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queryTables/queryTable1.xml" ContentType="application/vnd.openxmlformats-officedocument.spreadsheetml.queryTable+xml"/>
  <Override PartName="/xl/pivotTables/pivotTable5.xml" ContentType="application/vnd.openxmlformats-officedocument.spreadsheetml.pivotTab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4.xml" ContentType="application/vnd.openxmlformats-officedocument.drawing+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https://d.docs.live.net/1af0243e46ad6676/Desktop/"/>
    </mc:Choice>
  </mc:AlternateContent>
  <xr:revisionPtr revIDLastSave="0" documentId="8_{725EA8F5-D523-4897-9B32-197DF4E6702A}" xr6:coauthVersionLast="47" xr6:coauthVersionMax="47" xr10:uidLastSave="{00000000-0000-0000-0000-000000000000}"/>
  <bookViews>
    <workbookView xWindow="-120" yWindow="-120" windowWidth="29040" windowHeight="15720" firstSheet="4" activeTab="8" xr2:uid="{5BBF3846-4C6D-4871-B649-C959D40EA238}"/>
  </bookViews>
  <sheets>
    <sheet name="Brands per Supplier" sheetId="3" r:id="rId1"/>
    <sheet name="HealthMax Growth" sheetId="4" r:id="rId2"/>
    <sheet name="MAT Value Total Category" sheetId="6" r:id="rId3"/>
    <sheet name="Market Share" sheetId="7" r:id="rId4"/>
    <sheet name="External Data" sheetId="2" r:id="rId5"/>
    <sheet name="internal_sales_data" sheetId="9" r:id="rId6"/>
    <sheet name="Profitability Matrix" sheetId="10" r:id="rId7"/>
    <sheet name="New Category Opportunity" sheetId="11" r:id="rId8"/>
    <sheet name="Organic Shampoo Launch" sheetId="12" r:id="rId9"/>
  </sheets>
  <definedNames>
    <definedName name="_xlcn.WorksheetConnection_2_1_net_sales.xlsxdataset_shampoo1" hidden="1">dataset_shampoo[]</definedName>
    <definedName name="ExternalData_1" localSheetId="5" hidden="1">internal_sales_data!$A$1:$H$11</definedName>
    <definedName name="ExternalData_1" localSheetId="8" hidden="1">'Organic Shampoo Launch'!$A$1:$I$3</definedName>
    <definedName name="Slicer_Region">#N/A</definedName>
  </definedNames>
  <calcPr calcId="191029"/>
  <pivotCaches>
    <pivotCache cacheId="33" r:id="rId10"/>
    <pivotCache cacheId="29" r:id="rId11"/>
    <pivotCache cacheId="178" r:id="rId12"/>
  </pivotCaches>
  <extLst>
    <ext xmlns:x14="http://schemas.microsoft.com/office/spreadsheetml/2009/9/main" uri="{BBE1A952-AA13-448e-AADC-164F8A28A991}">
      <x14:slicerCaches>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set_shampoo" name="dataset_shampoo" connection="WorksheetConnection_2_1_net_sales.xlsx!dataset_shampoo"/>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3" i="12" l="1"/>
  <c r="I2" i="12"/>
  <c r="H3" i="12"/>
  <c r="H2" i="12"/>
  <c r="G3" i="12"/>
  <c r="G2" i="12"/>
  <c r="E3" i="12"/>
  <c r="E2" i="12"/>
  <c r="C3" i="12"/>
  <c r="C2" i="12"/>
  <c r="F25" i="11"/>
  <c r="M2" i="9" l="1"/>
  <c r="M3" i="9"/>
  <c r="M4" i="9"/>
  <c r="M5" i="9"/>
  <c r="M6" i="9"/>
  <c r="M7" i="9"/>
  <c r="M8" i="9"/>
  <c r="M9" i="9"/>
  <c r="M10" i="9"/>
  <c r="M11" i="9"/>
  <c r="J2" i="9"/>
  <c r="J3" i="9"/>
  <c r="J4" i="9"/>
  <c r="J5" i="9"/>
  <c r="J6" i="9"/>
  <c r="J7" i="9"/>
  <c r="J8" i="9"/>
  <c r="J9" i="9"/>
  <c r="J10" i="9"/>
  <c r="J11" i="9"/>
  <c r="L2" i="9" l="1"/>
  <c r="L3" i="9"/>
  <c r="L4" i="9"/>
  <c r="L5" i="9"/>
  <c r="L6" i="9"/>
  <c r="L7" i="9"/>
  <c r="L8" i="9"/>
  <c r="L9" i="9"/>
  <c r="L10" i="9"/>
  <c r="L11" i="9"/>
  <c r="K2" i="9"/>
  <c r="K3" i="9"/>
  <c r="K4" i="9"/>
  <c r="K5" i="9"/>
  <c r="K6" i="9"/>
  <c r="K7" i="9"/>
  <c r="K8" i="9"/>
  <c r="K9" i="9"/>
  <c r="K10" i="9"/>
  <c r="K11" i="9"/>
  <c r="I2" i="9"/>
  <c r="I3" i="9"/>
  <c r="I4" i="9"/>
  <c r="I5" i="9"/>
  <c r="I6" i="9"/>
  <c r="I7" i="9"/>
  <c r="I8" i="9"/>
  <c r="I9" i="9"/>
  <c r="I10" i="9"/>
  <c r="I11" i="9"/>
  <c r="H12" i="9"/>
  <c r="K4433" i="2"/>
  <c r="M4433" i="2" s="1"/>
  <c r="K4432" i="2"/>
  <c r="M4432" i="2" s="1"/>
  <c r="K4431" i="2"/>
  <c r="M4431" i="2" s="1"/>
  <c r="K4430" i="2"/>
  <c r="M4430" i="2" s="1"/>
  <c r="K4429" i="2"/>
  <c r="M4429" i="2" s="1"/>
  <c r="K4428" i="2"/>
  <c r="M4428" i="2" s="1"/>
  <c r="K4427" i="2"/>
  <c r="M4427" i="2" s="1"/>
  <c r="K4426" i="2"/>
  <c r="M4426" i="2" s="1"/>
  <c r="K4425" i="2"/>
  <c r="M4425" i="2" s="1"/>
  <c r="K4424" i="2"/>
  <c r="M4424" i="2" s="1"/>
  <c r="K4423" i="2"/>
  <c r="M4423" i="2" s="1"/>
  <c r="K4422" i="2"/>
  <c r="M4422" i="2" s="1"/>
  <c r="K4421" i="2"/>
  <c r="M4421" i="2" s="1"/>
  <c r="K4420" i="2"/>
  <c r="M4420" i="2" s="1"/>
  <c r="K4419" i="2"/>
  <c r="M4419" i="2" s="1"/>
  <c r="K4418" i="2"/>
  <c r="M4418" i="2" s="1"/>
  <c r="K4417" i="2"/>
  <c r="M4417" i="2" s="1"/>
  <c r="K4416" i="2"/>
  <c r="M4416" i="2" s="1"/>
  <c r="K4415" i="2"/>
  <c r="M4415" i="2" s="1"/>
  <c r="K4414" i="2"/>
  <c r="M4414" i="2" s="1"/>
  <c r="K4413" i="2"/>
  <c r="M4413" i="2" s="1"/>
  <c r="K4412" i="2"/>
  <c r="M4412" i="2" s="1"/>
  <c r="K4411" i="2"/>
  <c r="M4411" i="2" s="1"/>
  <c r="K4410" i="2"/>
  <c r="M4410" i="2" s="1"/>
  <c r="K4409" i="2"/>
  <c r="M4409" i="2" s="1"/>
  <c r="K4408" i="2"/>
  <c r="M4408" i="2" s="1"/>
  <c r="K4407" i="2"/>
  <c r="M4407" i="2" s="1"/>
  <c r="K4406" i="2"/>
  <c r="M4406" i="2" s="1"/>
  <c r="K4405" i="2"/>
  <c r="M4405" i="2" s="1"/>
  <c r="K4404" i="2"/>
  <c r="M4404" i="2" s="1"/>
  <c r="K4403" i="2"/>
  <c r="M4403" i="2" s="1"/>
  <c r="K4402" i="2"/>
  <c r="M4402" i="2" s="1"/>
  <c r="K4401" i="2"/>
  <c r="M4401" i="2" s="1"/>
  <c r="K4400" i="2"/>
  <c r="M4400" i="2" s="1"/>
  <c r="K4399" i="2"/>
  <c r="M4399" i="2" s="1"/>
  <c r="K4398" i="2"/>
  <c r="M4398" i="2" s="1"/>
  <c r="K4397" i="2"/>
  <c r="M4397" i="2" s="1"/>
  <c r="K4396" i="2"/>
  <c r="M4396" i="2" s="1"/>
  <c r="K4395" i="2"/>
  <c r="M4395" i="2" s="1"/>
  <c r="K4394" i="2"/>
  <c r="M4394" i="2" s="1"/>
  <c r="K4393" i="2"/>
  <c r="M4393" i="2" s="1"/>
  <c r="K4392" i="2"/>
  <c r="M4392" i="2" s="1"/>
  <c r="K4391" i="2"/>
  <c r="M4391" i="2" s="1"/>
  <c r="K4390" i="2"/>
  <c r="M4390" i="2" s="1"/>
  <c r="K4389" i="2"/>
  <c r="M4389" i="2" s="1"/>
  <c r="K4388" i="2"/>
  <c r="M4388" i="2" s="1"/>
  <c r="K4387" i="2"/>
  <c r="M4387" i="2" s="1"/>
  <c r="K4386" i="2"/>
  <c r="M4386" i="2" s="1"/>
  <c r="K4385" i="2"/>
  <c r="M4385" i="2" s="1"/>
  <c r="K4384" i="2"/>
  <c r="M4384" i="2" s="1"/>
  <c r="K4383" i="2"/>
  <c r="M4383" i="2" s="1"/>
  <c r="K4382" i="2"/>
  <c r="M4382" i="2" s="1"/>
  <c r="K4381" i="2"/>
  <c r="M4381" i="2" s="1"/>
  <c r="K4380" i="2"/>
  <c r="M4380" i="2" s="1"/>
  <c r="K4379" i="2"/>
  <c r="M4379" i="2" s="1"/>
  <c r="K4378" i="2"/>
  <c r="M4378" i="2" s="1"/>
  <c r="K4377" i="2"/>
  <c r="M4377" i="2" s="1"/>
  <c r="K4376" i="2"/>
  <c r="M4376" i="2" s="1"/>
  <c r="K4375" i="2"/>
  <c r="M4375" i="2" s="1"/>
  <c r="K4374" i="2"/>
  <c r="M4374" i="2" s="1"/>
  <c r="K4373" i="2"/>
  <c r="M4373" i="2" s="1"/>
  <c r="K4372" i="2"/>
  <c r="M4372" i="2" s="1"/>
  <c r="K4371" i="2"/>
  <c r="M4371" i="2" s="1"/>
  <c r="K4370" i="2"/>
  <c r="M4370" i="2" s="1"/>
  <c r="K4369" i="2"/>
  <c r="M4369" i="2" s="1"/>
  <c r="K4368" i="2"/>
  <c r="M4368" i="2" s="1"/>
  <c r="K4367" i="2"/>
  <c r="M4367" i="2" s="1"/>
  <c r="K4366" i="2"/>
  <c r="M4366" i="2" s="1"/>
  <c r="K4365" i="2"/>
  <c r="M4365" i="2" s="1"/>
  <c r="K4364" i="2"/>
  <c r="M4364" i="2" s="1"/>
  <c r="K4363" i="2"/>
  <c r="M4363" i="2" s="1"/>
  <c r="K4362" i="2"/>
  <c r="M4362" i="2" s="1"/>
  <c r="K4361" i="2"/>
  <c r="M4361" i="2" s="1"/>
  <c r="K4360" i="2"/>
  <c r="M4360" i="2" s="1"/>
  <c r="K4359" i="2"/>
  <c r="M4359" i="2" s="1"/>
  <c r="K4358" i="2"/>
  <c r="M4358" i="2" s="1"/>
  <c r="K4357" i="2"/>
  <c r="M4357" i="2" s="1"/>
  <c r="K4356" i="2"/>
  <c r="M4356" i="2" s="1"/>
  <c r="K4355" i="2"/>
  <c r="M4355" i="2" s="1"/>
  <c r="K4354" i="2"/>
  <c r="M4354" i="2" s="1"/>
  <c r="K4353" i="2"/>
  <c r="M4353" i="2" s="1"/>
  <c r="K4352" i="2"/>
  <c r="M4352" i="2" s="1"/>
  <c r="K4351" i="2"/>
  <c r="M4351" i="2" s="1"/>
  <c r="K4350" i="2"/>
  <c r="M4350" i="2" s="1"/>
  <c r="K4349" i="2"/>
  <c r="M4349" i="2" s="1"/>
  <c r="K4348" i="2"/>
  <c r="M4348" i="2" s="1"/>
  <c r="K4347" i="2"/>
  <c r="M4347" i="2" s="1"/>
  <c r="K4346" i="2"/>
  <c r="M4346" i="2" s="1"/>
  <c r="K4345" i="2"/>
  <c r="M4345" i="2" s="1"/>
  <c r="K4344" i="2"/>
  <c r="M4344" i="2" s="1"/>
  <c r="K4343" i="2"/>
  <c r="M4343" i="2" s="1"/>
  <c r="K4342" i="2"/>
  <c r="M4342" i="2" s="1"/>
  <c r="K4341" i="2"/>
  <c r="M4341" i="2" s="1"/>
  <c r="K4340" i="2"/>
  <c r="M4340" i="2" s="1"/>
  <c r="K4339" i="2"/>
  <c r="M4339" i="2" s="1"/>
  <c r="K4338" i="2"/>
  <c r="M4338" i="2" s="1"/>
  <c r="K4337" i="2"/>
  <c r="M4337" i="2" s="1"/>
  <c r="K4336" i="2"/>
  <c r="M4336" i="2" s="1"/>
  <c r="K4335" i="2"/>
  <c r="M4335" i="2" s="1"/>
  <c r="K4334" i="2"/>
  <c r="M4334" i="2" s="1"/>
  <c r="K4333" i="2"/>
  <c r="M4333" i="2" s="1"/>
  <c r="K4332" i="2"/>
  <c r="M4332" i="2" s="1"/>
  <c r="K4331" i="2"/>
  <c r="M4331" i="2" s="1"/>
  <c r="K4330" i="2"/>
  <c r="M4330" i="2" s="1"/>
  <c r="K4329" i="2"/>
  <c r="M4329" i="2" s="1"/>
  <c r="K4328" i="2"/>
  <c r="M4328" i="2" s="1"/>
  <c r="K4327" i="2"/>
  <c r="M4327" i="2" s="1"/>
  <c r="K4326" i="2"/>
  <c r="M4326" i="2" s="1"/>
  <c r="K4325" i="2"/>
  <c r="M4325" i="2" s="1"/>
  <c r="K4324" i="2"/>
  <c r="M4324" i="2" s="1"/>
  <c r="K4323" i="2"/>
  <c r="M4323" i="2" s="1"/>
  <c r="K4322" i="2"/>
  <c r="M4322" i="2" s="1"/>
  <c r="K4321" i="2"/>
  <c r="M4321" i="2" s="1"/>
  <c r="K4320" i="2"/>
  <c r="M4320" i="2" s="1"/>
  <c r="K4319" i="2"/>
  <c r="M4319" i="2" s="1"/>
  <c r="K4318" i="2"/>
  <c r="M4318" i="2" s="1"/>
  <c r="K4317" i="2"/>
  <c r="M4317" i="2" s="1"/>
  <c r="K4316" i="2"/>
  <c r="M4316" i="2" s="1"/>
  <c r="K4315" i="2"/>
  <c r="M4315" i="2" s="1"/>
  <c r="K4314" i="2"/>
  <c r="M4314" i="2" s="1"/>
  <c r="K4313" i="2"/>
  <c r="M4313" i="2" s="1"/>
  <c r="K4312" i="2"/>
  <c r="M4312" i="2" s="1"/>
  <c r="K4311" i="2"/>
  <c r="M4311" i="2" s="1"/>
  <c r="K4310" i="2"/>
  <c r="M4310" i="2" s="1"/>
  <c r="K4309" i="2"/>
  <c r="M4309" i="2" s="1"/>
  <c r="K4308" i="2"/>
  <c r="M4308" i="2" s="1"/>
  <c r="K4307" i="2"/>
  <c r="M4307" i="2" s="1"/>
  <c r="K4306" i="2"/>
  <c r="M4306" i="2" s="1"/>
  <c r="K4305" i="2"/>
  <c r="M4305" i="2" s="1"/>
  <c r="K4304" i="2"/>
  <c r="M4304" i="2" s="1"/>
  <c r="K4303" i="2"/>
  <c r="M4303" i="2" s="1"/>
  <c r="K4302" i="2"/>
  <c r="M4302" i="2" s="1"/>
  <c r="K4301" i="2"/>
  <c r="M4301" i="2" s="1"/>
  <c r="K4300" i="2"/>
  <c r="M4300" i="2" s="1"/>
  <c r="K4299" i="2"/>
  <c r="M4299" i="2" s="1"/>
  <c r="K4298" i="2"/>
  <c r="M4298" i="2" s="1"/>
  <c r="K4297" i="2"/>
  <c r="M4297" i="2" s="1"/>
  <c r="K4296" i="2"/>
  <c r="M4296" i="2" s="1"/>
  <c r="K4295" i="2"/>
  <c r="M4295" i="2" s="1"/>
  <c r="K4294" i="2"/>
  <c r="M4294" i="2" s="1"/>
  <c r="K4293" i="2"/>
  <c r="M4293" i="2" s="1"/>
  <c r="K4292" i="2"/>
  <c r="M4292" i="2" s="1"/>
  <c r="K4291" i="2"/>
  <c r="M4291" i="2" s="1"/>
  <c r="K4290" i="2"/>
  <c r="M4290" i="2" s="1"/>
  <c r="K4289" i="2"/>
  <c r="M4289" i="2" s="1"/>
  <c r="K4288" i="2"/>
  <c r="M4288" i="2" s="1"/>
  <c r="K4287" i="2"/>
  <c r="M4287" i="2" s="1"/>
  <c r="K4286" i="2"/>
  <c r="M4286" i="2" s="1"/>
  <c r="K4285" i="2"/>
  <c r="M4285" i="2" s="1"/>
  <c r="K4284" i="2"/>
  <c r="M4284" i="2" s="1"/>
  <c r="K4283" i="2"/>
  <c r="M4283" i="2" s="1"/>
  <c r="K4282" i="2"/>
  <c r="M4282" i="2" s="1"/>
  <c r="K4281" i="2"/>
  <c r="M4281" i="2" s="1"/>
  <c r="K4280" i="2"/>
  <c r="M4280" i="2" s="1"/>
  <c r="K4279" i="2"/>
  <c r="M4279" i="2" s="1"/>
  <c r="K4278" i="2"/>
  <c r="M4278" i="2" s="1"/>
  <c r="K4277" i="2"/>
  <c r="M4277" i="2" s="1"/>
  <c r="K4276" i="2"/>
  <c r="M4276" i="2" s="1"/>
  <c r="K4275" i="2"/>
  <c r="M4275" i="2" s="1"/>
  <c r="K4274" i="2"/>
  <c r="M4274" i="2" s="1"/>
  <c r="K4273" i="2"/>
  <c r="M4273" i="2" s="1"/>
  <c r="K4272" i="2"/>
  <c r="M4272" i="2" s="1"/>
  <c r="K4271" i="2"/>
  <c r="M4271" i="2" s="1"/>
  <c r="K4270" i="2"/>
  <c r="M4270" i="2" s="1"/>
  <c r="K4269" i="2"/>
  <c r="M4269" i="2" s="1"/>
  <c r="K4268" i="2"/>
  <c r="M4268" i="2" s="1"/>
  <c r="K4267" i="2"/>
  <c r="M4267" i="2" s="1"/>
  <c r="K4266" i="2"/>
  <c r="M4266" i="2" s="1"/>
  <c r="K4265" i="2"/>
  <c r="M4265" i="2" s="1"/>
  <c r="K4264" i="2"/>
  <c r="M4264" i="2" s="1"/>
  <c r="K4263" i="2"/>
  <c r="M4263" i="2" s="1"/>
  <c r="K4262" i="2"/>
  <c r="M4262" i="2" s="1"/>
  <c r="K4261" i="2"/>
  <c r="M4261" i="2" s="1"/>
  <c r="K4260" i="2"/>
  <c r="M4260" i="2" s="1"/>
  <c r="K4259" i="2"/>
  <c r="M4259" i="2" s="1"/>
  <c r="K4258" i="2"/>
  <c r="M4258" i="2" s="1"/>
  <c r="K4257" i="2"/>
  <c r="M4257" i="2" s="1"/>
  <c r="K4256" i="2"/>
  <c r="M4256" i="2" s="1"/>
  <c r="K4255" i="2"/>
  <c r="M4255" i="2" s="1"/>
  <c r="K4254" i="2"/>
  <c r="M4254" i="2" s="1"/>
  <c r="K4253" i="2"/>
  <c r="M4253" i="2" s="1"/>
  <c r="K4252" i="2"/>
  <c r="M4252" i="2" s="1"/>
  <c r="K4251" i="2"/>
  <c r="M4251" i="2" s="1"/>
  <c r="K4250" i="2"/>
  <c r="M4250" i="2" s="1"/>
  <c r="K4249" i="2"/>
  <c r="M4249" i="2" s="1"/>
  <c r="K4248" i="2"/>
  <c r="M4248" i="2" s="1"/>
  <c r="K4247" i="2"/>
  <c r="M4247" i="2" s="1"/>
  <c r="K4246" i="2"/>
  <c r="M4246" i="2" s="1"/>
  <c r="K4245" i="2"/>
  <c r="M4245" i="2" s="1"/>
  <c r="K4244" i="2"/>
  <c r="M4244" i="2" s="1"/>
  <c r="K4243" i="2"/>
  <c r="M4243" i="2" s="1"/>
  <c r="K4242" i="2"/>
  <c r="M4242" i="2" s="1"/>
  <c r="K4241" i="2"/>
  <c r="M4241" i="2" s="1"/>
  <c r="K4240" i="2"/>
  <c r="M4240" i="2" s="1"/>
  <c r="K4239" i="2"/>
  <c r="M4239" i="2" s="1"/>
  <c r="K4238" i="2"/>
  <c r="M4238" i="2" s="1"/>
  <c r="K4237" i="2"/>
  <c r="M4237" i="2" s="1"/>
  <c r="K4236" i="2"/>
  <c r="M4236" i="2" s="1"/>
  <c r="K4235" i="2"/>
  <c r="M4235" i="2" s="1"/>
  <c r="K4234" i="2"/>
  <c r="M4234" i="2" s="1"/>
  <c r="K4233" i="2"/>
  <c r="M4233" i="2" s="1"/>
  <c r="K4232" i="2"/>
  <c r="M4232" i="2" s="1"/>
  <c r="K4231" i="2"/>
  <c r="M4231" i="2" s="1"/>
  <c r="K4230" i="2"/>
  <c r="M4230" i="2" s="1"/>
  <c r="K4229" i="2"/>
  <c r="M4229" i="2" s="1"/>
  <c r="K4228" i="2"/>
  <c r="M4228" i="2" s="1"/>
  <c r="K4227" i="2"/>
  <c r="M4227" i="2" s="1"/>
  <c r="K4226" i="2"/>
  <c r="M4226" i="2" s="1"/>
  <c r="K4225" i="2"/>
  <c r="M4225" i="2" s="1"/>
  <c r="K4224" i="2"/>
  <c r="M4224" i="2" s="1"/>
  <c r="K4223" i="2"/>
  <c r="M4223" i="2" s="1"/>
  <c r="K4222" i="2"/>
  <c r="M4222" i="2" s="1"/>
  <c r="K4221" i="2"/>
  <c r="M4221" i="2" s="1"/>
  <c r="K4220" i="2"/>
  <c r="M4220" i="2" s="1"/>
  <c r="K4219" i="2"/>
  <c r="M4219" i="2" s="1"/>
  <c r="K4218" i="2"/>
  <c r="M4218" i="2" s="1"/>
  <c r="K4217" i="2"/>
  <c r="M4217" i="2" s="1"/>
  <c r="K4216" i="2"/>
  <c r="M4216" i="2" s="1"/>
  <c r="K4215" i="2"/>
  <c r="M4215" i="2" s="1"/>
  <c r="K4214" i="2"/>
  <c r="M4214" i="2" s="1"/>
  <c r="K4213" i="2"/>
  <c r="M4213" i="2" s="1"/>
  <c r="K4212" i="2"/>
  <c r="M4212" i="2" s="1"/>
  <c r="K4211" i="2"/>
  <c r="M4211" i="2" s="1"/>
  <c r="K4210" i="2"/>
  <c r="M4210" i="2" s="1"/>
  <c r="K4209" i="2"/>
  <c r="M4209" i="2" s="1"/>
  <c r="K4208" i="2"/>
  <c r="M4208" i="2" s="1"/>
  <c r="K4207" i="2"/>
  <c r="M4207" i="2" s="1"/>
  <c r="K4206" i="2"/>
  <c r="M4206" i="2" s="1"/>
  <c r="K4205" i="2"/>
  <c r="M4205" i="2" s="1"/>
  <c r="K4204" i="2"/>
  <c r="M4204" i="2" s="1"/>
  <c r="K4203" i="2"/>
  <c r="M4203" i="2" s="1"/>
  <c r="K4202" i="2"/>
  <c r="M4202" i="2" s="1"/>
  <c r="K4201" i="2"/>
  <c r="M4201" i="2" s="1"/>
  <c r="K4200" i="2"/>
  <c r="M4200" i="2" s="1"/>
  <c r="K4199" i="2"/>
  <c r="M4199" i="2" s="1"/>
  <c r="K4198" i="2"/>
  <c r="M4198" i="2" s="1"/>
  <c r="K4197" i="2"/>
  <c r="M4197" i="2" s="1"/>
  <c r="K4196" i="2"/>
  <c r="M4196" i="2" s="1"/>
  <c r="K4195" i="2"/>
  <c r="M4195" i="2" s="1"/>
  <c r="K4194" i="2"/>
  <c r="M4194" i="2" s="1"/>
  <c r="K4193" i="2"/>
  <c r="M4193" i="2" s="1"/>
  <c r="K4192" i="2"/>
  <c r="M4192" i="2" s="1"/>
  <c r="K4191" i="2"/>
  <c r="M4191" i="2" s="1"/>
  <c r="K4190" i="2"/>
  <c r="M4190" i="2" s="1"/>
  <c r="K4189" i="2"/>
  <c r="M4189" i="2" s="1"/>
  <c r="K4188" i="2"/>
  <c r="M4188" i="2" s="1"/>
  <c r="K4187" i="2"/>
  <c r="M4187" i="2" s="1"/>
  <c r="K4186" i="2"/>
  <c r="M4186" i="2" s="1"/>
  <c r="K4185" i="2"/>
  <c r="M4185" i="2" s="1"/>
  <c r="K4184" i="2"/>
  <c r="M4184" i="2" s="1"/>
  <c r="K4183" i="2"/>
  <c r="M4183" i="2" s="1"/>
  <c r="K4182" i="2"/>
  <c r="M4182" i="2" s="1"/>
  <c r="K4181" i="2"/>
  <c r="M4181" i="2" s="1"/>
  <c r="K4180" i="2"/>
  <c r="M4180" i="2" s="1"/>
  <c r="K4179" i="2"/>
  <c r="M4179" i="2" s="1"/>
  <c r="K4178" i="2"/>
  <c r="M4178" i="2" s="1"/>
  <c r="K4177" i="2"/>
  <c r="M4177" i="2" s="1"/>
  <c r="K4176" i="2"/>
  <c r="M4176" i="2" s="1"/>
  <c r="K4175" i="2"/>
  <c r="M4175" i="2" s="1"/>
  <c r="K4174" i="2"/>
  <c r="M4174" i="2" s="1"/>
  <c r="K4173" i="2"/>
  <c r="M4173" i="2" s="1"/>
  <c r="K4172" i="2"/>
  <c r="M4172" i="2" s="1"/>
  <c r="K4171" i="2"/>
  <c r="M4171" i="2" s="1"/>
  <c r="K4170" i="2"/>
  <c r="M4170" i="2" s="1"/>
  <c r="K4169" i="2"/>
  <c r="M4169" i="2" s="1"/>
  <c r="K4168" i="2"/>
  <c r="M4168" i="2" s="1"/>
  <c r="K4167" i="2"/>
  <c r="M4167" i="2" s="1"/>
  <c r="K4166" i="2"/>
  <c r="M4166" i="2" s="1"/>
  <c r="K4165" i="2"/>
  <c r="M4165" i="2" s="1"/>
  <c r="K4164" i="2"/>
  <c r="M4164" i="2" s="1"/>
  <c r="K4163" i="2"/>
  <c r="M4163" i="2" s="1"/>
  <c r="K4162" i="2"/>
  <c r="M4162" i="2" s="1"/>
  <c r="K4161" i="2"/>
  <c r="M4161" i="2" s="1"/>
  <c r="K4160" i="2"/>
  <c r="M4160" i="2" s="1"/>
  <c r="K4159" i="2"/>
  <c r="M4159" i="2" s="1"/>
  <c r="K4158" i="2"/>
  <c r="M4158" i="2" s="1"/>
  <c r="K4157" i="2"/>
  <c r="M4157" i="2" s="1"/>
  <c r="K4156" i="2"/>
  <c r="M4156" i="2" s="1"/>
  <c r="K4155" i="2"/>
  <c r="M4155" i="2" s="1"/>
  <c r="K4154" i="2"/>
  <c r="M4154" i="2" s="1"/>
  <c r="K4153" i="2"/>
  <c r="M4153" i="2" s="1"/>
  <c r="K4152" i="2"/>
  <c r="M4152" i="2" s="1"/>
  <c r="K4151" i="2"/>
  <c r="M4151" i="2" s="1"/>
  <c r="K4150" i="2"/>
  <c r="M4150" i="2" s="1"/>
  <c r="K4149" i="2"/>
  <c r="M4149" i="2" s="1"/>
  <c r="K4148" i="2"/>
  <c r="M4148" i="2" s="1"/>
  <c r="K4147" i="2"/>
  <c r="M4147" i="2" s="1"/>
  <c r="K4146" i="2"/>
  <c r="M4146" i="2" s="1"/>
  <c r="K4145" i="2"/>
  <c r="M4145" i="2" s="1"/>
  <c r="K4144" i="2"/>
  <c r="M4144" i="2" s="1"/>
  <c r="K4143" i="2"/>
  <c r="M4143" i="2" s="1"/>
  <c r="K4142" i="2"/>
  <c r="M4142" i="2" s="1"/>
  <c r="K4141" i="2"/>
  <c r="M4141" i="2" s="1"/>
  <c r="K4140" i="2"/>
  <c r="M4140" i="2" s="1"/>
  <c r="K4139" i="2"/>
  <c r="M4139" i="2" s="1"/>
  <c r="K4138" i="2"/>
  <c r="M4138" i="2" s="1"/>
  <c r="K4137" i="2"/>
  <c r="M4137" i="2" s="1"/>
  <c r="K4136" i="2"/>
  <c r="M4136" i="2" s="1"/>
  <c r="K4135" i="2"/>
  <c r="M4135" i="2" s="1"/>
  <c r="K4134" i="2"/>
  <c r="M4134" i="2" s="1"/>
  <c r="K4133" i="2"/>
  <c r="M4133" i="2" s="1"/>
  <c r="K4132" i="2"/>
  <c r="M4132" i="2" s="1"/>
  <c r="K4131" i="2"/>
  <c r="M4131" i="2" s="1"/>
  <c r="K4130" i="2"/>
  <c r="M4130" i="2" s="1"/>
  <c r="K4129" i="2"/>
  <c r="M4129" i="2" s="1"/>
  <c r="K4128" i="2"/>
  <c r="M4128" i="2" s="1"/>
  <c r="K4127" i="2"/>
  <c r="M4127" i="2" s="1"/>
  <c r="K4126" i="2"/>
  <c r="M4126" i="2" s="1"/>
  <c r="K4125" i="2"/>
  <c r="M4125" i="2" s="1"/>
  <c r="K4124" i="2"/>
  <c r="M4124" i="2" s="1"/>
  <c r="K4123" i="2"/>
  <c r="M4123" i="2" s="1"/>
  <c r="K4122" i="2"/>
  <c r="M4122" i="2" s="1"/>
  <c r="K4121" i="2"/>
  <c r="M4121" i="2" s="1"/>
  <c r="K4120" i="2"/>
  <c r="M4120" i="2" s="1"/>
  <c r="K4119" i="2"/>
  <c r="M4119" i="2" s="1"/>
  <c r="K4118" i="2"/>
  <c r="M4118" i="2" s="1"/>
  <c r="K4117" i="2"/>
  <c r="M4117" i="2" s="1"/>
  <c r="K4116" i="2"/>
  <c r="M4116" i="2" s="1"/>
  <c r="K4115" i="2"/>
  <c r="M4115" i="2" s="1"/>
  <c r="K4114" i="2"/>
  <c r="M4114" i="2" s="1"/>
  <c r="K4113" i="2"/>
  <c r="M4113" i="2" s="1"/>
  <c r="K4112" i="2"/>
  <c r="M4112" i="2" s="1"/>
  <c r="K4111" i="2"/>
  <c r="M4111" i="2" s="1"/>
  <c r="K4110" i="2"/>
  <c r="M4110" i="2" s="1"/>
  <c r="K4109" i="2"/>
  <c r="M4109" i="2" s="1"/>
  <c r="K4108" i="2"/>
  <c r="M4108" i="2" s="1"/>
  <c r="K4107" i="2"/>
  <c r="M4107" i="2" s="1"/>
  <c r="K4106" i="2"/>
  <c r="M4106" i="2" s="1"/>
  <c r="K4105" i="2"/>
  <c r="M4105" i="2" s="1"/>
  <c r="K4104" i="2"/>
  <c r="M4104" i="2" s="1"/>
  <c r="K4103" i="2"/>
  <c r="M4103" i="2" s="1"/>
  <c r="K4102" i="2"/>
  <c r="M4102" i="2" s="1"/>
  <c r="K4101" i="2"/>
  <c r="M4101" i="2" s="1"/>
  <c r="K4100" i="2"/>
  <c r="M4100" i="2" s="1"/>
  <c r="K4099" i="2"/>
  <c r="M4099" i="2" s="1"/>
  <c r="K4098" i="2"/>
  <c r="M4098" i="2" s="1"/>
  <c r="K4097" i="2"/>
  <c r="M4097" i="2" s="1"/>
  <c r="K4096" i="2"/>
  <c r="M4096" i="2" s="1"/>
  <c r="K4095" i="2"/>
  <c r="M4095" i="2" s="1"/>
  <c r="K4094" i="2"/>
  <c r="M4094" i="2" s="1"/>
  <c r="K4093" i="2"/>
  <c r="M4093" i="2" s="1"/>
  <c r="K4092" i="2"/>
  <c r="M4092" i="2" s="1"/>
  <c r="K4091" i="2"/>
  <c r="M4091" i="2" s="1"/>
  <c r="K4090" i="2"/>
  <c r="M4090" i="2" s="1"/>
  <c r="K4089" i="2"/>
  <c r="M4089" i="2" s="1"/>
  <c r="K4088" i="2"/>
  <c r="M4088" i="2" s="1"/>
  <c r="K4087" i="2"/>
  <c r="M4087" i="2" s="1"/>
  <c r="K4086" i="2"/>
  <c r="M4086" i="2" s="1"/>
  <c r="K4085" i="2"/>
  <c r="M4085" i="2" s="1"/>
  <c r="K4084" i="2"/>
  <c r="M4084" i="2" s="1"/>
  <c r="K4083" i="2"/>
  <c r="M4083" i="2" s="1"/>
  <c r="K4082" i="2"/>
  <c r="M4082" i="2" s="1"/>
  <c r="K4081" i="2"/>
  <c r="M4081" i="2" s="1"/>
  <c r="K4080" i="2"/>
  <c r="M4080" i="2" s="1"/>
  <c r="K4079" i="2"/>
  <c r="M4079" i="2" s="1"/>
  <c r="K4078" i="2"/>
  <c r="M4078" i="2" s="1"/>
  <c r="K4077" i="2"/>
  <c r="M4077" i="2" s="1"/>
  <c r="K4076" i="2"/>
  <c r="M4076" i="2" s="1"/>
  <c r="K4075" i="2"/>
  <c r="M4075" i="2" s="1"/>
  <c r="K4074" i="2"/>
  <c r="M4074" i="2" s="1"/>
  <c r="K4073" i="2"/>
  <c r="M4073" i="2" s="1"/>
  <c r="K4072" i="2"/>
  <c r="M4072" i="2" s="1"/>
  <c r="K4071" i="2"/>
  <c r="M4071" i="2" s="1"/>
  <c r="K4070" i="2"/>
  <c r="M4070" i="2" s="1"/>
  <c r="K4069" i="2"/>
  <c r="M4069" i="2" s="1"/>
  <c r="K4068" i="2"/>
  <c r="M4068" i="2" s="1"/>
  <c r="K4067" i="2"/>
  <c r="M4067" i="2" s="1"/>
  <c r="K4066" i="2"/>
  <c r="M4066" i="2" s="1"/>
  <c r="K4065" i="2"/>
  <c r="M4065" i="2" s="1"/>
  <c r="K4064" i="2"/>
  <c r="M4064" i="2" s="1"/>
  <c r="K4063" i="2"/>
  <c r="M4063" i="2" s="1"/>
  <c r="K4062" i="2"/>
  <c r="M4062" i="2" s="1"/>
  <c r="K4061" i="2"/>
  <c r="M4061" i="2" s="1"/>
  <c r="K4060" i="2"/>
  <c r="M4060" i="2" s="1"/>
  <c r="K4059" i="2"/>
  <c r="M4059" i="2" s="1"/>
  <c r="K4058" i="2"/>
  <c r="M4058" i="2" s="1"/>
  <c r="K4057" i="2"/>
  <c r="M4057" i="2" s="1"/>
  <c r="K4056" i="2"/>
  <c r="M4056" i="2" s="1"/>
  <c r="K4055" i="2"/>
  <c r="M4055" i="2" s="1"/>
  <c r="K4054" i="2"/>
  <c r="M4054" i="2" s="1"/>
  <c r="K4053" i="2"/>
  <c r="M4053" i="2" s="1"/>
  <c r="K4052" i="2"/>
  <c r="M4052" i="2" s="1"/>
  <c r="K4051" i="2"/>
  <c r="M4051" i="2" s="1"/>
  <c r="K4050" i="2"/>
  <c r="M4050" i="2" s="1"/>
  <c r="K4049" i="2"/>
  <c r="M4049" i="2" s="1"/>
  <c r="K4048" i="2"/>
  <c r="M4048" i="2" s="1"/>
  <c r="K4047" i="2"/>
  <c r="M4047" i="2" s="1"/>
  <c r="K4046" i="2"/>
  <c r="M4046" i="2" s="1"/>
  <c r="K4045" i="2"/>
  <c r="M4045" i="2" s="1"/>
  <c r="K4044" i="2"/>
  <c r="M4044" i="2" s="1"/>
  <c r="K4043" i="2"/>
  <c r="M4043" i="2" s="1"/>
  <c r="K4042" i="2"/>
  <c r="M4042" i="2" s="1"/>
  <c r="K4041" i="2"/>
  <c r="M4041" i="2" s="1"/>
  <c r="K4040" i="2"/>
  <c r="M4040" i="2" s="1"/>
  <c r="K4039" i="2"/>
  <c r="M4039" i="2" s="1"/>
  <c r="K4038" i="2"/>
  <c r="M4038" i="2" s="1"/>
  <c r="K4037" i="2"/>
  <c r="M4037" i="2" s="1"/>
  <c r="K4036" i="2"/>
  <c r="M4036" i="2" s="1"/>
  <c r="K4035" i="2"/>
  <c r="M4035" i="2" s="1"/>
  <c r="K4034" i="2"/>
  <c r="M4034" i="2" s="1"/>
  <c r="K4033" i="2"/>
  <c r="M4033" i="2" s="1"/>
  <c r="K4032" i="2"/>
  <c r="M4032" i="2" s="1"/>
  <c r="K4031" i="2"/>
  <c r="M4031" i="2" s="1"/>
  <c r="K4030" i="2"/>
  <c r="M4030" i="2" s="1"/>
  <c r="K4029" i="2"/>
  <c r="M4029" i="2" s="1"/>
  <c r="K4028" i="2"/>
  <c r="M4028" i="2" s="1"/>
  <c r="K4027" i="2"/>
  <c r="M4027" i="2" s="1"/>
  <c r="K4026" i="2"/>
  <c r="M4026" i="2" s="1"/>
  <c r="K4025" i="2"/>
  <c r="M4025" i="2" s="1"/>
  <c r="K4024" i="2"/>
  <c r="M4024" i="2" s="1"/>
  <c r="K4023" i="2"/>
  <c r="M4023" i="2" s="1"/>
  <c r="K4022" i="2"/>
  <c r="M4022" i="2" s="1"/>
  <c r="K4021" i="2"/>
  <c r="M4021" i="2" s="1"/>
  <c r="K4020" i="2"/>
  <c r="M4020" i="2" s="1"/>
  <c r="K4019" i="2"/>
  <c r="M4019" i="2" s="1"/>
  <c r="K4018" i="2"/>
  <c r="M4018" i="2" s="1"/>
  <c r="K4017" i="2"/>
  <c r="M4017" i="2" s="1"/>
  <c r="K4016" i="2"/>
  <c r="M4016" i="2" s="1"/>
  <c r="K4015" i="2"/>
  <c r="M4015" i="2" s="1"/>
  <c r="K4014" i="2"/>
  <c r="M4014" i="2" s="1"/>
  <c r="K4013" i="2"/>
  <c r="M4013" i="2" s="1"/>
  <c r="K4012" i="2"/>
  <c r="M4012" i="2" s="1"/>
  <c r="K4011" i="2"/>
  <c r="M4011" i="2" s="1"/>
  <c r="K4010" i="2"/>
  <c r="M4010" i="2" s="1"/>
  <c r="K4009" i="2"/>
  <c r="M4009" i="2" s="1"/>
  <c r="K4008" i="2"/>
  <c r="M4008" i="2" s="1"/>
  <c r="K4007" i="2"/>
  <c r="M4007" i="2" s="1"/>
  <c r="K4006" i="2"/>
  <c r="M4006" i="2" s="1"/>
  <c r="K4005" i="2"/>
  <c r="M4005" i="2" s="1"/>
  <c r="K4004" i="2"/>
  <c r="M4004" i="2" s="1"/>
  <c r="K4003" i="2"/>
  <c r="M4003" i="2" s="1"/>
  <c r="K4002" i="2"/>
  <c r="M4002" i="2" s="1"/>
  <c r="K4001" i="2"/>
  <c r="M4001" i="2" s="1"/>
  <c r="K4000" i="2"/>
  <c r="M4000" i="2" s="1"/>
  <c r="K3999" i="2"/>
  <c r="M3999" i="2" s="1"/>
  <c r="K3998" i="2"/>
  <c r="M3998" i="2" s="1"/>
  <c r="K3997" i="2"/>
  <c r="M3997" i="2" s="1"/>
  <c r="K3996" i="2"/>
  <c r="M3996" i="2" s="1"/>
  <c r="K3995" i="2"/>
  <c r="M3995" i="2" s="1"/>
  <c r="K3994" i="2"/>
  <c r="M3994" i="2" s="1"/>
  <c r="K3993" i="2"/>
  <c r="M3993" i="2" s="1"/>
  <c r="K3992" i="2"/>
  <c r="M3992" i="2" s="1"/>
  <c r="K3991" i="2"/>
  <c r="M3991" i="2" s="1"/>
  <c r="K3990" i="2"/>
  <c r="M3990" i="2" s="1"/>
  <c r="K3989" i="2"/>
  <c r="M3989" i="2" s="1"/>
  <c r="K3988" i="2"/>
  <c r="M3988" i="2" s="1"/>
  <c r="K3987" i="2"/>
  <c r="M3987" i="2" s="1"/>
  <c r="K3986" i="2"/>
  <c r="M3986" i="2" s="1"/>
  <c r="K3985" i="2"/>
  <c r="M3985" i="2" s="1"/>
  <c r="K3984" i="2"/>
  <c r="M3984" i="2" s="1"/>
  <c r="K3983" i="2"/>
  <c r="M3983" i="2" s="1"/>
  <c r="K3982" i="2"/>
  <c r="M3982" i="2" s="1"/>
  <c r="K3981" i="2"/>
  <c r="M3981" i="2" s="1"/>
  <c r="K3980" i="2"/>
  <c r="M3980" i="2" s="1"/>
  <c r="K3979" i="2"/>
  <c r="M3979" i="2" s="1"/>
  <c r="K3978" i="2"/>
  <c r="M3978" i="2" s="1"/>
  <c r="K3977" i="2"/>
  <c r="M3977" i="2" s="1"/>
  <c r="K3976" i="2"/>
  <c r="M3976" i="2" s="1"/>
  <c r="K3975" i="2"/>
  <c r="M3975" i="2" s="1"/>
  <c r="K3974" i="2"/>
  <c r="M3974" i="2" s="1"/>
  <c r="K3973" i="2"/>
  <c r="M3973" i="2" s="1"/>
  <c r="K3972" i="2"/>
  <c r="M3972" i="2" s="1"/>
  <c r="K3971" i="2"/>
  <c r="M3971" i="2" s="1"/>
  <c r="K3970" i="2"/>
  <c r="M3970" i="2" s="1"/>
  <c r="K3969" i="2"/>
  <c r="M3969" i="2" s="1"/>
  <c r="K3968" i="2"/>
  <c r="M3968" i="2" s="1"/>
  <c r="K3967" i="2"/>
  <c r="M3967" i="2" s="1"/>
  <c r="K3966" i="2"/>
  <c r="M3966" i="2" s="1"/>
  <c r="K3965" i="2"/>
  <c r="M3965" i="2" s="1"/>
  <c r="K3964" i="2"/>
  <c r="M3964" i="2" s="1"/>
  <c r="K3963" i="2"/>
  <c r="M3963" i="2" s="1"/>
  <c r="K3962" i="2"/>
  <c r="M3962" i="2" s="1"/>
  <c r="K3961" i="2"/>
  <c r="M3961" i="2" s="1"/>
  <c r="K3960" i="2"/>
  <c r="M3960" i="2" s="1"/>
  <c r="K3959" i="2"/>
  <c r="M3959" i="2" s="1"/>
  <c r="K3958" i="2"/>
  <c r="M3958" i="2" s="1"/>
  <c r="K3957" i="2"/>
  <c r="M3957" i="2" s="1"/>
  <c r="K3956" i="2"/>
  <c r="M3956" i="2" s="1"/>
  <c r="K3955" i="2"/>
  <c r="M3955" i="2" s="1"/>
  <c r="K3954" i="2"/>
  <c r="M3954" i="2" s="1"/>
  <c r="K3953" i="2"/>
  <c r="M3953" i="2" s="1"/>
  <c r="K3952" i="2"/>
  <c r="M3952" i="2" s="1"/>
  <c r="K3951" i="2"/>
  <c r="M3951" i="2" s="1"/>
  <c r="K3950" i="2"/>
  <c r="M3950" i="2" s="1"/>
  <c r="K3949" i="2"/>
  <c r="M3949" i="2" s="1"/>
  <c r="K3948" i="2"/>
  <c r="M3948" i="2" s="1"/>
  <c r="K3947" i="2"/>
  <c r="M3947" i="2" s="1"/>
  <c r="K3946" i="2"/>
  <c r="M3946" i="2" s="1"/>
  <c r="K3945" i="2"/>
  <c r="M3945" i="2" s="1"/>
  <c r="K3944" i="2"/>
  <c r="M3944" i="2" s="1"/>
  <c r="K3943" i="2"/>
  <c r="M3943" i="2" s="1"/>
  <c r="K3942" i="2"/>
  <c r="M3942" i="2" s="1"/>
  <c r="K3941" i="2"/>
  <c r="M3941" i="2" s="1"/>
  <c r="K3940" i="2"/>
  <c r="M3940" i="2" s="1"/>
  <c r="K3939" i="2"/>
  <c r="M3939" i="2" s="1"/>
  <c r="K3938" i="2"/>
  <c r="M3938" i="2" s="1"/>
  <c r="K3937" i="2"/>
  <c r="M3937" i="2" s="1"/>
  <c r="K3936" i="2"/>
  <c r="M3936" i="2" s="1"/>
  <c r="K3935" i="2"/>
  <c r="M3935" i="2" s="1"/>
  <c r="K3934" i="2"/>
  <c r="M3934" i="2" s="1"/>
  <c r="K3933" i="2"/>
  <c r="M3933" i="2" s="1"/>
  <c r="K3932" i="2"/>
  <c r="M3932" i="2" s="1"/>
  <c r="K3931" i="2"/>
  <c r="M3931" i="2" s="1"/>
  <c r="K3930" i="2"/>
  <c r="M3930" i="2" s="1"/>
  <c r="K3929" i="2"/>
  <c r="M3929" i="2" s="1"/>
  <c r="K3928" i="2"/>
  <c r="M3928" i="2" s="1"/>
  <c r="K3927" i="2"/>
  <c r="M3927" i="2" s="1"/>
  <c r="K3926" i="2"/>
  <c r="M3926" i="2" s="1"/>
  <c r="K3925" i="2"/>
  <c r="M3925" i="2" s="1"/>
  <c r="K3924" i="2"/>
  <c r="M3924" i="2" s="1"/>
  <c r="K3923" i="2"/>
  <c r="M3923" i="2" s="1"/>
  <c r="K3922" i="2"/>
  <c r="M3922" i="2" s="1"/>
  <c r="K3921" i="2"/>
  <c r="M3921" i="2" s="1"/>
  <c r="K3920" i="2"/>
  <c r="M3920" i="2" s="1"/>
  <c r="K3919" i="2"/>
  <c r="M3919" i="2" s="1"/>
  <c r="K3918" i="2"/>
  <c r="M3918" i="2" s="1"/>
  <c r="K3917" i="2"/>
  <c r="M3917" i="2" s="1"/>
  <c r="K3916" i="2"/>
  <c r="M3916" i="2" s="1"/>
  <c r="K3915" i="2"/>
  <c r="M3915" i="2" s="1"/>
  <c r="K3914" i="2"/>
  <c r="M3914" i="2" s="1"/>
  <c r="K3913" i="2"/>
  <c r="M3913" i="2" s="1"/>
  <c r="K3912" i="2"/>
  <c r="M3912" i="2" s="1"/>
  <c r="K3911" i="2"/>
  <c r="M3911" i="2" s="1"/>
  <c r="K3910" i="2"/>
  <c r="M3910" i="2" s="1"/>
  <c r="K3909" i="2"/>
  <c r="M3909" i="2" s="1"/>
  <c r="K3908" i="2"/>
  <c r="M3908" i="2" s="1"/>
  <c r="K3907" i="2"/>
  <c r="M3907" i="2" s="1"/>
  <c r="K3906" i="2"/>
  <c r="M3906" i="2" s="1"/>
  <c r="K3905" i="2"/>
  <c r="M3905" i="2" s="1"/>
  <c r="K3904" i="2"/>
  <c r="M3904" i="2" s="1"/>
  <c r="K3903" i="2"/>
  <c r="M3903" i="2" s="1"/>
  <c r="K3902" i="2"/>
  <c r="M3902" i="2" s="1"/>
  <c r="K3901" i="2"/>
  <c r="M3901" i="2" s="1"/>
  <c r="K3900" i="2"/>
  <c r="M3900" i="2" s="1"/>
  <c r="K3899" i="2"/>
  <c r="M3899" i="2" s="1"/>
  <c r="K3898" i="2"/>
  <c r="M3898" i="2" s="1"/>
  <c r="K3897" i="2"/>
  <c r="M3897" i="2" s="1"/>
  <c r="K3896" i="2"/>
  <c r="M3896" i="2" s="1"/>
  <c r="K3895" i="2"/>
  <c r="M3895" i="2" s="1"/>
  <c r="K3894" i="2"/>
  <c r="M3894" i="2" s="1"/>
  <c r="K3893" i="2"/>
  <c r="M3893" i="2" s="1"/>
  <c r="K3892" i="2"/>
  <c r="M3892" i="2" s="1"/>
  <c r="K3891" i="2"/>
  <c r="M3891" i="2" s="1"/>
  <c r="K3890" i="2"/>
  <c r="M3890" i="2" s="1"/>
  <c r="K3889" i="2"/>
  <c r="M3889" i="2" s="1"/>
  <c r="K3888" i="2"/>
  <c r="M3888" i="2" s="1"/>
  <c r="K3887" i="2"/>
  <c r="M3887" i="2" s="1"/>
  <c r="K3886" i="2"/>
  <c r="M3886" i="2" s="1"/>
  <c r="K3885" i="2"/>
  <c r="M3885" i="2" s="1"/>
  <c r="K3884" i="2"/>
  <c r="M3884" i="2" s="1"/>
  <c r="K3883" i="2"/>
  <c r="M3883" i="2" s="1"/>
  <c r="K3882" i="2"/>
  <c r="M3882" i="2" s="1"/>
  <c r="K3881" i="2"/>
  <c r="M3881" i="2" s="1"/>
  <c r="K3880" i="2"/>
  <c r="M3880" i="2" s="1"/>
  <c r="K3879" i="2"/>
  <c r="M3879" i="2" s="1"/>
  <c r="K3878" i="2"/>
  <c r="M3878" i="2" s="1"/>
  <c r="K3877" i="2"/>
  <c r="M3877" i="2" s="1"/>
  <c r="K3876" i="2"/>
  <c r="M3876" i="2" s="1"/>
  <c r="K3875" i="2"/>
  <c r="M3875" i="2" s="1"/>
  <c r="K3874" i="2"/>
  <c r="M3874" i="2" s="1"/>
  <c r="K3873" i="2"/>
  <c r="M3873" i="2" s="1"/>
  <c r="K3872" i="2"/>
  <c r="M3872" i="2" s="1"/>
  <c r="K3871" i="2"/>
  <c r="M3871" i="2" s="1"/>
  <c r="K3870" i="2"/>
  <c r="M3870" i="2" s="1"/>
  <c r="K3869" i="2"/>
  <c r="M3869" i="2" s="1"/>
  <c r="K3868" i="2"/>
  <c r="M3868" i="2" s="1"/>
  <c r="K3867" i="2"/>
  <c r="M3867" i="2" s="1"/>
  <c r="K3866" i="2"/>
  <c r="M3866" i="2" s="1"/>
  <c r="K3865" i="2"/>
  <c r="M3865" i="2" s="1"/>
  <c r="K3864" i="2"/>
  <c r="M3864" i="2" s="1"/>
  <c r="K3863" i="2"/>
  <c r="M3863" i="2" s="1"/>
  <c r="K3862" i="2"/>
  <c r="M3862" i="2" s="1"/>
  <c r="K3861" i="2"/>
  <c r="M3861" i="2" s="1"/>
  <c r="K3860" i="2"/>
  <c r="M3860" i="2" s="1"/>
  <c r="K3859" i="2"/>
  <c r="M3859" i="2" s="1"/>
  <c r="K3858" i="2"/>
  <c r="M3858" i="2" s="1"/>
  <c r="K3857" i="2"/>
  <c r="M3857" i="2" s="1"/>
  <c r="K3856" i="2"/>
  <c r="M3856" i="2" s="1"/>
  <c r="K3855" i="2"/>
  <c r="M3855" i="2" s="1"/>
  <c r="K3854" i="2"/>
  <c r="M3854" i="2" s="1"/>
  <c r="K3853" i="2"/>
  <c r="M3853" i="2" s="1"/>
  <c r="K3852" i="2"/>
  <c r="M3852" i="2" s="1"/>
  <c r="K3851" i="2"/>
  <c r="M3851" i="2" s="1"/>
  <c r="K3850" i="2"/>
  <c r="M3850" i="2" s="1"/>
  <c r="K3849" i="2"/>
  <c r="M3849" i="2" s="1"/>
  <c r="K3848" i="2"/>
  <c r="M3848" i="2" s="1"/>
  <c r="K3847" i="2"/>
  <c r="M3847" i="2" s="1"/>
  <c r="K3846" i="2"/>
  <c r="M3846" i="2" s="1"/>
  <c r="K3845" i="2"/>
  <c r="M3845" i="2" s="1"/>
  <c r="K3844" i="2"/>
  <c r="M3844" i="2" s="1"/>
  <c r="K3843" i="2"/>
  <c r="M3843" i="2" s="1"/>
  <c r="K3842" i="2"/>
  <c r="M3842" i="2" s="1"/>
  <c r="K3841" i="2"/>
  <c r="M3841" i="2" s="1"/>
  <c r="K3840" i="2"/>
  <c r="M3840" i="2" s="1"/>
  <c r="K3839" i="2"/>
  <c r="M3839" i="2" s="1"/>
  <c r="K3838" i="2"/>
  <c r="M3838" i="2" s="1"/>
  <c r="K3837" i="2"/>
  <c r="M3837" i="2" s="1"/>
  <c r="K3836" i="2"/>
  <c r="M3836" i="2" s="1"/>
  <c r="K3835" i="2"/>
  <c r="M3835" i="2" s="1"/>
  <c r="K3834" i="2"/>
  <c r="M3834" i="2" s="1"/>
  <c r="K3833" i="2"/>
  <c r="M3833" i="2" s="1"/>
  <c r="K3832" i="2"/>
  <c r="M3832" i="2" s="1"/>
  <c r="K3831" i="2"/>
  <c r="M3831" i="2" s="1"/>
  <c r="K3830" i="2"/>
  <c r="M3830" i="2" s="1"/>
  <c r="K3829" i="2"/>
  <c r="M3829" i="2" s="1"/>
  <c r="K3828" i="2"/>
  <c r="M3828" i="2" s="1"/>
  <c r="K3827" i="2"/>
  <c r="M3827" i="2" s="1"/>
  <c r="K3826" i="2"/>
  <c r="M3826" i="2" s="1"/>
  <c r="K3825" i="2"/>
  <c r="M3825" i="2" s="1"/>
  <c r="K3824" i="2"/>
  <c r="M3824" i="2" s="1"/>
  <c r="K3823" i="2"/>
  <c r="M3823" i="2" s="1"/>
  <c r="K3822" i="2"/>
  <c r="M3822" i="2" s="1"/>
  <c r="K3821" i="2"/>
  <c r="M3821" i="2" s="1"/>
  <c r="K3820" i="2"/>
  <c r="M3820" i="2" s="1"/>
  <c r="K3819" i="2"/>
  <c r="M3819" i="2" s="1"/>
  <c r="K3818" i="2"/>
  <c r="M3818" i="2" s="1"/>
  <c r="K3817" i="2"/>
  <c r="M3817" i="2" s="1"/>
  <c r="K3816" i="2"/>
  <c r="M3816" i="2" s="1"/>
  <c r="K3815" i="2"/>
  <c r="M3815" i="2" s="1"/>
  <c r="K3814" i="2"/>
  <c r="M3814" i="2" s="1"/>
  <c r="K3813" i="2"/>
  <c r="M3813" i="2" s="1"/>
  <c r="K3812" i="2"/>
  <c r="M3812" i="2" s="1"/>
  <c r="K3811" i="2"/>
  <c r="M3811" i="2" s="1"/>
  <c r="K3810" i="2"/>
  <c r="M3810" i="2" s="1"/>
  <c r="K3809" i="2"/>
  <c r="M3809" i="2" s="1"/>
  <c r="K3808" i="2"/>
  <c r="M3808" i="2" s="1"/>
  <c r="K3807" i="2"/>
  <c r="M3807" i="2" s="1"/>
  <c r="K3806" i="2"/>
  <c r="M3806" i="2" s="1"/>
  <c r="K3805" i="2"/>
  <c r="M3805" i="2" s="1"/>
  <c r="K3804" i="2"/>
  <c r="M3804" i="2" s="1"/>
  <c r="K3803" i="2"/>
  <c r="M3803" i="2" s="1"/>
  <c r="K3802" i="2"/>
  <c r="M3802" i="2" s="1"/>
  <c r="K3801" i="2"/>
  <c r="M3801" i="2" s="1"/>
  <c r="K3800" i="2"/>
  <c r="M3800" i="2" s="1"/>
  <c r="K3799" i="2"/>
  <c r="M3799" i="2" s="1"/>
  <c r="K3798" i="2"/>
  <c r="M3798" i="2" s="1"/>
  <c r="K3797" i="2"/>
  <c r="M3797" i="2" s="1"/>
  <c r="K3796" i="2"/>
  <c r="M3796" i="2" s="1"/>
  <c r="K3795" i="2"/>
  <c r="M3795" i="2" s="1"/>
  <c r="K3794" i="2"/>
  <c r="M3794" i="2" s="1"/>
  <c r="K3793" i="2"/>
  <c r="M3793" i="2" s="1"/>
  <c r="K3792" i="2"/>
  <c r="M3792" i="2" s="1"/>
  <c r="K3791" i="2"/>
  <c r="M3791" i="2" s="1"/>
  <c r="K3790" i="2"/>
  <c r="M3790" i="2" s="1"/>
  <c r="K3789" i="2"/>
  <c r="M3789" i="2" s="1"/>
  <c r="K3788" i="2"/>
  <c r="M3788" i="2" s="1"/>
  <c r="K3787" i="2"/>
  <c r="M3787" i="2" s="1"/>
  <c r="K3786" i="2"/>
  <c r="M3786" i="2" s="1"/>
  <c r="K3785" i="2"/>
  <c r="M3785" i="2" s="1"/>
  <c r="K3784" i="2"/>
  <c r="M3784" i="2" s="1"/>
  <c r="K3783" i="2"/>
  <c r="M3783" i="2" s="1"/>
  <c r="K3782" i="2"/>
  <c r="M3782" i="2" s="1"/>
  <c r="K3781" i="2"/>
  <c r="M3781" i="2" s="1"/>
  <c r="K3780" i="2"/>
  <c r="M3780" i="2" s="1"/>
  <c r="K3779" i="2"/>
  <c r="M3779" i="2" s="1"/>
  <c r="K3778" i="2"/>
  <c r="M3778" i="2" s="1"/>
  <c r="K3777" i="2"/>
  <c r="M3777" i="2" s="1"/>
  <c r="K3776" i="2"/>
  <c r="M3776" i="2" s="1"/>
  <c r="K3775" i="2"/>
  <c r="M3775" i="2" s="1"/>
  <c r="K3774" i="2"/>
  <c r="M3774" i="2" s="1"/>
  <c r="K3773" i="2"/>
  <c r="M3773" i="2" s="1"/>
  <c r="K3772" i="2"/>
  <c r="M3772" i="2" s="1"/>
  <c r="K3771" i="2"/>
  <c r="M3771" i="2" s="1"/>
  <c r="K3770" i="2"/>
  <c r="M3770" i="2" s="1"/>
  <c r="K3769" i="2"/>
  <c r="M3769" i="2" s="1"/>
  <c r="K3768" i="2"/>
  <c r="M3768" i="2" s="1"/>
  <c r="K3767" i="2"/>
  <c r="M3767" i="2" s="1"/>
  <c r="K3766" i="2"/>
  <c r="M3766" i="2" s="1"/>
  <c r="K3765" i="2"/>
  <c r="M3765" i="2" s="1"/>
  <c r="K3764" i="2"/>
  <c r="M3764" i="2" s="1"/>
  <c r="K3763" i="2"/>
  <c r="M3763" i="2" s="1"/>
  <c r="K3762" i="2"/>
  <c r="M3762" i="2" s="1"/>
  <c r="K3761" i="2"/>
  <c r="M3761" i="2" s="1"/>
  <c r="K3760" i="2"/>
  <c r="M3760" i="2" s="1"/>
  <c r="K3759" i="2"/>
  <c r="M3759" i="2" s="1"/>
  <c r="K3758" i="2"/>
  <c r="M3758" i="2" s="1"/>
  <c r="K3757" i="2"/>
  <c r="M3757" i="2" s="1"/>
  <c r="K3756" i="2"/>
  <c r="M3756" i="2" s="1"/>
  <c r="K3755" i="2"/>
  <c r="M3755" i="2" s="1"/>
  <c r="K3754" i="2"/>
  <c r="M3754" i="2" s="1"/>
  <c r="K3753" i="2"/>
  <c r="M3753" i="2" s="1"/>
  <c r="K3752" i="2"/>
  <c r="M3752" i="2" s="1"/>
  <c r="K3751" i="2"/>
  <c r="M3751" i="2" s="1"/>
  <c r="K3750" i="2"/>
  <c r="M3750" i="2" s="1"/>
  <c r="K3749" i="2"/>
  <c r="M3749" i="2" s="1"/>
  <c r="K3748" i="2"/>
  <c r="M3748" i="2" s="1"/>
  <c r="K3747" i="2"/>
  <c r="M3747" i="2" s="1"/>
  <c r="K3746" i="2"/>
  <c r="M3746" i="2" s="1"/>
  <c r="K3745" i="2"/>
  <c r="M3745" i="2" s="1"/>
  <c r="K3744" i="2"/>
  <c r="M3744" i="2" s="1"/>
  <c r="K3743" i="2"/>
  <c r="M3743" i="2" s="1"/>
  <c r="K3742" i="2"/>
  <c r="M3742" i="2" s="1"/>
  <c r="K3741" i="2"/>
  <c r="M3741" i="2" s="1"/>
  <c r="K3740" i="2"/>
  <c r="M3740" i="2" s="1"/>
  <c r="K3739" i="2"/>
  <c r="M3739" i="2" s="1"/>
  <c r="K3738" i="2"/>
  <c r="M3738" i="2" s="1"/>
  <c r="K3737" i="2"/>
  <c r="M3737" i="2" s="1"/>
  <c r="K3736" i="2"/>
  <c r="M3736" i="2" s="1"/>
  <c r="K3735" i="2"/>
  <c r="M3735" i="2" s="1"/>
  <c r="K3734" i="2"/>
  <c r="M3734" i="2" s="1"/>
  <c r="K3733" i="2"/>
  <c r="M3733" i="2" s="1"/>
  <c r="K3732" i="2"/>
  <c r="M3732" i="2" s="1"/>
  <c r="K3731" i="2"/>
  <c r="M3731" i="2" s="1"/>
  <c r="K3730" i="2"/>
  <c r="M3730" i="2" s="1"/>
  <c r="K3729" i="2"/>
  <c r="M3729" i="2" s="1"/>
  <c r="K3728" i="2"/>
  <c r="M3728" i="2" s="1"/>
  <c r="K3727" i="2"/>
  <c r="M3727" i="2" s="1"/>
  <c r="K3726" i="2"/>
  <c r="M3726" i="2" s="1"/>
  <c r="K3725" i="2"/>
  <c r="M3725" i="2" s="1"/>
  <c r="K3724" i="2"/>
  <c r="M3724" i="2" s="1"/>
  <c r="K3723" i="2"/>
  <c r="M3723" i="2" s="1"/>
  <c r="K3722" i="2"/>
  <c r="M3722" i="2" s="1"/>
  <c r="K3721" i="2"/>
  <c r="M3721" i="2" s="1"/>
  <c r="K3720" i="2"/>
  <c r="M3720" i="2" s="1"/>
  <c r="K3719" i="2"/>
  <c r="M3719" i="2" s="1"/>
  <c r="K3718" i="2"/>
  <c r="M3718" i="2" s="1"/>
  <c r="K3717" i="2"/>
  <c r="M3717" i="2" s="1"/>
  <c r="K3716" i="2"/>
  <c r="M3716" i="2" s="1"/>
  <c r="K3715" i="2"/>
  <c r="M3715" i="2" s="1"/>
  <c r="K3714" i="2"/>
  <c r="M3714" i="2" s="1"/>
  <c r="K3713" i="2"/>
  <c r="M3713" i="2" s="1"/>
  <c r="K3712" i="2"/>
  <c r="M3712" i="2" s="1"/>
  <c r="K3711" i="2"/>
  <c r="M3711" i="2" s="1"/>
  <c r="K3710" i="2"/>
  <c r="M3710" i="2" s="1"/>
  <c r="K3709" i="2"/>
  <c r="M3709" i="2" s="1"/>
  <c r="K3708" i="2"/>
  <c r="M3708" i="2" s="1"/>
  <c r="K3707" i="2"/>
  <c r="M3707" i="2" s="1"/>
  <c r="K3706" i="2"/>
  <c r="M3706" i="2" s="1"/>
  <c r="K3705" i="2"/>
  <c r="M3705" i="2" s="1"/>
  <c r="K3704" i="2"/>
  <c r="M3704" i="2" s="1"/>
  <c r="K3703" i="2"/>
  <c r="M3703" i="2" s="1"/>
  <c r="K3702" i="2"/>
  <c r="M3702" i="2" s="1"/>
  <c r="K3701" i="2"/>
  <c r="M3701" i="2" s="1"/>
  <c r="K3700" i="2"/>
  <c r="M3700" i="2" s="1"/>
  <c r="K3699" i="2"/>
  <c r="M3699" i="2" s="1"/>
  <c r="K3698" i="2"/>
  <c r="M3698" i="2" s="1"/>
  <c r="K3697" i="2"/>
  <c r="M3697" i="2" s="1"/>
  <c r="K3696" i="2"/>
  <c r="M3696" i="2" s="1"/>
  <c r="K3695" i="2"/>
  <c r="M3695" i="2" s="1"/>
  <c r="K3694" i="2"/>
  <c r="M3694" i="2" s="1"/>
  <c r="K3693" i="2"/>
  <c r="M3693" i="2" s="1"/>
  <c r="K3692" i="2"/>
  <c r="M3692" i="2" s="1"/>
  <c r="K3691" i="2"/>
  <c r="M3691" i="2" s="1"/>
  <c r="K3690" i="2"/>
  <c r="M3690" i="2" s="1"/>
  <c r="K3689" i="2"/>
  <c r="M3689" i="2" s="1"/>
  <c r="K3688" i="2"/>
  <c r="M3688" i="2" s="1"/>
  <c r="K3687" i="2"/>
  <c r="M3687" i="2" s="1"/>
  <c r="K3686" i="2"/>
  <c r="M3686" i="2" s="1"/>
  <c r="K3685" i="2"/>
  <c r="M3685" i="2" s="1"/>
  <c r="K3684" i="2"/>
  <c r="M3684" i="2" s="1"/>
  <c r="K3683" i="2"/>
  <c r="M3683" i="2" s="1"/>
  <c r="K3682" i="2"/>
  <c r="M3682" i="2" s="1"/>
  <c r="K3681" i="2"/>
  <c r="M3681" i="2" s="1"/>
  <c r="K3680" i="2"/>
  <c r="M3680" i="2" s="1"/>
  <c r="K3679" i="2"/>
  <c r="M3679" i="2" s="1"/>
  <c r="K3678" i="2"/>
  <c r="M3678" i="2" s="1"/>
  <c r="K3677" i="2"/>
  <c r="M3677" i="2" s="1"/>
  <c r="K3676" i="2"/>
  <c r="M3676" i="2" s="1"/>
  <c r="K3675" i="2"/>
  <c r="M3675" i="2" s="1"/>
  <c r="K3674" i="2"/>
  <c r="M3674" i="2" s="1"/>
  <c r="K3673" i="2"/>
  <c r="M3673" i="2" s="1"/>
  <c r="K3672" i="2"/>
  <c r="M3672" i="2" s="1"/>
  <c r="K3671" i="2"/>
  <c r="M3671" i="2" s="1"/>
  <c r="K3670" i="2"/>
  <c r="M3670" i="2" s="1"/>
  <c r="K3669" i="2"/>
  <c r="M3669" i="2" s="1"/>
  <c r="K3668" i="2"/>
  <c r="M3668" i="2" s="1"/>
  <c r="K3667" i="2"/>
  <c r="M3667" i="2" s="1"/>
  <c r="K3666" i="2"/>
  <c r="M3666" i="2" s="1"/>
  <c r="K3665" i="2"/>
  <c r="M3665" i="2" s="1"/>
  <c r="K3664" i="2"/>
  <c r="M3664" i="2" s="1"/>
  <c r="K3663" i="2"/>
  <c r="M3663" i="2" s="1"/>
  <c r="K3662" i="2"/>
  <c r="M3662" i="2" s="1"/>
  <c r="K3661" i="2"/>
  <c r="M3661" i="2" s="1"/>
  <c r="K3660" i="2"/>
  <c r="M3660" i="2" s="1"/>
  <c r="K3659" i="2"/>
  <c r="M3659" i="2" s="1"/>
  <c r="K3658" i="2"/>
  <c r="M3658" i="2" s="1"/>
  <c r="K3657" i="2"/>
  <c r="M3657" i="2" s="1"/>
  <c r="K3656" i="2"/>
  <c r="M3656" i="2" s="1"/>
  <c r="K3655" i="2"/>
  <c r="M3655" i="2" s="1"/>
  <c r="K3654" i="2"/>
  <c r="M3654" i="2" s="1"/>
  <c r="K3653" i="2"/>
  <c r="M3653" i="2" s="1"/>
  <c r="K3652" i="2"/>
  <c r="M3652" i="2" s="1"/>
  <c r="K3651" i="2"/>
  <c r="M3651" i="2" s="1"/>
  <c r="K3650" i="2"/>
  <c r="M3650" i="2" s="1"/>
  <c r="K3649" i="2"/>
  <c r="M3649" i="2" s="1"/>
  <c r="K3648" i="2"/>
  <c r="M3648" i="2" s="1"/>
  <c r="K3647" i="2"/>
  <c r="M3647" i="2" s="1"/>
  <c r="K3646" i="2"/>
  <c r="M3646" i="2" s="1"/>
  <c r="K3645" i="2"/>
  <c r="M3645" i="2" s="1"/>
  <c r="K3644" i="2"/>
  <c r="M3644" i="2" s="1"/>
  <c r="K3643" i="2"/>
  <c r="M3643" i="2" s="1"/>
  <c r="K3642" i="2"/>
  <c r="M3642" i="2" s="1"/>
  <c r="K3641" i="2"/>
  <c r="M3641" i="2" s="1"/>
  <c r="K3640" i="2"/>
  <c r="M3640" i="2" s="1"/>
  <c r="K3639" i="2"/>
  <c r="M3639" i="2" s="1"/>
  <c r="K3638" i="2"/>
  <c r="M3638" i="2" s="1"/>
  <c r="K3637" i="2"/>
  <c r="M3637" i="2" s="1"/>
  <c r="K3636" i="2"/>
  <c r="M3636" i="2" s="1"/>
  <c r="K3635" i="2"/>
  <c r="M3635" i="2" s="1"/>
  <c r="K3634" i="2"/>
  <c r="M3634" i="2" s="1"/>
  <c r="K3633" i="2"/>
  <c r="M3633" i="2" s="1"/>
  <c r="K3632" i="2"/>
  <c r="M3632" i="2" s="1"/>
  <c r="K3631" i="2"/>
  <c r="M3631" i="2" s="1"/>
  <c r="K3630" i="2"/>
  <c r="M3630" i="2" s="1"/>
  <c r="K3629" i="2"/>
  <c r="M3629" i="2" s="1"/>
  <c r="K3628" i="2"/>
  <c r="M3628" i="2" s="1"/>
  <c r="K3627" i="2"/>
  <c r="M3627" i="2" s="1"/>
  <c r="K3626" i="2"/>
  <c r="M3626" i="2" s="1"/>
  <c r="K3625" i="2"/>
  <c r="M3625" i="2" s="1"/>
  <c r="K3624" i="2"/>
  <c r="M3624" i="2" s="1"/>
  <c r="K3623" i="2"/>
  <c r="M3623" i="2" s="1"/>
  <c r="K3622" i="2"/>
  <c r="M3622" i="2" s="1"/>
  <c r="K3621" i="2"/>
  <c r="M3621" i="2" s="1"/>
  <c r="K3620" i="2"/>
  <c r="M3620" i="2" s="1"/>
  <c r="K3619" i="2"/>
  <c r="M3619" i="2" s="1"/>
  <c r="K3618" i="2"/>
  <c r="M3618" i="2" s="1"/>
  <c r="K3617" i="2"/>
  <c r="M3617" i="2" s="1"/>
  <c r="K3616" i="2"/>
  <c r="M3616" i="2" s="1"/>
  <c r="K3615" i="2"/>
  <c r="M3615" i="2" s="1"/>
  <c r="K3614" i="2"/>
  <c r="M3614" i="2" s="1"/>
  <c r="K3613" i="2"/>
  <c r="M3613" i="2" s="1"/>
  <c r="K3612" i="2"/>
  <c r="M3612" i="2" s="1"/>
  <c r="K3611" i="2"/>
  <c r="M3611" i="2" s="1"/>
  <c r="K3610" i="2"/>
  <c r="M3610" i="2" s="1"/>
  <c r="K3609" i="2"/>
  <c r="M3609" i="2" s="1"/>
  <c r="K3608" i="2"/>
  <c r="M3608" i="2" s="1"/>
  <c r="K3607" i="2"/>
  <c r="M3607" i="2" s="1"/>
  <c r="K3606" i="2"/>
  <c r="M3606" i="2" s="1"/>
  <c r="K3605" i="2"/>
  <c r="M3605" i="2" s="1"/>
  <c r="K3604" i="2"/>
  <c r="M3604" i="2" s="1"/>
  <c r="K3603" i="2"/>
  <c r="M3603" i="2" s="1"/>
  <c r="K3602" i="2"/>
  <c r="M3602" i="2" s="1"/>
  <c r="K3601" i="2"/>
  <c r="M3601" i="2" s="1"/>
  <c r="K3600" i="2"/>
  <c r="M3600" i="2" s="1"/>
  <c r="K3599" i="2"/>
  <c r="M3599" i="2" s="1"/>
  <c r="K3598" i="2"/>
  <c r="M3598" i="2" s="1"/>
  <c r="K3597" i="2"/>
  <c r="M3597" i="2" s="1"/>
  <c r="K3596" i="2"/>
  <c r="M3596" i="2" s="1"/>
  <c r="K3595" i="2"/>
  <c r="M3595" i="2" s="1"/>
  <c r="K3594" i="2"/>
  <c r="M3594" i="2" s="1"/>
  <c r="K3593" i="2"/>
  <c r="M3593" i="2" s="1"/>
  <c r="K3592" i="2"/>
  <c r="M3592" i="2" s="1"/>
  <c r="K3591" i="2"/>
  <c r="M3591" i="2" s="1"/>
  <c r="K3590" i="2"/>
  <c r="M3590" i="2" s="1"/>
  <c r="K3589" i="2"/>
  <c r="M3589" i="2" s="1"/>
  <c r="K3588" i="2"/>
  <c r="M3588" i="2" s="1"/>
  <c r="K3587" i="2"/>
  <c r="M3587" i="2" s="1"/>
  <c r="K3586" i="2"/>
  <c r="M3586" i="2" s="1"/>
  <c r="K3585" i="2"/>
  <c r="M3585" i="2" s="1"/>
  <c r="K3584" i="2"/>
  <c r="M3584" i="2" s="1"/>
  <c r="K3583" i="2"/>
  <c r="M3583" i="2" s="1"/>
  <c r="K3582" i="2"/>
  <c r="M3582" i="2" s="1"/>
  <c r="K3581" i="2"/>
  <c r="M3581" i="2" s="1"/>
  <c r="K3580" i="2"/>
  <c r="M3580" i="2" s="1"/>
  <c r="K3579" i="2"/>
  <c r="M3579" i="2" s="1"/>
  <c r="K3578" i="2"/>
  <c r="M3578" i="2" s="1"/>
  <c r="K3577" i="2"/>
  <c r="M3577" i="2" s="1"/>
  <c r="K3576" i="2"/>
  <c r="M3576" i="2" s="1"/>
  <c r="K3575" i="2"/>
  <c r="M3575" i="2" s="1"/>
  <c r="K3574" i="2"/>
  <c r="M3574" i="2" s="1"/>
  <c r="K3573" i="2"/>
  <c r="M3573" i="2" s="1"/>
  <c r="K3572" i="2"/>
  <c r="M3572" i="2" s="1"/>
  <c r="K3571" i="2"/>
  <c r="M3571" i="2" s="1"/>
  <c r="K3570" i="2"/>
  <c r="M3570" i="2" s="1"/>
  <c r="K3569" i="2"/>
  <c r="M3569" i="2" s="1"/>
  <c r="K3568" i="2"/>
  <c r="M3568" i="2" s="1"/>
  <c r="K3567" i="2"/>
  <c r="M3567" i="2" s="1"/>
  <c r="K3566" i="2"/>
  <c r="M3566" i="2" s="1"/>
  <c r="K3565" i="2"/>
  <c r="M3565" i="2" s="1"/>
  <c r="K3564" i="2"/>
  <c r="M3564" i="2" s="1"/>
  <c r="K3563" i="2"/>
  <c r="M3563" i="2" s="1"/>
  <c r="K3562" i="2"/>
  <c r="M3562" i="2" s="1"/>
  <c r="K3561" i="2"/>
  <c r="M3561" i="2" s="1"/>
  <c r="K3560" i="2"/>
  <c r="M3560" i="2" s="1"/>
  <c r="K3559" i="2"/>
  <c r="M3559" i="2" s="1"/>
  <c r="K3558" i="2"/>
  <c r="M3558" i="2" s="1"/>
  <c r="K3557" i="2"/>
  <c r="M3557" i="2" s="1"/>
  <c r="K3556" i="2"/>
  <c r="M3556" i="2" s="1"/>
  <c r="K3555" i="2"/>
  <c r="M3555" i="2" s="1"/>
  <c r="K3554" i="2"/>
  <c r="M3554" i="2" s="1"/>
  <c r="K3553" i="2"/>
  <c r="M3553" i="2" s="1"/>
  <c r="K3552" i="2"/>
  <c r="M3552" i="2" s="1"/>
  <c r="K3551" i="2"/>
  <c r="M3551" i="2" s="1"/>
  <c r="K3550" i="2"/>
  <c r="M3550" i="2" s="1"/>
  <c r="K3549" i="2"/>
  <c r="M3549" i="2" s="1"/>
  <c r="K3548" i="2"/>
  <c r="M3548" i="2" s="1"/>
  <c r="K3547" i="2"/>
  <c r="M3547" i="2" s="1"/>
  <c r="K3546" i="2"/>
  <c r="M3546" i="2" s="1"/>
  <c r="K3545" i="2"/>
  <c r="M3545" i="2" s="1"/>
  <c r="K3544" i="2"/>
  <c r="M3544" i="2" s="1"/>
  <c r="K3543" i="2"/>
  <c r="M3543" i="2" s="1"/>
  <c r="K3542" i="2"/>
  <c r="M3542" i="2" s="1"/>
  <c r="K3541" i="2"/>
  <c r="M3541" i="2" s="1"/>
  <c r="K3540" i="2"/>
  <c r="M3540" i="2" s="1"/>
  <c r="K3539" i="2"/>
  <c r="M3539" i="2" s="1"/>
  <c r="K3538" i="2"/>
  <c r="M3538" i="2" s="1"/>
  <c r="K3537" i="2"/>
  <c r="M3537" i="2" s="1"/>
  <c r="K3536" i="2"/>
  <c r="M3536" i="2" s="1"/>
  <c r="K3535" i="2"/>
  <c r="M3535" i="2" s="1"/>
  <c r="K3534" i="2"/>
  <c r="M3534" i="2" s="1"/>
  <c r="K3533" i="2"/>
  <c r="M3533" i="2" s="1"/>
  <c r="K3532" i="2"/>
  <c r="M3532" i="2" s="1"/>
  <c r="K3531" i="2"/>
  <c r="M3531" i="2" s="1"/>
  <c r="K3530" i="2"/>
  <c r="M3530" i="2" s="1"/>
  <c r="K3529" i="2"/>
  <c r="M3529" i="2" s="1"/>
  <c r="K3528" i="2"/>
  <c r="M3528" i="2" s="1"/>
  <c r="K3527" i="2"/>
  <c r="M3527" i="2" s="1"/>
  <c r="K3526" i="2"/>
  <c r="M3526" i="2" s="1"/>
  <c r="K3525" i="2"/>
  <c r="M3525" i="2" s="1"/>
  <c r="K3524" i="2"/>
  <c r="M3524" i="2" s="1"/>
  <c r="K3523" i="2"/>
  <c r="M3523" i="2" s="1"/>
  <c r="K3522" i="2"/>
  <c r="M3522" i="2" s="1"/>
  <c r="K3521" i="2"/>
  <c r="M3521" i="2" s="1"/>
  <c r="K3520" i="2"/>
  <c r="M3520" i="2" s="1"/>
  <c r="K3519" i="2"/>
  <c r="M3519" i="2" s="1"/>
  <c r="K3518" i="2"/>
  <c r="M3518" i="2" s="1"/>
  <c r="K3517" i="2"/>
  <c r="M3517" i="2" s="1"/>
  <c r="K3516" i="2"/>
  <c r="M3516" i="2" s="1"/>
  <c r="K3515" i="2"/>
  <c r="M3515" i="2" s="1"/>
  <c r="K3514" i="2"/>
  <c r="M3514" i="2" s="1"/>
  <c r="K3513" i="2"/>
  <c r="M3513" i="2" s="1"/>
  <c r="K3512" i="2"/>
  <c r="M3512" i="2" s="1"/>
  <c r="K3511" i="2"/>
  <c r="M3511" i="2" s="1"/>
  <c r="K3510" i="2"/>
  <c r="M3510" i="2" s="1"/>
  <c r="K3509" i="2"/>
  <c r="M3509" i="2" s="1"/>
  <c r="K3508" i="2"/>
  <c r="M3508" i="2" s="1"/>
  <c r="K3507" i="2"/>
  <c r="M3507" i="2" s="1"/>
  <c r="K3506" i="2"/>
  <c r="M3506" i="2" s="1"/>
  <c r="K3505" i="2"/>
  <c r="M3505" i="2" s="1"/>
  <c r="K3504" i="2"/>
  <c r="M3504" i="2" s="1"/>
  <c r="K3503" i="2"/>
  <c r="M3503" i="2" s="1"/>
  <c r="K3502" i="2"/>
  <c r="M3502" i="2" s="1"/>
  <c r="K3501" i="2"/>
  <c r="M3501" i="2" s="1"/>
  <c r="K3500" i="2"/>
  <c r="M3500" i="2" s="1"/>
  <c r="K3499" i="2"/>
  <c r="M3499" i="2" s="1"/>
  <c r="K3498" i="2"/>
  <c r="M3498" i="2" s="1"/>
  <c r="K3497" i="2"/>
  <c r="M3497" i="2" s="1"/>
  <c r="K3496" i="2"/>
  <c r="M3496" i="2" s="1"/>
  <c r="K3495" i="2"/>
  <c r="M3495" i="2" s="1"/>
  <c r="K3494" i="2"/>
  <c r="M3494" i="2" s="1"/>
  <c r="K3493" i="2"/>
  <c r="M3493" i="2" s="1"/>
  <c r="K3492" i="2"/>
  <c r="M3492" i="2" s="1"/>
  <c r="K3491" i="2"/>
  <c r="M3491" i="2" s="1"/>
  <c r="K3490" i="2"/>
  <c r="M3490" i="2" s="1"/>
  <c r="K3489" i="2"/>
  <c r="M3489" i="2" s="1"/>
  <c r="K3488" i="2"/>
  <c r="M3488" i="2" s="1"/>
  <c r="K3487" i="2"/>
  <c r="M3487" i="2" s="1"/>
  <c r="K3486" i="2"/>
  <c r="M3486" i="2" s="1"/>
  <c r="K3485" i="2"/>
  <c r="M3485" i="2" s="1"/>
  <c r="K3484" i="2"/>
  <c r="M3484" i="2" s="1"/>
  <c r="K3483" i="2"/>
  <c r="M3483" i="2" s="1"/>
  <c r="K3482" i="2"/>
  <c r="M3482" i="2" s="1"/>
  <c r="K3481" i="2"/>
  <c r="M3481" i="2" s="1"/>
  <c r="K3480" i="2"/>
  <c r="M3480" i="2" s="1"/>
  <c r="K3479" i="2"/>
  <c r="M3479" i="2" s="1"/>
  <c r="K3478" i="2"/>
  <c r="M3478" i="2" s="1"/>
  <c r="K3477" i="2"/>
  <c r="M3477" i="2" s="1"/>
  <c r="K3476" i="2"/>
  <c r="M3476" i="2" s="1"/>
  <c r="K3475" i="2"/>
  <c r="M3475" i="2" s="1"/>
  <c r="K3474" i="2"/>
  <c r="M3474" i="2" s="1"/>
  <c r="K3473" i="2"/>
  <c r="M3473" i="2" s="1"/>
  <c r="K3472" i="2"/>
  <c r="M3472" i="2" s="1"/>
  <c r="K3471" i="2"/>
  <c r="M3471" i="2" s="1"/>
  <c r="K3470" i="2"/>
  <c r="M3470" i="2" s="1"/>
  <c r="K3469" i="2"/>
  <c r="M3469" i="2" s="1"/>
  <c r="K3468" i="2"/>
  <c r="M3468" i="2" s="1"/>
  <c r="K3467" i="2"/>
  <c r="M3467" i="2" s="1"/>
  <c r="K3466" i="2"/>
  <c r="M3466" i="2" s="1"/>
  <c r="K3465" i="2"/>
  <c r="M3465" i="2" s="1"/>
  <c r="K3464" i="2"/>
  <c r="M3464" i="2" s="1"/>
  <c r="K3463" i="2"/>
  <c r="M3463" i="2" s="1"/>
  <c r="K3462" i="2"/>
  <c r="M3462" i="2" s="1"/>
  <c r="K3461" i="2"/>
  <c r="M3461" i="2" s="1"/>
  <c r="K3460" i="2"/>
  <c r="M3460" i="2" s="1"/>
  <c r="K3459" i="2"/>
  <c r="M3459" i="2" s="1"/>
  <c r="K3458" i="2"/>
  <c r="M3458" i="2" s="1"/>
  <c r="K3457" i="2"/>
  <c r="M3457" i="2" s="1"/>
  <c r="K3456" i="2"/>
  <c r="M3456" i="2" s="1"/>
  <c r="K3455" i="2"/>
  <c r="M3455" i="2" s="1"/>
  <c r="K3454" i="2"/>
  <c r="M3454" i="2" s="1"/>
  <c r="K3453" i="2"/>
  <c r="M3453" i="2" s="1"/>
  <c r="K3452" i="2"/>
  <c r="M3452" i="2" s="1"/>
  <c r="K3451" i="2"/>
  <c r="M3451" i="2" s="1"/>
  <c r="K3450" i="2"/>
  <c r="M3450" i="2" s="1"/>
  <c r="K3449" i="2"/>
  <c r="M3449" i="2" s="1"/>
  <c r="K3448" i="2"/>
  <c r="M3448" i="2" s="1"/>
  <c r="K3447" i="2"/>
  <c r="M3447" i="2" s="1"/>
  <c r="K3446" i="2"/>
  <c r="M3446" i="2" s="1"/>
  <c r="K3445" i="2"/>
  <c r="M3445" i="2" s="1"/>
  <c r="K3444" i="2"/>
  <c r="M3444" i="2" s="1"/>
  <c r="K3443" i="2"/>
  <c r="M3443" i="2" s="1"/>
  <c r="K3442" i="2"/>
  <c r="M3442" i="2" s="1"/>
  <c r="K3441" i="2"/>
  <c r="M3441" i="2" s="1"/>
  <c r="K3440" i="2"/>
  <c r="M3440" i="2" s="1"/>
  <c r="K3439" i="2"/>
  <c r="M3439" i="2" s="1"/>
  <c r="K3438" i="2"/>
  <c r="M3438" i="2" s="1"/>
  <c r="K3437" i="2"/>
  <c r="M3437" i="2" s="1"/>
  <c r="K3436" i="2"/>
  <c r="M3436" i="2" s="1"/>
  <c r="K3435" i="2"/>
  <c r="M3435" i="2" s="1"/>
  <c r="K3434" i="2"/>
  <c r="M3434" i="2" s="1"/>
  <c r="K3433" i="2"/>
  <c r="M3433" i="2" s="1"/>
  <c r="K3432" i="2"/>
  <c r="M3432" i="2" s="1"/>
  <c r="K3431" i="2"/>
  <c r="M3431" i="2" s="1"/>
  <c r="K3430" i="2"/>
  <c r="M3430" i="2" s="1"/>
  <c r="K3429" i="2"/>
  <c r="M3429" i="2" s="1"/>
  <c r="K3428" i="2"/>
  <c r="M3428" i="2" s="1"/>
  <c r="K3427" i="2"/>
  <c r="M3427" i="2" s="1"/>
  <c r="K3426" i="2"/>
  <c r="M3426" i="2" s="1"/>
  <c r="K3425" i="2"/>
  <c r="M3425" i="2" s="1"/>
  <c r="K3424" i="2"/>
  <c r="M3424" i="2" s="1"/>
  <c r="K3423" i="2"/>
  <c r="M3423" i="2" s="1"/>
  <c r="K3422" i="2"/>
  <c r="M3422" i="2" s="1"/>
  <c r="K3421" i="2"/>
  <c r="M3421" i="2" s="1"/>
  <c r="K3420" i="2"/>
  <c r="M3420" i="2" s="1"/>
  <c r="K3419" i="2"/>
  <c r="M3419" i="2" s="1"/>
  <c r="K3418" i="2"/>
  <c r="M3418" i="2" s="1"/>
  <c r="K3417" i="2"/>
  <c r="M3417" i="2" s="1"/>
  <c r="K3416" i="2"/>
  <c r="M3416" i="2" s="1"/>
  <c r="K3415" i="2"/>
  <c r="M3415" i="2" s="1"/>
  <c r="K3414" i="2"/>
  <c r="M3414" i="2" s="1"/>
  <c r="K3413" i="2"/>
  <c r="M3413" i="2" s="1"/>
  <c r="K3412" i="2"/>
  <c r="M3412" i="2" s="1"/>
  <c r="K3411" i="2"/>
  <c r="M3411" i="2" s="1"/>
  <c r="K3410" i="2"/>
  <c r="M3410" i="2" s="1"/>
  <c r="K3409" i="2"/>
  <c r="M3409" i="2" s="1"/>
  <c r="K3408" i="2"/>
  <c r="M3408" i="2" s="1"/>
  <c r="K3407" i="2"/>
  <c r="M3407" i="2" s="1"/>
  <c r="K3406" i="2"/>
  <c r="M3406" i="2" s="1"/>
  <c r="K3405" i="2"/>
  <c r="M3405" i="2" s="1"/>
  <c r="K3404" i="2"/>
  <c r="M3404" i="2" s="1"/>
  <c r="K3403" i="2"/>
  <c r="M3403" i="2" s="1"/>
  <c r="K3402" i="2"/>
  <c r="M3402" i="2" s="1"/>
  <c r="K3401" i="2"/>
  <c r="M3401" i="2" s="1"/>
  <c r="K3400" i="2"/>
  <c r="M3400" i="2" s="1"/>
  <c r="K3399" i="2"/>
  <c r="M3399" i="2" s="1"/>
  <c r="K3398" i="2"/>
  <c r="M3398" i="2" s="1"/>
  <c r="K3397" i="2"/>
  <c r="M3397" i="2" s="1"/>
  <c r="K3396" i="2"/>
  <c r="M3396" i="2" s="1"/>
  <c r="K3395" i="2"/>
  <c r="M3395" i="2" s="1"/>
  <c r="K3394" i="2"/>
  <c r="M3394" i="2" s="1"/>
  <c r="K3393" i="2"/>
  <c r="M3393" i="2" s="1"/>
  <c r="K3392" i="2"/>
  <c r="M3392" i="2" s="1"/>
  <c r="K3391" i="2"/>
  <c r="M3391" i="2" s="1"/>
  <c r="K3390" i="2"/>
  <c r="M3390" i="2" s="1"/>
  <c r="K3389" i="2"/>
  <c r="M3389" i="2" s="1"/>
  <c r="K3388" i="2"/>
  <c r="M3388" i="2" s="1"/>
  <c r="K3387" i="2"/>
  <c r="M3387" i="2" s="1"/>
  <c r="K3386" i="2"/>
  <c r="M3386" i="2" s="1"/>
  <c r="K3385" i="2"/>
  <c r="M3385" i="2" s="1"/>
  <c r="K3384" i="2"/>
  <c r="M3384" i="2" s="1"/>
  <c r="K3383" i="2"/>
  <c r="M3383" i="2" s="1"/>
  <c r="K3382" i="2"/>
  <c r="M3382" i="2" s="1"/>
  <c r="K3381" i="2"/>
  <c r="M3381" i="2" s="1"/>
  <c r="K3380" i="2"/>
  <c r="M3380" i="2" s="1"/>
  <c r="K3379" i="2"/>
  <c r="M3379" i="2" s="1"/>
  <c r="K3378" i="2"/>
  <c r="M3378" i="2" s="1"/>
  <c r="K3377" i="2"/>
  <c r="M3377" i="2" s="1"/>
  <c r="K3376" i="2"/>
  <c r="M3376" i="2" s="1"/>
  <c r="K3375" i="2"/>
  <c r="M3375" i="2" s="1"/>
  <c r="K3374" i="2"/>
  <c r="M3374" i="2" s="1"/>
  <c r="K3373" i="2"/>
  <c r="M3373" i="2" s="1"/>
  <c r="K3372" i="2"/>
  <c r="M3372" i="2" s="1"/>
  <c r="K3371" i="2"/>
  <c r="M3371" i="2" s="1"/>
  <c r="K3370" i="2"/>
  <c r="M3370" i="2" s="1"/>
  <c r="K3369" i="2"/>
  <c r="M3369" i="2" s="1"/>
  <c r="K3368" i="2"/>
  <c r="M3368" i="2" s="1"/>
  <c r="K3367" i="2"/>
  <c r="M3367" i="2" s="1"/>
  <c r="K3366" i="2"/>
  <c r="M3366" i="2" s="1"/>
  <c r="K3365" i="2"/>
  <c r="M3365" i="2" s="1"/>
  <c r="K3364" i="2"/>
  <c r="M3364" i="2" s="1"/>
  <c r="K3363" i="2"/>
  <c r="M3363" i="2" s="1"/>
  <c r="K3362" i="2"/>
  <c r="M3362" i="2" s="1"/>
  <c r="K3361" i="2"/>
  <c r="M3361" i="2" s="1"/>
  <c r="K3360" i="2"/>
  <c r="M3360" i="2" s="1"/>
  <c r="K3359" i="2"/>
  <c r="M3359" i="2" s="1"/>
  <c r="K3358" i="2"/>
  <c r="M3358" i="2" s="1"/>
  <c r="K3357" i="2"/>
  <c r="M3357" i="2" s="1"/>
  <c r="K3356" i="2"/>
  <c r="M3356" i="2" s="1"/>
  <c r="K3355" i="2"/>
  <c r="M3355" i="2" s="1"/>
  <c r="K3354" i="2"/>
  <c r="M3354" i="2" s="1"/>
  <c r="K3353" i="2"/>
  <c r="M3353" i="2" s="1"/>
  <c r="K3352" i="2"/>
  <c r="M3352" i="2" s="1"/>
  <c r="K3351" i="2"/>
  <c r="M3351" i="2" s="1"/>
  <c r="K3350" i="2"/>
  <c r="M3350" i="2" s="1"/>
  <c r="K3349" i="2"/>
  <c r="M3349" i="2" s="1"/>
  <c r="K3348" i="2"/>
  <c r="M3348" i="2" s="1"/>
  <c r="K3347" i="2"/>
  <c r="M3347" i="2" s="1"/>
  <c r="K3346" i="2"/>
  <c r="M3346" i="2" s="1"/>
  <c r="K3345" i="2"/>
  <c r="M3345" i="2" s="1"/>
  <c r="K3344" i="2"/>
  <c r="M3344" i="2" s="1"/>
  <c r="K3343" i="2"/>
  <c r="M3343" i="2" s="1"/>
  <c r="K3342" i="2"/>
  <c r="M3342" i="2" s="1"/>
  <c r="K3341" i="2"/>
  <c r="M3341" i="2" s="1"/>
  <c r="K3340" i="2"/>
  <c r="M3340" i="2" s="1"/>
  <c r="K3339" i="2"/>
  <c r="M3339" i="2" s="1"/>
  <c r="K3338" i="2"/>
  <c r="M3338" i="2" s="1"/>
  <c r="K3337" i="2"/>
  <c r="M3337" i="2" s="1"/>
  <c r="K3336" i="2"/>
  <c r="M3336" i="2" s="1"/>
  <c r="K3335" i="2"/>
  <c r="M3335" i="2" s="1"/>
  <c r="K3334" i="2"/>
  <c r="M3334" i="2" s="1"/>
  <c r="K3333" i="2"/>
  <c r="M3333" i="2" s="1"/>
  <c r="K3332" i="2"/>
  <c r="M3332" i="2" s="1"/>
  <c r="K3331" i="2"/>
  <c r="M3331" i="2" s="1"/>
  <c r="K3330" i="2"/>
  <c r="M3330" i="2" s="1"/>
  <c r="K3329" i="2"/>
  <c r="M3329" i="2" s="1"/>
  <c r="K3328" i="2"/>
  <c r="M3328" i="2" s="1"/>
  <c r="K3327" i="2"/>
  <c r="M3327" i="2" s="1"/>
  <c r="K3326" i="2"/>
  <c r="M3326" i="2" s="1"/>
  <c r="K3325" i="2"/>
  <c r="M3325" i="2" s="1"/>
  <c r="K3324" i="2"/>
  <c r="M3324" i="2" s="1"/>
  <c r="K3323" i="2"/>
  <c r="M3323" i="2" s="1"/>
  <c r="K3322" i="2"/>
  <c r="M3322" i="2" s="1"/>
  <c r="K3321" i="2"/>
  <c r="M3321" i="2" s="1"/>
  <c r="K3320" i="2"/>
  <c r="M3320" i="2" s="1"/>
  <c r="K3319" i="2"/>
  <c r="M3319" i="2" s="1"/>
  <c r="K3318" i="2"/>
  <c r="M3318" i="2" s="1"/>
  <c r="K3317" i="2"/>
  <c r="M3317" i="2" s="1"/>
  <c r="K3316" i="2"/>
  <c r="M3316" i="2" s="1"/>
  <c r="K3315" i="2"/>
  <c r="M3315" i="2" s="1"/>
  <c r="K3314" i="2"/>
  <c r="M3314" i="2" s="1"/>
  <c r="K3313" i="2"/>
  <c r="M3313" i="2" s="1"/>
  <c r="K3312" i="2"/>
  <c r="M3312" i="2" s="1"/>
  <c r="K3311" i="2"/>
  <c r="M3311" i="2" s="1"/>
  <c r="K3310" i="2"/>
  <c r="M3310" i="2" s="1"/>
  <c r="K3309" i="2"/>
  <c r="M3309" i="2" s="1"/>
  <c r="K3308" i="2"/>
  <c r="M3308" i="2" s="1"/>
  <c r="K3307" i="2"/>
  <c r="M3307" i="2" s="1"/>
  <c r="K3306" i="2"/>
  <c r="M3306" i="2" s="1"/>
  <c r="K3305" i="2"/>
  <c r="M3305" i="2" s="1"/>
  <c r="K3304" i="2"/>
  <c r="M3304" i="2" s="1"/>
  <c r="K3303" i="2"/>
  <c r="M3303" i="2" s="1"/>
  <c r="K3302" i="2"/>
  <c r="M3302" i="2" s="1"/>
  <c r="K3301" i="2"/>
  <c r="M3301" i="2" s="1"/>
  <c r="K3300" i="2"/>
  <c r="M3300" i="2" s="1"/>
  <c r="K3299" i="2"/>
  <c r="M3299" i="2" s="1"/>
  <c r="K3298" i="2"/>
  <c r="M3298" i="2" s="1"/>
  <c r="K3297" i="2"/>
  <c r="M3297" i="2" s="1"/>
  <c r="K3296" i="2"/>
  <c r="M3296" i="2" s="1"/>
  <c r="K3295" i="2"/>
  <c r="M3295" i="2" s="1"/>
  <c r="K3294" i="2"/>
  <c r="M3294" i="2" s="1"/>
  <c r="K3293" i="2"/>
  <c r="M3293" i="2" s="1"/>
  <c r="K3292" i="2"/>
  <c r="M3292" i="2" s="1"/>
  <c r="K3291" i="2"/>
  <c r="M3291" i="2" s="1"/>
  <c r="K3290" i="2"/>
  <c r="M3290" i="2" s="1"/>
  <c r="K3289" i="2"/>
  <c r="M3289" i="2" s="1"/>
  <c r="K3288" i="2"/>
  <c r="M3288" i="2" s="1"/>
  <c r="K3287" i="2"/>
  <c r="M3287" i="2" s="1"/>
  <c r="K3286" i="2"/>
  <c r="M3286" i="2" s="1"/>
  <c r="K3285" i="2"/>
  <c r="M3285" i="2" s="1"/>
  <c r="K3284" i="2"/>
  <c r="M3284" i="2" s="1"/>
  <c r="K3283" i="2"/>
  <c r="M3283" i="2" s="1"/>
  <c r="K3282" i="2"/>
  <c r="M3282" i="2" s="1"/>
  <c r="K3281" i="2"/>
  <c r="M3281" i="2" s="1"/>
  <c r="K3280" i="2"/>
  <c r="M3280" i="2" s="1"/>
  <c r="K3279" i="2"/>
  <c r="M3279" i="2" s="1"/>
  <c r="K3278" i="2"/>
  <c r="M3278" i="2" s="1"/>
  <c r="K3277" i="2"/>
  <c r="M3277" i="2" s="1"/>
  <c r="K3276" i="2"/>
  <c r="M3276" i="2" s="1"/>
  <c r="K3275" i="2"/>
  <c r="M3275" i="2" s="1"/>
  <c r="K3274" i="2"/>
  <c r="M3274" i="2" s="1"/>
  <c r="K3273" i="2"/>
  <c r="M3273" i="2" s="1"/>
  <c r="K3272" i="2"/>
  <c r="M3272" i="2" s="1"/>
  <c r="K3271" i="2"/>
  <c r="M3271" i="2" s="1"/>
  <c r="K3270" i="2"/>
  <c r="M3270" i="2" s="1"/>
  <c r="K3269" i="2"/>
  <c r="M3269" i="2" s="1"/>
  <c r="K3268" i="2"/>
  <c r="M3268" i="2" s="1"/>
  <c r="K3267" i="2"/>
  <c r="M3267" i="2" s="1"/>
  <c r="K3266" i="2"/>
  <c r="M3266" i="2" s="1"/>
  <c r="K3265" i="2"/>
  <c r="M3265" i="2" s="1"/>
  <c r="K3264" i="2"/>
  <c r="M3264" i="2" s="1"/>
  <c r="K3263" i="2"/>
  <c r="M3263" i="2" s="1"/>
  <c r="K3262" i="2"/>
  <c r="M3262" i="2" s="1"/>
  <c r="K3261" i="2"/>
  <c r="M3261" i="2" s="1"/>
  <c r="K3260" i="2"/>
  <c r="M3260" i="2" s="1"/>
  <c r="K3259" i="2"/>
  <c r="M3259" i="2" s="1"/>
  <c r="K3258" i="2"/>
  <c r="M3258" i="2" s="1"/>
  <c r="K3257" i="2"/>
  <c r="M3257" i="2" s="1"/>
  <c r="K3256" i="2"/>
  <c r="M3256" i="2" s="1"/>
  <c r="K3255" i="2"/>
  <c r="M3255" i="2" s="1"/>
  <c r="K3254" i="2"/>
  <c r="M3254" i="2" s="1"/>
  <c r="K3253" i="2"/>
  <c r="M3253" i="2" s="1"/>
  <c r="K3252" i="2"/>
  <c r="M3252" i="2" s="1"/>
  <c r="K3251" i="2"/>
  <c r="M3251" i="2" s="1"/>
  <c r="K3250" i="2"/>
  <c r="M3250" i="2" s="1"/>
  <c r="K3249" i="2"/>
  <c r="M3249" i="2" s="1"/>
  <c r="K3248" i="2"/>
  <c r="M3248" i="2" s="1"/>
  <c r="K3247" i="2"/>
  <c r="M3247" i="2" s="1"/>
  <c r="K3246" i="2"/>
  <c r="M3246" i="2" s="1"/>
  <c r="K3245" i="2"/>
  <c r="M3245" i="2" s="1"/>
  <c r="K3244" i="2"/>
  <c r="M3244" i="2" s="1"/>
  <c r="K3243" i="2"/>
  <c r="M3243" i="2" s="1"/>
  <c r="K3242" i="2"/>
  <c r="M3242" i="2" s="1"/>
  <c r="K3241" i="2"/>
  <c r="M3241" i="2" s="1"/>
  <c r="K3240" i="2"/>
  <c r="M3240" i="2" s="1"/>
  <c r="K3239" i="2"/>
  <c r="M3239" i="2" s="1"/>
  <c r="K3238" i="2"/>
  <c r="M3238" i="2" s="1"/>
  <c r="K3237" i="2"/>
  <c r="M3237" i="2" s="1"/>
  <c r="K3236" i="2"/>
  <c r="M3236" i="2" s="1"/>
  <c r="K3235" i="2"/>
  <c r="M3235" i="2" s="1"/>
  <c r="K3234" i="2"/>
  <c r="M3234" i="2" s="1"/>
  <c r="K3233" i="2"/>
  <c r="M3233" i="2" s="1"/>
  <c r="K3232" i="2"/>
  <c r="M3232" i="2" s="1"/>
  <c r="K3231" i="2"/>
  <c r="M3231" i="2" s="1"/>
  <c r="K3230" i="2"/>
  <c r="M3230" i="2" s="1"/>
  <c r="K3229" i="2"/>
  <c r="M3229" i="2" s="1"/>
  <c r="K3228" i="2"/>
  <c r="M3228" i="2" s="1"/>
  <c r="K3227" i="2"/>
  <c r="M3227" i="2" s="1"/>
  <c r="K3226" i="2"/>
  <c r="M3226" i="2" s="1"/>
  <c r="K3225" i="2"/>
  <c r="M3225" i="2" s="1"/>
  <c r="K3224" i="2"/>
  <c r="M3224" i="2" s="1"/>
  <c r="K3223" i="2"/>
  <c r="M3223" i="2" s="1"/>
  <c r="K3222" i="2"/>
  <c r="M3222" i="2" s="1"/>
  <c r="K3221" i="2"/>
  <c r="M3221" i="2" s="1"/>
  <c r="K3220" i="2"/>
  <c r="M3220" i="2" s="1"/>
  <c r="K3219" i="2"/>
  <c r="M3219" i="2" s="1"/>
  <c r="K3218" i="2"/>
  <c r="M3218" i="2" s="1"/>
  <c r="K3217" i="2"/>
  <c r="M3217" i="2" s="1"/>
  <c r="K3216" i="2"/>
  <c r="M3216" i="2" s="1"/>
  <c r="K3215" i="2"/>
  <c r="M3215" i="2" s="1"/>
  <c r="K3214" i="2"/>
  <c r="M3214" i="2" s="1"/>
  <c r="K3213" i="2"/>
  <c r="M3213" i="2" s="1"/>
  <c r="K3212" i="2"/>
  <c r="M3212" i="2" s="1"/>
  <c r="K3211" i="2"/>
  <c r="M3211" i="2" s="1"/>
  <c r="K3210" i="2"/>
  <c r="M3210" i="2" s="1"/>
  <c r="K3209" i="2"/>
  <c r="M3209" i="2" s="1"/>
  <c r="K3208" i="2"/>
  <c r="M3208" i="2" s="1"/>
  <c r="K3207" i="2"/>
  <c r="M3207" i="2" s="1"/>
  <c r="K3206" i="2"/>
  <c r="M3206" i="2" s="1"/>
  <c r="K3205" i="2"/>
  <c r="M3205" i="2" s="1"/>
  <c r="K3204" i="2"/>
  <c r="M3204" i="2" s="1"/>
  <c r="K3203" i="2"/>
  <c r="M3203" i="2" s="1"/>
  <c r="K3202" i="2"/>
  <c r="M3202" i="2" s="1"/>
  <c r="K3201" i="2"/>
  <c r="M3201" i="2" s="1"/>
  <c r="K3200" i="2"/>
  <c r="M3200" i="2" s="1"/>
  <c r="K3199" i="2"/>
  <c r="M3199" i="2" s="1"/>
  <c r="K3198" i="2"/>
  <c r="M3198" i="2" s="1"/>
  <c r="K3197" i="2"/>
  <c r="M3197" i="2" s="1"/>
  <c r="K3196" i="2"/>
  <c r="M3196" i="2" s="1"/>
  <c r="K3195" i="2"/>
  <c r="M3195" i="2" s="1"/>
  <c r="K3194" i="2"/>
  <c r="M3194" i="2" s="1"/>
  <c r="K3193" i="2"/>
  <c r="M3193" i="2" s="1"/>
  <c r="K3192" i="2"/>
  <c r="M3192" i="2" s="1"/>
  <c r="K3191" i="2"/>
  <c r="M3191" i="2" s="1"/>
  <c r="K3190" i="2"/>
  <c r="M3190" i="2" s="1"/>
  <c r="K3189" i="2"/>
  <c r="M3189" i="2" s="1"/>
  <c r="K3188" i="2"/>
  <c r="M3188" i="2" s="1"/>
  <c r="K3187" i="2"/>
  <c r="M3187" i="2" s="1"/>
  <c r="K3186" i="2"/>
  <c r="M3186" i="2" s="1"/>
  <c r="K3185" i="2"/>
  <c r="M3185" i="2" s="1"/>
  <c r="K3184" i="2"/>
  <c r="M3184" i="2" s="1"/>
  <c r="K3183" i="2"/>
  <c r="M3183" i="2" s="1"/>
  <c r="K3182" i="2"/>
  <c r="M3182" i="2" s="1"/>
  <c r="K3181" i="2"/>
  <c r="M3181" i="2" s="1"/>
  <c r="K3180" i="2"/>
  <c r="M3180" i="2" s="1"/>
  <c r="K3179" i="2"/>
  <c r="M3179" i="2" s="1"/>
  <c r="K3178" i="2"/>
  <c r="M3178" i="2" s="1"/>
  <c r="K3177" i="2"/>
  <c r="M3177" i="2" s="1"/>
  <c r="K3176" i="2"/>
  <c r="M3176" i="2" s="1"/>
  <c r="K3175" i="2"/>
  <c r="M3175" i="2" s="1"/>
  <c r="K3174" i="2"/>
  <c r="M3174" i="2" s="1"/>
  <c r="K3173" i="2"/>
  <c r="M3173" i="2" s="1"/>
  <c r="K3172" i="2"/>
  <c r="M3172" i="2" s="1"/>
  <c r="K3171" i="2"/>
  <c r="M3171" i="2" s="1"/>
  <c r="K3170" i="2"/>
  <c r="M3170" i="2" s="1"/>
  <c r="K3169" i="2"/>
  <c r="M3169" i="2" s="1"/>
  <c r="K3168" i="2"/>
  <c r="M3168" i="2" s="1"/>
  <c r="K3167" i="2"/>
  <c r="M3167" i="2" s="1"/>
  <c r="K3166" i="2"/>
  <c r="M3166" i="2" s="1"/>
  <c r="K3165" i="2"/>
  <c r="M3165" i="2" s="1"/>
  <c r="K3164" i="2"/>
  <c r="M3164" i="2" s="1"/>
  <c r="K3163" i="2"/>
  <c r="M3163" i="2" s="1"/>
  <c r="K3162" i="2"/>
  <c r="M3162" i="2" s="1"/>
  <c r="K3161" i="2"/>
  <c r="M3161" i="2" s="1"/>
  <c r="K3160" i="2"/>
  <c r="M3160" i="2" s="1"/>
  <c r="K3159" i="2"/>
  <c r="M3159" i="2" s="1"/>
  <c r="K3158" i="2"/>
  <c r="M3158" i="2" s="1"/>
  <c r="K3157" i="2"/>
  <c r="M3157" i="2" s="1"/>
  <c r="K3156" i="2"/>
  <c r="M3156" i="2" s="1"/>
  <c r="K3155" i="2"/>
  <c r="M3155" i="2" s="1"/>
  <c r="K3154" i="2"/>
  <c r="M3154" i="2" s="1"/>
  <c r="K3153" i="2"/>
  <c r="M3153" i="2" s="1"/>
  <c r="K3152" i="2"/>
  <c r="M3152" i="2" s="1"/>
  <c r="K3151" i="2"/>
  <c r="M3151" i="2" s="1"/>
  <c r="K3150" i="2"/>
  <c r="M3150" i="2" s="1"/>
  <c r="K3149" i="2"/>
  <c r="M3149" i="2" s="1"/>
  <c r="K3148" i="2"/>
  <c r="M3148" i="2" s="1"/>
  <c r="K3147" i="2"/>
  <c r="M3147" i="2" s="1"/>
  <c r="K3146" i="2"/>
  <c r="M3146" i="2" s="1"/>
  <c r="K3145" i="2"/>
  <c r="M3145" i="2" s="1"/>
  <c r="K3144" i="2"/>
  <c r="M3144" i="2" s="1"/>
  <c r="K3143" i="2"/>
  <c r="M3143" i="2" s="1"/>
  <c r="K3142" i="2"/>
  <c r="M3142" i="2" s="1"/>
  <c r="K3141" i="2"/>
  <c r="M3141" i="2" s="1"/>
  <c r="K3140" i="2"/>
  <c r="M3140" i="2" s="1"/>
  <c r="K3139" i="2"/>
  <c r="M3139" i="2" s="1"/>
  <c r="K3138" i="2"/>
  <c r="M3138" i="2" s="1"/>
  <c r="K3137" i="2"/>
  <c r="M3137" i="2" s="1"/>
  <c r="K3136" i="2"/>
  <c r="M3136" i="2" s="1"/>
  <c r="K3135" i="2"/>
  <c r="M3135" i="2" s="1"/>
  <c r="K3134" i="2"/>
  <c r="M3134" i="2" s="1"/>
  <c r="K3133" i="2"/>
  <c r="M3133" i="2" s="1"/>
  <c r="K3132" i="2"/>
  <c r="M3132" i="2" s="1"/>
  <c r="K3131" i="2"/>
  <c r="M3131" i="2" s="1"/>
  <c r="K3130" i="2"/>
  <c r="M3130" i="2" s="1"/>
  <c r="K3129" i="2"/>
  <c r="M3129" i="2" s="1"/>
  <c r="K3128" i="2"/>
  <c r="M3128" i="2" s="1"/>
  <c r="K3127" i="2"/>
  <c r="M3127" i="2" s="1"/>
  <c r="K3126" i="2"/>
  <c r="M3126" i="2" s="1"/>
  <c r="K3125" i="2"/>
  <c r="M3125" i="2" s="1"/>
  <c r="K3124" i="2"/>
  <c r="M3124" i="2" s="1"/>
  <c r="K3123" i="2"/>
  <c r="M3123" i="2" s="1"/>
  <c r="K3122" i="2"/>
  <c r="M3122" i="2" s="1"/>
  <c r="K3121" i="2"/>
  <c r="M3121" i="2" s="1"/>
  <c r="K3120" i="2"/>
  <c r="M3120" i="2" s="1"/>
  <c r="K3119" i="2"/>
  <c r="M3119" i="2" s="1"/>
  <c r="K3118" i="2"/>
  <c r="M3118" i="2" s="1"/>
  <c r="K3117" i="2"/>
  <c r="M3117" i="2" s="1"/>
  <c r="K3116" i="2"/>
  <c r="M3116" i="2" s="1"/>
  <c r="K3115" i="2"/>
  <c r="M3115" i="2" s="1"/>
  <c r="K3114" i="2"/>
  <c r="M3114" i="2" s="1"/>
  <c r="K3113" i="2"/>
  <c r="M3113" i="2" s="1"/>
  <c r="K3112" i="2"/>
  <c r="M3112" i="2" s="1"/>
  <c r="K3111" i="2"/>
  <c r="M3111" i="2" s="1"/>
  <c r="K3110" i="2"/>
  <c r="M3110" i="2" s="1"/>
  <c r="K3109" i="2"/>
  <c r="M3109" i="2" s="1"/>
  <c r="K3108" i="2"/>
  <c r="M3108" i="2" s="1"/>
  <c r="K3107" i="2"/>
  <c r="M3107" i="2" s="1"/>
  <c r="K3106" i="2"/>
  <c r="M3106" i="2" s="1"/>
  <c r="K3105" i="2"/>
  <c r="M3105" i="2" s="1"/>
  <c r="K3104" i="2"/>
  <c r="M3104" i="2" s="1"/>
  <c r="K3103" i="2"/>
  <c r="M3103" i="2" s="1"/>
  <c r="K3102" i="2"/>
  <c r="M3102" i="2" s="1"/>
  <c r="K3101" i="2"/>
  <c r="M3101" i="2" s="1"/>
  <c r="K3100" i="2"/>
  <c r="M3100" i="2" s="1"/>
  <c r="K3099" i="2"/>
  <c r="M3099" i="2" s="1"/>
  <c r="K3098" i="2"/>
  <c r="M3098" i="2" s="1"/>
  <c r="K3097" i="2"/>
  <c r="M3097" i="2" s="1"/>
  <c r="K3096" i="2"/>
  <c r="M3096" i="2" s="1"/>
  <c r="K3095" i="2"/>
  <c r="M3095" i="2" s="1"/>
  <c r="K3094" i="2"/>
  <c r="M3094" i="2" s="1"/>
  <c r="K3093" i="2"/>
  <c r="M3093" i="2" s="1"/>
  <c r="K3092" i="2"/>
  <c r="M3092" i="2" s="1"/>
  <c r="K3091" i="2"/>
  <c r="M3091" i="2" s="1"/>
  <c r="K3090" i="2"/>
  <c r="M3090" i="2" s="1"/>
  <c r="K3089" i="2"/>
  <c r="M3089" i="2" s="1"/>
  <c r="K3088" i="2"/>
  <c r="M3088" i="2" s="1"/>
  <c r="K3087" i="2"/>
  <c r="M3087" i="2" s="1"/>
  <c r="K3086" i="2"/>
  <c r="M3086" i="2" s="1"/>
  <c r="K3085" i="2"/>
  <c r="M3085" i="2" s="1"/>
  <c r="K3084" i="2"/>
  <c r="M3084" i="2" s="1"/>
  <c r="K3083" i="2"/>
  <c r="M3083" i="2" s="1"/>
  <c r="K3082" i="2"/>
  <c r="M3082" i="2" s="1"/>
  <c r="K3081" i="2"/>
  <c r="M3081" i="2" s="1"/>
  <c r="K3080" i="2"/>
  <c r="M3080" i="2" s="1"/>
  <c r="K3079" i="2"/>
  <c r="M3079" i="2" s="1"/>
  <c r="K3078" i="2"/>
  <c r="M3078" i="2" s="1"/>
  <c r="K3077" i="2"/>
  <c r="M3077" i="2" s="1"/>
  <c r="K3076" i="2"/>
  <c r="M3076" i="2" s="1"/>
  <c r="K3075" i="2"/>
  <c r="M3075" i="2" s="1"/>
  <c r="K3074" i="2"/>
  <c r="M3074" i="2" s="1"/>
  <c r="K3073" i="2"/>
  <c r="M3073" i="2" s="1"/>
  <c r="K3072" i="2"/>
  <c r="M3072" i="2" s="1"/>
  <c r="K3071" i="2"/>
  <c r="M3071" i="2" s="1"/>
  <c r="K3070" i="2"/>
  <c r="M3070" i="2" s="1"/>
  <c r="K3069" i="2"/>
  <c r="M3069" i="2" s="1"/>
  <c r="K3068" i="2"/>
  <c r="M3068" i="2" s="1"/>
  <c r="K3067" i="2"/>
  <c r="M3067" i="2" s="1"/>
  <c r="K3066" i="2"/>
  <c r="M3066" i="2" s="1"/>
  <c r="K3065" i="2"/>
  <c r="M3065" i="2" s="1"/>
  <c r="K3064" i="2"/>
  <c r="M3064" i="2" s="1"/>
  <c r="K3063" i="2"/>
  <c r="M3063" i="2" s="1"/>
  <c r="K3062" i="2"/>
  <c r="M3062" i="2" s="1"/>
  <c r="K3061" i="2"/>
  <c r="M3061" i="2" s="1"/>
  <c r="K3060" i="2"/>
  <c r="M3060" i="2" s="1"/>
  <c r="K3059" i="2"/>
  <c r="M3059" i="2" s="1"/>
  <c r="K3058" i="2"/>
  <c r="M3058" i="2" s="1"/>
  <c r="K3057" i="2"/>
  <c r="M3057" i="2" s="1"/>
  <c r="K3056" i="2"/>
  <c r="M3056" i="2" s="1"/>
  <c r="K3055" i="2"/>
  <c r="M3055" i="2" s="1"/>
  <c r="K3054" i="2"/>
  <c r="M3054" i="2" s="1"/>
  <c r="K3053" i="2"/>
  <c r="M3053" i="2" s="1"/>
  <c r="K3052" i="2"/>
  <c r="M3052" i="2" s="1"/>
  <c r="K3051" i="2"/>
  <c r="M3051" i="2" s="1"/>
  <c r="K3050" i="2"/>
  <c r="M3050" i="2" s="1"/>
  <c r="K3049" i="2"/>
  <c r="M3049" i="2" s="1"/>
  <c r="K3048" i="2"/>
  <c r="M3048" i="2" s="1"/>
  <c r="K3047" i="2"/>
  <c r="M3047" i="2" s="1"/>
  <c r="K3046" i="2"/>
  <c r="M3046" i="2" s="1"/>
  <c r="K3045" i="2"/>
  <c r="M3045" i="2" s="1"/>
  <c r="K3044" i="2"/>
  <c r="M3044" i="2" s="1"/>
  <c r="K3043" i="2"/>
  <c r="M3043" i="2" s="1"/>
  <c r="K3042" i="2"/>
  <c r="M3042" i="2" s="1"/>
  <c r="K3041" i="2"/>
  <c r="M3041" i="2" s="1"/>
  <c r="K3040" i="2"/>
  <c r="M3040" i="2" s="1"/>
  <c r="K3039" i="2"/>
  <c r="M3039" i="2" s="1"/>
  <c r="K3038" i="2"/>
  <c r="M3038" i="2" s="1"/>
  <c r="K3037" i="2"/>
  <c r="M3037" i="2" s="1"/>
  <c r="K3036" i="2"/>
  <c r="M3036" i="2" s="1"/>
  <c r="K3035" i="2"/>
  <c r="M3035" i="2" s="1"/>
  <c r="K3034" i="2"/>
  <c r="M3034" i="2" s="1"/>
  <c r="K3033" i="2"/>
  <c r="M3033" i="2" s="1"/>
  <c r="K3032" i="2"/>
  <c r="M3032" i="2" s="1"/>
  <c r="K3031" i="2"/>
  <c r="M3031" i="2" s="1"/>
  <c r="K3030" i="2"/>
  <c r="M3030" i="2" s="1"/>
  <c r="K3029" i="2"/>
  <c r="M3029" i="2" s="1"/>
  <c r="K3028" i="2"/>
  <c r="M3028" i="2" s="1"/>
  <c r="K3027" i="2"/>
  <c r="M3027" i="2" s="1"/>
  <c r="K3026" i="2"/>
  <c r="M3026" i="2" s="1"/>
  <c r="K3025" i="2"/>
  <c r="M3025" i="2" s="1"/>
  <c r="K3024" i="2"/>
  <c r="M3024" i="2" s="1"/>
  <c r="K3023" i="2"/>
  <c r="M3023" i="2" s="1"/>
  <c r="K3022" i="2"/>
  <c r="M3022" i="2" s="1"/>
  <c r="K3021" i="2"/>
  <c r="M3021" i="2" s="1"/>
  <c r="K3020" i="2"/>
  <c r="M3020" i="2" s="1"/>
  <c r="K3019" i="2"/>
  <c r="M3019" i="2" s="1"/>
  <c r="K3018" i="2"/>
  <c r="M3018" i="2" s="1"/>
  <c r="K3017" i="2"/>
  <c r="M3017" i="2" s="1"/>
  <c r="K3016" i="2"/>
  <c r="M3016" i="2" s="1"/>
  <c r="K3015" i="2"/>
  <c r="M3015" i="2" s="1"/>
  <c r="K3014" i="2"/>
  <c r="M3014" i="2" s="1"/>
  <c r="K3013" i="2"/>
  <c r="M3013" i="2" s="1"/>
  <c r="K3012" i="2"/>
  <c r="M3012" i="2" s="1"/>
  <c r="K3011" i="2"/>
  <c r="M3011" i="2" s="1"/>
  <c r="K3010" i="2"/>
  <c r="M3010" i="2" s="1"/>
  <c r="K3009" i="2"/>
  <c r="M3009" i="2" s="1"/>
  <c r="K3008" i="2"/>
  <c r="M3008" i="2" s="1"/>
  <c r="K3007" i="2"/>
  <c r="M3007" i="2" s="1"/>
  <c r="K3006" i="2"/>
  <c r="M3006" i="2" s="1"/>
  <c r="K3005" i="2"/>
  <c r="M3005" i="2" s="1"/>
  <c r="K3004" i="2"/>
  <c r="M3004" i="2" s="1"/>
  <c r="K3003" i="2"/>
  <c r="M3003" i="2" s="1"/>
  <c r="K3002" i="2"/>
  <c r="M3002" i="2" s="1"/>
  <c r="K3001" i="2"/>
  <c r="M3001" i="2" s="1"/>
  <c r="K3000" i="2"/>
  <c r="M3000" i="2" s="1"/>
  <c r="K2999" i="2"/>
  <c r="M2999" i="2" s="1"/>
  <c r="K2998" i="2"/>
  <c r="M2998" i="2" s="1"/>
  <c r="K2997" i="2"/>
  <c r="M2997" i="2" s="1"/>
  <c r="K2996" i="2"/>
  <c r="M2996" i="2" s="1"/>
  <c r="K2995" i="2"/>
  <c r="M2995" i="2" s="1"/>
  <c r="K2994" i="2"/>
  <c r="M2994" i="2" s="1"/>
  <c r="K2993" i="2"/>
  <c r="M2993" i="2" s="1"/>
  <c r="K2992" i="2"/>
  <c r="M2992" i="2" s="1"/>
  <c r="K2991" i="2"/>
  <c r="M2991" i="2" s="1"/>
  <c r="K2990" i="2"/>
  <c r="M2990" i="2" s="1"/>
  <c r="K2989" i="2"/>
  <c r="M2989" i="2" s="1"/>
  <c r="K2988" i="2"/>
  <c r="M2988" i="2" s="1"/>
  <c r="K2987" i="2"/>
  <c r="M2987" i="2" s="1"/>
  <c r="K2986" i="2"/>
  <c r="M2986" i="2" s="1"/>
  <c r="K2985" i="2"/>
  <c r="M2985" i="2" s="1"/>
  <c r="K2984" i="2"/>
  <c r="M2984" i="2" s="1"/>
  <c r="K2983" i="2"/>
  <c r="M2983" i="2" s="1"/>
  <c r="K2982" i="2"/>
  <c r="M2982" i="2" s="1"/>
  <c r="K2981" i="2"/>
  <c r="M2981" i="2" s="1"/>
  <c r="K2980" i="2"/>
  <c r="M2980" i="2" s="1"/>
  <c r="K2979" i="2"/>
  <c r="M2979" i="2" s="1"/>
  <c r="K2978" i="2"/>
  <c r="M2978" i="2" s="1"/>
  <c r="K2977" i="2"/>
  <c r="M2977" i="2" s="1"/>
  <c r="K2976" i="2"/>
  <c r="M2976" i="2" s="1"/>
  <c r="K2975" i="2"/>
  <c r="M2975" i="2" s="1"/>
  <c r="K2974" i="2"/>
  <c r="M2974" i="2" s="1"/>
  <c r="K2973" i="2"/>
  <c r="M2973" i="2" s="1"/>
  <c r="K2972" i="2"/>
  <c r="M2972" i="2" s="1"/>
  <c r="K2971" i="2"/>
  <c r="M2971" i="2" s="1"/>
  <c r="K2970" i="2"/>
  <c r="M2970" i="2" s="1"/>
  <c r="K2969" i="2"/>
  <c r="M2969" i="2" s="1"/>
  <c r="K2968" i="2"/>
  <c r="M2968" i="2" s="1"/>
  <c r="K2967" i="2"/>
  <c r="M2967" i="2" s="1"/>
  <c r="K2966" i="2"/>
  <c r="M2966" i="2" s="1"/>
  <c r="K2965" i="2"/>
  <c r="M2965" i="2" s="1"/>
  <c r="K2964" i="2"/>
  <c r="M2964" i="2" s="1"/>
  <c r="K2963" i="2"/>
  <c r="M2963" i="2" s="1"/>
  <c r="K2962" i="2"/>
  <c r="M2962" i="2" s="1"/>
  <c r="K2961" i="2"/>
  <c r="M2961" i="2" s="1"/>
  <c r="K2960" i="2"/>
  <c r="M2960" i="2" s="1"/>
  <c r="K2959" i="2"/>
  <c r="M2959" i="2" s="1"/>
  <c r="K2958" i="2"/>
  <c r="M2958" i="2" s="1"/>
  <c r="K2957" i="2"/>
  <c r="M2957" i="2" s="1"/>
  <c r="K2956" i="2"/>
  <c r="M2956" i="2" s="1"/>
  <c r="K2955" i="2"/>
  <c r="M2955" i="2" s="1"/>
  <c r="K2954" i="2"/>
  <c r="M2954" i="2" s="1"/>
  <c r="K2953" i="2"/>
  <c r="M2953" i="2" s="1"/>
  <c r="K2952" i="2"/>
  <c r="M2952" i="2" s="1"/>
  <c r="K2951" i="2"/>
  <c r="M2951" i="2" s="1"/>
  <c r="K2950" i="2"/>
  <c r="M2950" i="2" s="1"/>
  <c r="K2949" i="2"/>
  <c r="M2949" i="2" s="1"/>
  <c r="K2948" i="2"/>
  <c r="M2948" i="2" s="1"/>
  <c r="K2947" i="2"/>
  <c r="M2947" i="2" s="1"/>
  <c r="K2946" i="2"/>
  <c r="M2946" i="2" s="1"/>
  <c r="K2945" i="2"/>
  <c r="M2945" i="2" s="1"/>
  <c r="K2944" i="2"/>
  <c r="M2944" i="2" s="1"/>
  <c r="K2943" i="2"/>
  <c r="M2943" i="2" s="1"/>
  <c r="K2942" i="2"/>
  <c r="M2942" i="2" s="1"/>
  <c r="K2941" i="2"/>
  <c r="M2941" i="2" s="1"/>
  <c r="K2940" i="2"/>
  <c r="M2940" i="2" s="1"/>
  <c r="K2939" i="2"/>
  <c r="M2939" i="2" s="1"/>
  <c r="K2938" i="2"/>
  <c r="M2938" i="2" s="1"/>
  <c r="K2937" i="2"/>
  <c r="M2937" i="2" s="1"/>
  <c r="K2936" i="2"/>
  <c r="M2936" i="2" s="1"/>
  <c r="K2935" i="2"/>
  <c r="M2935" i="2" s="1"/>
  <c r="K2934" i="2"/>
  <c r="M2934" i="2" s="1"/>
  <c r="K2933" i="2"/>
  <c r="M2933" i="2" s="1"/>
  <c r="K2932" i="2"/>
  <c r="M2932" i="2" s="1"/>
  <c r="K2931" i="2"/>
  <c r="M2931" i="2" s="1"/>
  <c r="K2930" i="2"/>
  <c r="M2930" i="2" s="1"/>
  <c r="K2929" i="2"/>
  <c r="M2929" i="2" s="1"/>
  <c r="K2928" i="2"/>
  <c r="M2928" i="2" s="1"/>
  <c r="K2927" i="2"/>
  <c r="M2927" i="2" s="1"/>
  <c r="K2926" i="2"/>
  <c r="M2926" i="2" s="1"/>
  <c r="K2925" i="2"/>
  <c r="M2925" i="2" s="1"/>
  <c r="K2924" i="2"/>
  <c r="M2924" i="2" s="1"/>
  <c r="K2923" i="2"/>
  <c r="M2923" i="2" s="1"/>
  <c r="K2922" i="2"/>
  <c r="M2922" i="2" s="1"/>
  <c r="K2921" i="2"/>
  <c r="M2921" i="2" s="1"/>
  <c r="K2920" i="2"/>
  <c r="M2920" i="2" s="1"/>
  <c r="K2919" i="2"/>
  <c r="M2919" i="2" s="1"/>
  <c r="K2918" i="2"/>
  <c r="M2918" i="2" s="1"/>
  <c r="K2917" i="2"/>
  <c r="M2917" i="2" s="1"/>
  <c r="K2916" i="2"/>
  <c r="M2916" i="2" s="1"/>
  <c r="K2915" i="2"/>
  <c r="M2915" i="2" s="1"/>
  <c r="K2914" i="2"/>
  <c r="M2914" i="2" s="1"/>
  <c r="K2913" i="2"/>
  <c r="M2913" i="2" s="1"/>
  <c r="K2912" i="2"/>
  <c r="M2912" i="2" s="1"/>
  <c r="K2911" i="2"/>
  <c r="M2911" i="2" s="1"/>
  <c r="K2910" i="2"/>
  <c r="M2910" i="2" s="1"/>
  <c r="K2909" i="2"/>
  <c r="M2909" i="2" s="1"/>
  <c r="K2908" i="2"/>
  <c r="M2908" i="2" s="1"/>
  <c r="K2907" i="2"/>
  <c r="M2907" i="2" s="1"/>
  <c r="K2906" i="2"/>
  <c r="M2906" i="2" s="1"/>
  <c r="K2905" i="2"/>
  <c r="M2905" i="2" s="1"/>
  <c r="K2904" i="2"/>
  <c r="M2904" i="2" s="1"/>
  <c r="K2903" i="2"/>
  <c r="M2903" i="2" s="1"/>
  <c r="K2902" i="2"/>
  <c r="M2902" i="2" s="1"/>
  <c r="K2901" i="2"/>
  <c r="M2901" i="2" s="1"/>
  <c r="K2900" i="2"/>
  <c r="M2900" i="2" s="1"/>
  <c r="K2899" i="2"/>
  <c r="M2899" i="2" s="1"/>
  <c r="K2898" i="2"/>
  <c r="M2898" i="2" s="1"/>
  <c r="K2897" i="2"/>
  <c r="M2897" i="2" s="1"/>
  <c r="K2896" i="2"/>
  <c r="M2896" i="2" s="1"/>
  <c r="K2895" i="2"/>
  <c r="M2895" i="2" s="1"/>
  <c r="K2894" i="2"/>
  <c r="M2894" i="2" s="1"/>
  <c r="K2893" i="2"/>
  <c r="M2893" i="2" s="1"/>
  <c r="K2892" i="2"/>
  <c r="M2892" i="2" s="1"/>
  <c r="K2891" i="2"/>
  <c r="M2891" i="2" s="1"/>
  <c r="K2890" i="2"/>
  <c r="M2890" i="2" s="1"/>
  <c r="K2889" i="2"/>
  <c r="M2889" i="2" s="1"/>
  <c r="K2888" i="2"/>
  <c r="M2888" i="2" s="1"/>
  <c r="K2887" i="2"/>
  <c r="M2887" i="2" s="1"/>
  <c r="K2886" i="2"/>
  <c r="M2886" i="2" s="1"/>
  <c r="K2885" i="2"/>
  <c r="M2885" i="2" s="1"/>
  <c r="K2884" i="2"/>
  <c r="M2884" i="2" s="1"/>
  <c r="K2883" i="2"/>
  <c r="M2883" i="2" s="1"/>
  <c r="K2882" i="2"/>
  <c r="M2882" i="2" s="1"/>
  <c r="K2881" i="2"/>
  <c r="M2881" i="2" s="1"/>
  <c r="K2880" i="2"/>
  <c r="M2880" i="2" s="1"/>
  <c r="K2879" i="2"/>
  <c r="M2879" i="2" s="1"/>
  <c r="K2878" i="2"/>
  <c r="M2878" i="2" s="1"/>
  <c r="K2877" i="2"/>
  <c r="M2877" i="2" s="1"/>
  <c r="K2876" i="2"/>
  <c r="M2876" i="2" s="1"/>
  <c r="K2875" i="2"/>
  <c r="M2875" i="2" s="1"/>
  <c r="K2874" i="2"/>
  <c r="M2874" i="2" s="1"/>
  <c r="K2873" i="2"/>
  <c r="M2873" i="2" s="1"/>
  <c r="K2872" i="2"/>
  <c r="M2872" i="2" s="1"/>
  <c r="K2871" i="2"/>
  <c r="M2871" i="2" s="1"/>
  <c r="K2870" i="2"/>
  <c r="M2870" i="2" s="1"/>
  <c r="K2869" i="2"/>
  <c r="M2869" i="2" s="1"/>
  <c r="K2868" i="2"/>
  <c r="M2868" i="2" s="1"/>
  <c r="K2867" i="2"/>
  <c r="M2867" i="2" s="1"/>
  <c r="K2866" i="2"/>
  <c r="M2866" i="2" s="1"/>
  <c r="K2865" i="2"/>
  <c r="M2865" i="2" s="1"/>
  <c r="K2864" i="2"/>
  <c r="M2864" i="2" s="1"/>
  <c r="K2863" i="2"/>
  <c r="M2863" i="2" s="1"/>
  <c r="K2862" i="2"/>
  <c r="M2862" i="2" s="1"/>
  <c r="K2861" i="2"/>
  <c r="M2861" i="2" s="1"/>
  <c r="K2860" i="2"/>
  <c r="M2860" i="2" s="1"/>
  <c r="K2859" i="2"/>
  <c r="M2859" i="2" s="1"/>
  <c r="K2858" i="2"/>
  <c r="M2858" i="2" s="1"/>
  <c r="K2857" i="2"/>
  <c r="M2857" i="2" s="1"/>
  <c r="K2856" i="2"/>
  <c r="M2856" i="2" s="1"/>
  <c r="K2855" i="2"/>
  <c r="M2855" i="2" s="1"/>
  <c r="K2854" i="2"/>
  <c r="M2854" i="2" s="1"/>
  <c r="K2853" i="2"/>
  <c r="M2853" i="2" s="1"/>
  <c r="K2852" i="2"/>
  <c r="M2852" i="2" s="1"/>
  <c r="K2851" i="2"/>
  <c r="M2851" i="2" s="1"/>
  <c r="K2850" i="2"/>
  <c r="M2850" i="2" s="1"/>
  <c r="K2849" i="2"/>
  <c r="M2849" i="2" s="1"/>
  <c r="K2848" i="2"/>
  <c r="M2848" i="2" s="1"/>
  <c r="K2847" i="2"/>
  <c r="M2847" i="2" s="1"/>
  <c r="K2846" i="2"/>
  <c r="M2846" i="2" s="1"/>
  <c r="K2845" i="2"/>
  <c r="M2845" i="2" s="1"/>
  <c r="K2844" i="2"/>
  <c r="M2844" i="2" s="1"/>
  <c r="K2843" i="2"/>
  <c r="M2843" i="2" s="1"/>
  <c r="K2842" i="2"/>
  <c r="M2842" i="2" s="1"/>
  <c r="K2841" i="2"/>
  <c r="M2841" i="2" s="1"/>
  <c r="K2840" i="2"/>
  <c r="M2840" i="2" s="1"/>
  <c r="K2839" i="2"/>
  <c r="M2839" i="2" s="1"/>
  <c r="K2838" i="2"/>
  <c r="M2838" i="2" s="1"/>
  <c r="K2837" i="2"/>
  <c r="M2837" i="2" s="1"/>
  <c r="K2836" i="2"/>
  <c r="M2836" i="2" s="1"/>
  <c r="K2835" i="2"/>
  <c r="M2835" i="2" s="1"/>
  <c r="K2834" i="2"/>
  <c r="M2834" i="2" s="1"/>
  <c r="K2833" i="2"/>
  <c r="M2833" i="2" s="1"/>
  <c r="K2832" i="2"/>
  <c r="M2832" i="2" s="1"/>
  <c r="K2831" i="2"/>
  <c r="M2831" i="2" s="1"/>
  <c r="K2830" i="2"/>
  <c r="M2830" i="2" s="1"/>
  <c r="K2829" i="2"/>
  <c r="M2829" i="2" s="1"/>
  <c r="K2828" i="2"/>
  <c r="M2828" i="2" s="1"/>
  <c r="K2827" i="2"/>
  <c r="M2827" i="2" s="1"/>
  <c r="K2826" i="2"/>
  <c r="M2826" i="2" s="1"/>
  <c r="K2825" i="2"/>
  <c r="M2825" i="2" s="1"/>
  <c r="K2824" i="2"/>
  <c r="M2824" i="2" s="1"/>
  <c r="K2823" i="2"/>
  <c r="M2823" i="2" s="1"/>
  <c r="K2822" i="2"/>
  <c r="M2822" i="2" s="1"/>
  <c r="K2821" i="2"/>
  <c r="M2821" i="2" s="1"/>
  <c r="K2820" i="2"/>
  <c r="M2820" i="2" s="1"/>
  <c r="K2819" i="2"/>
  <c r="M2819" i="2" s="1"/>
  <c r="K2818" i="2"/>
  <c r="M2818" i="2" s="1"/>
  <c r="K2817" i="2"/>
  <c r="M2817" i="2" s="1"/>
  <c r="K2816" i="2"/>
  <c r="M2816" i="2" s="1"/>
  <c r="K2815" i="2"/>
  <c r="M2815" i="2" s="1"/>
  <c r="K2814" i="2"/>
  <c r="M2814" i="2" s="1"/>
  <c r="K2813" i="2"/>
  <c r="M2813" i="2" s="1"/>
  <c r="K2812" i="2"/>
  <c r="M2812" i="2" s="1"/>
  <c r="K2811" i="2"/>
  <c r="M2811" i="2" s="1"/>
  <c r="K2810" i="2"/>
  <c r="M2810" i="2" s="1"/>
  <c r="K2809" i="2"/>
  <c r="M2809" i="2" s="1"/>
  <c r="K2808" i="2"/>
  <c r="M2808" i="2" s="1"/>
  <c r="K2807" i="2"/>
  <c r="M2807" i="2" s="1"/>
  <c r="K2806" i="2"/>
  <c r="M2806" i="2" s="1"/>
  <c r="K2805" i="2"/>
  <c r="M2805" i="2" s="1"/>
  <c r="K2804" i="2"/>
  <c r="M2804" i="2" s="1"/>
  <c r="K2803" i="2"/>
  <c r="M2803" i="2" s="1"/>
  <c r="K2802" i="2"/>
  <c r="M2802" i="2" s="1"/>
  <c r="K2801" i="2"/>
  <c r="M2801" i="2" s="1"/>
  <c r="K2800" i="2"/>
  <c r="M2800" i="2" s="1"/>
  <c r="K2799" i="2"/>
  <c r="M2799" i="2" s="1"/>
  <c r="K2798" i="2"/>
  <c r="M2798" i="2" s="1"/>
  <c r="K2797" i="2"/>
  <c r="M2797" i="2" s="1"/>
  <c r="K2796" i="2"/>
  <c r="M2796" i="2" s="1"/>
  <c r="K2795" i="2"/>
  <c r="M2795" i="2" s="1"/>
  <c r="K2794" i="2"/>
  <c r="M2794" i="2" s="1"/>
  <c r="K2793" i="2"/>
  <c r="M2793" i="2" s="1"/>
  <c r="K2792" i="2"/>
  <c r="M2792" i="2" s="1"/>
  <c r="K2791" i="2"/>
  <c r="M2791" i="2" s="1"/>
  <c r="K2790" i="2"/>
  <c r="M2790" i="2" s="1"/>
  <c r="K2789" i="2"/>
  <c r="M2789" i="2" s="1"/>
  <c r="K2788" i="2"/>
  <c r="M2788" i="2" s="1"/>
  <c r="K2787" i="2"/>
  <c r="M2787" i="2" s="1"/>
  <c r="K2786" i="2"/>
  <c r="M2786" i="2" s="1"/>
  <c r="K2785" i="2"/>
  <c r="M2785" i="2" s="1"/>
  <c r="K2784" i="2"/>
  <c r="M2784" i="2" s="1"/>
  <c r="K2783" i="2"/>
  <c r="M2783" i="2" s="1"/>
  <c r="K2782" i="2"/>
  <c r="M2782" i="2" s="1"/>
  <c r="K2781" i="2"/>
  <c r="M2781" i="2" s="1"/>
  <c r="K2780" i="2"/>
  <c r="M2780" i="2" s="1"/>
  <c r="K2779" i="2"/>
  <c r="M2779" i="2" s="1"/>
  <c r="K2778" i="2"/>
  <c r="M2778" i="2" s="1"/>
  <c r="K2777" i="2"/>
  <c r="M2777" i="2" s="1"/>
  <c r="K2776" i="2"/>
  <c r="M2776" i="2" s="1"/>
  <c r="K2775" i="2"/>
  <c r="M2775" i="2" s="1"/>
  <c r="K2774" i="2"/>
  <c r="M2774" i="2" s="1"/>
  <c r="K2773" i="2"/>
  <c r="M2773" i="2" s="1"/>
  <c r="K2772" i="2"/>
  <c r="M2772" i="2" s="1"/>
  <c r="K2771" i="2"/>
  <c r="M2771" i="2" s="1"/>
  <c r="K2770" i="2"/>
  <c r="M2770" i="2" s="1"/>
  <c r="K2769" i="2"/>
  <c r="M2769" i="2" s="1"/>
  <c r="K2768" i="2"/>
  <c r="M2768" i="2" s="1"/>
  <c r="K2767" i="2"/>
  <c r="M2767" i="2" s="1"/>
  <c r="K2766" i="2"/>
  <c r="M2766" i="2" s="1"/>
  <c r="K2765" i="2"/>
  <c r="M2765" i="2" s="1"/>
  <c r="K2764" i="2"/>
  <c r="M2764" i="2" s="1"/>
  <c r="K2763" i="2"/>
  <c r="M2763" i="2" s="1"/>
  <c r="K2762" i="2"/>
  <c r="M2762" i="2" s="1"/>
  <c r="K2761" i="2"/>
  <c r="M2761" i="2" s="1"/>
  <c r="K2760" i="2"/>
  <c r="M2760" i="2" s="1"/>
  <c r="K2759" i="2"/>
  <c r="M2759" i="2" s="1"/>
  <c r="K2758" i="2"/>
  <c r="M2758" i="2" s="1"/>
  <c r="K2757" i="2"/>
  <c r="M2757" i="2" s="1"/>
  <c r="K2756" i="2"/>
  <c r="M2756" i="2" s="1"/>
  <c r="K2755" i="2"/>
  <c r="M2755" i="2" s="1"/>
  <c r="K2754" i="2"/>
  <c r="M2754" i="2" s="1"/>
  <c r="K2753" i="2"/>
  <c r="M2753" i="2" s="1"/>
  <c r="K2752" i="2"/>
  <c r="M2752" i="2" s="1"/>
  <c r="K2751" i="2"/>
  <c r="M2751" i="2" s="1"/>
  <c r="K2750" i="2"/>
  <c r="M2750" i="2" s="1"/>
  <c r="K2749" i="2"/>
  <c r="M2749" i="2" s="1"/>
  <c r="K2748" i="2"/>
  <c r="M2748" i="2" s="1"/>
  <c r="K2747" i="2"/>
  <c r="M2747" i="2" s="1"/>
  <c r="K2746" i="2"/>
  <c r="M2746" i="2" s="1"/>
  <c r="K2745" i="2"/>
  <c r="M2745" i="2" s="1"/>
  <c r="K2744" i="2"/>
  <c r="M2744" i="2" s="1"/>
  <c r="K2743" i="2"/>
  <c r="M2743" i="2" s="1"/>
  <c r="K2742" i="2"/>
  <c r="M2742" i="2" s="1"/>
  <c r="K2741" i="2"/>
  <c r="M2741" i="2" s="1"/>
  <c r="K2740" i="2"/>
  <c r="M2740" i="2" s="1"/>
  <c r="K2739" i="2"/>
  <c r="M2739" i="2" s="1"/>
  <c r="K2738" i="2"/>
  <c r="M2738" i="2" s="1"/>
  <c r="K2737" i="2"/>
  <c r="M2737" i="2" s="1"/>
  <c r="K2736" i="2"/>
  <c r="M2736" i="2" s="1"/>
  <c r="K2735" i="2"/>
  <c r="M2735" i="2" s="1"/>
  <c r="K2734" i="2"/>
  <c r="M2734" i="2" s="1"/>
  <c r="K2733" i="2"/>
  <c r="M2733" i="2" s="1"/>
  <c r="K2732" i="2"/>
  <c r="M2732" i="2" s="1"/>
  <c r="K2731" i="2"/>
  <c r="M2731" i="2" s="1"/>
  <c r="K2730" i="2"/>
  <c r="M2730" i="2" s="1"/>
  <c r="K2729" i="2"/>
  <c r="M2729" i="2" s="1"/>
  <c r="K2728" i="2"/>
  <c r="M2728" i="2" s="1"/>
  <c r="K2727" i="2"/>
  <c r="M2727" i="2" s="1"/>
  <c r="K2726" i="2"/>
  <c r="M2726" i="2" s="1"/>
  <c r="K2725" i="2"/>
  <c r="M2725" i="2" s="1"/>
  <c r="K2724" i="2"/>
  <c r="M2724" i="2" s="1"/>
  <c r="K2723" i="2"/>
  <c r="M2723" i="2" s="1"/>
  <c r="K2722" i="2"/>
  <c r="M2722" i="2" s="1"/>
  <c r="K2721" i="2"/>
  <c r="M2721" i="2" s="1"/>
  <c r="K2720" i="2"/>
  <c r="M2720" i="2" s="1"/>
  <c r="K2719" i="2"/>
  <c r="M2719" i="2" s="1"/>
  <c r="K2718" i="2"/>
  <c r="M2718" i="2" s="1"/>
  <c r="K2717" i="2"/>
  <c r="M2717" i="2" s="1"/>
  <c r="K2716" i="2"/>
  <c r="M2716" i="2" s="1"/>
  <c r="K2715" i="2"/>
  <c r="M2715" i="2" s="1"/>
  <c r="K2714" i="2"/>
  <c r="M2714" i="2" s="1"/>
  <c r="K2713" i="2"/>
  <c r="M2713" i="2" s="1"/>
  <c r="K2712" i="2"/>
  <c r="M2712" i="2" s="1"/>
  <c r="K2711" i="2"/>
  <c r="M2711" i="2" s="1"/>
  <c r="K2710" i="2"/>
  <c r="M2710" i="2" s="1"/>
  <c r="K2709" i="2"/>
  <c r="M2709" i="2" s="1"/>
  <c r="K2708" i="2"/>
  <c r="M2708" i="2" s="1"/>
  <c r="K2707" i="2"/>
  <c r="M2707" i="2" s="1"/>
  <c r="K2706" i="2"/>
  <c r="M2706" i="2" s="1"/>
  <c r="K2705" i="2"/>
  <c r="M2705" i="2" s="1"/>
  <c r="K2704" i="2"/>
  <c r="M2704" i="2" s="1"/>
  <c r="K2703" i="2"/>
  <c r="M2703" i="2" s="1"/>
  <c r="K2702" i="2"/>
  <c r="M2702" i="2" s="1"/>
  <c r="K2701" i="2"/>
  <c r="M2701" i="2" s="1"/>
  <c r="K2700" i="2"/>
  <c r="M2700" i="2" s="1"/>
  <c r="K2699" i="2"/>
  <c r="M2699" i="2" s="1"/>
  <c r="K2698" i="2"/>
  <c r="M2698" i="2" s="1"/>
  <c r="K2697" i="2"/>
  <c r="M2697" i="2" s="1"/>
  <c r="K2696" i="2"/>
  <c r="M2696" i="2" s="1"/>
  <c r="K2695" i="2"/>
  <c r="M2695" i="2" s="1"/>
  <c r="K2694" i="2"/>
  <c r="M2694" i="2" s="1"/>
  <c r="K2693" i="2"/>
  <c r="M2693" i="2" s="1"/>
  <c r="K2692" i="2"/>
  <c r="M2692" i="2" s="1"/>
  <c r="K2691" i="2"/>
  <c r="M2691" i="2" s="1"/>
  <c r="K2690" i="2"/>
  <c r="M2690" i="2" s="1"/>
  <c r="K2689" i="2"/>
  <c r="M2689" i="2" s="1"/>
  <c r="K2688" i="2"/>
  <c r="M2688" i="2" s="1"/>
  <c r="K2687" i="2"/>
  <c r="M2687" i="2" s="1"/>
  <c r="K2686" i="2"/>
  <c r="M2686" i="2" s="1"/>
  <c r="K2685" i="2"/>
  <c r="M2685" i="2" s="1"/>
  <c r="K2684" i="2"/>
  <c r="M2684" i="2" s="1"/>
  <c r="K2683" i="2"/>
  <c r="M2683" i="2" s="1"/>
  <c r="K2682" i="2"/>
  <c r="M2682" i="2" s="1"/>
  <c r="K2681" i="2"/>
  <c r="M2681" i="2" s="1"/>
  <c r="K2680" i="2"/>
  <c r="M2680" i="2" s="1"/>
  <c r="K2679" i="2"/>
  <c r="M2679" i="2" s="1"/>
  <c r="K2678" i="2"/>
  <c r="M2678" i="2" s="1"/>
  <c r="K2677" i="2"/>
  <c r="M2677" i="2" s="1"/>
  <c r="K2676" i="2"/>
  <c r="M2676" i="2" s="1"/>
  <c r="K2675" i="2"/>
  <c r="M2675" i="2" s="1"/>
  <c r="K2674" i="2"/>
  <c r="M2674" i="2" s="1"/>
  <c r="K2673" i="2"/>
  <c r="M2673" i="2" s="1"/>
  <c r="K2672" i="2"/>
  <c r="M2672" i="2" s="1"/>
  <c r="K2671" i="2"/>
  <c r="M2671" i="2" s="1"/>
  <c r="K2670" i="2"/>
  <c r="M2670" i="2" s="1"/>
  <c r="K2669" i="2"/>
  <c r="M2669" i="2" s="1"/>
  <c r="K2668" i="2"/>
  <c r="M2668" i="2" s="1"/>
  <c r="K2667" i="2"/>
  <c r="M2667" i="2" s="1"/>
  <c r="K2666" i="2"/>
  <c r="M2666" i="2" s="1"/>
  <c r="K2665" i="2"/>
  <c r="M2665" i="2" s="1"/>
  <c r="K2664" i="2"/>
  <c r="M2664" i="2" s="1"/>
  <c r="K2663" i="2"/>
  <c r="M2663" i="2" s="1"/>
  <c r="K2662" i="2"/>
  <c r="M2662" i="2" s="1"/>
  <c r="K2661" i="2"/>
  <c r="M2661" i="2" s="1"/>
  <c r="K2660" i="2"/>
  <c r="M2660" i="2" s="1"/>
  <c r="K2659" i="2"/>
  <c r="M2659" i="2" s="1"/>
  <c r="K2658" i="2"/>
  <c r="M2658" i="2" s="1"/>
  <c r="K2657" i="2"/>
  <c r="M2657" i="2" s="1"/>
  <c r="K2656" i="2"/>
  <c r="M2656" i="2" s="1"/>
  <c r="K2655" i="2"/>
  <c r="M2655" i="2" s="1"/>
  <c r="K2654" i="2"/>
  <c r="M2654" i="2" s="1"/>
  <c r="K2653" i="2"/>
  <c r="M2653" i="2" s="1"/>
  <c r="K2652" i="2"/>
  <c r="M2652" i="2" s="1"/>
  <c r="K2651" i="2"/>
  <c r="M2651" i="2" s="1"/>
  <c r="K2650" i="2"/>
  <c r="M2650" i="2" s="1"/>
  <c r="K2649" i="2"/>
  <c r="M2649" i="2" s="1"/>
  <c r="K2648" i="2"/>
  <c r="M2648" i="2" s="1"/>
  <c r="K2647" i="2"/>
  <c r="M2647" i="2" s="1"/>
  <c r="K2646" i="2"/>
  <c r="M2646" i="2" s="1"/>
  <c r="K2645" i="2"/>
  <c r="M2645" i="2" s="1"/>
  <c r="K2644" i="2"/>
  <c r="M2644" i="2" s="1"/>
  <c r="K2643" i="2"/>
  <c r="M2643" i="2" s="1"/>
  <c r="K2642" i="2"/>
  <c r="M2642" i="2" s="1"/>
  <c r="K2641" i="2"/>
  <c r="M2641" i="2" s="1"/>
  <c r="K2640" i="2"/>
  <c r="M2640" i="2" s="1"/>
  <c r="K2639" i="2"/>
  <c r="M2639" i="2" s="1"/>
  <c r="K2638" i="2"/>
  <c r="M2638" i="2" s="1"/>
  <c r="K2637" i="2"/>
  <c r="M2637" i="2" s="1"/>
  <c r="K2636" i="2"/>
  <c r="M2636" i="2" s="1"/>
  <c r="K2635" i="2"/>
  <c r="M2635" i="2" s="1"/>
  <c r="K2634" i="2"/>
  <c r="M2634" i="2" s="1"/>
  <c r="K2633" i="2"/>
  <c r="M2633" i="2" s="1"/>
  <c r="K2632" i="2"/>
  <c r="M2632" i="2" s="1"/>
  <c r="K2631" i="2"/>
  <c r="M2631" i="2" s="1"/>
  <c r="K2630" i="2"/>
  <c r="M2630" i="2" s="1"/>
  <c r="K2629" i="2"/>
  <c r="M2629" i="2" s="1"/>
  <c r="K2628" i="2"/>
  <c r="M2628" i="2" s="1"/>
  <c r="K2627" i="2"/>
  <c r="M2627" i="2" s="1"/>
  <c r="K2626" i="2"/>
  <c r="M2626" i="2" s="1"/>
  <c r="K2625" i="2"/>
  <c r="M2625" i="2" s="1"/>
  <c r="K2624" i="2"/>
  <c r="M2624" i="2" s="1"/>
  <c r="K2623" i="2"/>
  <c r="M2623" i="2" s="1"/>
  <c r="K2622" i="2"/>
  <c r="M2622" i="2" s="1"/>
  <c r="K2621" i="2"/>
  <c r="M2621" i="2" s="1"/>
  <c r="K2620" i="2"/>
  <c r="M2620" i="2" s="1"/>
  <c r="K2619" i="2"/>
  <c r="M2619" i="2" s="1"/>
  <c r="K2618" i="2"/>
  <c r="M2618" i="2" s="1"/>
  <c r="K2617" i="2"/>
  <c r="M2617" i="2" s="1"/>
  <c r="K2616" i="2"/>
  <c r="M2616" i="2" s="1"/>
  <c r="K2615" i="2"/>
  <c r="M2615" i="2" s="1"/>
  <c r="K2614" i="2"/>
  <c r="M2614" i="2" s="1"/>
  <c r="K2613" i="2"/>
  <c r="M2613" i="2" s="1"/>
  <c r="K2612" i="2"/>
  <c r="M2612" i="2" s="1"/>
  <c r="K2611" i="2"/>
  <c r="M2611" i="2" s="1"/>
  <c r="K2610" i="2"/>
  <c r="M2610" i="2" s="1"/>
  <c r="K2609" i="2"/>
  <c r="M2609" i="2" s="1"/>
  <c r="K2608" i="2"/>
  <c r="M2608" i="2" s="1"/>
  <c r="K2607" i="2"/>
  <c r="M2607" i="2" s="1"/>
  <c r="K2606" i="2"/>
  <c r="M2606" i="2" s="1"/>
  <c r="K2605" i="2"/>
  <c r="M2605" i="2" s="1"/>
  <c r="K2604" i="2"/>
  <c r="M2604" i="2" s="1"/>
  <c r="K2603" i="2"/>
  <c r="M2603" i="2" s="1"/>
  <c r="K2602" i="2"/>
  <c r="M2602" i="2" s="1"/>
  <c r="K2601" i="2"/>
  <c r="M2601" i="2" s="1"/>
  <c r="K2600" i="2"/>
  <c r="M2600" i="2" s="1"/>
  <c r="K2599" i="2"/>
  <c r="M2599" i="2" s="1"/>
  <c r="K2598" i="2"/>
  <c r="M2598" i="2" s="1"/>
  <c r="K2597" i="2"/>
  <c r="M2597" i="2" s="1"/>
  <c r="K2596" i="2"/>
  <c r="M2596" i="2" s="1"/>
  <c r="K2595" i="2"/>
  <c r="M2595" i="2" s="1"/>
  <c r="K2594" i="2"/>
  <c r="M2594" i="2" s="1"/>
  <c r="K2593" i="2"/>
  <c r="M2593" i="2" s="1"/>
  <c r="K2592" i="2"/>
  <c r="M2592" i="2" s="1"/>
  <c r="K2591" i="2"/>
  <c r="M2591" i="2" s="1"/>
  <c r="K2590" i="2"/>
  <c r="M2590" i="2" s="1"/>
  <c r="K2589" i="2"/>
  <c r="M2589" i="2" s="1"/>
  <c r="K2588" i="2"/>
  <c r="M2588" i="2" s="1"/>
  <c r="K2587" i="2"/>
  <c r="M2587" i="2" s="1"/>
  <c r="K2586" i="2"/>
  <c r="M2586" i="2" s="1"/>
  <c r="K2585" i="2"/>
  <c r="M2585" i="2" s="1"/>
  <c r="K2584" i="2"/>
  <c r="M2584" i="2" s="1"/>
  <c r="K2583" i="2"/>
  <c r="M2583" i="2" s="1"/>
  <c r="K2582" i="2"/>
  <c r="M2582" i="2" s="1"/>
  <c r="K2581" i="2"/>
  <c r="M2581" i="2" s="1"/>
  <c r="K2580" i="2"/>
  <c r="M2580" i="2" s="1"/>
  <c r="K2579" i="2"/>
  <c r="M2579" i="2" s="1"/>
  <c r="K2578" i="2"/>
  <c r="M2578" i="2" s="1"/>
  <c r="K2577" i="2"/>
  <c r="M2577" i="2" s="1"/>
  <c r="K2576" i="2"/>
  <c r="M2576" i="2" s="1"/>
  <c r="K2575" i="2"/>
  <c r="M2575" i="2" s="1"/>
  <c r="K2574" i="2"/>
  <c r="M2574" i="2" s="1"/>
  <c r="K2573" i="2"/>
  <c r="M2573" i="2" s="1"/>
  <c r="K2572" i="2"/>
  <c r="M2572" i="2" s="1"/>
  <c r="K2571" i="2"/>
  <c r="M2571" i="2" s="1"/>
  <c r="K2570" i="2"/>
  <c r="M2570" i="2" s="1"/>
  <c r="K2569" i="2"/>
  <c r="M2569" i="2" s="1"/>
  <c r="K2568" i="2"/>
  <c r="M2568" i="2" s="1"/>
  <c r="K2567" i="2"/>
  <c r="M2567" i="2" s="1"/>
  <c r="K2566" i="2"/>
  <c r="M2566" i="2" s="1"/>
  <c r="K2565" i="2"/>
  <c r="M2565" i="2" s="1"/>
  <c r="K2564" i="2"/>
  <c r="M2564" i="2" s="1"/>
  <c r="K2563" i="2"/>
  <c r="M2563" i="2" s="1"/>
  <c r="K2562" i="2"/>
  <c r="M2562" i="2" s="1"/>
  <c r="K2561" i="2"/>
  <c r="M2561" i="2" s="1"/>
  <c r="K2560" i="2"/>
  <c r="M2560" i="2" s="1"/>
  <c r="K2559" i="2"/>
  <c r="M2559" i="2" s="1"/>
  <c r="K2558" i="2"/>
  <c r="M2558" i="2" s="1"/>
  <c r="K2557" i="2"/>
  <c r="M2557" i="2" s="1"/>
  <c r="K2556" i="2"/>
  <c r="M2556" i="2" s="1"/>
  <c r="K2555" i="2"/>
  <c r="M2555" i="2" s="1"/>
  <c r="K2554" i="2"/>
  <c r="M2554" i="2" s="1"/>
  <c r="K2553" i="2"/>
  <c r="M2553" i="2" s="1"/>
  <c r="K2552" i="2"/>
  <c r="M2552" i="2" s="1"/>
  <c r="K2551" i="2"/>
  <c r="M2551" i="2" s="1"/>
  <c r="K2550" i="2"/>
  <c r="M2550" i="2" s="1"/>
  <c r="K2549" i="2"/>
  <c r="M2549" i="2" s="1"/>
  <c r="K2548" i="2"/>
  <c r="M2548" i="2" s="1"/>
  <c r="K2547" i="2"/>
  <c r="M2547" i="2" s="1"/>
  <c r="K2546" i="2"/>
  <c r="M2546" i="2" s="1"/>
  <c r="K2545" i="2"/>
  <c r="M2545" i="2" s="1"/>
  <c r="K2544" i="2"/>
  <c r="M2544" i="2" s="1"/>
  <c r="K2543" i="2"/>
  <c r="M2543" i="2" s="1"/>
  <c r="K2542" i="2"/>
  <c r="M2542" i="2" s="1"/>
  <c r="K2541" i="2"/>
  <c r="M2541" i="2" s="1"/>
  <c r="K2540" i="2"/>
  <c r="M2540" i="2" s="1"/>
  <c r="K2539" i="2"/>
  <c r="M2539" i="2" s="1"/>
  <c r="K2538" i="2"/>
  <c r="M2538" i="2" s="1"/>
  <c r="K2537" i="2"/>
  <c r="M2537" i="2" s="1"/>
  <c r="K2536" i="2"/>
  <c r="M2536" i="2" s="1"/>
  <c r="K2535" i="2"/>
  <c r="M2535" i="2" s="1"/>
  <c r="K2534" i="2"/>
  <c r="M2534" i="2" s="1"/>
  <c r="K2533" i="2"/>
  <c r="M2533" i="2" s="1"/>
  <c r="K2532" i="2"/>
  <c r="M2532" i="2" s="1"/>
  <c r="K2531" i="2"/>
  <c r="M2531" i="2" s="1"/>
  <c r="K2530" i="2"/>
  <c r="M2530" i="2" s="1"/>
  <c r="K2529" i="2"/>
  <c r="M2529" i="2" s="1"/>
  <c r="K2528" i="2"/>
  <c r="M2528" i="2" s="1"/>
  <c r="K2527" i="2"/>
  <c r="M2527" i="2" s="1"/>
  <c r="K2526" i="2"/>
  <c r="M2526" i="2" s="1"/>
  <c r="K2525" i="2"/>
  <c r="M2525" i="2" s="1"/>
  <c r="K2524" i="2"/>
  <c r="M2524" i="2" s="1"/>
  <c r="K2523" i="2"/>
  <c r="M2523" i="2" s="1"/>
  <c r="K2522" i="2"/>
  <c r="M2522" i="2" s="1"/>
  <c r="K2521" i="2"/>
  <c r="M2521" i="2" s="1"/>
  <c r="K2520" i="2"/>
  <c r="M2520" i="2" s="1"/>
  <c r="K2519" i="2"/>
  <c r="M2519" i="2" s="1"/>
  <c r="K2518" i="2"/>
  <c r="M2518" i="2" s="1"/>
  <c r="K2517" i="2"/>
  <c r="M2517" i="2" s="1"/>
  <c r="K2516" i="2"/>
  <c r="M2516" i="2" s="1"/>
  <c r="K2515" i="2"/>
  <c r="M2515" i="2" s="1"/>
  <c r="K2514" i="2"/>
  <c r="M2514" i="2" s="1"/>
  <c r="K2513" i="2"/>
  <c r="M2513" i="2" s="1"/>
  <c r="K2512" i="2"/>
  <c r="M2512" i="2" s="1"/>
  <c r="K2511" i="2"/>
  <c r="M2511" i="2" s="1"/>
  <c r="K2510" i="2"/>
  <c r="M2510" i="2" s="1"/>
  <c r="K2509" i="2"/>
  <c r="M2509" i="2" s="1"/>
  <c r="K2508" i="2"/>
  <c r="M2508" i="2" s="1"/>
  <c r="K2507" i="2"/>
  <c r="M2507" i="2" s="1"/>
  <c r="K2506" i="2"/>
  <c r="M2506" i="2" s="1"/>
  <c r="K2505" i="2"/>
  <c r="M2505" i="2" s="1"/>
  <c r="K2504" i="2"/>
  <c r="M2504" i="2" s="1"/>
  <c r="K2503" i="2"/>
  <c r="M2503" i="2" s="1"/>
  <c r="K2502" i="2"/>
  <c r="M2502" i="2" s="1"/>
  <c r="K2501" i="2"/>
  <c r="M2501" i="2" s="1"/>
  <c r="K2500" i="2"/>
  <c r="M2500" i="2" s="1"/>
  <c r="K2499" i="2"/>
  <c r="M2499" i="2" s="1"/>
  <c r="K2498" i="2"/>
  <c r="M2498" i="2" s="1"/>
  <c r="K2497" i="2"/>
  <c r="M2497" i="2" s="1"/>
  <c r="K2496" i="2"/>
  <c r="M2496" i="2" s="1"/>
  <c r="K2495" i="2"/>
  <c r="M2495" i="2" s="1"/>
  <c r="K2494" i="2"/>
  <c r="M2494" i="2" s="1"/>
  <c r="K2493" i="2"/>
  <c r="M2493" i="2" s="1"/>
  <c r="K2492" i="2"/>
  <c r="M2492" i="2" s="1"/>
  <c r="K2491" i="2"/>
  <c r="M2491" i="2" s="1"/>
  <c r="K2490" i="2"/>
  <c r="M2490" i="2" s="1"/>
  <c r="K2489" i="2"/>
  <c r="M2489" i="2" s="1"/>
  <c r="K2488" i="2"/>
  <c r="M2488" i="2" s="1"/>
  <c r="K2487" i="2"/>
  <c r="M2487" i="2" s="1"/>
  <c r="K2486" i="2"/>
  <c r="M2486" i="2" s="1"/>
  <c r="K2485" i="2"/>
  <c r="M2485" i="2" s="1"/>
  <c r="K2484" i="2"/>
  <c r="M2484" i="2" s="1"/>
  <c r="K2483" i="2"/>
  <c r="M2483" i="2" s="1"/>
  <c r="K2482" i="2"/>
  <c r="M2482" i="2" s="1"/>
  <c r="K2481" i="2"/>
  <c r="M2481" i="2" s="1"/>
  <c r="K2480" i="2"/>
  <c r="M2480" i="2" s="1"/>
  <c r="K2479" i="2"/>
  <c r="M2479" i="2" s="1"/>
  <c r="K2478" i="2"/>
  <c r="M2478" i="2" s="1"/>
  <c r="K2477" i="2"/>
  <c r="M2477" i="2" s="1"/>
  <c r="K2476" i="2"/>
  <c r="M2476" i="2" s="1"/>
  <c r="K2475" i="2"/>
  <c r="M2475" i="2" s="1"/>
  <c r="K2474" i="2"/>
  <c r="M2474" i="2" s="1"/>
  <c r="K2473" i="2"/>
  <c r="M2473" i="2" s="1"/>
  <c r="K2472" i="2"/>
  <c r="M2472" i="2" s="1"/>
  <c r="K2471" i="2"/>
  <c r="M2471" i="2" s="1"/>
  <c r="K2470" i="2"/>
  <c r="M2470" i="2" s="1"/>
  <c r="K2469" i="2"/>
  <c r="M2469" i="2" s="1"/>
  <c r="K2468" i="2"/>
  <c r="M2468" i="2" s="1"/>
  <c r="K2467" i="2"/>
  <c r="M2467" i="2" s="1"/>
  <c r="K2466" i="2"/>
  <c r="M2466" i="2" s="1"/>
  <c r="K2465" i="2"/>
  <c r="M2465" i="2" s="1"/>
  <c r="K2464" i="2"/>
  <c r="M2464" i="2" s="1"/>
  <c r="K2463" i="2"/>
  <c r="M2463" i="2" s="1"/>
  <c r="K2462" i="2"/>
  <c r="M2462" i="2" s="1"/>
  <c r="K2461" i="2"/>
  <c r="M2461" i="2" s="1"/>
  <c r="K2460" i="2"/>
  <c r="M2460" i="2" s="1"/>
  <c r="K2459" i="2"/>
  <c r="M2459" i="2" s="1"/>
  <c r="K2458" i="2"/>
  <c r="M2458" i="2" s="1"/>
  <c r="K2457" i="2"/>
  <c r="M2457" i="2" s="1"/>
  <c r="K2456" i="2"/>
  <c r="M2456" i="2" s="1"/>
  <c r="K2455" i="2"/>
  <c r="M2455" i="2" s="1"/>
  <c r="K2454" i="2"/>
  <c r="M2454" i="2" s="1"/>
  <c r="K2453" i="2"/>
  <c r="M2453" i="2" s="1"/>
  <c r="K2452" i="2"/>
  <c r="M2452" i="2" s="1"/>
  <c r="K2451" i="2"/>
  <c r="M2451" i="2" s="1"/>
  <c r="K2450" i="2"/>
  <c r="M2450" i="2" s="1"/>
  <c r="K2449" i="2"/>
  <c r="M2449" i="2" s="1"/>
  <c r="K2448" i="2"/>
  <c r="M2448" i="2" s="1"/>
  <c r="K2447" i="2"/>
  <c r="M2447" i="2" s="1"/>
  <c r="K2446" i="2"/>
  <c r="M2446" i="2" s="1"/>
  <c r="K2445" i="2"/>
  <c r="M2445" i="2" s="1"/>
  <c r="K2444" i="2"/>
  <c r="M2444" i="2" s="1"/>
  <c r="K2443" i="2"/>
  <c r="M2443" i="2" s="1"/>
  <c r="K2442" i="2"/>
  <c r="M2442" i="2" s="1"/>
  <c r="K2441" i="2"/>
  <c r="M2441" i="2" s="1"/>
  <c r="K2440" i="2"/>
  <c r="M2440" i="2" s="1"/>
  <c r="K2439" i="2"/>
  <c r="M2439" i="2" s="1"/>
  <c r="K2438" i="2"/>
  <c r="M2438" i="2" s="1"/>
  <c r="K2437" i="2"/>
  <c r="M2437" i="2" s="1"/>
  <c r="K2436" i="2"/>
  <c r="M2436" i="2" s="1"/>
  <c r="K2435" i="2"/>
  <c r="M2435" i="2" s="1"/>
  <c r="K2434" i="2"/>
  <c r="M2434" i="2" s="1"/>
  <c r="K2433" i="2"/>
  <c r="M2433" i="2" s="1"/>
  <c r="K2432" i="2"/>
  <c r="M2432" i="2" s="1"/>
  <c r="K2431" i="2"/>
  <c r="M2431" i="2" s="1"/>
  <c r="K2430" i="2"/>
  <c r="M2430" i="2" s="1"/>
  <c r="K2429" i="2"/>
  <c r="M2429" i="2" s="1"/>
  <c r="K2428" i="2"/>
  <c r="M2428" i="2" s="1"/>
  <c r="K2427" i="2"/>
  <c r="M2427" i="2" s="1"/>
  <c r="K2426" i="2"/>
  <c r="M2426" i="2" s="1"/>
  <c r="K2425" i="2"/>
  <c r="M2425" i="2" s="1"/>
  <c r="K2424" i="2"/>
  <c r="M2424" i="2" s="1"/>
  <c r="K2423" i="2"/>
  <c r="M2423" i="2" s="1"/>
  <c r="K2422" i="2"/>
  <c r="M2422" i="2" s="1"/>
  <c r="K2421" i="2"/>
  <c r="M2421" i="2" s="1"/>
  <c r="K2420" i="2"/>
  <c r="M2420" i="2" s="1"/>
  <c r="K2419" i="2"/>
  <c r="M2419" i="2" s="1"/>
  <c r="K2418" i="2"/>
  <c r="M2418" i="2" s="1"/>
  <c r="K2417" i="2"/>
  <c r="M2417" i="2" s="1"/>
  <c r="K2416" i="2"/>
  <c r="M2416" i="2" s="1"/>
  <c r="K2415" i="2"/>
  <c r="M2415" i="2" s="1"/>
  <c r="K2414" i="2"/>
  <c r="M2414" i="2" s="1"/>
  <c r="K2413" i="2"/>
  <c r="M2413" i="2" s="1"/>
  <c r="K2412" i="2"/>
  <c r="M2412" i="2" s="1"/>
  <c r="K2411" i="2"/>
  <c r="M2411" i="2" s="1"/>
  <c r="K2410" i="2"/>
  <c r="M2410" i="2" s="1"/>
  <c r="K2409" i="2"/>
  <c r="M2409" i="2" s="1"/>
  <c r="K2408" i="2"/>
  <c r="M2408" i="2" s="1"/>
  <c r="K2407" i="2"/>
  <c r="M2407" i="2" s="1"/>
  <c r="K2406" i="2"/>
  <c r="M2406" i="2" s="1"/>
  <c r="K2405" i="2"/>
  <c r="M2405" i="2" s="1"/>
  <c r="K2404" i="2"/>
  <c r="M2404" i="2" s="1"/>
  <c r="K2403" i="2"/>
  <c r="M2403" i="2" s="1"/>
  <c r="K2402" i="2"/>
  <c r="M2402" i="2" s="1"/>
  <c r="K2401" i="2"/>
  <c r="M2401" i="2" s="1"/>
  <c r="K2400" i="2"/>
  <c r="M2400" i="2" s="1"/>
  <c r="K2399" i="2"/>
  <c r="M2399" i="2" s="1"/>
  <c r="K2398" i="2"/>
  <c r="M2398" i="2" s="1"/>
  <c r="K2397" i="2"/>
  <c r="M2397" i="2" s="1"/>
  <c r="K2396" i="2"/>
  <c r="M2396" i="2" s="1"/>
  <c r="K2395" i="2"/>
  <c r="M2395" i="2" s="1"/>
  <c r="K2394" i="2"/>
  <c r="M2394" i="2" s="1"/>
  <c r="K2393" i="2"/>
  <c r="M2393" i="2" s="1"/>
  <c r="K2392" i="2"/>
  <c r="M2392" i="2" s="1"/>
  <c r="K2391" i="2"/>
  <c r="M2391" i="2" s="1"/>
  <c r="K2390" i="2"/>
  <c r="M2390" i="2" s="1"/>
  <c r="K2389" i="2"/>
  <c r="M2389" i="2" s="1"/>
  <c r="K2388" i="2"/>
  <c r="M2388" i="2" s="1"/>
  <c r="K2387" i="2"/>
  <c r="M2387" i="2" s="1"/>
  <c r="K2386" i="2"/>
  <c r="M2386" i="2" s="1"/>
  <c r="K2385" i="2"/>
  <c r="M2385" i="2" s="1"/>
  <c r="K2384" i="2"/>
  <c r="M2384" i="2" s="1"/>
  <c r="K2383" i="2"/>
  <c r="M2383" i="2" s="1"/>
  <c r="K2382" i="2"/>
  <c r="M2382" i="2" s="1"/>
  <c r="K2381" i="2"/>
  <c r="M2381" i="2" s="1"/>
  <c r="K2380" i="2"/>
  <c r="M2380" i="2" s="1"/>
  <c r="K2379" i="2"/>
  <c r="M2379" i="2" s="1"/>
  <c r="K2378" i="2"/>
  <c r="M2378" i="2" s="1"/>
  <c r="K2377" i="2"/>
  <c r="M2377" i="2" s="1"/>
  <c r="K2376" i="2"/>
  <c r="M2376" i="2" s="1"/>
  <c r="K2375" i="2"/>
  <c r="M2375" i="2" s="1"/>
  <c r="K2374" i="2"/>
  <c r="M2374" i="2" s="1"/>
  <c r="K2373" i="2"/>
  <c r="M2373" i="2" s="1"/>
  <c r="K2372" i="2"/>
  <c r="M2372" i="2" s="1"/>
  <c r="K2371" i="2"/>
  <c r="M2371" i="2" s="1"/>
  <c r="K2370" i="2"/>
  <c r="M2370" i="2" s="1"/>
  <c r="K2369" i="2"/>
  <c r="M2369" i="2" s="1"/>
  <c r="K2368" i="2"/>
  <c r="M2368" i="2" s="1"/>
  <c r="K2367" i="2"/>
  <c r="M2367" i="2" s="1"/>
  <c r="K2366" i="2"/>
  <c r="M2366" i="2" s="1"/>
  <c r="K2365" i="2"/>
  <c r="M2365" i="2" s="1"/>
  <c r="K2364" i="2"/>
  <c r="M2364" i="2" s="1"/>
  <c r="K2363" i="2"/>
  <c r="M2363" i="2" s="1"/>
  <c r="K2362" i="2"/>
  <c r="M2362" i="2" s="1"/>
  <c r="K2361" i="2"/>
  <c r="M2361" i="2" s="1"/>
  <c r="K2360" i="2"/>
  <c r="M2360" i="2" s="1"/>
  <c r="K2359" i="2"/>
  <c r="M2359" i="2" s="1"/>
  <c r="K2358" i="2"/>
  <c r="M2358" i="2" s="1"/>
  <c r="K2357" i="2"/>
  <c r="M2357" i="2" s="1"/>
  <c r="K2356" i="2"/>
  <c r="M2356" i="2" s="1"/>
  <c r="K2355" i="2"/>
  <c r="M2355" i="2" s="1"/>
  <c r="K2354" i="2"/>
  <c r="M2354" i="2" s="1"/>
  <c r="K2353" i="2"/>
  <c r="M2353" i="2" s="1"/>
  <c r="K2352" i="2"/>
  <c r="M2352" i="2" s="1"/>
  <c r="K2351" i="2"/>
  <c r="M2351" i="2" s="1"/>
  <c r="K2350" i="2"/>
  <c r="M2350" i="2" s="1"/>
  <c r="K2349" i="2"/>
  <c r="M2349" i="2" s="1"/>
  <c r="K2348" i="2"/>
  <c r="M2348" i="2" s="1"/>
  <c r="K2347" i="2"/>
  <c r="M2347" i="2" s="1"/>
  <c r="K2346" i="2"/>
  <c r="M2346" i="2" s="1"/>
  <c r="K2345" i="2"/>
  <c r="M2345" i="2" s="1"/>
  <c r="K2344" i="2"/>
  <c r="M2344" i="2" s="1"/>
  <c r="K2343" i="2"/>
  <c r="M2343" i="2" s="1"/>
  <c r="K2342" i="2"/>
  <c r="M2342" i="2" s="1"/>
  <c r="K2341" i="2"/>
  <c r="M2341" i="2" s="1"/>
  <c r="K2340" i="2"/>
  <c r="M2340" i="2" s="1"/>
  <c r="K2339" i="2"/>
  <c r="M2339" i="2" s="1"/>
  <c r="K2338" i="2"/>
  <c r="M2338" i="2" s="1"/>
  <c r="K2337" i="2"/>
  <c r="M2337" i="2" s="1"/>
  <c r="K2336" i="2"/>
  <c r="M2336" i="2" s="1"/>
  <c r="K2335" i="2"/>
  <c r="M2335" i="2" s="1"/>
  <c r="K2334" i="2"/>
  <c r="M2334" i="2" s="1"/>
  <c r="K2333" i="2"/>
  <c r="M2333" i="2" s="1"/>
  <c r="K2332" i="2"/>
  <c r="M2332" i="2" s="1"/>
  <c r="K2331" i="2"/>
  <c r="M2331" i="2" s="1"/>
  <c r="K2330" i="2"/>
  <c r="M2330" i="2" s="1"/>
  <c r="K2329" i="2"/>
  <c r="M2329" i="2" s="1"/>
  <c r="K2328" i="2"/>
  <c r="M2328" i="2" s="1"/>
  <c r="K2327" i="2"/>
  <c r="M2327" i="2" s="1"/>
  <c r="K2326" i="2"/>
  <c r="M2326" i="2" s="1"/>
  <c r="K2325" i="2"/>
  <c r="M2325" i="2" s="1"/>
  <c r="K2324" i="2"/>
  <c r="M2324" i="2" s="1"/>
  <c r="K2323" i="2"/>
  <c r="M2323" i="2" s="1"/>
  <c r="K2322" i="2"/>
  <c r="M2322" i="2" s="1"/>
  <c r="K2321" i="2"/>
  <c r="M2321" i="2" s="1"/>
  <c r="K2320" i="2"/>
  <c r="M2320" i="2" s="1"/>
  <c r="K2319" i="2"/>
  <c r="M2319" i="2" s="1"/>
  <c r="K2318" i="2"/>
  <c r="M2318" i="2" s="1"/>
  <c r="K2317" i="2"/>
  <c r="M2317" i="2" s="1"/>
  <c r="K2316" i="2"/>
  <c r="M2316" i="2" s="1"/>
  <c r="K2315" i="2"/>
  <c r="M2315" i="2" s="1"/>
  <c r="K2314" i="2"/>
  <c r="M2314" i="2" s="1"/>
  <c r="K2313" i="2"/>
  <c r="M2313" i="2" s="1"/>
  <c r="K2312" i="2"/>
  <c r="M2312" i="2" s="1"/>
  <c r="K2311" i="2"/>
  <c r="M2311" i="2" s="1"/>
  <c r="K2310" i="2"/>
  <c r="M2310" i="2" s="1"/>
  <c r="K2309" i="2"/>
  <c r="M2309" i="2" s="1"/>
  <c r="K2308" i="2"/>
  <c r="M2308" i="2" s="1"/>
  <c r="K2307" i="2"/>
  <c r="M2307" i="2" s="1"/>
  <c r="K2306" i="2"/>
  <c r="M2306" i="2" s="1"/>
  <c r="K2305" i="2"/>
  <c r="M2305" i="2" s="1"/>
  <c r="K2304" i="2"/>
  <c r="M2304" i="2" s="1"/>
  <c r="K2303" i="2"/>
  <c r="M2303" i="2" s="1"/>
  <c r="K2302" i="2"/>
  <c r="M2302" i="2" s="1"/>
  <c r="K2301" i="2"/>
  <c r="M2301" i="2" s="1"/>
  <c r="K2300" i="2"/>
  <c r="M2300" i="2" s="1"/>
  <c r="K2299" i="2"/>
  <c r="M2299" i="2" s="1"/>
  <c r="K2298" i="2"/>
  <c r="M2298" i="2" s="1"/>
  <c r="K2297" i="2"/>
  <c r="M2297" i="2" s="1"/>
  <c r="K2296" i="2"/>
  <c r="M2296" i="2" s="1"/>
  <c r="K2295" i="2"/>
  <c r="M2295" i="2" s="1"/>
  <c r="K2294" i="2"/>
  <c r="M2294" i="2" s="1"/>
  <c r="K2293" i="2"/>
  <c r="M2293" i="2" s="1"/>
  <c r="K2292" i="2"/>
  <c r="M2292" i="2" s="1"/>
  <c r="K2291" i="2"/>
  <c r="M2291" i="2" s="1"/>
  <c r="K2290" i="2"/>
  <c r="M2290" i="2" s="1"/>
  <c r="K2289" i="2"/>
  <c r="M2289" i="2" s="1"/>
  <c r="K2288" i="2"/>
  <c r="M2288" i="2" s="1"/>
  <c r="K2287" i="2"/>
  <c r="M2287" i="2" s="1"/>
  <c r="K2286" i="2"/>
  <c r="M2286" i="2" s="1"/>
  <c r="K2285" i="2"/>
  <c r="M2285" i="2" s="1"/>
  <c r="K2284" i="2"/>
  <c r="M2284" i="2" s="1"/>
  <c r="K2283" i="2"/>
  <c r="M2283" i="2" s="1"/>
  <c r="K2282" i="2"/>
  <c r="M2282" i="2" s="1"/>
  <c r="K2281" i="2"/>
  <c r="M2281" i="2" s="1"/>
  <c r="K2280" i="2"/>
  <c r="M2280" i="2" s="1"/>
  <c r="K2279" i="2"/>
  <c r="M2279" i="2" s="1"/>
  <c r="K2278" i="2"/>
  <c r="M2278" i="2" s="1"/>
  <c r="K2277" i="2"/>
  <c r="M2277" i="2" s="1"/>
  <c r="K2276" i="2"/>
  <c r="M2276" i="2" s="1"/>
  <c r="K2275" i="2"/>
  <c r="M2275" i="2" s="1"/>
  <c r="K2274" i="2"/>
  <c r="M2274" i="2" s="1"/>
  <c r="K2273" i="2"/>
  <c r="M2273" i="2" s="1"/>
  <c r="K2272" i="2"/>
  <c r="M2272" i="2" s="1"/>
  <c r="K2271" i="2"/>
  <c r="M2271" i="2" s="1"/>
  <c r="K2270" i="2"/>
  <c r="M2270" i="2" s="1"/>
  <c r="K2269" i="2"/>
  <c r="M2269" i="2" s="1"/>
  <c r="K2268" i="2"/>
  <c r="M2268" i="2" s="1"/>
  <c r="K2267" i="2"/>
  <c r="M2267" i="2" s="1"/>
  <c r="K2266" i="2"/>
  <c r="M2266" i="2" s="1"/>
  <c r="K2265" i="2"/>
  <c r="M2265" i="2" s="1"/>
  <c r="K2264" i="2"/>
  <c r="M2264" i="2" s="1"/>
  <c r="K2263" i="2"/>
  <c r="M2263" i="2" s="1"/>
  <c r="K2262" i="2"/>
  <c r="M2262" i="2" s="1"/>
  <c r="K2261" i="2"/>
  <c r="M2261" i="2" s="1"/>
  <c r="K2260" i="2"/>
  <c r="M2260" i="2" s="1"/>
  <c r="K2259" i="2"/>
  <c r="M2259" i="2" s="1"/>
  <c r="K2258" i="2"/>
  <c r="M2258" i="2" s="1"/>
  <c r="K2257" i="2"/>
  <c r="M2257" i="2" s="1"/>
  <c r="K2256" i="2"/>
  <c r="M2256" i="2" s="1"/>
  <c r="K2255" i="2"/>
  <c r="M2255" i="2" s="1"/>
  <c r="K2254" i="2"/>
  <c r="M2254" i="2" s="1"/>
  <c r="K2253" i="2"/>
  <c r="M2253" i="2" s="1"/>
  <c r="K2252" i="2"/>
  <c r="M2252" i="2" s="1"/>
  <c r="K2251" i="2"/>
  <c r="M2251" i="2" s="1"/>
  <c r="K2250" i="2"/>
  <c r="M2250" i="2" s="1"/>
  <c r="K2249" i="2"/>
  <c r="M2249" i="2" s="1"/>
  <c r="K2248" i="2"/>
  <c r="M2248" i="2" s="1"/>
  <c r="K2247" i="2"/>
  <c r="M2247" i="2" s="1"/>
  <c r="K2246" i="2"/>
  <c r="M2246" i="2" s="1"/>
  <c r="K2245" i="2"/>
  <c r="M2245" i="2" s="1"/>
  <c r="K2244" i="2"/>
  <c r="M2244" i="2" s="1"/>
  <c r="K2243" i="2"/>
  <c r="M2243" i="2" s="1"/>
  <c r="K2242" i="2"/>
  <c r="M2242" i="2" s="1"/>
  <c r="K2241" i="2"/>
  <c r="M2241" i="2" s="1"/>
  <c r="K2240" i="2"/>
  <c r="M2240" i="2" s="1"/>
  <c r="K2239" i="2"/>
  <c r="M2239" i="2" s="1"/>
  <c r="K2238" i="2"/>
  <c r="M2238" i="2" s="1"/>
  <c r="K2237" i="2"/>
  <c r="M2237" i="2" s="1"/>
  <c r="K2236" i="2"/>
  <c r="M2236" i="2" s="1"/>
  <c r="K2235" i="2"/>
  <c r="M2235" i="2" s="1"/>
  <c r="K2234" i="2"/>
  <c r="M2234" i="2" s="1"/>
  <c r="K2233" i="2"/>
  <c r="M2233" i="2" s="1"/>
  <c r="K2232" i="2"/>
  <c r="M2232" i="2" s="1"/>
  <c r="K2231" i="2"/>
  <c r="M2231" i="2" s="1"/>
  <c r="K2230" i="2"/>
  <c r="M2230" i="2" s="1"/>
  <c r="K2229" i="2"/>
  <c r="M2229" i="2" s="1"/>
  <c r="K2228" i="2"/>
  <c r="M2228" i="2" s="1"/>
  <c r="K2227" i="2"/>
  <c r="M2227" i="2" s="1"/>
  <c r="K2226" i="2"/>
  <c r="M2226" i="2" s="1"/>
  <c r="K2225" i="2"/>
  <c r="M2225" i="2" s="1"/>
  <c r="K2224" i="2"/>
  <c r="M2224" i="2" s="1"/>
  <c r="K2223" i="2"/>
  <c r="M2223" i="2" s="1"/>
  <c r="K2222" i="2"/>
  <c r="M2222" i="2" s="1"/>
  <c r="K2221" i="2"/>
  <c r="M2221" i="2" s="1"/>
  <c r="K2220" i="2"/>
  <c r="M2220" i="2" s="1"/>
  <c r="K2219" i="2"/>
  <c r="M2219" i="2" s="1"/>
  <c r="K2218" i="2"/>
  <c r="M2218" i="2" s="1"/>
  <c r="K2217" i="2"/>
  <c r="M2217" i="2" s="1"/>
  <c r="K2216" i="2"/>
  <c r="M2216" i="2" s="1"/>
  <c r="K2215" i="2"/>
  <c r="M2215" i="2" s="1"/>
  <c r="K2214" i="2"/>
  <c r="M2214" i="2" s="1"/>
  <c r="K2213" i="2"/>
  <c r="M2213" i="2" s="1"/>
  <c r="K2212" i="2"/>
  <c r="M2212" i="2" s="1"/>
  <c r="K2211" i="2"/>
  <c r="M2211" i="2" s="1"/>
  <c r="K2210" i="2"/>
  <c r="M2210" i="2" s="1"/>
  <c r="K2209" i="2"/>
  <c r="M2209" i="2" s="1"/>
  <c r="K2208" i="2"/>
  <c r="M2208" i="2" s="1"/>
  <c r="K2207" i="2"/>
  <c r="M2207" i="2" s="1"/>
  <c r="K2206" i="2"/>
  <c r="M2206" i="2" s="1"/>
  <c r="K2205" i="2"/>
  <c r="M2205" i="2" s="1"/>
  <c r="K2204" i="2"/>
  <c r="M2204" i="2" s="1"/>
  <c r="K2203" i="2"/>
  <c r="M2203" i="2" s="1"/>
  <c r="K2202" i="2"/>
  <c r="M2202" i="2" s="1"/>
  <c r="K2201" i="2"/>
  <c r="M2201" i="2" s="1"/>
  <c r="K2200" i="2"/>
  <c r="M2200" i="2" s="1"/>
  <c r="K2199" i="2"/>
  <c r="M2199" i="2" s="1"/>
  <c r="K2198" i="2"/>
  <c r="M2198" i="2" s="1"/>
  <c r="K2197" i="2"/>
  <c r="M2197" i="2" s="1"/>
  <c r="K2196" i="2"/>
  <c r="M2196" i="2" s="1"/>
  <c r="K2195" i="2"/>
  <c r="M2195" i="2" s="1"/>
  <c r="K2194" i="2"/>
  <c r="M2194" i="2" s="1"/>
  <c r="K2193" i="2"/>
  <c r="M2193" i="2" s="1"/>
  <c r="K2192" i="2"/>
  <c r="M2192" i="2" s="1"/>
  <c r="K2191" i="2"/>
  <c r="M2191" i="2" s="1"/>
  <c r="K2190" i="2"/>
  <c r="M2190" i="2" s="1"/>
  <c r="K2189" i="2"/>
  <c r="M2189" i="2" s="1"/>
  <c r="K2188" i="2"/>
  <c r="M2188" i="2" s="1"/>
  <c r="K2187" i="2"/>
  <c r="M2187" i="2" s="1"/>
  <c r="K2186" i="2"/>
  <c r="M2186" i="2" s="1"/>
  <c r="K2185" i="2"/>
  <c r="M2185" i="2" s="1"/>
  <c r="K2184" i="2"/>
  <c r="M2184" i="2" s="1"/>
  <c r="K2183" i="2"/>
  <c r="M2183" i="2" s="1"/>
  <c r="K2182" i="2"/>
  <c r="M2182" i="2" s="1"/>
  <c r="K2181" i="2"/>
  <c r="M2181" i="2" s="1"/>
  <c r="K2180" i="2"/>
  <c r="M2180" i="2" s="1"/>
  <c r="K2179" i="2"/>
  <c r="M2179" i="2" s="1"/>
  <c r="K2178" i="2"/>
  <c r="M2178" i="2" s="1"/>
  <c r="K2177" i="2"/>
  <c r="M2177" i="2" s="1"/>
  <c r="K2176" i="2"/>
  <c r="M2176" i="2" s="1"/>
  <c r="K2175" i="2"/>
  <c r="M2175" i="2" s="1"/>
  <c r="K2174" i="2"/>
  <c r="M2174" i="2" s="1"/>
  <c r="K2173" i="2"/>
  <c r="M2173" i="2" s="1"/>
  <c r="K2172" i="2"/>
  <c r="M2172" i="2" s="1"/>
  <c r="K2171" i="2"/>
  <c r="M2171" i="2" s="1"/>
  <c r="K2170" i="2"/>
  <c r="M2170" i="2" s="1"/>
  <c r="K2169" i="2"/>
  <c r="M2169" i="2" s="1"/>
  <c r="K2168" i="2"/>
  <c r="M2168" i="2" s="1"/>
  <c r="K2167" i="2"/>
  <c r="M2167" i="2" s="1"/>
  <c r="K2166" i="2"/>
  <c r="M2166" i="2" s="1"/>
  <c r="K2165" i="2"/>
  <c r="M2165" i="2" s="1"/>
  <c r="K2164" i="2"/>
  <c r="M2164" i="2" s="1"/>
  <c r="K2163" i="2"/>
  <c r="M2163" i="2" s="1"/>
  <c r="K2162" i="2"/>
  <c r="M2162" i="2" s="1"/>
  <c r="K2161" i="2"/>
  <c r="M2161" i="2" s="1"/>
  <c r="K2160" i="2"/>
  <c r="M2160" i="2" s="1"/>
  <c r="K2159" i="2"/>
  <c r="M2159" i="2" s="1"/>
  <c r="K2158" i="2"/>
  <c r="M2158" i="2" s="1"/>
  <c r="K2157" i="2"/>
  <c r="M2157" i="2" s="1"/>
  <c r="K2156" i="2"/>
  <c r="M2156" i="2" s="1"/>
  <c r="K2155" i="2"/>
  <c r="M2155" i="2" s="1"/>
  <c r="K2154" i="2"/>
  <c r="M2154" i="2" s="1"/>
  <c r="K2153" i="2"/>
  <c r="M2153" i="2" s="1"/>
  <c r="K2152" i="2"/>
  <c r="M2152" i="2" s="1"/>
  <c r="K2151" i="2"/>
  <c r="M2151" i="2" s="1"/>
  <c r="K2150" i="2"/>
  <c r="M2150" i="2" s="1"/>
  <c r="K2149" i="2"/>
  <c r="M2149" i="2" s="1"/>
  <c r="K2148" i="2"/>
  <c r="M2148" i="2" s="1"/>
  <c r="K2147" i="2"/>
  <c r="M2147" i="2" s="1"/>
  <c r="K2146" i="2"/>
  <c r="M2146" i="2" s="1"/>
  <c r="K2145" i="2"/>
  <c r="M2145" i="2" s="1"/>
  <c r="K2144" i="2"/>
  <c r="M2144" i="2" s="1"/>
  <c r="K2143" i="2"/>
  <c r="M2143" i="2" s="1"/>
  <c r="K2142" i="2"/>
  <c r="M2142" i="2" s="1"/>
  <c r="K2141" i="2"/>
  <c r="M2141" i="2" s="1"/>
  <c r="K2140" i="2"/>
  <c r="M2140" i="2" s="1"/>
  <c r="K2139" i="2"/>
  <c r="M2139" i="2" s="1"/>
  <c r="K2138" i="2"/>
  <c r="M2138" i="2" s="1"/>
  <c r="K2137" i="2"/>
  <c r="M2137" i="2" s="1"/>
  <c r="K2136" i="2"/>
  <c r="M2136" i="2" s="1"/>
  <c r="K2135" i="2"/>
  <c r="M2135" i="2" s="1"/>
  <c r="K2134" i="2"/>
  <c r="M2134" i="2" s="1"/>
  <c r="K2133" i="2"/>
  <c r="M2133" i="2" s="1"/>
  <c r="K2132" i="2"/>
  <c r="M2132" i="2" s="1"/>
  <c r="K2131" i="2"/>
  <c r="M2131" i="2" s="1"/>
  <c r="K2130" i="2"/>
  <c r="M2130" i="2" s="1"/>
  <c r="K2129" i="2"/>
  <c r="M2129" i="2" s="1"/>
  <c r="K2128" i="2"/>
  <c r="M2128" i="2" s="1"/>
  <c r="K2127" i="2"/>
  <c r="M2127" i="2" s="1"/>
  <c r="K2126" i="2"/>
  <c r="M2126" i="2" s="1"/>
  <c r="K2125" i="2"/>
  <c r="M2125" i="2" s="1"/>
  <c r="K2124" i="2"/>
  <c r="M2124" i="2" s="1"/>
  <c r="K2123" i="2"/>
  <c r="M2123" i="2" s="1"/>
  <c r="K2122" i="2"/>
  <c r="M2122" i="2" s="1"/>
  <c r="K2121" i="2"/>
  <c r="M2121" i="2" s="1"/>
  <c r="K2120" i="2"/>
  <c r="M2120" i="2" s="1"/>
  <c r="K2119" i="2"/>
  <c r="M2119" i="2" s="1"/>
  <c r="K2118" i="2"/>
  <c r="M2118" i="2" s="1"/>
  <c r="K2117" i="2"/>
  <c r="M2117" i="2" s="1"/>
  <c r="K2116" i="2"/>
  <c r="M2116" i="2" s="1"/>
  <c r="K2115" i="2"/>
  <c r="M2115" i="2" s="1"/>
  <c r="K2114" i="2"/>
  <c r="M2114" i="2" s="1"/>
  <c r="K2113" i="2"/>
  <c r="M2113" i="2" s="1"/>
  <c r="K2112" i="2"/>
  <c r="M2112" i="2" s="1"/>
  <c r="K2111" i="2"/>
  <c r="M2111" i="2" s="1"/>
  <c r="K2110" i="2"/>
  <c r="M2110" i="2" s="1"/>
  <c r="K2109" i="2"/>
  <c r="M2109" i="2" s="1"/>
  <c r="K2108" i="2"/>
  <c r="M2108" i="2" s="1"/>
  <c r="K2107" i="2"/>
  <c r="M2107" i="2" s="1"/>
  <c r="K2106" i="2"/>
  <c r="M2106" i="2" s="1"/>
  <c r="K2105" i="2"/>
  <c r="M2105" i="2" s="1"/>
  <c r="K2104" i="2"/>
  <c r="M2104" i="2" s="1"/>
  <c r="K2103" i="2"/>
  <c r="M2103" i="2" s="1"/>
  <c r="K2102" i="2"/>
  <c r="M2102" i="2" s="1"/>
  <c r="K2101" i="2"/>
  <c r="M2101" i="2" s="1"/>
  <c r="K2100" i="2"/>
  <c r="M2100" i="2" s="1"/>
  <c r="K2099" i="2"/>
  <c r="M2099" i="2" s="1"/>
  <c r="K2098" i="2"/>
  <c r="M2098" i="2" s="1"/>
  <c r="K2097" i="2"/>
  <c r="M2097" i="2" s="1"/>
  <c r="K2096" i="2"/>
  <c r="M2096" i="2" s="1"/>
  <c r="K2095" i="2"/>
  <c r="M2095" i="2" s="1"/>
  <c r="K2094" i="2"/>
  <c r="M2094" i="2" s="1"/>
  <c r="K2093" i="2"/>
  <c r="M2093" i="2" s="1"/>
  <c r="K2092" i="2"/>
  <c r="M2092" i="2" s="1"/>
  <c r="K2091" i="2"/>
  <c r="M2091" i="2" s="1"/>
  <c r="K2090" i="2"/>
  <c r="M2090" i="2" s="1"/>
  <c r="K2089" i="2"/>
  <c r="M2089" i="2" s="1"/>
  <c r="K2088" i="2"/>
  <c r="M2088" i="2" s="1"/>
  <c r="K2087" i="2"/>
  <c r="M2087" i="2" s="1"/>
  <c r="K2086" i="2"/>
  <c r="M2086" i="2" s="1"/>
  <c r="K2085" i="2"/>
  <c r="M2085" i="2" s="1"/>
  <c r="K2084" i="2"/>
  <c r="M2084" i="2" s="1"/>
  <c r="K2083" i="2"/>
  <c r="M2083" i="2" s="1"/>
  <c r="K2082" i="2"/>
  <c r="M2082" i="2" s="1"/>
  <c r="K2081" i="2"/>
  <c r="M2081" i="2" s="1"/>
  <c r="K2080" i="2"/>
  <c r="M2080" i="2" s="1"/>
  <c r="K2079" i="2"/>
  <c r="M2079" i="2" s="1"/>
  <c r="K2078" i="2"/>
  <c r="M2078" i="2" s="1"/>
  <c r="K2077" i="2"/>
  <c r="M2077" i="2" s="1"/>
  <c r="K2076" i="2"/>
  <c r="M2076" i="2" s="1"/>
  <c r="K2075" i="2"/>
  <c r="M2075" i="2" s="1"/>
  <c r="K2074" i="2"/>
  <c r="M2074" i="2" s="1"/>
  <c r="K2073" i="2"/>
  <c r="M2073" i="2" s="1"/>
  <c r="K2072" i="2"/>
  <c r="M2072" i="2" s="1"/>
  <c r="K2071" i="2"/>
  <c r="M2071" i="2" s="1"/>
  <c r="K2070" i="2"/>
  <c r="M2070" i="2" s="1"/>
  <c r="K2069" i="2"/>
  <c r="M2069" i="2" s="1"/>
  <c r="K2068" i="2"/>
  <c r="M2068" i="2" s="1"/>
  <c r="K2067" i="2"/>
  <c r="M2067" i="2" s="1"/>
  <c r="K2066" i="2"/>
  <c r="M2066" i="2" s="1"/>
  <c r="K2065" i="2"/>
  <c r="M2065" i="2" s="1"/>
  <c r="K2064" i="2"/>
  <c r="M2064" i="2" s="1"/>
  <c r="K2063" i="2"/>
  <c r="M2063" i="2" s="1"/>
  <c r="K2062" i="2"/>
  <c r="M2062" i="2" s="1"/>
  <c r="K2061" i="2"/>
  <c r="M2061" i="2" s="1"/>
  <c r="K2060" i="2"/>
  <c r="M2060" i="2" s="1"/>
  <c r="K2059" i="2"/>
  <c r="M2059" i="2" s="1"/>
  <c r="K2058" i="2"/>
  <c r="M2058" i="2" s="1"/>
  <c r="K2057" i="2"/>
  <c r="M2057" i="2" s="1"/>
  <c r="K2056" i="2"/>
  <c r="M2056" i="2" s="1"/>
  <c r="K2055" i="2"/>
  <c r="M2055" i="2" s="1"/>
  <c r="K2054" i="2"/>
  <c r="M2054" i="2" s="1"/>
  <c r="K2053" i="2"/>
  <c r="M2053" i="2" s="1"/>
  <c r="K2052" i="2"/>
  <c r="M2052" i="2" s="1"/>
  <c r="K2051" i="2"/>
  <c r="M2051" i="2" s="1"/>
  <c r="K2050" i="2"/>
  <c r="M2050" i="2" s="1"/>
  <c r="K2049" i="2"/>
  <c r="M2049" i="2" s="1"/>
  <c r="K2048" i="2"/>
  <c r="M2048" i="2" s="1"/>
  <c r="K2047" i="2"/>
  <c r="M2047" i="2" s="1"/>
  <c r="K2046" i="2"/>
  <c r="M2046" i="2" s="1"/>
  <c r="K2045" i="2"/>
  <c r="M2045" i="2" s="1"/>
  <c r="K2044" i="2"/>
  <c r="M2044" i="2" s="1"/>
  <c r="K2043" i="2"/>
  <c r="M2043" i="2" s="1"/>
  <c r="K2042" i="2"/>
  <c r="M2042" i="2" s="1"/>
  <c r="K2041" i="2"/>
  <c r="M2041" i="2" s="1"/>
  <c r="K2040" i="2"/>
  <c r="M2040" i="2" s="1"/>
  <c r="K2039" i="2"/>
  <c r="M2039" i="2" s="1"/>
  <c r="K2038" i="2"/>
  <c r="M2038" i="2" s="1"/>
  <c r="K2037" i="2"/>
  <c r="M2037" i="2" s="1"/>
  <c r="K2036" i="2"/>
  <c r="M2036" i="2" s="1"/>
  <c r="K2035" i="2"/>
  <c r="M2035" i="2" s="1"/>
  <c r="K2034" i="2"/>
  <c r="M2034" i="2" s="1"/>
  <c r="K2033" i="2"/>
  <c r="M2033" i="2" s="1"/>
  <c r="K2032" i="2"/>
  <c r="M2032" i="2" s="1"/>
  <c r="K2031" i="2"/>
  <c r="M2031" i="2" s="1"/>
  <c r="K2030" i="2"/>
  <c r="M2030" i="2" s="1"/>
  <c r="K2029" i="2"/>
  <c r="M2029" i="2" s="1"/>
  <c r="K2028" i="2"/>
  <c r="M2028" i="2" s="1"/>
  <c r="K2027" i="2"/>
  <c r="M2027" i="2" s="1"/>
  <c r="K2026" i="2"/>
  <c r="M2026" i="2" s="1"/>
  <c r="K2025" i="2"/>
  <c r="M2025" i="2" s="1"/>
  <c r="K2024" i="2"/>
  <c r="M2024" i="2" s="1"/>
  <c r="K2023" i="2"/>
  <c r="M2023" i="2" s="1"/>
  <c r="K2022" i="2"/>
  <c r="M2022" i="2" s="1"/>
  <c r="K2021" i="2"/>
  <c r="M2021" i="2" s="1"/>
  <c r="K2020" i="2"/>
  <c r="M2020" i="2" s="1"/>
  <c r="K2019" i="2"/>
  <c r="M2019" i="2" s="1"/>
  <c r="K2018" i="2"/>
  <c r="M2018" i="2" s="1"/>
  <c r="K2017" i="2"/>
  <c r="M2017" i="2" s="1"/>
  <c r="K2016" i="2"/>
  <c r="M2016" i="2" s="1"/>
  <c r="K2015" i="2"/>
  <c r="M2015" i="2" s="1"/>
  <c r="K2014" i="2"/>
  <c r="M2014" i="2" s="1"/>
  <c r="K2013" i="2"/>
  <c r="M2013" i="2" s="1"/>
  <c r="K2012" i="2"/>
  <c r="M2012" i="2" s="1"/>
  <c r="K2011" i="2"/>
  <c r="M2011" i="2" s="1"/>
  <c r="K2010" i="2"/>
  <c r="M2010" i="2" s="1"/>
  <c r="K2009" i="2"/>
  <c r="M2009" i="2" s="1"/>
  <c r="K2008" i="2"/>
  <c r="M2008" i="2" s="1"/>
  <c r="K2007" i="2"/>
  <c r="M2007" i="2" s="1"/>
  <c r="K2006" i="2"/>
  <c r="M2006" i="2" s="1"/>
  <c r="K2005" i="2"/>
  <c r="M2005" i="2" s="1"/>
  <c r="K2004" i="2"/>
  <c r="M2004" i="2" s="1"/>
  <c r="K2003" i="2"/>
  <c r="M2003" i="2" s="1"/>
  <c r="K2002" i="2"/>
  <c r="M2002" i="2" s="1"/>
  <c r="K2001" i="2"/>
  <c r="M2001" i="2" s="1"/>
  <c r="K2000" i="2"/>
  <c r="M2000" i="2" s="1"/>
  <c r="K1999" i="2"/>
  <c r="M1999" i="2" s="1"/>
  <c r="K1998" i="2"/>
  <c r="M1998" i="2" s="1"/>
  <c r="K1997" i="2"/>
  <c r="M1997" i="2" s="1"/>
  <c r="K1996" i="2"/>
  <c r="M1996" i="2" s="1"/>
  <c r="K1995" i="2"/>
  <c r="M1995" i="2" s="1"/>
  <c r="K1994" i="2"/>
  <c r="M1994" i="2" s="1"/>
  <c r="K1993" i="2"/>
  <c r="M1993" i="2" s="1"/>
  <c r="K1992" i="2"/>
  <c r="M1992" i="2" s="1"/>
  <c r="K1991" i="2"/>
  <c r="M1991" i="2" s="1"/>
  <c r="K1990" i="2"/>
  <c r="M1990" i="2" s="1"/>
  <c r="K1989" i="2"/>
  <c r="M1989" i="2" s="1"/>
  <c r="K1988" i="2"/>
  <c r="M1988" i="2" s="1"/>
  <c r="K1987" i="2"/>
  <c r="M1987" i="2" s="1"/>
  <c r="K1986" i="2"/>
  <c r="M1986" i="2" s="1"/>
  <c r="K1985" i="2"/>
  <c r="M1985" i="2" s="1"/>
  <c r="K1984" i="2"/>
  <c r="M1984" i="2" s="1"/>
  <c r="K1983" i="2"/>
  <c r="M1983" i="2" s="1"/>
  <c r="K1982" i="2"/>
  <c r="M1982" i="2" s="1"/>
  <c r="K1981" i="2"/>
  <c r="M1981" i="2" s="1"/>
  <c r="K1980" i="2"/>
  <c r="M1980" i="2" s="1"/>
  <c r="K1979" i="2"/>
  <c r="M1979" i="2" s="1"/>
  <c r="K1978" i="2"/>
  <c r="M1978" i="2" s="1"/>
  <c r="K1977" i="2"/>
  <c r="M1977" i="2" s="1"/>
  <c r="K1976" i="2"/>
  <c r="M1976" i="2" s="1"/>
  <c r="K1975" i="2"/>
  <c r="M1975" i="2" s="1"/>
  <c r="K1974" i="2"/>
  <c r="M1974" i="2" s="1"/>
  <c r="K1973" i="2"/>
  <c r="M1973" i="2" s="1"/>
  <c r="K1972" i="2"/>
  <c r="M1972" i="2" s="1"/>
  <c r="K1971" i="2"/>
  <c r="M1971" i="2" s="1"/>
  <c r="K1970" i="2"/>
  <c r="M1970" i="2" s="1"/>
  <c r="K1969" i="2"/>
  <c r="M1969" i="2" s="1"/>
  <c r="K1968" i="2"/>
  <c r="M1968" i="2" s="1"/>
  <c r="K1967" i="2"/>
  <c r="M1967" i="2" s="1"/>
  <c r="K1966" i="2"/>
  <c r="M1966" i="2" s="1"/>
  <c r="K1965" i="2"/>
  <c r="M1965" i="2" s="1"/>
  <c r="K1964" i="2"/>
  <c r="M1964" i="2" s="1"/>
  <c r="K1963" i="2"/>
  <c r="M1963" i="2" s="1"/>
  <c r="K1962" i="2"/>
  <c r="M1962" i="2" s="1"/>
  <c r="K1961" i="2"/>
  <c r="M1961" i="2" s="1"/>
  <c r="K1960" i="2"/>
  <c r="M1960" i="2" s="1"/>
  <c r="K1959" i="2"/>
  <c r="M1959" i="2" s="1"/>
  <c r="K1958" i="2"/>
  <c r="M1958" i="2" s="1"/>
  <c r="K1957" i="2"/>
  <c r="M1957" i="2" s="1"/>
  <c r="K1956" i="2"/>
  <c r="M1956" i="2" s="1"/>
  <c r="K1955" i="2"/>
  <c r="M1955" i="2" s="1"/>
  <c r="K1954" i="2"/>
  <c r="M1954" i="2" s="1"/>
  <c r="K1953" i="2"/>
  <c r="M1953" i="2" s="1"/>
  <c r="K1952" i="2"/>
  <c r="M1952" i="2" s="1"/>
  <c r="K1951" i="2"/>
  <c r="M1951" i="2" s="1"/>
  <c r="K1950" i="2"/>
  <c r="M1950" i="2" s="1"/>
  <c r="K1949" i="2"/>
  <c r="M1949" i="2" s="1"/>
  <c r="K1948" i="2"/>
  <c r="M1948" i="2" s="1"/>
  <c r="K1947" i="2"/>
  <c r="M1947" i="2" s="1"/>
  <c r="K1946" i="2"/>
  <c r="M1946" i="2" s="1"/>
  <c r="K1945" i="2"/>
  <c r="M1945" i="2" s="1"/>
  <c r="K1944" i="2"/>
  <c r="M1944" i="2" s="1"/>
  <c r="K1943" i="2"/>
  <c r="M1943" i="2" s="1"/>
  <c r="K1942" i="2"/>
  <c r="M1942" i="2" s="1"/>
  <c r="K1941" i="2"/>
  <c r="M1941" i="2" s="1"/>
  <c r="K1940" i="2"/>
  <c r="M1940" i="2" s="1"/>
  <c r="K1939" i="2"/>
  <c r="M1939" i="2" s="1"/>
  <c r="K1938" i="2"/>
  <c r="M1938" i="2" s="1"/>
  <c r="K1937" i="2"/>
  <c r="M1937" i="2" s="1"/>
  <c r="K1936" i="2"/>
  <c r="M1936" i="2" s="1"/>
  <c r="K1935" i="2"/>
  <c r="M1935" i="2" s="1"/>
  <c r="K1934" i="2"/>
  <c r="M1934" i="2" s="1"/>
  <c r="K1933" i="2"/>
  <c r="M1933" i="2" s="1"/>
  <c r="K1932" i="2"/>
  <c r="M1932" i="2" s="1"/>
  <c r="K1931" i="2"/>
  <c r="M1931" i="2" s="1"/>
  <c r="K1930" i="2"/>
  <c r="M1930" i="2" s="1"/>
  <c r="K1929" i="2"/>
  <c r="M1929" i="2" s="1"/>
  <c r="K1928" i="2"/>
  <c r="M1928" i="2" s="1"/>
  <c r="K1927" i="2"/>
  <c r="M1927" i="2" s="1"/>
  <c r="K1926" i="2"/>
  <c r="M1926" i="2" s="1"/>
  <c r="K1925" i="2"/>
  <c r="M1925" i="2" s="1"/>
  <c r="K1924" i="2"/>
  <c r="M1924" i="2" s="1"/>
  <c r="K1923" i="2"/>
  <c r="M1923" i="2" s="1"/>
  <c r="K1922" i="2"/>
  <c r="M1922" i="2" s="1"/>
  <c r="K1921" i="2"/>
  <c r="M1921" i="2" s="1"/>
  <c r="K1920" i="2"/>
  <c r="M1920" i="2" s="1"/>
  <c r="K1919" i="2"/>
  <c r="M1919" i="2" s="1"/>
  <c r="K1918" i="2"/>
  <c r="M1918" i="2" s="1"/>
  <c r="K1917" i="2"/>
  <c r="M1917" i="2" s="1"/>
  <c r="K1916" i="2"/>
  <c r="M1916" i="2" s="1"/>
  <c r="K1915" i="2"/>
  <c r="M1915" i="2" s="1"/>
  <c r="K1914" i="2"/>
  <c r="M1914" i="2" s="1"/>
  <c r="K1913" i="2"/>
  <c r="M1913" i="2" s="1"/>
  <c r="K1912" i="2"/>
  <c r="M1912" i="2" s="1"/>
  <c r="K1911" i="2"/>
  <c r="M1911" i="2" s="1"/>
  <c r="K1910" i="2"/>
  <c r="M1910" i="2" s="1"/>
  <c r="K1909" i="2"/>
  <c r="M1909" i="2" s="1"/>
  <c r="K1908" i="2"/>
  <c r="M1908" i="2" s="1"/>
  <c r="K1907" i="2"/>
  <c r="M1907" i="2" s="1"/>
  <c r="K1906" i="2"/>
  <c r="M1906" i="2" s="1"/>
  <c r="K1905" i="2"/>
  <c r="M1905" i="2" s="1"/>
  <c r="K1904" i="2"/>
  <c r="M1904" i="2" s="1"/>
  <c r="K1903" i="2"/>
  <c r="M1903" i="2" s="1"/>
  <c r="K1902" i="2"/>
  <c r="M1902" i="2" s="1"/>
  <c r="K1901" i="2"/>
  <c r="M1901" i="2" s="1"/>
  <c r="K1900" i="2"/>
  <c r="M1900" i="2" s="1"/>
  <c r="K1899" i="2"/>
  <c r="M1899" i="2" s="1"/>
  <c r="K1898" i="2"/>
  <c r="M1898" i="2" s="1"/>
  <c r="K1897" i="2"/>
  <c r="M1897" i="2" s="1"/>
  <c r="K1896" i="2"/>
  <c r="M1896" i="2" s="1"/>
  <c r="K1895" i="2"/>
  <c r="M1895" i="2" s="1"/>
  <c r="K1894" i="2"/>
  <c r="M1894" i="2" s="1"/>
  <c r="K1893" i="2"/>
  <c r="M1893" i="2" s="1"/>
  <c r="K1892" i="2"/>
  <c r="M1892" i="2" s="1"/>
  <c r="K1891" i="2"/>
  <c r="M1891" i="2" s="1"/>
  <c r="K1890" i="2"/>
  <c r="M1890" i="2" s="1"/>
  <c r="K1889" i="2"/>
  <c r="M1889" i="2" s="1"/>
  <c r="K1888" i="2"/>
  <c r="M1888" i="2" s="1"/>
  <c r="K1887" i="2"/>
  <c r="M1887" i="2" s="1"/>
  <c r="K1886" i="2"/>
  <c r="M1886" i="2" s="1"/>
  <c r="K1885" i="2"/>
  <c r="M1885" i="2" s="1"/>
  <c r="K1884" i="2"/>
  <c r="M1884" i="2" s="1"/>
  <c r="K1883" i="2"/>
  <c r="M1883" i="2" s="1"/>
  <c r="K1882" i="2"/>
  <c r="M1882" i="2" s="1"/>
  <c r="K1881" i="2"/>
  <c r="M1881" i="2" s="1"/>
  <c r="K1880" i="2"/>
  <c r="M1880" i="2" s="1"/>
  <c r="K1879" i="2"/>
  <c r="M1879" i="2" s="1"/>
  <c r="K1878" i="2"/>
  <c r="M1878" i="2" s="1"/>
  <c r="K1877" i="2"/>
  <c r="M1877" i="2" s="1"/>
  <c r="K1876" i="2"/>
  <c r="M1876" i="2" s="1"/>
  <c r="K1875" i="2"/>
  <c r="M1875" i="2" s="1"/>
  <c r="K1874" i="2"/>
  <c r="M1874" i="2" s="1"/>
  <c r="K1873" i="2"/>
  <c r="M1873" i="2" s="1"/>
  <c r="K1872" i="2"/>
  <c r="M1872" i="2" s="1"/>
  <c r="K1871" i="2"/>
  <c r="M1871" i="2" s="1"/>
  <c r="K1870" i="2"/>
  <c r="M1870" i="2" s="1"/>
  <c r="K1869" i="2"/>
  <c r="M1869" i="2" s="1"/>
  <c r="K1868" i="2"/>
  <c r="M1868" i="2" s="1"/>
  <c r="K1867" i="2"/>
  <c r="M1867" i="2" s="1"/>
  <c r="K1866" i="2"/>
  <c r="M1866" i="2" s="1"/>
  <c r="K1865" i="2"/>
  <c r="M1865" i="2" s="1"/>
  <c r="K1864" i="2"/>
  <c r="M1864" i="2" s="1"/>
  <c r="K1863" i="2"/>
  <c r="M1863" i="2" s="1"/>
  <c r="K1862" i="2"/>
  <c r="M1862" i="2" s="1"/>
  <c r="K1861" i="2"/>
  <c r="M1861" i="2" s="1"/>
  <c r="K1860" i="2"/>
  <c r="M1860" i="2" s="1"/>
  <c r="K1859" i="2"/>
  <c r="M1859" i="2" s="1"/>
  <c r="K1858" i="2"/>
  <c r="M1858" i="2" s="1"/>
  <c r="K1857" i="2"/>
  <c r="M1857" i="2" s="1"/>
  <c r="K1856" i="2"/>
  <c r="M1856" i="2" s="1"/>
  <c r="K1855" i="2"/>
  <c r="M1855" i="2" s="1"/>
  <c r="K1854" i="2"/>
  <c r="M1854" i="2" s="1"/>
  <c r="K1853" i="2"/>
  <c r="M1853" i="2" s="1"/>
  <c r="K1852" i="2"/>
  <c r="M1852" i="2" s="1"/>
  <c r="K1851" i="2"/>
  <c r="M1851" i="2" s="1"/>
  <c r="K1850" i="2"/>
  <c r="M1850" i="2" s="1"/>
  <c r="K1849" i="2"/>
  <c r="M1849" i="2" s="1"/>
  <c r="K1848" i="2"/>
  <c r="M1848" i="2" s="1"/>
  <c r="K1847" i="2"/>
  <c r="M1847" i="2" s="1"/>
  <c r="K1846" i="2"/>
  <c r="M1846" i="2" s="1"/>
  <c r="K1845" i="2"/>
  <c r="M1845" i="2" s="1"/>
  <c r="K1844" i="2"/>
  <c r="M1844" i="2" s="1"/>
  <c r="K1843" i="2"/>
  <c r="M1843" i="2" s="1"/>
  <c r="K1842" i="2"/>
  <c r="M1842" i="2" s="1"/>
  <c r="K1841" i="2"/>
  <c r="M1841" i="2" s="1"/>
  <c r="K1840" i="2"/>
  <c r="M1840" i="2" s="1"/>
  <c r="K1839" i="2"/>
  <c r="M1839" i="2" s="1"/>
  <c r="K1838" i="2"/>
  <c r="M1838" i="2" s="1"/>
  <c r="K1837" i="2"/>
  <c r="M1837" i="2" s="1"/>
  <c r="K1836" i="2"/>
  <c r="M1836" i="2" s="1"/>
  <c r="K1835" i="2"/>
  <c r="M1835" i="2" s="1"/>
  <c r="K1834" i="2"/>
  <c r="M1834" i="2" s="1"/>
  <c r="K1833" i="2"/>
  <c r="M1833" i="2" s="1"/>
  <c r="K1832" i="2"/>
  <c r="M1832" i="2" s="1"/>
  <c r="K1831" i="2"/>
  <c r="M1831" i="2" s="1"/>
  <c r="K1830" i="2"/>
  <c r="M1830" i="2" s="1"/>
  <c r="K1829" i="2"/>
  <c r="M1829" i="2" s="1"/>
  <c r="K1828" i="2"/>
  <c r="M1828" i="2" s="1"/>
  <c r="K1827" i="2"/>
  <c r="M1827" i="2" s="1"/>
  <c r="K1826" i="2"/>
  <c r="M1826" i="2" s="1"/>
  <c r="K1825" i="2"/>
  <c r="M1825" i="2" s="1"/>
  <c r="K1824" i="2"/>
  <c r="M1824" i="2" s="1"/>
  <c r="K1823" i="2"/>
  <c r="M1823" i="2" s="1"/>
  <c r="K1822" i="2"/>
  <c r="M1822" i="2" s="1"/>
  <c r="K1821" i="2"/>
  <c r="M1821" i="2" s="1"/>
  <c r="K1820" i="2"/>
  <c r="M1820" i="2" s="1"/>
  <c r="K1819" i="2"/>
  <c r="M1819" i="2" s="1"/>
  <c r="K1818" i="2"/>
  <c r="M1818" i="2" s="1"/>
  <c r="K1817" i="2"/>
  <c r="M1817" i="2" s="1"/>
  <c r="K1816" i="2"/>
  <c r="M1816" i="2" s="1"/>
  <c r="K1815" i="2"/>
  <c r="M1815" i="2" s="1"/>
  <c r="K1814" i="2"/>
  <c r="M1814" i="2" s="1"/>
  <c r="K1813" i="2"/>
  <c r="M1813" i="2" s="1"/>
  <c r="K1812" i="2"/>
  <c r="M1812" i="2" s="1"/>
  <c r="K1811" i="2"/>
  <c r="M1811" i="2" s="1"/>
  <c r="K1810" i="2"/>
  <c r="M1810" i="2" s="1"/>
  <c r="K1809" i="2"/>
  <c r="M1809" i="2" s="1"/>
  <c r="K1808" i="2"/>
  <c r="M1808" i="2" s="1"/>
  <c r="K1807" i="2"/>
  <c r="M1807" i="2" s="1"/>
  <c r="K1806" i="2"/>
  <c r="M1806" i="2" s="1"/>
  <c r="K1805" i="2"/>
  <c r="M1805" i="2" s="1"/>
  <c r="K1804" i="2"/>
  <c r="M1804" i="2" s="1"/>
  <c r="K1803" i="2"/>
  <c r="M1803" i="2" s="1"/>
  <c r="K1802" i="2"/>
  <c r="M1802" i="2" s="1"/>
  <c r="K1801" i="2"/>
  <c r="M1801" i="2" s="1"/>
  <c r="K1800" i="2"/>
  <c r="M1800" i="2" s="1"/>
  <c r="K1799" i="2"/>
  <c r="M1799" i="2" s="1"/>
  <c r="K1798" i="2"/>
  <c r="M1798" i="2" s="1"/>
  <c r="K1797" i="2"/>
  <c r="M1797" i="2" s="1"/>
  <c r="K1796" i="2"/>
  <c r="M1796" i="2" s="1"/>
  <c r="K1795" i="2"/>
  <c r="M1795" i="2" s="1"/>
  <c r="K1794" i="2"/>
  <c r="M1794" i="2" s="1"/>
  <c r="K1793" i="2"/>
  <c r="M1793" i="2" s="1"/>
  <c r="K1792" i="2"/>
  <c r="M1792" i="2" s="1"/>
  <c r="K1791" i="2"/>
  <c r="M1791" i="2" s="1"/>
  <c r="K1790" i="2"/>
  <c r="M1790" i="2" s="1"/>
  <c r="K1789" i="2"/>
  <c r="M1789" i="2" s="1"/>
  <c r="K1788" i="2"/>
  <c r="M1788" i="2" s="1"/>
  <c r="K1787" i="2"/>
  <c r="M1787" i="2" s="1"/>
  <c r="K1786" i="2"/>
  <c r="M1786" i="2" s="1"/>
  <c r="K1785" i="2"/>
  <c r="M1785" i="2" s="1"/>
  <c r="K1784" i="2"/>
  <c r="M1784" i="2" s="1"/>
  <c r="K1783" i="2"/>
  <c r="M1783" i="2" s="1"/>
  <c r="K1782" i="2"/>
  <c r="M1782" i="2" s="1"/>
  <c r="K1781" i="2"/>
  <c r="M1781" i="2" s="1"/>
  <c r="K1780" i="2"/>
  <c r="M1780" i="2" s="1"/>
  <c r="K1779" i="2"/>
  <c r="M1779" i="2" s="1"/>
  <c r="K1778" i="2"/>
  <c r="M1778" i="2" s="1"/>
  <c r="K1777" i="2"/>
  <c r="M1777" i="2" s="1"/>
  <c r="K1776" i="2"/>
  <c r="M1776" i="2" s="1"/>
  <c r="K1775" i="2"/>
  <c r="M1775" i="2" s="1"/>
  <c r="K1774" i="2"/>
  <c r="M1774" i="2" s="1"/>
  <c r="K1773" i="2"/>
  <c r="M1773" i="2" s="1"/>
  <c r="K1772" i="2"/>
  <c r="M1772" i="2" s="1"/>
  <c r="K1771" i="2"/>
  <c r="M1771" i="2" s="1"/>
  <c r="K1770" i="2"/>
  <c r="M1770" i="2" s="1"/>
  <c r="K1769" i="2"/>
  <c r="M1769" i="2" s="1"/>
  <c r="K1768" i="2"/>
  <c r="M1768" i="2" s="1"/>
  <c r="K1767" i="2"/>
  <c r="M1767" i="2" s="1"/>
  <c r="K1766" i="2"/>
  <c r="M1766" i="2" s="1"/>
  <c r="K1765" i="2"/>
  <c r="M1765" i="2" s="1"/>
  <c r="K1764" i="2"/>
  <c r="M1764" i="2" s="1"/>
  <c r="K1763" i="2"/>
  <c r="M1763" i="2" s="1"/>
  <c r="K1762" i="2"/>
  <c r="M1762" i="2" s="1"/>
  <c r="K1761" i="2"/>
  <c r="M1761" i="2" s="1"/>
  <c r="K1760" i="2"/>
  <c r="M1760" i="2" s="1"/>
  <c r="K1759" i="2"/>
  <c r="M1759" i="2" s="1"/>
  <c r="K1758" i="2"/>
  <c r="M1758" i="2" s="1"/>
  <c r="K1757" i="2"/>
  <c r="M1757" i="2" s="1"/>
  <c r="K1756" i="2"/>
  <c r="M1756" i="2" s="1"/>
  <c r="K1755" i="2"/>
  <c r="M1755" i="2" s="1"/>
  <c r="K1754" i="2"/>
  <c r="M1754" i="2" s="1"/>
  <c r="K1753" i="2"/>
  <c r="M1753" i="2" s="1"/>
  <c r="K1752" i="2"/>
  <c r="M1752" i="2" s="1"/>
  <c r="K1751" i="2"/>
  <c r="M1751" i="2" s="1"/>
  <c r="K1750" i="2"/>
  <c r="M1750" i="2" s="1"/>
  <c r="K1749" i="2"/>
  <c r="M1749" i="2" s="1"/>
  <c r="K1748" i="2"/>
  <c r="M1748" i="2" s="1"/>
  <c r="K1747" i="2"/>
  <c r="M1747" i="2" s="1"/>
  <c r="K1746" i="2"/>
  <c r="M1746" i="2" s="1"/>
  <c r="K1745" i="2"/>
  <c r="M1745" i="2" s="1"/>
  <c r="K1744" i="2"/>
  <c r="M1744" i="2" s="1"/>
  <c r="K1743" i="2"/>
  <c r="M1743" i="2" s="1"/>
  <c r="K1742" i="2"/>
  <c r="M1742" i="2" s="1"/>
  <c r="K1741" i="2"/>
  <c r="M1741" i="2" s="1"/>
  <c r="K1740" i="2"/>
  <c r="M1740" i="2" s="1"/>
  <c r="K1739" i="2"/>
  <c r="M1739" i="2" s="1"/>
  <c r="K1738" i="2"/>
  <c r="M1738" i="2" s="1"/>
  <c r="K1737" i="2"/>
  <c r="M1737" i="2" s="1"/>
  <c r="K1736" i="2"/>
  <c r="M1736" i="2" s="1"/>
  <c r="K1735" i="2"/>
  <c r="M1735" i="2" s="1"/>
  <c r="K1734" i="2"/>
  <c r="M1734" i="2" s="1"/>
  <c r="K1733" i="2"/>
  <c r="M1733" i="2" s="1"/>
  <c r="K1732" i="2"/>
  <c r="M1732" i="2" s="1"/>
  <c r="K1731" i="2"/>
  <c r="M1731" i="2" s="1"/>
  <c r="K1730" i="2"/>
  <c r="M1730" i="2" s="1"/>
  <c r="K1729" i="2"/>
  <c r="M1729" i="2" s="1"/>
  <c r="K1728" i="2"/>
  <c r="M1728" i="2" s="1"/>
  <c r="K1727" i="2"/>
  <c r="M1727" i="2" s="1"/>
  <c r="K1726" i="2"/>
  <c r="M1726" i="2" s="1"/>
  <c r="K1725" i="2"/>
  <c r="M1725" i="2" s="1"/>
  <c r="K1724" i="2"/>
  <c r="M1724" i="2" s="1"/>
  <c r="K1723" i="2"/>
  <c r="M1723" i="2" s="1"/>
  <c r="K1722" i="2"/>
  <c r="M1722" i="2" s="1"/>
  <c r="K1721" i="2"/>
  <c r="M1721" i="2" s="1"/>
  <c r="K1720" i="2"/>
  <c r="M1720" i="2" s="1"/>
  <c r="K1719" i="2"/>
  <c r="M1719" i="2" s="1"/>
  <c r="K1718" i="2"/>
  <c r="M1718" i="2" s="1"/>
  <c r="K1717" i="2"/>
  <c r="M1717" i="2" s="1"/>
  <c r="K1716" i="2"/>
  <c r="M1716" i="2" s="1"/>
  <c r="K1715" i="2"/>
  <c r="M1715" i="2" s="1"/>
  <c r="K1714" i="2"/>
  <c r="M1714" i="2" s="1"/>
  <c r="K1713" i="2"/>
  <c r="M1713" i="2" s="1"/>
  <c r="K1712" i="2"/>
  <c r="M1712" i="2" s="1"/>
  <c r="K1711" i="2"/>
  <c r="M1711" i="2" s="1"/>
  <c r="K1710" i="2"/>
  <c r="M1710" i="2" s="1"/>
  <c r="K1709" i="2"/>
  <c r="M1709" i="2" s="1"/>
  <c r="K1708" i="2"/>
  <c r="M1708" i="2" s="1"/>
  <c r="K1707" i="2"/>
  <c r="M1707" i="2" s="1"/>
  <c r="K1706" i="2"/>
  <c r="M1706" i="2" s="1"/>
  <c r="K1705" i="2"/>
  <c r="M1705" i="2" s="1"/>
  <c r="K1704" i="2"/>
  <c r="M1704" i="2" s="1"/>
  <c r="K1703" i="2"/>
  <c r="M1703" i="2" s="1"/>
  <c r="K1702" i="2"/>
  <c r="M1702" i="2" s="1"/>
  <c r="K1701" i="2"/>
  <c r="M1701" i="2" s="1"/>
  <c r="K1700" i="2"/>
  <c r="M1700" i="2" s="1"/>
  <c r="K1699" i="2"/>
  <c r="M1699" i="2" s="1"/>
  <c r="K1698" i="2"/>
  <c r="M1698" i="2" s="1"/>
  <c r="K1697" i="2"/>
  <c r="M1697" i="2" s="1"/>
  <c r="K1696" i="2"/>
  <c r="M1696" i="2" s="1"/>
  <c r="K1695" i="2"/>
  <c r="M1695" i="2" s="1"/>
  <c r="K1694" i="2"/>
  <c r="M1694" i="2" s="1"/>
  <c r="K1693" i="2"/>
  <c r="M1693" i="2" s="1"/>
  <c r="K1692" i="2"/>
  <c r="M1692" i="2" s="1"/>
  <c r="K1691" i="2"/>
  <c r="M1691" i="2" s="1"/>
  <c r="K1690" i="2"/>
  <c r="M1690" i="2" s="1"/>
  <c r="K1689" i="2"/>
  <c r="M1689" i="2" s="1"/>
  <c r="K1688" i="2"/>
  <c r="M1688" i="2" s="1"/>
  <c r="K1687" i="2"/>
  <c r="M1687" i="2" s="1"/>
  <c r="K1686" i="2"/>
  <c r="M1686" i="2" s="1"/>
  <c r="K1685" i="2"/>
  <c r="M1685" i="2" s="1"/>
  <c r="K1684" i="2"/>
  <c r="M1684" i="2" s="1"/>
  <c r="K1683" i="2"/>
  <c r="M1683" i="2" s="1"/>
  <c r="K1682" i="2"/>
  <c r="M1682" i="2" s="1"/>
  <c r="K1681" i="2"/>
  <c r="M1681" i="2" s="1"/>
  <c r="K1680" i="2"/>
  <c r="M1680" i="2" s="1"/>
  <c r="K1679" i="2"/>
  <c r="M1679" i="2" s="1"/>
  <c r="K1678" i="2"/>
  <c r="M1678" i="2" s="1"/>
  <c r="K1677" i="2"/>
  <c r="M1677" i="2" s="1"/>
  <c r="K1676" i="2"/>
  <c r="M1676" i="2" s="1"/>
  <c r="K1675" i="2"/>
  <c r="M1675" i="2" s="1"/>
  <c r="K1674" i="2"/>
  <c r="M1674" i="2" s="1"/>
  <c r="K1673" i="2"/>
  <c r="M1673" i="2" s="1"/>
  <c r="K1672" i="2"/>
  <c r="M1672" i="2" s="1"/>
  <c r="K1671" i="2"/>
  <c r="M1671" i="2" s="1"/>
  <c r="K1670" i="2"/>
  <c r="M1670" i="2" s="1"/>
  <c r="K1669" i="2"/>
  <c r="M1669" i="2" s="1"/>
  <c r="K1668" i="2"/>
  <c r="M1668" i="2" s="1"/>
  <c r="K1667" i="2"/>
  <c r="M1667" i="2" s="1"/>
  <c r="K1666" i="2"/>
  <c r="M1666" i="2" s="1"/>
  <c r="K1665" i="2"/>
  <c r="M1665" i="2" s="1"/>
  <c r="K1664" i="2"/>
  <c r="M1664" i="2" s="1"/>
  <c r="K1663" i="2"/>
  <c r="M1663" i="2" s="1"/>
  <c r="K1662" i="2"/>
  <c r="M1662" i="2" s="1"/>
  <c r="K1661" i="2"/>
  <c r="M1661" i="2" s="1"/>
  <c r="K1660" i="2"/>
  <c r="M1660" i="2" s="1"/>
  <c r="K1659" i="2"/>
  <c r="M1659" i="2" s="1"/>
  <c r="K1658" i="2"/>
  <c r="M1658" i="2" s="1"/>
  <c r="K1657" i="2"/>
  <c r="M1657" i="2" s="1"/>
  <c r="K1656" i="2"/>
  <c r="M1656" i="2" s="1"/>
  <c r="K1655" i="2"/>
  <c r="M1655" i="2" s="1"/>
  <c r="K1654" i="2"/>
  <c r="M1654" i="2" s="1"/>
  <c r="K1653" i="2"/>
  <c r="M1653" i="2" s="1"/>
  <c r="K1652" i="2"/>
  <c r="M1652" i="2" s="1"/>
  <c r="K1651" i="2"/>
  <c r="M1651" i="2" s="1"/>
  <c r="K1650" i="2"/>
  <c r="M1650" i="2" s="1"/>
  <c r="K1649" i="2"/>
  <c r="M1649" i="2" s="1"/>
  <c r="K1648" i="2"/>
  <c r="M1648" i="2" s="1"/>
  <c r="K1647" i="2"/>
  <c r="M1647" i="2" s="1"/>
  <c r="K1646" i="2"/>
  <c r="M1646" i="2" s="1"/>
  <c r="K1645" i="2"/>
  <c r="M1645" i="2" s="1"/>
  <c r="K1644" i="2"/>
  <c r="M1644" i="2" s="1"/>
  <c r="K1643" i="2"/>
  <c r="M1643" i="2" s="1"/>
  <c r="K1642" i="2"/>
  <c r="M1642" i="2" s="1"/>
  <c r="K1641" i="2"/>
  <c r="M1641" i="2" s="1"/>
  <c r="K1640" i="2"/>
  <c r="M1640" i="2" s="1"/>
  <c r="K1639" i="2"/>
  <c r="M1639" i="2" s="1"/>
  <c r="K1638" i="2"/>
  <c r="M1638" i="2" s="1"/>
  <c r="K1637" i="2"/>
  <c r="M1637" i="2" s="1"/>
  <c r="K1636" i="2"/>
  <c r="M1636" i="2" s="1"/>
  <c r="K1635" i="2"/>
  <c r="M1635" i="2" s="1"/>
  <c r="K1634" i="2"/>
  <c r="M1634" i="2" s="1"/>
  <c r="K1633" i="2"/>
  <c r="M1633" i="2" s="1"/>
  <c r="K1632" i="2"/>
  <c r="M1632" i="2" s="1"/>
  <c r="K1631" i="2"/>
  <c r="M1631" i="2" s="1"/>
  <c r="K1630" i="2"/>
  <c r="M1630" i="2" s="1"/>
  <c r="K1629" i="2"/>
  <c r="M1629" i="2" s="1"/>
  <c r="K1628" i="2"/>
  <c r="M1628" i="2" s="1"/>
  <c r="K1627" i="2"/>
  <c r="M1627" i="2" s="1"/>
  <c r="K1626" i="2"/>
  <c r="M1626" i="2" s="1"/>
  <c r="K1625" i="2"/>
  <c r="M1625" i="2" s="1"/>
  <c r="K1624" i="2"/>
  <c r="M1624" i="2" s="1"/>
  <c r="K1623" i="2"/>
  <c r="M1623" i="2" s="1"/>
  <c r="K1622" i="2"/>
  <c r="M1622" i="2" s="1"/>
  <c r="K1621" i="2"/>
  <c r="M1621" i="2" s="1"/>
  <c r="K1620" i="2"/>
  <c r="M1620" i="2" s="1"/>
  <c r="K1619" i="2"/>
  <c r="M1619" i="2" s="1"/>
  <c r="K1618" i="2"/>
  <c r="M1618" i="2" s="1"/>
  <c r="K1617" i="2"/>
  <c r="M1617" i="2" s="1"/>
  <c r="K1616" i="2"/>
  <c r="M1616" i="2" s="1"/>
  <c r="K1615" i="2"/>
  <c r="M1615" i="2" s="1"/>
  <c r="K1614" i="2"/>
  <c r="M1614" i="2" s="1"/>
  <c r="K1613" i="2"/>
  <c r="M1613" i="2" s="1"/>
  <c r="K1612" i="2"/>
  <c r="M1612" i="2" s="1"/>
  <c r="K1611" i="2"/>
  <c r="M1611" i="2" s="1"/>
  <c r="K1610" i="2"/>
  <c r="M1610" i="2" s="1"/>
  <c r="K1609" i="2"/>
  <c r="M1609" i="2" s="1"/>
  <c r="K1608" i="2"/>
  <c r="M1608" i="2" s="1"/>
  <c r="K1607" i="2"/>
  <c r="M1607" i="2" s="1"/>
  <c r="K1606" i="2"/>
  <c r="M1606" i="2" s="1"/>
  <c r="K1605" i="2"/>
  <c r="M1605" i="2" s="1"/>
  <c r="K1604" i="2"/>
  <c r="M1604" i="2" s="1"/>
  <c r="K1603" i="2"/>
  <c r="M1603" i="2" s="1"/>
  <c r="K1602" i="2"/>
  <c r="M1602" i="2" s="1"/>
  <c r="K1601" i="2"/>
  <c r="M1601" i="2" s="1"/>
  <c r="K1600" i="2"/>
  <c r="M1600" i="2" s="1"/>
  <c r="K1599" i="2"/>
  <c r="M1599" i="2" s="1"/>
  <c r="K1598" i="2"/>
  <c r="M1598" i="2" s="1"/>
  <c r="K1597" i="2"/>
  <c r="M1597" i="2" s="1"/>
  <c r="K1596" i="2"/>
  <c r="M1596" i="2" s="1"/>
  <c r="K1595" i="2"/>
  <c r="M1595" i="2" s="1"/>
  <c r="K1594" i="2"/>
  <c r="M1594" i="2" s="1"/>
  <c r="K1593" i="2"/>
  <c r="M1593" i="2" s="1"/>
  <c r="K1592" i="2"/>
  <c r="M1592" i="2" s="1"/>
  <c r="K1591" i="2"/>
  <c r="M1591" i="2" s="1"/>
  <c r="K1590" i="2"/>
  <c r="M1590" i="2" s="1"/>
  <c r="K1589" i="2"/>
  <c r="M1589" i="2" s="1"/>
  <c r="K1588" i="2"/>
  <c r="M1588" i="2" s="1"/>
  <c r="K1587" i="2"/>
  <c r="M1587" i="2" s="1"/>
  <c r="K1586" i="2"/>
  <c r="M1586" i="2" s="1"/>
  <c r="K1585" i="2"/>
  <c r="M1585" i="2" s="1"/>
  <c r="K1584" i="2"/>
  <c r="M1584" i="2" s="1"/>
  <c r="K1583" i="2"/>
  <c r="M1583" i="2" s="1"/>
  <c r="K1582" i="2"/>
  <c r="M1582" i="2" s="1"/>
  <c r="K1581" i="2"/>
  <c r="M1581" i="2" s="1"/>
  <c r="K1580" i="2"/>
  <c r="M1580" i="2" s="1"/>
  <c r="K1579" i="2"/>
  <c r="M1579" i="2" s="1"/>
  <c r="K1578" i="2"/>
  <c r="M1578" i="2" s="1"/>
  <c r="K1577" i="2"/>
  <c r="M1577" i="2" s="1"/>
  <c r="K1576" i="2"/>
  <c r="M1576" i="2" s="1"/>
  <c r="K1575" i="2"/>
  <c r="M1575" i="2" s="1"/>
  <c r="K1574" i="2"/>
  <c r="M1574" i="2" s="1"/>
  <c r="K1573" i="2"/>
  <c r="M1573" i="2" s="1"/>
  <c r="K1572" i="2"/>
  <c r="M1572" i="2" s="1"/>
  <c r="K1571" i="2"/>
  <c r="M1571" i="2" s="1"/>
  <c r="K1570" i="2"/>
  <c r="M1570" i="2" s="1"/>
  <c r="K1569" i="2"/>
  <c r="M1569" i="2" s="1"/>
  <c r="K1568" i="2"/>
  <c r="M1568" i="2" s="1"/>
  <c r="K1567" i="2"/>
  <c r="M1567" i="2" s="1"/>
  <c r="K1566" i="2"/>
  <c r="M1566" i="2" s="1"/>
  <c r="K1565" i="2"/>
  <c r="M1565" i="2" s="1"/>
  <c r="K1564" i="2"/>
  <c r="M1564" i="2" s="1"/>
  <c r="K1563" i="2"/>
  <c r="M1563" i="2" s="1"/>
  <c r="K1562" i="2"/>
  <c r="M1562" i="2" s="1"/>
  <c r="K1561" i="2"/>
  <c r="M1561" i="2" s="1"/>
  <c r="K1560" i="2"/>
  <c r="M1560" i="2" s="1"/>
  <c r="K1559" i="2"/>
  <c r="M1559" i="2" s="1"/>
  <c r="K1558" i="2"/>
  <c r="M1558" i="2" s="1"/>
  <c r="K1557" i="2"/>
  <c r="M1557" i="2" s="1"/>
  <c r="K1556" i="2"/>
  <c r="M1556" i="2" s="1"/>
  <c r="K1555" i="2"/>
  <c r="M1555" i="2" s="1"/>
  <c r="K1554" i="2"/>
  <c r="M1554" i="2" s="1"/>
  <c r="K1553" i="2"/>
  <c r="M1553" i="2" s="1"/>
  <c r="K1552" i="2"/>
  <c r="M1552" i="2" s="1"/>
  <c r="K1551" i="2"/>
  <c r="M1551" i="2" s="1"/>
  <c r="K1550" i="2"/>
  <c r="M1550" i="2" s="1"/>
  <c r="K1549" i="2"/>
  <c r="M1549" i="2" s="1"/>
  <c r="K1548" i="2"/>
  <c r="M1548" i="2" s="1"/>
  <c r="K1547" i="2"/>
  <c r="M1547" i="2" s="1"/>
  <c r="K1546" i="2"/>
  <c r="M1546" i="2" s="1"/>
  <c r="K1545" i="2"/>
  <c r="M1545" i="2" s="1"/>
  <c r="K1544" i="2"/>
  <c r="M1544" i="2" s="1"/>
  <c r="K1543" i="2"/>
  <c r="M1543" i="2" s="1"/>
  <c r="K1542" i="2"/>
  <c r="M1542" i="2" s="1"/>
  <c r="K1541" i="2"/>
  <c r="M1541" i="2" s="1"/>
  <c r="K1540" i="2"/>
  <c r="M1540" i="2" s="1"/>
  <c r="K1539" i="2"/>
  <c r="M1539" i="2" s="1"/>
  <c r="K1538" i="2"/>
  <c r="M1538" i="2" s="1"/>
  <c r="K1537" i="2"/>
  <c r="M1537" i="2" s="1"/>
  <c r="K1536" i="2"/>
  <c r="M1536" i="2" s="1"/>
  <c r="K1535" i="2"/>
  <c r="M1535" i="2" s="1"/>
  <c r="K1534" i="2"/>
  <c r="M1534" i="2" s="1"/>
  <c r="K1533" i="2"/>
  <c r="M1533" i="2" s="1"/>
  <c r="K1532" i="2"/>
  <c r="M1532" i="2" s="1"/>
  <c r="K1531" i="2"/>
  <c r="M1531" i="2" s="1"/>
  <c r="K1530" i="2"/>
  <c r="M1530" i="2" s="1"/>
  <c r="K1529" i="2"/>
  <c r="M1529" i="2" s="1"/>
  <c r="K1528" i="2"/>
  <c r="M1528" i="2" s="1"/>
  <c r="K1527" i="2"/>
  <c r="M1527" i="2" s="1"/>
  <c r="K1526" i="2"/>
  <c r="M1526" i="2" s="1"/>
  <c r="K1525" i="2"/>
  <c r="M1525" i="2" s="1"/>
  <c r="K1524" i="2"/>
  <c r="M1524" i="2" s="1"/>
  <c r="K1523" i="2"/>
  <c r="M1523" i="2" s="1"/>
  <c r="K1522" i="2"/>
  <c r="M1522" i="2" s="1"/>
  <c r="K1521" i="2"/>
  <c r="M1521" i="2" s="1"/>
  <c r="K1520" i="2"/>
  <c r="M1520" i="2" s="1"/>
  <c r="K1519" i="2"/>
  <c r="M1519" i="2" s="1"/>
  <c r="K1518" i="2"/>
  <c r="M1518" i="2" s="1"/>
  <c r="K1517" i="2"/>
  <c r="M1517" i="2" s="1"/>
  <c r="K1516" i="2"/>
  <c r="M1516" i="2" s="1"/>
  <c r="K1515" i="2"/>
  <c r="M1515" i="2" s="1"/>
  <c r="K1514" i="2"/>
  <c r="M1514" i="2" s="1"/>
  <c r="K1513" i="2"/>
  <c r="M1513" i="2" s="1"/>
  <c r="K1512" i="2"/>
  <c r="M1512" i="2" s="1"/>
  <c r="K1511" i="2"/>
  <c r="M1511" i="2" s="1"/>
  <c r="K1510" i="2"/>
  <c r="M1510" i="2" s="1"/>
  <c r="K1509" i="2"/>
  <c r="M1509" i="2" s="1"/>
  <c r="K1508" i="2"/>
  <c r="M1508" i="2" s="1"/>
  <c r="K1507" i="2"/>
  <c r="M1507" i="2" s="1"/>
  <c r="K1506" i="2"/>
  <c r="M1506" i="2" s="1"/>
  <c r="K1505" i="2"/>
  <c r="M1505" i="2" s="1"/>
  <c r="K1504" i="2"/>
  <c r="M1504" i="2" s="1"/>
  <c r="K1503" i="2"/>
  <c r="M1503" i="2" s="1"/>
  <c r="K1502" i="2"/>
  <c r="M1502" i="2" s="1"/>
  <c r="K1501" i="2"/>
  <c r="M1501" i="2" s="1"/>
  <c r="K1500" i="2"/>
  <c r="M1500" i="2" s="1"/>
  <c r="K1499" i="2"/>
  <c r="M1499" i="2" s="1"/>
  <c r="K1498" i="2"/>
  <c r="M1498" i="2" s="1"/>
  <c r="K1497" i="2"/>
  <c r="M1497" i="2" s="1"/>
  <c r="K1496" i="2"/>
  <c r="M1496" i="2" s="1"/>
  <c r="K1495" i="2"/>
  <c r="M1495" i="2" s="1"/>
  <c r="K1494" i="2"/>
  <c r="M1494" i="2" s="1"/>
  <c r="K1493" i="2"/>
  <c r="M1493" i="2" s="1"/>
  <c r="K1492" i="2"/>
  <c r="M1492" i="2" s="1"/>
  <c r="K1491" i="2"/>
  <c r="M1491" i="2" s="1"/>
  <c r="K1490" i="2"/>
  <c r="M1490" i="2" s="1"/>
  <c r="K1489" i="2"/>
  <c r="M1489" i="2" s="1"/>
  <c r="K1488" i="2"/>
  <c r="M1488" i="2" s="1"/>
  <c r="K1487" i="2"/>
  <c r="M1487" i="2" s="1"/>
  <c r="K1486" i="2"/>
  <c r="M1486" i="2" s="1"/>
  <c r="K1485" i="2"/>
  <c r="M1485" i="2" s="1"/>
  <c r="K1484" i="2"/>
  <c r="M1484" i="2" s="1"/>
  <c r="K1483" i="2"/>
  <c r="M1483" i="2" s="1"/>
  <c r="K1482" i="2"/>
  <c r="M1482" i="2" s="1"/>
  <c r="K1481" i="2"/>
  <c r="M1481" i="2" s="1"/>
  <c r="K1480" i="2"/>
  <c r="M1480" i="2" s="1"/>
  <c r="K1479" i="2"/>
  <c r="M1479" i="2" s="1"/>
  <c r="K1478" i="2"/>
  <c r="M1478" i="2" s="1"/>
  <c r="K1477" i="2"/>
  <c r="M1477" i="2" s="1"/>
  <c r="K1476" i="2"/>
  <c r="M1476" i="2" s="1"/>
  <c r="K1475" i="2"/>
  <c r="M1475" i="2" s="1"/>
  <c r="K1474" i="2"/>
  <c r="M1474" i="2" s="1"/>
  <c r="K1473" i="2"/>
  <c r="M1473" i="2" s="1"/>
  <c r="K1472" i="2"/>
  <c r="M1472" i="2" s="1"/>
  <c r="K1471" i="2"/>
  <c r="M1471" i="2" s="1"/>
  <c r="K1470" i="2"/>
  <c r="M1470" i="2" s="1"/>
  <c r="K1469" i="2"/>
  <c r="M1469" i="2" s="1"/>
  <c r="K1468" i="2"/>
  <c r="M1468" i="2" s="1"/>
  <c r="K1467" i="2"/>
  <c r="M1467" i="2" s="1"/>
  <c r="K1466" i="2"/>
  <c r="M1466" i="2" s="1"/>
  <c r="K1465" i="2"/>
  <c r="M1465" i="2" s="1"/>
  <c r="K1464" i="2"/>
  <c r="M1464" i="2" s="1"/>
  <c r="K1463" i="2"/>
  <c r="M1463" i="2" s="1"/>
  <c r="K1462" i="2"/>
  <c r="M1462" i="2" s="1"/>
  <c r="K1461" i="2"/>
  <c r="M1461" i="2" s="1"/>
  <c r="K1460" i="2"/>
  <c r="M1460" i="2" s="1"/>
  <c r="K1459" i="2"/>
  <c r="M1459" i="2" s="1"/>
  <c r="K1458" i="2"/>
  <c r="M1458" i="2" s="1"/>
  <c r="K1457" i="2"/>
  <c r="M1457" i="2" s="1"/>
  <c r="K1456" i="2"/>
  <c r="M1456" i="2" s="1"/>
  <c r="K1455" i="2"/>
  <c r="M1455" i="2" s="1"/>
  <c r="K1454" i="2"/>
  <c r="M1454" i="2" s="1"/>
  <c r="K1453" i="2"/>
  <c r="M1453" i="2" s="1"/>
  <c r="K1452" i="2"/>
  <c r="M1452" i="2" s="1"/>
  <c r="K1451" i="2"/>
  <c r="M1451" i="2" s="1"/>
  <c r="K1450" i="2"/>
  <c r="M1450" i="2" s="1"/>
  <c r="K1449" i="2"/>
  <c r="M1449" i="2" s="1"/>
  <c r="K1448" i="2"/>
  <c r="M1448" i="2" s="1"/>
  <c r="K1447" i="2"/>
  <c r="M1447" i="2" s="1"/>
  <c r="K1446" i="2"/>
  <c r="M1446" i="2" s="1"/>
  <c r="K1445" i="2"/>
  <c r="M1445" i="2" s="1"/>
  <c r="K1444" i="2"/>
  <c r="M1444" i="2" s="1"/>
  <c r="K1443" i="2"/>
  <c r="M1443" i="2" s="1"/>
  <c r="K1442" i="2"/>
  <c r="M1442" i="2" s="1"/>
  <c r="K1441" i="2"/>
  <c r="M1441" i="2" s="1"/>
  <c r="K1440" i="2"/>
  <c r="M1440" i="2" s="1"/>
  <c r="K1439" i="2"/>
  <c r="M1439" i="2" s="1"/>
  <c r="K1438" i="2"/>
  <c r="M1438" i="2" s="1"/>
  <c r="K1437" i="2"/>
  <c r="M1437" i="2" s="1"/>
  <c r="K1436" i="2"/>
  <c r="M1436" i="2" s="1"/>
  <c r="K1435" i="2"/>
  <c r="M1435" i="2" s="1"/>
  <c r="K1434" i="2"/>
  <c r="M1434" i="2" s="1"/>
  <c r="K1433" i="2"/>
  <c r="M1433" i="2" s="1"/>
  <c r="K1432" i="2"/>
  <c r="M1432" i="2" s="1"/>
  <c r="K1431" i="2"/>
  <c r="M1431" i="2" s="1"/>
  <c r="K1430" i="2"/>
  <c r="M1430" i="2" s="1"/>
  <c r="K1429" i="2"/>
  <c r="M1429" i="2" s="1"/>
  <c r="K1428" i="2"/>
  <c r="M1428" i="2" s="1"/>
  <c r="K1427" i="2"/>
  <c r="M1427" i="2" s="1"/>
  <c r="K1426" i="2"/>
  <c r="M1426" i="2" s="1"/>
  <c r="K1425" i="2"/>
  <c r="M1425" i="2" s="1"/>
  <c r="K1424" i="2"/>
  <c r="M1424" i="2" s="1"/>
  <c r="K1423" i="2"/>
  <c r="M1423" i="2" s="1"/>
  <c r="K1422" i="2"/>
  <c r="M1422" i="2" s="1"/>
  <c r="K1421" i="2"/>
  <c r="M1421" i="2" s="1"/>
  <c r="K1420" i="2"/>
  <c r="M1420" i="2" s="1"/>
  <c r="K1419" i="2"/>
  <c r="M1419" i="2" s="1"/>
  <c r="K1418" i="2"/>
  <c r="M1418" i="2" s="1"/>
  <c r="K1417" i="2"/>
  <c r="M1417" i="2" s="1"/>
  <c r="K1416" i="2"/>
  <c r="M1416" i="2" s="1"/>
  <c r="K1415" i="2"/>
  <c r="M1415" i="2" s="1"/>
  <c r="K1414" i="2"/>
  <c r="M1414" i="2" s="1"/>
  <c r="K1413" i="2"/>
  <c r="M1413" i="2" s="1"/>
  <c r="K1412" i="2"/>
  <c r="M1412" i="2" s="1"/>
  <c r="K1411" i="2"/>
  <c r="M1411" i="2" s="1"/>
  <c r="K1410" i="2"/>
  <c r="M1410" i="2" s="1"/>
  <c r="K1409" i="2"/>
  <c r="M1409" i="2" s="1"/>
  <c r="K1408" i="2"/>
  <c r="M1408" i="2" s="1"/>
  <c r="K1407" i="2"/>
  <c r="M1407" i="2" s="1"/>
  <c r="K1406" i="2"/>
  <c r="M1406" i="2" s="1"/>
  <c r="K1405" i="2"/>
  <c r="M1405" i="2" s="1"/>
  <c r="K1404" i="2"/>
  <c r="M1404" i="2" s="1"/>
  <c r="K1403" i="2"/>
  <c r="M1403" i="2" s="1"/>
  <c r="K1402" i="2"/>
  <c r="M1402" i="2" s="1"/>
  <c r="K1401" i="2"/>
  <c r="M1401" i="2" s="1"/>
  <c r="K1400" i="2"/>
  <c r="M1400" i="2" s="1"/>
  <c r="K1399" i="2"/>
  <c r="M1399" i="2" s="1"/>
  <c r="K1398" i="2"/>
  <c r="M1398" i="2" s="1"/>
  <c r="K1397" i="2"/>
  <c r="M1397" i="2" s="1"/>
  <c r="K1396" i="2"/>
  <c r="M1396" i="2" s="1"/>
  <c r="K1395" i="2"/>
  <c r="M1395" i="2" s="1"/>
  <c r="K1394" i="2"/>
  <c r="M1394" i="2" s="1"/>
  <c r="K1393" i="2"/>
  <c r="M1393" i="2" s="1"/>
  <c r="K1392" i="2"/>
  <c r="M1392" i="2" s="1"/>
  <c r="K1391" i="2"/>
  <c r="M1391" i="2" s="1"/>
  <c r="K1390" i="2"/>
  <c r="M1390" i="2" s="1"/>
  <c r="K1389" i="2"/>
  <c r="M1389" i="2" s="1"/>
  <c r="K1388" i="2"/>
  <c r="M1388" i="2" s="1"/>
  <c r="K1387" i="2"/>
  <c r="M1387" i="2" s="1"/>
  <c r="K1386" i="2"/>
  <c r="M1386" i="2" s="1"/>
  <c r="K1385" i="2"/>
  <c r="M1385" i="2" s="1"/>
  <c r="K1384" i="2"/>
  <c r="M1384" i="2" s="1"/>
  <c r="K1383" i="2"/>
  <c r="M1383" i="2" s="1"/>
  <c r="K1382" i="2"/>
  <c r="M1382" i="2" s="1"/>
  <c r="K1381" i="2"/>
  <c r="M1381" i="2" s="1"/>
  <c r="K1380" i="2"/>
  <c r="M1380" i="2" s="1"/>
  <c r="K1379" i="2"/>
  <c r="M1379" i="2" s="1"/>
  <c r="K1378" i="2"/>
  <c r="M1378" i="2" s="1"/>
  <c r="K1377" i="2"/>
  <c r="M1377" i="2" s="1"/>
  <c r="K1376" i="2"/>
  <c r="M1376" i="2" s="1"/>
  <c r="K1375" i="2"/>
  <c r="M1375" i="2" s="1"/>
  <c r="K1374" i="2"/>
  <c r="M1374" i="2" s="1"/>
  <c r="K1373" i="2"/>
  <c r="M1373" i="2" s="1"/>
  <c r="K1372" i="2"/>
  <c r="M1372" i="2" s="1"/>
  <c r="K1371" i="2"/>
  <c r="M1371" i="2" s="1"/>
  <c r="K1370" i="2"/>
  <c r="M1370" i="2" s="1"/>
  <c r="K1369" i="2"/>
  <c r="M1369" i="2" s="1"/>
  <c r="K1368" i="2"/>
  <c r="M1368" i="2" s="1"/>
  <c r="K1367" i="2"/>
  <c r="M1367" i="2" s="1"/>
  <c r="K1366" i="2"/>
  <c r="M1366" i="2" s="1"/>
  <c r="K1365" i="2"/>
  <c r="M1365" i="2" s="1"/>
  <c r="K1364" i="2"/>
  <c r="M1364" i="2" s="1"/>
  <c r="K1363" i="2"/>
  <c r="M1363" i="2" s="1"/>
  <c r="K1362" i="2"/>
  <c r="M1362" i="2" s="1"/>
  <c r="K1361" i="2"/>
  <c r="M1361" i="2" s="1"/>
  <c r="K1360" i="2"/>
  <c r="M1360" i="2" s="1"/>
  <c r="K1359" i="2"/>
  <c r="M1359" i="2" s="1"/>
  <c r="K1358" i="2"/>
  <c r="M1358" i="2" s="1"/>
  <c r="K1357" i="2"/>
  <c r="M1357" i="2" s="1"/>
  <c r="K1356" i="2"/>
  <c r="M1356" i="2" s="1"/>
  <c r="K1355" i="2"/>
  <c r="M1355" i="2" s="1"/>
  <c r="K1354" i="2"/>
  <c r="M1354" i="2" s="1"/>
  <c r="K1353" i="2"/>
  <c r="M1353" i="2" s="1"/>
  <c r="K1352" i="2"/>
  <c r="M1352" i="2" s="1"/>
  <c r="K1351" i="2"/>
  <c r="M1351" i="2" s="1"/>
  <c r="K1350" i="2"/>
  <c r="M1350" i="2" s="1"/>
  <c r="K1349" i="2"/>
  <c r="M1349" i="2" s="1"/>
  <c r="K1348" i="2"/>
  <c r="M1348" i="2" s="1"/>
  <c r="K1347" i="2"/>
  <c r="M1347" i="2" s="1"/>
  <c r="K1346" i="2"/>
  <c r="M1346" i="2" s="1"/>
  <c r="K1345" i="2"/>
  <c r="M1345" i="2" s="1"/>
  <c r="K1344" i="2"/>
  <c r="M1344" i="2" s="1"/>
  <c r="K1343" i="2"/>
  <c r="M1343" i="2" s="1"/>
  <c r="K1342" i="2"/>
  <c r="M1342" i="2" s="1"/>
  <c r="K1341" i="2"/>
  <c r="M1341" i="2" s="1"/>
  <c r="K1340" i="2"/>
  <c r="M1340" i="2" s="1"/>
  <c r="K1339" i="2"/>
  <c r="M1339" i="2" s="1"/>
  <c r="K1338" i="2"/>
  <c r="M1338" i="2" s="1"/>
  <c r="K1337" i="2"/>
  <c r="M1337" i="2" s="1"/>
  <c r="K1336" i="2"/>
  <c r="M1336" i="2" s="1"/>
  <c r="K1335" i="2"/>
  <c r="M1335" i="2" s="1"/>
  <c r="K1334" i="2"/>
  <c r="M1334" i="2" s="1"/>
  <c r="K1333" i="2"/>
  <c r="M1333" i="2" s="1"/>
  <c r="K1332" i="2"/>
  <c r="M1332" i="2" s="1"/>
  <c r="K1331" i="2"/>
  <c r="M1331" i="2" s="1"/>
  <c r="K1330" i="2"/>
  <c r="M1330" i="2" s="1"/>
  <c r="K1329" i="2"/>
  <c r="M1329" i="2" s="1"/>
  <c r="K1328" i="2"/>
  <c r="M1328" i="2" s="1"/>
  <c r="K1327" i="2"/>
  <c r="M1327" i="2" s="1"/>
  <c r="K1326" i="2"/>
  <c r="M1326" i="2" s="1"/>
  <c r="K1325" i="2"/>
  <c r="M1325" i="2" s="1"/>
  <c r="K1324" i="2"/>
  <c r="M1324" i="2" s="1"/>
  <c r="K1323" i="2"/>
  <c r="M1323" i="2" s="1"/>
  <c r="K1322" i="2"/>
  <c r="M1322" i="2" s="1"/>
  <c r="K1321" i="2"/>
  <c r="M1321" i="2" s="1"/>
  <c r="K1320" i="2"/>
  <c r="M1320" i="2" s="1"/>
  <c r="K1319" i="2"/>
  <c r="M1319" i="2" s="1"/>
  <c r="K1318" i="2"/>
  <c r="M1318" i="2" s="1"/>
  <c r="K1317" i="2"/>
  <c r="M1317" i="2" s="1"/>
  <c r="K1316" i="2"/>
  <c r="M1316" i="2" s="1"/>
  <c r="K1315" i="2"/>
  <c r="M1315" i="2" s="1"/>
  <c r="K1314" i="2"/>
  <c r="M1314" i="2" s="1"/>
  <c r="K1313" i="2"/>
  <c r="M1313" i="2" s="1"/>
  <c r="K1312" i="2"/>
  <c r="M1312" i="2" s="1"/>
  <c r="K1311" i="2"/>
  <c r="M1311" i="2" s="1"/>
  <c r="K1310" i="2"/>
  <c r="M1310" i="2" s="1"/>
  <c r="K1309" i="2"/>
  <c r="M1309" i="2" s="1"/>
  <c r="K1308" i="2"/>
  <c r="M1308" i="2" s="1"/>
  <c r="K1307" i="2"/>
  <c r="M1307" i="2" s="1"/>
  <c r="K1306" i="2"/>
  <c r="M1306" i="2" s="1"/>
  <c r="K1305" i="2"/>
  <c r="M1305" i="2" s="1"/>
  <c r="K1304" i="2"/>
  <c r="M1304" i="2" s="1"/>
  <c r="K1303" i="2"/>
  <c r="M1303" i="2" s="1"/>
  <c r="K1302" i="2"/>
  <c r="M1302" i="2" s="1"/>
  <c r="K1301" i="2"/>
  <c r="M1301" i="2" s="1"/>
  <c r="K1300" i="2"/>
  <c r="M1300" i="2" s="1"/>
  <c r="K1299" i="2"/>
  <c r="M1299" i="2" s="1"/>
  <c r="K1298" i="2"/>
  <c r="M1298" i="2" s="1"/>
  <c r="K1297" i="2"/>
  <c r="M1297" i="2" s="1"/>
  <c r="K1296" i="2"/>
  <c r="M1296" i="2" s="1"/>
  <c r="K1295" i="2"/>
  <c r="M1295" i="2" s="1"/>
  <c r="K1294" i="2"/>
  <c r="M1294" i="2" s="1"/>
  <c r="K1293" i="2"/>
  <c r="M1293" i="2" s="1"/>
  <c r="K1292" i="2"/>
  <c r="M1292" i="2" s="1"/>
  <c r="K1291" i="2"/>
  <c r="M1291" i="2" s="1"/>
  <c r="K1290" i="2"/>
  <c r="M1290" i="2" s="1"/>
  <c r="K1289" i="2"/>
  <c r="M1289" i="2" s="1"/>
  <c r="K1288" i="2"/>
  <c r="M1288" i="2" s="1"/>
  <c r="K1287" i="2"/>
  <c r="M1287" i="2" s="1"/>
  <c r="K1286" i="2"/>
  <c r="M1286" i="2" s="1"/>
  <c r="K1285" i="2"/>
  <c r="M1285" i="2" s="1"/>
  <c r="K1284" i="2"/>
  <c r="M1284" i="2" s="1"/>
  <c r="K1283" i="2"/>
  <c r="M1283" i="2" s="1"/>
  <c r="K1282" i="2"/>
  <c r="M1282" i="2" s="1"/>
  <c r="K1281" i="2"/>
  <c r="M1281" i="2" s="1"/>
  <c r="K1280" i="2"/>
  <c r="M1280" i="2" s="1"/>
  <c r="K1279" i="2"/>
  <c r="M1279" i="2" s="1"/>
  <c r="K1278" i="2"/>
  <c r="M1278" i="2" s="1"/>
  <c r="K1277" i="2"/>
  <c r="M1277" i="2" s="1"/>
  <c r="K1276" i="2"/>
  <c r="M1276" i="2" s="1"/>
  <c r="K1275" i="2"/>
  <c r="M1275" i="2" s="1"/>
  <c r="K1274" i="2"/>
  <c r="M1274" i="2" s="1"/>
  <c r="K1273" i="2"/>
  <c r="M1273" i="2" s="1"/>
  <c r="K1272" i="2"/>
  <c r="M1272" i="2" s="1"/>
  <c r="K1271" i="2"/>
  <c r="M1271" i="2" s="1"/>
  <c r="K1270" i="2"/>
  <c r="M1270" i="2" s="1"/>
  <c r="K1269" i="2"/>
  <c r="M1269" i="2" s="1"/>
  <c r="K1268" i="2"/>
  <c r="M1268" i="2" s="1"/>
  <c r="K1267" i="2"/>
  <c r="M1267" i="2" s="1"/>
  <c r="K1266" i="2"/>
  <c r="M1266" i="2" s="1"/>
  <c r="K1265" i="2"/>
  <c r="M1265" i="2" s="1"/>
  <c r="K1264" i="2"/>
  <c r="M1264" i="2" s="1"/>
  <c r="K1263" i="2"/>
  <c r="M1263" i="2" s="1"/>
  <c r="K1262" i="2"/>
  <c r="M1262" i="2" s="1"/>
  <c r="K1261" i="2"/>
  <c r="M1261" i="2" s="1"/>
  <c r="K1260" i="2"/>
  <c r="M1260" i="2" s="1"/>
  <c r="K1259" i="2"/>
  <c r="M1259" i="2" s="1"/>
  <c r="K1258" i="2"/>
  <c r="M1258" i="2" s="1"/>
  <c r="K1257" i="2"/>
  <c r="M1257" i="2" s="1"/>
  <c r="K1256" i="2"/>
  <c r="M1256" i="2" s="1"/>
  <c r="K1255" i="2"/>
  <c r="M1255" i="2" s="1"/>
  <c r="K1254" i="2"/>
  <c r="M1254" i="2" s="1"/>
  <c r="K1253" i="2"/>
  <c r="M1253" i="2" s="1"/>
  <c r="K1252" i="2"/>
  <c r="M1252" i="2" s="1"/>
  <c r="K1251" i="2"/>
  <c r="M1251" i="2" s="1"/>
  <c r="K1250" i="2"/>
  <c r="M1250" i="2" s="1"/>
  <c r="K1249" i="2"/>
  <c r="M1249" i="2" s="1"/>
  <c r="K1248" i="2"/>
  <c r="M1248" i="2" s="1"/>
  <c r="K1247" i="2"/>
  <c r="M1247" i="2" s="1"/>
  <c r="K1246" i="2"/>
  <c r="M1246" i="2" s="1"/>
  <c r="K1245" i="2"/>
  <c r="M1245" i="2" s="1"/>
  <c r="K1244" i="2"/>
  <c r="M1244" i="2" s="1"/>
  <c r="K1243" i="2"/>
  <c r="M1243" i="2" s="1"/>
  <c r="K1242" i="2"/>
  <c r="M1242" i="2" s="1"/>
  <c r="K1241" i="2"/>
  <c r="M1241" i="2" s="1"/>
  <c r="K1240" i="2"/>
  <c r="M1240" i="2" s="1"/>
  <c r="K1239" i="2"/>
  <c r="M1239" i="2" s="1"/>
  <c r="K1238" i="2"/>
  <c r="M1238" i="2" s="1"/>
  <c r="K1237" i="2"/>
  <c r="M1237" i="2" s="1"/>
  <c r="K1236" i="2"/>
  <c r="M1236" i="2" s="1"/>
  <c r="K1235" i="2"/>
  <c r="M1235" i="2" s="1"/>
  <c r="K1234" i="2"/>
  <c r="M1234" i="2" s="1"/>
  <c r="K1233" i="2"/>
  <c r="M1233" i="2" s="1"/>
  <c r="K1232" i="2"/>
  <c r="M1232" i="2" s="1"/>
  <c r="K1231" i="2"/>
  <c r="M1231" i="2" s="1"/>
  <c r="K1230" i="2"/>
  <c r="M1230" i="2" s="1"/>
  <c r="K1229" i="2"/>
  <c r="M1229" i="2" s="1"/>
  <c r="K1228" i="2"/>
  <c r="M1228" i="2" s="1"/>
  <c r="K1227" i="2"/>
  <c r="M1227" i="2" s="1"/>
  <c r="K1226" i="2"/>
  <c r="M1226" i="2" s="1"/>
  <c r="K1225" i="2"/>
  <c r="M1225" i="2" s="1"/>
  <c r="K1224" i="2"/>
  <c r="M1224" i="2" s="1"/>
  <c r="K1223" i="2"/>
  <c r="M1223" i="2" s="1"/>
  <c r="K1222" i="2"/>
  <c r="M1222" i="2" s="1"/>
  <c r="K1221" i="2"/>
  <c r="M1221" i="2" s="1"/>
  <c r="K1220" i="2"/>
  <c r="M1220" i="2" s="1"/>
  <c r="K1219" i="2"/>
  <c r="M1219" i="2" s="1"/>
  <c r="K1218" i="2"/>
  <c r="M1218" i="2" s="1"/>
  <c r="K1217" i="2"/>
  <c r="M1217" i="2" s="1"/>
  <c r="K1216" i="2"/>
  <c r="M1216" i="2" s="1"/>
  <c r="K1215" i="2"/>
  <c r="M1215" i="2" s="1"/>
  <c r="K1214" i="2"/>
  <c r="M1214" i="2" s="1"/>
  <c r="K1213" i="2"/>
  <c r="M1213" i="2" s="1"/>
  <c r="K1212" i="2"/>
  <c r="M1212" i="2" s="1"/>
  <c r="K1211" i="2"/>
  <c r="M1211" i="2" s="1"/>
  <c r="K1210" i="2"/>
  <c r="M1210" i="2" s="1"/>
  <c r="K1209" i="2"/>
  <c r="M1209" i="2" s="1"/>
  <c r="K1208" i="2"/>
  <c r="M1208" i="2" s="1"/>
  <c r="K1207" i="2"/>
  <c r="M1207" i="2" s="1"/>
  <c r="K1206" i="2"/>
  <c r="M1206" i="2" s="1"/>
  <c r="K1205" i="2"/>
  <c r="M1205" i="2" s="1"/>
  <c r="K1204" i="2"/>
  <c r="M1204" i="2" s="1"/>
  <c r="K1203" i="2"/>
  <c r="M1203" i="2" s="1"/>
  <c r="K1202" i="2"/>
  <c r="M1202" i="2" s="1"/>
  <c r="K1201" i="2"/>
  <c r="M1201" i="2" s="1"/>
  <c r="K1200" i="2"/>
  <c r="M1200" i="2" s="1"/>
  <c r="K1199" i="2"/>
  <c r="M1199" i="2" s="1"/>
  <c r="K1198" i="2"/>
  <c r="M1198" i="2" s="1"/>
  <c r="K1197" i="2"/>
  <c r="M1197" i="2" s="1"/>
  <c r="K1196" i="2"/>
  <c r="M1196" i="2" s="1"/>
  <c r="K1195" i="2"/>
  <c r="M1195" i="2" s="1"/>
  <c r="K1194" i="2"/>
  <c r="M1194" i="2" s="1"/>
  <c r="K1193" i="2"/>
  <c r="M1193" i="2" s="1"/>
  <c r="K1192" i="2"/>
  <c r="M1192" i="2" s="1"/>
  <c r="K1191" i="2"/>
  <c r="M1191" i="2" s="1"/>
  <c r="K1190" i="2"/>
  <c r="M1190" i="2" s="1"/>
  <c r="K1189" i="2"/>
  <c r="M1189" i="2" s="1"/>
  <c r="K1188" i="2"/>
  <c r="M1188" i="2" s="1"/>
  <c r="K1187" i="2"/>
  <c r="M1187" i="2" s="1"/>
  <c r="K1186" i="2"/>
  <c r="M1186" i="2" s="1"/>
  <c r="K1185" i="2"/>
  <c r="M1185" i="2" s="1"/>
  <c r="K1184" i="2"/>
  <c r="M1184" i="2" s="1"/>
  <c r="K1183" i="2"/>
  <c r="M1183" i="2" s="1"/>
  <c r="K1182" i="2"/>
  <c r="M1182" i="2" s="1"/>
  <c r="K1181" i="2"/>
  <c r="M1181" i="2" s="1"/>
  <c r="K1180" i="2"/>
  <c r="M1180" i="2" s="1"/>
  <c r="K1179" i="2"/>
  <c r="M1179" i="2" s="1"/>
  <c r="K1178" i="2"/>
  <c r="M1178" i="2" s="1"/>
  <c r="K1177" i="2"/>
  <c r="M1177" i="2" s="1"/>
  <c r="K1176" i="2"/>
  <c r="M1176" i="2" s="1"/>
  <c r="K1175" i="2"/>
  <c r="M1175" i="2" s="1"/>
  <c r="K1174" i="2"/>
  <c r="M1174" i="2" s="1"/>
  <c r="K1173" i="2"/>
  <c r="M1173" i="2" s="1"/>
  <c r="K1172" i="2"/>
  <c r="M1172" i="2" s="1"/>
  <c r="K1171" i="2"/>
  <c r="M1171" i="2" s="1"/>
  <c r="K1170" i="2"/>
  <c r="M1170" i="2" s="1"/>
  <c r="K1169" i="2"/>
  <c r="M1169" i="2" s="1"/>
  <c r="K1168" i="2"/>
  <c r="M1168" i="2" s="1"/>
  <c r="K1167" i="2"/>
  <c r="M1167" i="2" s="1"/>
  <c r="K1166" i="2"/>
  <c r="M1166" i="2" s="1"/>
  <c r="K1165" i="2"/>
  <c r="M1165" i="2" s="1"/>
  <c r="K1164" i="2"/>
  <c r="M1164" i="2" s="1"/>
  <c r="K1163" i="2"/>
  <c r="M1163" i="2" s="1"/>
  <c r="K1162" i="2"/>
  <c r="M1162" i="2" s="1"/>
  <c r="K1161" i="2"/>
  <c r="M1161" i="2" s="1"/>
  <c r="K1160" i="2"/>
  <c r="M1160" i="2" s="1"/>
  <c r="K1159" i="2"/>
  <c r="M1159" i="2" s="1"/>
  <c r="K1158" i="2"/>
  <c r="M1158" i="2" s="1"/>
  <c r="K1157" i="2"/>
  <c r="M1157" i="2" s="1"/>
  <c r="K1156" i="2"/>
  <c r="M1156" i="2" s="1"/>
  <c r="K1155" i="2"/>
  <c r="M1155" i="2" s="1"/>
  <c r="K1154" i="2"/>
  <c r="M1154" i="2" s="1"/>
  <c r="K1153" i="2"/>
  <c r="M1153" i="2" s="1"/>
  <c r="K1152" i="2"/>
  <c r="M1152" i="2" s="1"/>
  <c r="K1151" i="2"/>
  <c r="M1151" i="2" s="1"/>
  <c r="K1150" i="2"/>
  <c r="M1150" i="2" s="1"/>
  <c r="K1149" i="2"/>
  <c r="M1149" i="2" s="1"/>
  <c r="K1148" i="2"/>
  <c r="M1148" i="2" s="1"/>
  <c r="K1147" i="2"/>
  <c r="M1147" i="2" s="1"/>
  <c r="K1146" i="2"/>
  <c r="M1146" i="2" s="1"/>
  <c r="K1145" i="2"/>
  <c r="M1145" i="2" s="1"/>
  <c r="K1144" i="2"/>
  <c r="M1144" i="2" s="1"/>
  <c r="K1143" i="2"/>
  <c r="M1143" i="2" s="1"/>
  <c r="K1142" i="2"/>
  <c r="M1142" i="2" s="1"/>
  <c r="K1141" i="2"/>
  <c r="M1141" i="2" s="1"/>
  <c r="K1140" i="2"/>
  <c r="M1140" i="2" s="1"/>
  <c r="K1139" i="2"/>
  <c r="M1139" i="2" s="1"/>
  <c r="K1138" i="2"/>
  <c r="M1138" i="2" s="1"/>
  <c r="K1137" i="2"/>
  <c r="M1137" i="2" s="1"/>
  <c r="K1136" i="2"/>
  <c r="M1136" i="2" s="1"/>
  <c r="K1135" i="2"/>
  <c r="M1135" i="2" s="1"/>
  <c r="K1134" i="2"/>
  <c r="M1134" i="2" s="1"/>
  <c r="K1133" i="2"/>
  <c r="M1133" i="2" s="1"/>
  <c r="K1132" i="2"/>
  <c r="M1132" i="2" s="1"/>
  <c r="K1131" i="2"/>
  <c r="M1131" i="2" s="1"/>
  <c r="K1130" i="2"/>
  <c r="M1130" i="2" s="1"/>
  <c r="K1129" i="2"/>
  <c r="M1129" i="2" s="1"/>
  <c r="K1128" i="2"/>
  <c r="M1128" i="2" s="1"/>
  <c r="K1127" i="2"/>
  <c r="M1127" i="2" s="1"/>
  <c r="K1126" i="2"/>
  <c r="M1126" i="2" s="1"/>
  <c r="K1125" i="2"/>
  <c r="M1125" i="2" s="1"/>
  <c r="K1124" i="2"/>
  <c r="M1124" i="2" s="1"/>
  <c r="K1123" i="2"/>
  <c r="M1123" i="2" s="1"/>
  <c r="K1122" i="2"/>
  <c r="M1122" i="2" s="1"/>
  <c r="K1121" i="2"/>
  <c r="M1121" i="2" s="1"/>
  <c r="K1120" i="2"/>
  <c r="M1120" i="2" s="1"/>
  <c r="K1119" i="2"/>
  <c r="M1119" i="2" s="1"/>
  <c r="K1118" i="2"/>
  <c r="M1118" i="2" s="1"/>
  <c r="K1117" i="2"/>
  <c r="M1117" i="2" s="1"/>
  <c r="K1116" i="2"/>
  <c r="M1116" i="2" s="1"/>
  <c r="K1115" i="2"/>
  <c r="M1115" i="2" s="1"/>
  <c r="K1114" i="2"/>
  <c r="M1114" i="2" s="1"/>
  <c r="K1113" i="2"/>
  <c r="M1113" i="2" s="1"/>
  <c r="K1112" i="2"/>
  <c r="M1112" i="2" s="1"/>
  <c r="K1111" i="2"/>
  <c r="M1111" i="2" s="1"/>
  <c r="K1110" i="2"/>
  <c r="M1110" i="2" s="1"/>
  <c r="K1109" i="2"/>
  <c r="M1109" i="2" s="1"/>
  <c r="K1108" i="2"/>
  <c r="M1108" i="2" s="1"/>
  <c r="K1107" i="2"/>
  <c r="M1107" i="2" s="1"/>
  <c r="K1106" i="2"/>
  <c r="M1106" i="2" s="1"/>
  <c r="K1105" i="2"/>
  <c r="M1105" i="2" s="1"/>
  <c r="K1104" i="2"/>
  <c r="M1104" i="2" s="1"/>
  <c r="K1103" i="2"/>
  <c r="M1103" i="2" s="1"/>
  <c r="K1102" i="2"/>
  <c r="M1102" i="2" s="1"/>
  <c r="K1101" i="2"/>
  <c r="M1101" i="2" s="1"/>
  <c r="K1100" i="2"/>
  <c r="M1100" i="2" s="1"/>
  <c r="K1099" i="2"/>
  <c r="M1099" i="2" s="1"/>
  <c r="K1098" i="2"/>
  <c r="M1098" i="2" s="1"/>
  <c r="K1097" i="2"/>
  <c r="M1097" i="2" s="1"/>
  <c r="K1096" i="2"/>
  <c r="M1096" i="2" s="1"/>
  <c r="K1095" i="2"/>
  <c r="M1095" i="2" s="1"/>
  <c r="K1094" i="2"/>
  <c r="M1094" i="2" s="1"/>
  <c r="K1093" i="2"/>
  <c r="M1093" i="2" s="1"/>
  <c r="K1092" i="2"/>
  <c r="M1092" i="2" s="1"/>
  <c r="K1091" i="2"/>
  <c r="M1091" i="2" s="1"/>
  <c r="K1090" i="2"/>
  <c r="M1090" i="2" s="1"/>
  <c r="K1089" i="2"/>
  <c r="M1089" i="2" s="1"/>
  <c r="K1088" i="2"/>
  <c r="M1088" i="2" s="1"/>
  <c r="K1087" i="2"/>
  <c r="M1087" i="2" s="1"/>
  <c r="K1086" i="2"/>
  <c r="M1086" i="2" s="1"/>
  <c r="K1085" i="2"/>
  <c r="M1085" i="2" s="1"/>
  <c r="K1084" i="2"/>
  <c r="M1084" i="2" s="1"/>
  <c r="K1083" i="2"/>
  <c r="M1083" i="2" s="1"/>
  <c r="K1082" i="2"/>
  <c r="M1082" i="2" s="1"/>
  <c r="K1081" i="2"/>
  <c r="M1081" i="2" s="1"/>
  <c r="K1080" i="2"/>
  <c r="M1080" i="2" s="1"/>
  <c r="K1079" i="2"/>
  <c r="M1079" i="2" s="1"/>
  <c r="K1078" i="2"/>
  <c r="M1078" i="2" s="1"/>
  <c r="K1077" i="2"/>
  <c r="M1077" i="2" s="1"/>
  <c r="K1076" i="2"/>
  <c r="M1076" i="2" s="1"/>
  <c r="K1075" i="2"/>
  <c r="M1075" i="2" s="1"/>
  <c r="K1074" i="2"/>
  <c r="M1074" i="2" s="1"/>
  <c r="K1073" i="2"/>
  <c r="M1073" i="2" s="1"/>
  <c r="K1072" i="2"/>
  <c r="M1072" i="2" s="1"/>
  <c r="K1071" i="2"/>
  <c r="M1071" i="2" s="1"/>
  <c r="K1070" i="2"/>
  <c r="M1070" i="2" s="1"/>
  <c r="K1069" i="2"/>
  <c r="M1069" i="2" s="1"/>
  <c r="K1068" i="2"/>
  <c r="M1068" i="2" s="1"/>
  <c r="K1067" i="2"/>
  <c r="M1067" i="2" s="1"/>
  <c r="K1066" i="2"/>
  <c r="M1066" i="2" s="1"/>
  <c r="K1065" i="2"/>
  <c r="M1065" i="2" s="1"/>
  <c r="K1064" i="2"/>
  <c r="M1064" i="2" s="1"/>
  <c r="K1063" i="2"/>
  <c r="M1063" i="2" s="1"/>
  <c r="K1062" i="2"/>
  <c r="M1062" i="2" s="1"/>
  <c r="K1061" i="2"/>
  <c r="M1061" i="2" s="1"/>
  <c r="K1060" i="2"/>
  <c r="M1060" i="2" s="1"/>
  <c r="K1059" i="2"/>
  <c r="M1059" i="2" s="1"/>
  <c r="K1058" i="2"/>
  <c r="M1058" i="2" s="1"/>
  <c r="K1057" i="2"/>
  <c r="M1057" i="2" s="1"/>
  <c r="K1056" i="2"/>
  <c r="M1056" i="2" s="1"/>
  <c r="K1055" i="2"/>
  <c r="M1055" i="2" s="1"/>
  <c r="K1054" i="2"/>
  <c r="M1054" i="2" s="1"/>
  <c r="K1053" i="2"/>
  <c r="M1053" i="2" s="1"/>
  <c r="K1052" i="2"/>
  <c r="M1052" i="2" s="1"/>
  <c r="K1051" i="2"/>
  <c r="M1051" i="2" s="1"/>
  <c r="K1050" i="2"/>
  <c r="M1050" i="2" s="1"/>
  <c r="K1049" i="2"/>
  <c r="M1049" i="2" s="1"/>
  <c r="K1048" i="2"/>
  <c r="M1048" i="2" s="1"/>
  <c r="K1047" i="2"/>
  <c r="M1047" i="2" s="1"/>
  <c r="K1046" i="2"/>
  <c r="M1046" i="2" s="1"/>
  <c r="K1045" i="2"/>
  <c r="M1045" i="2" s="1"/>
  <c r="K1044" i="2"/>
  <c r="M1044" i="2" s="1"/>
  <c r="K1043" i="2"/>
  <c r="M1043" i="2" s="1"/>
  <c r="K1042" i="2"/>
  <c r="M1042" i="2" s="1"/>
  <c r="K1041" i="2"/>
  <c r="M1041" i="2" s="1"/>
  <c r="K1040" i="2"/>
  <c r="M1040" i="2" s="1"/>
  <c r="K1039" i="2"/>
  <c r="M1039" i="2" s="1"/>
  <c r="K1038" i="2"/>
  <c r="M1038" i="2" s="1"/>
  <c r="K1037" i="2"/>
  <c r="M1037" i="2" s="1"/>
  <c r="K1036" i="2"/>
  <c r="M1036" i="2" s="1"/>
  <c r="K1035" i="2"/>
  <c r="M1035" i="2" s="1"/>
  <c r="K1034" i="2"/>
  <c r="M1034" i="2" s="1"/>
  <c r="K1033" i="2"/>
  <c r="M1033" i="2" s="1"/>
  <c r="K1032" i="2"/>
  <c r="M1032" i="2" s="1"/>
  <c r="K1031" i="2"/>
  <c r="M1031" i="2" s="1"/>
  <c r="K1030" i="2"/>
  <c r="M1030" i="2" s="1"/>
  <c r="K1029" i="2"/>
  <c r="M1029" i="2" s="1"/>
  <c r="K1028" i="2"/>
  <c r="M1028" i="2" s="1"/>
  <c r="K1027" i="2"/>
  <c r="M1027" i="2" s="1"/>
  <c r="K1026" i="2"/>
  <c r="M1026" i="2" s="1"/>
  <c r="K1025" i="2"/>
  <c r="M1025" i="2" s="1"/>
  <c r="K1024" i="2"/>
  <c r="M1024" i="2" s="1"/>
  <c r="K1023" i="2"/>
  <c r="M1023" i="2" s="1"/>
  <c r="K1022" i="2"/>
  <c r="M1022" i="2" s="1"/>
  <c r="K1021" i="2"/>
  <c r="M1021" i="2" s="1"/>
  <c r="K1020" i="2"/>
  <c r="M1020" i="2" s="1"/>
  <c r="K1019" i="2"/>
  <c r="M1019" i="2" s="1"/>
  <c r="K1018" i="2"/>
  <c r="M1018" i="2" s="1"/>
  <c r="K1017" i="2"/>
  <c r="M1017" i="2" s="1"/>
  <c r="K1016" i="2"/>
  <c r="M1016" i="2" s="1"/>
  <c r="K1015" i="2"/>
  <c r="M1015" i="2" s="1"/>
  <c r="K1014" i="2"/>
  <c r="M1014" i="2" s="1"/>
  <c r="K1013" i="2"/>
  <c r="M1013" i="2" s="1"/>
  <c r="K1012" i="2"/>
  <c r="M1012" i="2" s="1"/>
  <c r="K1011" i="2"/>
  <c r="M1011" i="2" s="1"/>
  <c r="K1010" i="2"/>
  <c r="M1010" i="2" s="1"/>
  <c r="K1009" i="2"/>
  <c r="M1009" i="2" s="1"/>
  <c r="K1008" i="2"/>
  <c r="M1008" i="2" s="1"/>
  <c r="K1007" i="2"/>
  <c r="M1007" i="2" s="1"/>
  <c r="K1006" i="2"/>
  <c r="M1006" i="2" s="1"/>
  <c r="K1005" i="2"/>
  <c r="M1005" i="2" s="1"/>
  <c r="K1004" i="2"/>
  <c r="M1004" i="2" s="1"/>
  <c r="K1003" i="2"/>
  <c r="M1003" i="2" s="1"/>
  <c r="K1002" i="2"/>
  <c r="M1002" i="2" s="1"/>
  <c r="K1001" i="2"/>
  <c r="M1001" i="2" s="1"/>
  <c r="K1000" i="2"/>
  <c r="M1000" i="2" s="1"/>
  <c r="K999" i="2"/>
  <c r="M999" i="2" s="1"/>
  <c r="K998" i="2"/>
  <c r="M998" i="2" s="1"/>
  <c r="K997" i="2"/>
  <c r="M997" i="2" s="1"/>
  <c r="K996" i="2"/>
  <c r="M996" i="2" s="1"/>
  <c r="K995" i="2"/>
  <c r="M995" i="2" s="1"/>
  <c r="K994" i="2"/>
  <c r="M994" i="2" s="1"/>
  <c r="K993" i="2"/>
  <c r="M993" i="2" s="1"/>
  <c r="K992" i="2"/>
  <c r="M992" i="2" s="1"/>
  <c r="K991" i="2"/>
  <c r="M991" i="2" s="1"/>
  <c r="K990" i="2"/>
  <c r="M990" i="2" s="1"/>
  <c r="K989" i="2"/>
  <c r="M989" i="2" s="1"/>
  <c r="K988" i="2"/>
  <c r="M988" i="2" s="1"/>
  <c r="K987" i="2"/>
  <c r="M987" i="2" s="1"/>
  <c r="K986" i="2"/>
  <c r="M986" i="2" s="1"/>
  <c r="K985" i="2"/>
  <c r="M985" i="2" s="1"/>
  <c r="K984" i="2"/>
  <c r="M984" i="2" s="1"/>
  <c r="K983" i="2"/>
  <c r="M983" i="2" s="1"/>
  <c r="K982" i="2"/>
  <c r="M982" i="2" s="1"/>
  <c r="K981" i="2"/>
  <c r="M981" i="2" s="1"/>
  <c r="K980" i="2"/>
  <c r="M980" i="2" s="1"/>
  <c r="K979" i="2"/>
  <c r="M979" i="2" s="1"/>
  <c r="K978" i="2"/>
  <c r="M978" i="2" s="1"/>
  <c r="K977" i="2"/>
  <c r="M977" i="2" s="1"/>
  <c r="K976" i="2"/>
  <c r="M976" i="2" s="1"/>
  <c r="K975" i="2"/>
  <c r="M975" i="2" s="1"/>
  <c r="K974" i="2"/>
  <c r="M974" i="2" s="1"/>
  <c r="K973" i="2"/>
  <c r="M973" i="2" s="1"/>
  <c r="K972" i="2"/>
  <c r="M972" i="2" s="1"/>
  <c r="K971" i="2"/>
  <c r="M971" i="2" s="1"/>
  <c r="K970" i="2"/>
  <c r="M970" i="2" s="1"/>
  <c r="K969" i="2"/>
  <c r="M969" i="2" s="1"/>
  <c r="K968" i="2"/>
  <c r="M968" i="2" s="1"/>
  <c r="K967" i="2"/>
  <c r="M967" i="2" s="1"/>
  <c r="K966" i="2"/>
  <c r="M966" i="2" s="1"/>
  <c r="K965" i="2"/>
  <c r="M965" i="2" s="1"/>
  <c r="K964" i="2"/>
  <c r="M964" i="2" s="1"/>
  <c r="K963" i="2"/>
  <c r="M963" i="2" s="1"/>
  <c r="K962" i="2"/>
  <c r="M962" i="2" s="1"/>
  <c r="K961" i="2"/>
  <c r="M961" i="2" s="1"/>
  <c r="K960" i="2"/>
  <c r="M960" i="2" s="1"/>
  <c r="K959" i="2"/>
  <c r="M959" i="2" s="1"/>
  <c r="K958" i="2"/>
  <c r="M958" i="2" s="1"/>
  <c r="K957" i="2"/>
  <c r="M957" i="2" s="1"/>
  <c r="K956" i="2"/>
  <c r="M956" i="2" s="1"/>
  <c r="K955" i="2"/>
  <c r="M955" i="2" s="1"/>
  <c r="K954" i="2"/>
  <c r="M954" i="2" s="1"/>
  <c r="K953" i="2"/>
  <c r="M953" i="2" s="1"/>
  <c r="K952" i="2"/>
  <c r="M952" i="2" s="1"/>
  <c r="K951" i="2"/>
  <c r="M951" i="2" s="1"/>
  <c r="K950" i="2"/>
  <c r="M950" i="2" s="1"/>
  <c r="K949" i="2"/>
  <c r="M949" i="2" s="1"/>
  <c r="K948" i="2"/>
  <c r="M948" i="2" s="1"/>
  <c r="K947" i="2"/>
  <c r="M947" i="2" s="1"/>
  <c r="K946" i="2"/>
  <c r="M946" i="2" s="1"/>
  <c r="K945" i="2"/>
  <c r="M945" i="2" s="1"/>
  <c r="K944" i="2"/>
  <c r="M944" i="2" s="1"/>
  <c r="K943" i="2"/>
  <c r="M943" i="2" s="1"/>
  <c r="K942" i="2"/>
  <c r="M942" i="2" s="1"/>
  <c r="K941" i="2"/>
  <c r="M941" i="2" s="1"/>
  <c r="K940" i="2"/>
  <c r="M940" i="2" s="1"/>
  <c r="K939" i="2"/>
  <c r="M939" i="2" s="1"/>
  <c r="K938" i="2"/>
  <c r="M938" i="2" s="1"/>
  <c r="K937" i="2"/>
  <c r="M937" i="2" s="1"/>
  <c r="K936" i="2"/>
  <c r="M936" i="2" s="1"/>
  <c r="K935" i="2"/>
  <c r="M935" i="2" s="1"/>
  <c r="K934" i="2"/>
  <c r="M934" i="2" s="1"/>
  <c r="K933" i="2"/>
  <c r="M933" i="2" s="1"/>
  <c r="K932" i="2"/>
  <c r="M932" i="2" s="1"/>
  <c r="K931" i="2"/>
  <c r="M931" i="2" s="1"/>
  <c r="K930" i="2"/>
  <c r="M930" i="2" s="1"/>
  <c r="K929" i="2"/>
  <c r="M929" i="2" s="1"/>
  <c r="K928" i="2"/>
  <c r="M928" i="2" s="1"/>
  <c r="K927" i="2"/>
  <c r="M927" i="2" s="1"/>
  <c r="K926" i="2"/>
  <c r="M926" i="2" s="1"/>
  <c r="K925" i="2"/>
  <c r="M925" i="2" s="1"/>
  <c r="K924" i="2"/>
  <c r="M924" i="2" s="1"/>
  <c r="K923" i="2"/>
  <c r="M923" i="2" s="1"/>
  <c r="K922" i="2"/>
  <c r="M922" i="2" s="1"/>
  <c r="K921" i="2"/>
  <c r="M921" i="2" s="1"/>
  <c r="K920" i="2"/>
  <c r="M920" i="2" s="1"/>
  <c r="K919" i="2"/>
  <c r="M919" i="2" s="1"/>
  <c r="K918" i="2"/>
  <c r="M918" i="2" s="1"/>
  <c r="K917" i="2"/>
  <c r="M917" i="2" s="1"/>
  <c r="K916" i="2"/>
  <c r="M916" i="2" s="1"/>
  <c r="K915" i="2"/>
  <c r="M915" i="2" s="1"/>
  <c r="K914" i="2"/>
  <c r="M914" i="2" s="1"/>
  <c r="K913" i="2"/>
  <c r="M913" i="2" s="1"/>
  <c r="K912" i="2"/>
  <c r="M912" i="2" s="1"/>
  <c r="K911" i="2"/>
  <c r="M911" i="2" s="1"/>
  <c r="K910" i="2"/>
  <c r="M910" i="2" s="1"/>
  <c r="K909" i="2"/>
  <c r="M909" i="2" s="1"/>
  <c r="K908" i="2"/>
  <c r="M908" i="2" s="1"/>
  <c r="K907" i="2"/>
  <c r="M907" i="2" s="1"/>
  <c r="K906" i="2"/>
  <c r="M906" i="2" s="1"/>
  <c r="K905" i="2"/>
  <c r="M905" i="2" s="1"/>
  <c r="K904" i="2"/>
  <c r="M904" i="2" s="1"/>
  <c r="K903" i="2"/>
  <c r="M903" i="2" s="1"/>
  <c r="K902" i="2"/>
  <c r="M902" i="2" s="1"/>
  <c r="K901" i="2"/>
  <c r="M901" i="2" s="1"/>
  <c r="K900" i="2"/>
  <c r="M900" i="2" s="1"/>
  <c r="K899" i="2"/>
  <c r="M899" i="2" s="1"/>
  <c r="K898" i="2"/>
  <c r="M898" i="2" s="1"/>
  <c r="K897" i="2"/>
  <c r="M897" i="2" s="1"/>
  <c r="K896" i="2"/>
  <c r="M896" i="2" s="1"/>
  <c r="K895" i="2"/>
  <c r="M895" i="2" s="1"/>
  <c r="K894" i="2"/>
  <c r="M894" i="2" s="1"/>
  <c r="K893" i="2"/>
  <c r="M893" i="2" s="1"/>
  <c r="K892" i="2"/>
  <c r="M892" i="2" s="1"/>
  <c r="K891" i="2"/>
  <c r="M891" i="2" s="1"/>
  <c r="K890" i="2"/>
  <c r="M890" i="2" s="1"/>
  <c r="K889" i="2"/>
  <c r="M889" i="2" s="1"/>
  <c r="K888" i="2"/>
  <c r="M888" i="2" s="1"/>
  <c r="K887" i="2"/>
  <c r="M887" i="2" s="1"/>
  <c r="K886" i="2"/>
  <c r="M886" i="2" s="1"/>
  <c r="K885" i="2"/>
  <c r="M885" i="2" s="1"/>
  <c r="K884" i="2"/>
  <c r="M884" i="2" s="1"/>
  <c r="K883" i="2"/>
  <c r="M883" i="2" s="1"/>
  <c r="K882" i="2"/>
  <c r="M882" i="2" s="1"/>
  <c r="K881" i="2"/>
  <c r="M881" i="2" s="1"/>
  <c r="K880" i="2"/>
  <c r="M880" i="2" s="1"/>
  <c r="K879" i="2"/>
  <c r="M879" i="2" s="1"/>
  <c r="K878" i="2"/>
  <c r="M878" i="2" s="1"/>
  <c r="K877" i="2"/>
  <c r="M877" i="2" s="1"/>
  <c r="K876" i="2"/>
  <c r="M876" i="2" s="1"/>
  <c r="K875" i="2"/>
  <c r="M875" i="2" s="1"/>
  <c r="K874" i="2"/>
  <c r="M874" i="2" s="1"/>
  <c r="K873" i="2"/>
  <c r="M873" i="2" s="1"/>
  <c r="K872" i="2"/>
  <c r="M872" i="2" s="1"/>
  <c r="K871" i="2"/>
  <c r="M871" i="2" s="1"/>
  <c r="K870" i="2"/>
  <c r="M870" i="2" s="1"/>
  <c r="K869" i="2"/>
  <c r="M869" i="2" s="1"/>
  <c r="K868" i="2"/>
  <c r="M868" i="2" s="1"/>
  <c r="K867" i="2"/>
  <c r="M867" i="2" s="1"/>
  <c r="K866" i="2"/>
  <c r="M866" i="2" s="1"/>
  <c r="K865" i="2"/>
  <c r="M865" i="2" s="1"/>
  <c r="K864" i="2"/>
  <c r="M864" i="2" s="1"/>
  <c r="K863" i="2"/>
  <c r="M863" i="2" s="1"/>
  <c r="K862" i="2"/>
  <c r="M862" i="2" s="1"/>
  <c r="K861" i="2"/>
  <c r="M861" i="2" s="1"/>
  <c r="K860" i="2"/>
  <c r="M860" i="2" s="1"/>
  <c r="K859" i="2"/>
  <c r="M859" i="2" s="1"/>
  <c r="K858" i="2"/>
  <c r="M858" i="2" s="1"/>
  <c r="K857" i="2"/>
  <c r="M857" i="2" s="1"/>
  <c r="K856" i="2"/>
  <c r="M856" i="2" s="1"/>
  <c r="K855" i="2"/>
  <c r="M855" i="2" s="1"/>
  <c r="K854" i="2"/>
  <c r="M854" i="2" s="1"/>
  <c r="K853" i="2"/>
  <c r="M853" i="2" s="1"/>
  <c r="K852" i="2"/>
  <c r="M852" i="2" s="1"/>
  <c r="K851" i="2"/>
  <c r="M851" i="2" s="1"/>
  <c r="K850" i="2"/>
  <c r="M850" i="2" s="1"/>
  <c r="K849" i="2"/>
  <c r="M849" i="2" s="1"/>
  <c r="K848" i="2"/>
  <c r="M848" i="2" s="1"/>
  <c r="K847" i="2"/>
  <c r="M847" i="2" s="1"/>
  <c r="K846" i="2"/>
  <c r="M846" i="2" s="1"/>
  <c r="K845" i="2"/>
  <c r="M845" i="2" s="1"/>
  <c r="K844" i="2"/>
  <c r="M844" i="2" s="1"/>
  <c r="K843" i="2"/>
  <c r="M843" i="2" s="1"/>
  <c r="K842" i="2"/>
  <c r="M842" i="2" s="1"/>
  <c r="K841" i="2"/>
  <c r="M841" i="2" s="1"/>
  <c r="K840" i="2"/>
  <c r="M840" i="2" s="1"/>
  <c r="K839" i="2"/>
  <c r="M839" i="2" s="1"/>
  <c r="K838" i="2"/>
  <c r="M838" i="2" s="1"/>
  <c r="K837" i="2"/>
  <c r="M837" i="2" s="1"/>
  <c r="K836" i="2"/>
  <c r="M836" i="2" s="1"/>
  <c r="K835" i="2"/>
  <c r="M835" i="2" s="1"/>
  <c r="K834" i="2"/>
  <c r="M834" i="2" s="1"/>
  <c r="K833" i="2"/>
  <c r="M833" i="2" s="1"/>
  <c r="K832" i="2"/>
  <c r="M832" i="2" s="1"/>
  <c r="K831" i="2"/>
  <c r="M831" i="2" s="1"/>
  <c r="K830" i="2"/>
  <c r="M830" i="2" s="1"/>
  <c r="K829" i="2"/>
  <c r="M829" i="2" s="1"/>
  <c r="K828" i="2"/>
  <c r="M828" i="2" s="1"/>
  <c r="K827" i="2"/>
  <c r="M827" i="2" s="1"/>
  <c r="K826" i="2"/>
  <c r="M826" i="2" s="1"/>
  <c r="K825" i="2"/>
  <c r="M825" i="2" s="1"/>
  <c r="K824" i="2"/>
  <c r="M824" i="2" s="1"/>
  <c r="K823" i="2"/>
  <c r="M823" i="2" s="1"/>
  <c r="K822" i="2"/>
  <c r="M822" i="2" s="1"/>
  <c r="K821" i="2"/>
  <c r="M821" i="2" s="1"/>
  <c r="K820" i="2"/>
  <c r="M820" i="2" s="1"/>
  <c r="K819" i="2"/>
  <c r="M819" i="2" s="1"/>
  <c r="K818" i="2"/>
  <c r="M818" i="2" s="1"/>
  <c r="K817" i="2"/>
  <c r="M817" i="2" s="1"/>
  <c r="K816" i="2"/>
  <c r="M816" i="2" s="1"/>
  <c r="K815" i="2"/>
  <c r="M815" i="2" s="1"/>
  <c r="K814" i="2"/>
  <c r="M814" i="2" s="1"/>
  <c r="K813" i="2"/>
  <c r="M813" i="2" s="1"/>
  <c r="K812" i="2"/>
  <c r="M812" i="2" s="1"/>
  <c r="K811" i="2"/>
  <c r="M811" i="2" s="1"/>
  <c r="K810" i="2"/>
  <c r="M810" i="2" s="1"/>
  <c r="K809" i="2"/>
  <c r="M809" i="2" s="1"/>
  <c r="K808" i="2"/>
  <c r="M808" i="2" s="1"/>
  <c r="K807" i="2"/>
  <c r="M807" i="2" s="1"/>
  <c r="K806" i="2"/>
  <c r="M806" i="2" s="1"/>
  <c r="K805" i="2"/>
  <c r="M805" i="2" s="1"/>
  <c r="K804" i="2"/>
  <c r="M804" i="2" s="1"/>
  <c r="K803" i="2"/>
  <c r="M803" i="2" s="1"/>
  <c r="K802" i="2"/>
  <c r="M802" i="2" s="1"/>
  <c r="K801" i="2"/>
  <c r="M801" i="2" s="1"/>
  <c r="K800" i="2"/>
  <c r="M800" i="2" s="1"/>
  <c r="K799" i="2"/>
  <c r="M799" i="2" s="1"/>
  <c r="K798" i="2"/>
  <c r="M798" i="2" s="1"/>
  <c r="K797" i="2"/>
  <c r="M797" i="2" s="1"/>
  <c r="K796" i="2"/>
  <c r="M796" i="2" s="1"/>
  <c r="K795" i="2"/>
  <c r="M795" i="2" s="1"/>
  <c r="K794" i="2"/>
  <c r="M794" i="2" s="1"/>
  <c r="K793" i="2"/>
  <c r="M793" i="2" s="1"/>
  <c r="K792" i="2"/>
  <c r="M792" i="2" s="1"/>
  <c r="K791" i="2"/>
  <c r="M791" i="2" s="1"/>
  <c r="K790" i="2"/>
  <c r="M790" i="2" s="1"/>
  <c r="K789" i="2"/>
  <c r="M789" i="2" s="1"/>
  <c r="K788" i="2"/>
  <c r="M788" i="2" s="1"/>
  <c r="K787" i="2"/>
  <c r="M787" i="2" s="1"/>
  <c r="K786" i="2"/>
  <c r="M786" i="2" s="1"/>
  <c r="K785" i="2"/>
  <c r="M785" i="2" s="1"/>
  <c r="K784" i="2"/>
  <c r="M784" i="2" s="1"/>
  <c r="K783" i="2"/>
  <c r="M783" i="2" s="1"/>
  <c r="K782" i="2"/>
  <c r="M782" i="2" s="1"/>
  <c r="K781" i="2"/>
  <c r="M781" i="2" s="1"/>
  <c r="K780" i="2"/>
  <c r="M780" i="2" s="1"/>
  <c r="K779" i="2"/>
  <c r="M779" i="2" s="1"/>
  <c r="K778" i="2"/>
  <c r="M778" i="2" s="1"/>
  <c r="K777" i="2"/>
  <c r="M777" i="2" s="1"/>
  <c r="K776" i="2"/>
  <c r="M776" i="2" s="1"/>
  <c r="K775" i="2"/>
  <c r="M775" i="2" s="1"/>
  <c r="K774" i="2"/>
  <c r="M774" i="2" s="1"/>
  <c r="K773" i="2"/>
  <c r="M773" i="2" s="1"/>
  <c r="K772" i="2"/>
  <c r="M772" i="2" s="1"/>
  <c r="K771" i="2"/>
  <c r="M771" i="2" s="1"/>
  <c r="K770" i="2"/>
  <c r="M770" i="2" s="1"/>
  <c r="K769" i="2"/>
  <c r="M769" i="2" s="1"/>
  <c r="K768" i="2"/>
  <c r="M768" i="2" s="1"/>
  <c r="K767" i="2"/>
  <c r="M767" i="2" s="1"/>
  <c r="K766" i="2"/>
  <c r="M766" i="2" s="1"/>
  <c r="K765" i="2"/>
  <c r="M765" i="2" s="1"/>
  <c r="K764" i="2"/>
  <c r="M764" i="2" s="1"/>
  <c r="K763" i="2"/>
  <c r="M763" i="2" s="1"/>
  <c r="K762" i="2"/>
  <c r="M762" i="2" s="1"/>
  <c r="K761" i="2"/>
  <c r="M761" i="2" s="1"/>
  <c r="K760" i="2"/>
  <c r="M760" i="2" s="1"/>
  <c r="K759" i="2"/>
  <c r="M759" i="2" s="1"/>
  <c r="K758" i="2"/>
  <c r="M758" i="2" s="1"/>
  <c r="K757" i="2"/>
  <c r="M757" i="2" s="1"/>
  <c r="K756" i="2"/>
  <c r="M756" i="2" s="1"/>
  <c r="K755" i="2"/>
  <c r="M755" i="2" s="1"/>
  <c r="K754" i="2"/>
  <c r="M754" i="2" s="1"/>
  <c r="K753" i="2"/>
  <c r="M753" i="2" s="1"/>
  <c r="K752" i="2"/>
  <c r="M752" i="2" s="1"/>
  <c r="K751" i="2"/>
  <c r="M751" i="2" s="1"/>
  <c r="K750" i="2"/>
  <c r="M750" i="2" s="1"/>
  <c r="K749" i="2"/>
  <c r="M749" i="2" s="1"/>
  <c r="K748" i="2"/>
  <c r="M748" i="2" s="1"/>
  <c r="K747" i="2"/>
  <c r="M747" i="2" s="1"/>
  <c r="K746" i="2"/>
  <c r="M746" i="2" s="1"/>
  <c r="K745" i="2"/>
  <c r="M745" i="2" s="1"/>
  <c r="K744" i="2"/>
  <c r="M744" i="2" s="1"/>
  <c r="K743" i="2"/>
  <c r="M743" i="2" s="1"/>
  <c r="K742" i="2"/>
  <c r="M742" i="2" s="1"/>
  <c r="K741" i="2"/>
  <c r="M741" i="2" s="1"/>
  <c r="K740" i="2"/>
  <c r="M740" i="2" s="1"/>
  <c r="K739" i="2"/>
  <c r="M739" i="2" s="1"/>
  <c r="K738" i="2"/>
  <c r="M738" i="2" s="1"/>
  <c r="K737" i="2"/>
  <c r="M737" i="2" s="1"/>
  <c r="K736" i="2"/>
  <c r="M736" i="2" s="1"/>
  <c r="K735" i="2"/>
  <c r="M735" i="2" s="1"/>
  <c r="K734" i="2"/>
  <c r="M734" i="2" s="1"/>
  <c r="K733" i="2"/>
  <c r="M733" i="2" s="1"/>
  <c r="K732" i="2"/>
  <c r="M732" i="2" s="1"/>
  <c r="K731" i="2"/>
  <c r="M731" i="2" s="1"/>
  <c r="K730" i="2"/>
  <c r="M730" i="2" s="1"/>
  <c r="K729" i="2"/>
  <c r="M729" i="2" s="1"/>
  <c r="K728" i="2"/>
  <c r="M728" i="2" s="1"/>
  <c r="K727" i="2"/>
  <c r="M727" i="2" s="1"/>
  <c r="K726" i="2"/>
  <c r="M726" i="2" s="1"/>
  <c r="K725" i="2"/>
  <c r="M725" i="2" s="1"/>
  <c r="K724" i="2"/>
  <c r="M724" i="2" s="1"/>
  <c r="K723" i="2"/>
  <c r="M723" i="2" s="1"/>
  <c r="K722" i="2"/>
  <c r="M722" i="2" s="1"/>
  <c r="K721" i="2"/>
  <c r="M721" i="2" s="1"/>
  <c r="K720" i="2"/>
  <c r="M720" i="2" s="1"/>
  <c r="K719" i="2"/>
  <c r="M719" i="2" s="1"/>
  <c r="K718" i="2"/>
  <c r="M718" i="2" s="1"/>
  <c r="K717" i="2"/>
  <c r="M717" i="2" s="1"/>
  <c r="K716" i="2"/>
  <c r="M716" i="2" s="1"/>
  <c r="K715" i="2"/>
  <c r="M715" i="2" s="1"/>
  <c r="K714" i="2"/>
  <c r="M714" i="2" s="1"/>
  <c r="K713" i="2"/>
  <c r="M713" i="2" s="1"/>
  <c r="K712" i="2"/>
  <c r="M712" i="2" s="1"/>
  <c r="K711" i="2"/>
  <c r="M711" i="2" s="1"/>
  <c r="K710" i="2"/>
  <c r="M710" i="2" s="1"/>
  <c r="K709" i="2"/>
  <c r="M709" i="2" s="1"/>
  <c r="K708" i="2"/>
  <c r="M708" i="2" s="1"/>
  <c r="K707" i="2"/>
  <c r="M707" i="2" s="1"/>
  <c r="K706" i="2"/>
  <c r="M706" i="2" s="1"/>
  <c r="K705" i="2"/>
  <c r="M705" i="2" s="1"/>
  <c r="K704" i="2"/>
  <c r="M704" i="2" s="1"/>
  <c r="K703" i="2"/>
  <c r="M703" i="2" s="1"/>
  <c r="K702" i="2"/>
  <c r="M702" i="2" s="1"/>
  <c r="K701" i="2"/>
  <c r="M701" i="2" s="1"/>
  <c r="K700" i="2"/>
  <c r="M700" i="2" s="1"/>
  <c r="K699" i="2"/>
  <c r="M699" i="2" s="1"/>
  <c r="K698" i="2"/>
  <c r="M698" i="2" s="1"/>
  <c r="K697" i="2"/>
  <c r="M697" i="2" s="1"/>
  <c r="K696" i="2"/>
  <c r="M696" i="2" s="1"/>
  <c r="K695" i="2"/>
  <c r="M695" i="2" s="1"/>
  <c r="K694" i="2"/>
  <c r="M694" i="2" s="1"/>
  <c r="K693" i="2"/>
  <c r="M693" i="2" s="1"/>
  <c r="K692" i="2"/>
  <c r="M692" i="2" s="1"/>
  <c r="K691" i="2"/>
  <c r="M691" i="2" s="1"/>
  <c r="K690" i="2"/>
  <c r="M690" i="2" s="1"/>
  <c r="K689" i="2"/>
  <c r="M689" i="2" s="1"/>
  <c r="K688" i="2"/>
  <c r="M688" i="2" s="1"/>
  <c r="K687" i="2"/>
  <c r="M687" i="2" s="1"/>
  <c r="K686" i="2"/>
  <c r="M686" i="2" s="1"/>
  <c r="K685" i="2"/>
  <c r="M685" i="2" s="1"/>
  <c r="K684" i="2"/>
  <c r="M684" i="2" s="1"/>
  <c r="K683" i="2"/>
  <c r="M683" i="2" s="1"/>
  <c r="K682" i="2"/>
  <c r="M682" i="2" s="1"/>
  <c r="K681" i="2"/>
  <c r="M681" i="2" s="1"/>
  <c r="K680" i="2"/>
  <c r="M680" i="2" s="1"/>
  <c r="K679" i="2"/>
  <c r="M679" i="2" s="1"/>
  <c r="K678" i="2"/>
  <c r="M678" i="2" s="1"/>
  <c r="K677" i="2"/>
  <c r="M677" i="2" s="1"/>
  <c r="K676" i="2"/>
  <c r="M676" i="2" s="1"/>
  <c r="K675" i="2"/>
  <c r="M675" i="2" s="1"/>
  <c r="K674" i="2"/>
  <c r="M674" i="2" s="1"/>
  <c r="K673" i="2"/>
  <c r="M673" i="2" s="1"/>
  <c r="K672" i="2"/>
  <c r="M672" i="2" s="1"/>
  <c r="K671" i="2"/>
  <c r="M671" i="2" s="1"/>
  <c r="K670" i="2"/>
  <c r="M670" i="2" s="1"/>
  <c r="K669" i="2"/>
  <c r="M669" i="2" s="1"/>
  <c r="K668" i="2"/>
  <c r="M668" i="2" s="1"/>
  <c r="K667" i="2"/>
  <c r="M667" i="2" s="1"/>
  <c r="K666" i="2"/>
  <c r="M666" i="2" s="1"/>
  <c r="K665" i="2"/>
  <c r="M665" i="2" s="1"/>
  <c r="K664" i="2"/>
  <c r="M664" i="2" s="1"/>
  <c r="K663" i="2"/>
  <c r="M663" i="2" s="1"/>
  <c r="K662" i="2"/>
  <c r="M662" i="2" s="1"/>
  <c r="K661" i="2"/>
  <c r="M661" i="2" s="1"/>
  <c r="K660" i="2"/>
  <c r="M660" i="2" s="1"/>
  <c r="K659" i="2"/>
  <c r="M659" i="2" s="1"/>
  <c r="K658" i="2"/>
  <c r="M658" i="2" s="1"/>
  <c r="K657" i="2"/>
  <c r="M657" i="2" s="1"/>
  <c r="K656" i="2"/>
  <c r="M656" i="2" s="1"/>
  <c r="K655" i="2"/>
  <c r="M655" i="2" s="1"/>
  <c r="K654" i="2"/>
  <c r="M654" i="2" s="1"/>
  <c r="K653" i="2"/>
  <c r="M653" i="2" s="1"/>
  <c r="K652" i="2"/>
  <c r="M652" i="2" s="1"/>
  <c r="K651" i="2"/>
  <c r="M651" i="2" s="1"/>
  <c r="K650" i="2"/>
  <c r="M650" i="2" s="1"/>
  <c r="K649" i="2"/>
  <c r="M649" i="2" s="1"/>
  <c r="K648" i="2"/>
  <c r="M648" i="2" s="1"/>
  <c r="K647" i="2"/>
  <c r="M647" i="2" s="1"/>
  <c r="K646" i="2"/>
  <c r="M646" i="2" s="1"/>
  <c r="K645" i="2"/>
  <c r="M645" i="2" s="1"/>
  <c r="K644" i="2"/>
  <c r="M644" i="2" s="1"/>
  <c r="K643" i="2"/>
  <c r="M643" i="2" s="1"/>
  <c r="K642" i="2"/>
  <c r="M642" i="2" s="1"/>
  <c r="K641" i="2"/>
  <c r="M641" i="2" s="1"/>
  <c r="K640" i="2"/>
  <c r="M640" i="2" s="1"/>
  <c r="K639" i="2"/>
  <c r="M639" i="2" s="1"/>
  <c r="K638" i="2"/>
  <c r="M638" i="2" s="1"/>
  <c r="K637" i="2"/>
  <c r="M637" i="2" s="1"/>
  <c r="K636" i="2"/>
  <c r="M636" i="2" s="1"/>
  <c r="K635" i="2"/>
  <c r="M635" i="2" s="1"/>
  <c r="K634" i="2"/>
  <c r="M634" i="2" s="1"/>
  <c r="K633" i="2"/>
  <c r="M633" i="2" s="1"/>
  <c r="K632" i="2"/>
  <c r="M632" i="2" s="1"/>
  <c r="K631" i="2"/>
  <c r="M631" i="2" s="1"/>
  <c r="K630" i="2"/>
  <c r="M630" i="2" s="1"/>
  <c r="K629" i="2"/>
  <c r="M629" i="2" s="1"/>
  <c r="K628" i="2"/>
  <c r="M628" i="2" s="1"/>
  <c r="K627" i="2"/>
  <c r="M627" i="2" s="1"/>
  <c r="K626" i="2"/>
  <c r="M626" i="2" s="1"/>
  <c r="K625" i="2"/>
  <c r="M625" i="2" s="1"/>
  <c r="K624" i="2"/>
  <c r="M624" i="2" s="1"/>
  <c r="K623" i="2"/>
  <c r="M623" i="2" s="1"/>
  <c r="K622" i="2"/>
  <c r="M622" i="2" s="1"/>
  <c r="K621" i="2"/>
  <c r="M621" i="2" s="1"/>
  <c r="K620" i="2"/>
  <c r="M620" i="2" s="1"/>
  <c r="K619" i="2"/>
  <c r="M619" i="2" s="1"/>
  <c r="K618" i="2"/>
  <c r="M618" i="2" s="1"/>
  <c r="K617" i="2"/>
  <c r="M617" i="2" s="1"/>
  <c r="K616" i="2"/>
  <c r="M616" i="2" s="1"/>
  <c r="K615" i="2"/>
  <c r="M615" i="2" s="1"/>
  <c r="K614" i="2"/>
  <c r="M614" i="2" s="1"/>
  <c r="K613" i="2"/>
  <c r="M613" i="2" s="1"/>
  <c r="K612" i="2"/>
  <c r="M612" i="2" s="1"/>
  <c r="K611" i="2"/>
  <c r="M611" i="2" s="1"/>
  <c r="K610" i="2"/>
  <c r="M610" i="2" s="1"/>
  <c r="K609" i="2"/>
  <c r="M609" i="2" s="1"/>
  <c r="K608" i="2"/>
  <c r="M608" i="2" s="1"/>
  <c r="K607" i="2"/>
  <c r="M607" i="2" s="1"/>
  <c r="K606" i="2"/>
  <c r="M606" i="2" s="1"/>
  <c r="K605" i="2"/>
  <c r="M605" i="2" s="1"/>
  <c r="K604" i="2"/>
  <c r="M604" i="2" s="1"/>
  <c r="K603" i="2"/>
  <c r="M603" i="2" s="1"/>
  <c r="K602" i="2"/>
  <c r="M602" i="2" s="1"/>
  <c r="K601" i="2"/>
  <c r="M601" i="2" s="1"/>
  <c r="K600" i="2"/>
  <c r="M600" i="2" s="1"/>
  <c r="K599" i="2"/>
  <c r="M599" i="2" s="1"/>
  <c r="K598" i="2"/>
  <c r="M598" i="2" s="1"/>
  <c r="K597" i="2"/>
  <c r="M597" i="2" s="1"/>
  <c r="K596" i="2"/>
  <c r="M596" i="2" s="1"/>
  <c r="K595" i="2"/>
  <c r="M595" i="2" s="1"/>
  <c r="K594" i="2"/>
  <c r="M594" i="2" s="1"/>
  <c r="K593" i="2"/>
  <c r="M593" i="2" s="1"/>
  <c r="K592" i="2"/>
  <c r="M592" i="2" s="1"/>
  <c r="K591" i="2"/>
  <c r="M591" i="2" s="1"/>
  <c r="K590" i="2"/>
  <c r="M590" i="2" s="1"/>
  <c r="K589" i="2"/>
  <c r="M589" i="2" s="1"/>
  <c r="K588" i="2"/>
  <c r="M588" i="2" s="1"/>
  <c r="K587" i="2"/>
  <c r="M587" i="2" s="1"/>
  <c r="K586" i="2"/>
  <c r="M586" i="2" s="1"/>
  <c r="K585" i="2"/>
  <c r="M585" i="2" s="1"/>
  <c r="K584" i="2"/>
  <c r="M584" i="2" s="1"/>
  <c r="K583" i="2"/>
  <c r="M583" i="2" s="1"/>
  <c r="K582" i="2"/>
  <c r="M582" i="2" s="1"/>
  <c r="K581" i="2"/>
  <c r="M581" i="2" s="1"/>
  <c r="K580" i="2"/>
  <c r="M580" i="2" s="1"/>
  <c r="K579" i="2"/>
  <c r="M579" i="2" s="1"/>
  <c r="K578" i="2"/>
  <c r="M578" i="2" s="1"/>
  <c r="K577" i="2"/>
  <c r="M577" i="2" s="1"/>
  <c r="K576" i="2"/>
  <c r="M576" i="2" s="1"/>
  <c r="K575" i="2"/>
  <c r="M575" i="2" s="1"/>
  <c r="K574" i="2"/>
  <c r="M574" i="2" s="1"/>
  <c r="K573" i="2"/>
  <c r="M573" i="2" s="1"/>
  <c r="K572" i="2"/>
  <c r="M572" i="2" s="1"/>
  <c r="K571" i="2"/>
  <c r="M571" i="2" s="1"/>
  <c r="K570" i="2"/>
  <c r="M570" i="2" s="1"/>
  <c r="K569" i="2"/>
  <c r="M569" i="2" s="1"/>
  <c r="K568" i="2"/>
  <c r="M568" i="2" s="1"/>
  <c r="K567" i="2"/>
  <c r="M567" i="2" s="1"/>
  <c r="K566" i="2"/>
  <c r="M566" i="2" s="1"/>
  <c r="K565" i="2"/>
  <c r="M565" i="2" s="1"/>
  <c r="K564" i="2"/>
  <c r="M564" i="2" s="1"/>
  <c r="K563" i="2"/>
  <c r="M563" i="2" s="1"/>
  <c r="K562" i="2"/>
  <c r="M562" i="2" s="1"/>
  <c r="K561" i="2"/>
  <c r="M561" i="2" s="1"/>
  <c r="K560" i="2"/>
  <c r="M560" i="2" s="1"/>
  <c r="K559" i="2"/>
  <c r="M559" i="2" s="1"/>
  <c r="K558" i="2"/>
  <c r="M558" i="2" s="1"/>
  <c r="K557" i="2"/>
  <c r="M557" i="2" s="1"/>
  <c r="K556" i="2"/>
  <c r="M556" i="2" s="1"/>
  <c r="K555" i="2"/>
  <c r="M555" i="2" s="1"/>
  <c r="K554" i="2"/>
  <c r="M554" i="2" s="1"/>
  <c r="K553" i="2"/>
  <c r="M553" i="2" s="1"/>
  <c r="K552" i="2"/>
  <c r="M552" i="2" s="1"/>
  <c r="K551" i="2"/>
  <c r="M551" i="2" s="1"/>
  <c r="K550" i="2"/>
  <c r="M550" i="2" s="1"/>
  <c r="K549" i="2"/>
  <c r="M549" i="2" s="1"/>
  <c r="K548" i="2"/>
  <c r="M548" i="2" s="1"/>
  <c r="K547" i="2"/>
  <c r="M547" i="2" s="1"/>
  <c r="K546" i="2"/>
  <c r="M546" i="2" s="1"/>
  <c r="K545" i="2"/>
  <c r="M545" i="2" s="1"/>
  <c r="K544" i="2"/>
  <c r="M544" i="2" s="1"/>
  <c r="K543" i="2"/>
  <c r="M543" i="2" s="1"/>
  <c r="K542" i="2"/>
  <c r="M542" i="2" s="1"/>
  <c r="K541" i="2"/>
  <c r="M541" i="2" s="1"/>
  <c r="K540" i="2"/>
  <c r="M540" i="2" s="1"/>
  <c r="K539" i="2"/>
  <c r="M539" i="2" s="1"/>
  <c r="K538" i="2"/>
  <c r="M538" i="2" s="1"/>
  <c r="K537" i="2"/>
  <c r="M537" i="2" s="1"/>
  <c r="K536" i="2"/>
  <c r="M536" i="2" s="1"/>
  <c r="K535" i="2"/>
  <c r="M535" i="2" s="1"/>
  <c r="K534" i="2"/>
  <c r="M534" i="2" s="1"/>
  <c r="K533" i="2"/>
  <c r="M533" i="2" s="1"/>
  <c r="K532" i="2"/>
  <c r="M532" i="2" s="1"/>
  <c r="K531" i="2"/>
  <c r="M531" i="2" s="1"/>
  <c r="K530" i="2"/>
  <c r="M530" i="2" s="1"/>
  <c r="K529" i="2"/>
  <c r="M529" i="2" s="1"/>
  <c r="K528" i="2"/>
  <c r="M528" i="2" s="1"/>
  <c r="K527" i="2"/>
  <c r="M527" i="2" s="1"/>
  <c r="K526" i="2"/>
  <c r="M526" i="2" s="1"/>
  <c r="K525" i="2"/>
  <c r="M525" i="2" s="1"/>
  <c r="K524" i="2"/>
  <c r="M524" i="2" s="1"/>
  <c r="K523" i="2"/>
  <c r="M523" i="2" s="1"/>
  <c r="K522" i="2"/>
  <c r="M522" i="2" s="1"/>
  <c r="K521" i="2"/>
  <c r="M521" i="2" s="1"/>
  <c r="K520" i="2"/>
  <c r="M520" i="2" s="1"/>
  <c r="K519" i="2"/>
  <c r="M519" i="2" s="1"/>
  <c r="K518" i="2"/>
  <c r="M518" i="2" s="1"/>
  <c r="K517" i="2"/>
  <c r="M517" i="2" s="1"/>
  <c r="K516" i="2"/>
  <c r="M516" i="2" s="1"/>
  <c r="K515" i="2"/>
  <c r="M515" i="2" s="1"/>
  <c r="K514" i="2"/>
  <c r="M514" i="2" s="1"/>
  <c r="K513" i="2"/>
  <c r="M513" i="2" s="1"/>
  <c r="K512" i="2"/>
  <c r="M512" i="2" s="1"/>
  <c r="K511" i="2"/>
  <c r="M511" i="2" s="1"/>
  <c r="K510" i="2"/>
  <c r="M510" i="2" s="1"/>
  <c r="K509" i="2"/>
  <c r="M509" i="2" s="1"/>
  <c r="K508" i="2"/>
  <c r="M508" i="2" s="1"/>
  <c r="K507" i="2"/>
  <c r="M507" i="2" s="1"/>
  <c r="K506" i="2"/>
  <c r="M506" i="2" s="1"/>
  <c r="K505" i="2"/>
  <c r="M505" i="2" s="1"/>
  <c r="K504" i="2"/>
  <c r="M504" i="2" s="1"/>
  <c r="K503" i="2"/>
  <c r="M503" i="2" s="1"/>
  <c r="K502" i="2"/>
  <c r="M502" i="2" s="1"/>
  <c r="K501" i="2"/>
  <c r="M501" i="2" s="1"/>
  <c r="K500" i="2"/>
  <c r="M500" i="2" s="1"/>
  <c r="K499" i="2"/>
  <c r="M499" i="2" s="1"/>
  <c r="K498" i="2"/>
  <c r="M498" i="2" s="1"/>
  <c r="K497" i="2"/>
  <c r="M497" i="2" s="1"/>
  <c r="K496" i="2"/>
  <c r="M496" i="2" s="1"/>
  <c r="K495" i="2"/>
  <c r="M495" i="2" s="1"/>
  <c r="K494" i="2"/>
  <c r="M494" i="2" s="1"/>
  <c r="K493" i="2"/>
  <c r="M493" i="2" s="1"/>
  <c r="K492" i="2"/>
  <c r="M492" i="2" s="1"/>
  <c r="K491" i="2"/>
  <c r="M491" i="2" s="1"/>
  <c r="K490" i="2"/>
  <c r="M490" i="2" s="1"/>
  <c r="K489" i="2"/>
  <c r="M489" i="2" s="1"/>
  <c r="K488" i="2"/>
  <c r="M488" i="2" s="1"/>
  <c r="K487" i="2"/>
  <c r="M487" i="2" s="1"/>
  <c r="K486" i="2"/>
  <c r="M486" i="2" s="1"/>
  <c r="K485" i="2"/>
  <c r="M485" i="2" s="1"/>
  <c r="K484" i="2"/>
  <c r="M484" i="2" s="1"/>
  <c r="K483" i="2"/>
  <c r="M483" i="2" s="1"/>
  <c r="K482" i="2"/>
  <c r="M482" i="2" s="1"/>
  <c r="K481" i="2"/>
  <c r="M481" i="2" s="1"/>
  <c r="K480" i="2"/>
  <c r="M480" i="2" s="1"/>
  <c r="K479" i="2"/>
  <c r="M479" i="2" s="1"/>
  <c r="K478" i="2"/>
  <c r="M478" i="2" s="1"/>
  <c r="K477" i="2"/>
  <c r="M477" i="2" s="1"/>
  <c r="K476" i="2"/>
  <c r="M476" i="2" s="1"/>
  <c r="K475" i="2"/>
  <c r="M475" i="2" s="1"/>
  <c r="K474" i="2"/>
  <c r="M474" i="2" s="1"/>
  <c r="K473" i="2"/>
  <c r="M473" i="2" s="1"/>
  <c r="K472" i="2"/>
  <c r="M472" i="2" s="1"/>
  <c r="K471" i="2"/>
  <c r="M471" i="2" s="1"/>
  <c r="K470" i="2"/>
  <c r="M470" i="2" s="1"/>
  <c r="K469" i="2"/>
  <c r="M469" i="2" s="1"/>
  <c r="K468" i="2"/>
  <c r="M468" i="2" s="1"/>
  <c r="K467" i="2"/>
  <c r="M467" i="2" s="1"/>
  <c r="K466" i="2"/>
  <c r="M466" i="2" s="1"/>
  <c r="K465" i="2"/>
  <c r="M465" i="2" s="1"/>
  <c r="K464" i="2"/>
  <c r="M464" i="2" s="1"/>
  <c r="K463" i="2"/>
  <c r="M463" i="2" s="1"/>
  <c r="K462" i="2"/>
  <c r="M462" i="2" s="1"/>
  <c r="K461" i="2"/>
  <c r="M461" i="2" s="1"/>
  <c r="K460" i="2"/>
  <c r="M460" i="2" s="1"/>
  <c r="K459" i="2"/>
  <c r="M459" i="2" s="1"/>
  <c r="K458" i="2"/>
  <c r="M458" i="2" s="1"/>
  <c r="K457" i="2"/>
  <c r="M457" i="2" s="1"/>
  <c r="K456" i="2"/>
  <c r="M456" i="2" s="1"/>
  <c r="K455" i="2"/>
  <c r="M455" i="2" s="1"/>
  <c r="K454" i="2"/>
  <c r="M454" i="2" s="1"/>
  <c r="K453" i="2"/>
  <c r="M453" i="2" s="1"/>
  <c r="K452" i="2"/>
  <c r="M452" i="2" s="1"/>
  <c r="K451" i="2"/>
  <c r="M451" i="2" s="1"/>
  <c r="K450" i="2"/>
  <c r="M450" i="2" s="1"/>
  <c r="K449" i="2"/>
  <c r="M449" i="2" s="1"/>
  <c r="K448" i="2"/>
  <c r="M448" i="2" s="1"/>
  <c r="K447" i="2"/>
  <c r="M447" i="2" s="1"/>
  <c r="K446" i="2"/>
  <c r="M446" i="2" s="1"/>
  <c r="K445" i="2"/>
  <c r="M445" i="2" s="1"/>
  <c r="K444" i="2"/>
  <c r="M444" i="2" s="1"/>
  <c r="K443" i="2"/>
  <c r="M443" i="2" s="1"/>
  <c r="K442" i="2"/>
  <c r="M442" i="2" s="1"/>
  <c r="K441" i="2"/>
  <c r="M441" i="2" s="1"/>
  <c r="K440" i="2"/>
  <c r="M440" i="2" s="1"/>
  <c r="K439" i="2"/>
  <c r="M439" i="2" s="1"/>
  <c r="K438" i="2"/>
  <c r="M438" i="2" s="1"/>
  <c r="K437" i="2"/>
  <c r="M437" i="2" s="1"/>
  <c r="K436" i="2"/>
  <c r="M436" i="2" s="1"/>
  <c r="K435" i="2"/>
  <c r="M435" i="2" s="1"/>
  <c r="K434" i="2"/>
  <c r="M434" i="2" s="1"/>
  <c r="K433" i="2"/>
  <c r="M433" i="2" s="1"/>
  <c r="K432" i="2"/>
  <c r="M432" i="2" s="1"/>
  <c r="K431" i="2"/>
  <c r="M431" i="2" s="1"/>
  <c r="K430" i="2"/>
  <c r="M430" i="2" s="1"/>
  <c r="K429" i="2"/>
  <c r="M429" i="2" s="1"/>
  <c r="K428" i="2"/>
  <c r="M428" i="2" s="1"/>
  <c r="K427" i="2"/>
  <c r="M427" i="2" s="1"/>
  <c r="K426" i="2"/>
  <c r="M426" i="2" s="1"/>
  <c r="K425" i="2"/>
  <c r="M425" i="2" s="1"/>
  <c r="K424" i="2"/>
  <c r="M424" i="2" s="1"/>
  <c r="K423" i="2"/>
  <c r="M423" i="2" s="1"/>
  <c r="K422" i="2"/>
  <c r="M422" i="2" s="1"/>
  <c r="K421" i="2"/>
  <c r="M421" i="2" s="1"/>
  <c r="K420" i="2"/>
  <c r="M420" i="2" s="1"/>
  <c r="K419" i="2"/>
  <c r="M419" i="2" s="1"/>
  <c r="K418" i="2"/>
  <c r="M418" i="2" s="1"/>
  <c r="K417" i="2"/>
  <c r="M417" i="2" s="1"/>
  <c r="K416" i="2"/>
  <c r="M416" i="2" s="1"/>
  <c r="K415" i="2"/>
  <c r="M415" i="2" s="1"/>
  <c r="K414" i="2"/>
  <c r="M414" i="2" s="1"/>
  <c r="K413" i="2"/>
  <c r="M413" i="2" s="1"/>
  <c r="K412" i="2"/>
  <c r="M412" i="2" s="1"/>
  <c r="K411" i="2"/>
  <c r="M411" i="2" s="1"/>
  <c r="K410" i="2"/>
  <c r="M410" i="2" s="1"/>
  <c r="K409" i="2"/>
  <c r="M409" i="2" s="1"/>
  <c r="K408" i="2"/>
  <c r="M408" i="2" s="1"/>
  <c r="K407" i="2"/>
  <c r="M407" i="2" s="1"/>
  <c r="K406" i="2"/>
  <c r="M406" i="2" s="1"/>
  <c r="K405" i="2"/>
  <c r="M405" i="2" s="1"/>
  <c r="K404" i="2"/>
  <c r="M404" i="2" s="1"/>
  <c r="K403" i="2"/>
  <c r="M403" i="2" s="1"/>
  <c r="K402" i="2"/>
  <c r="M402" i="2" s="1"/>
  <c r="K401" i="2"/>
  <c r="M401" i="2" s="1"/>
  <c r="K400" i="2"/>
  <c r="M400" i="2" s="1"/>
  <c r="K399" i="2"/>
  <c r="M399" i="2" s="1"/>
  <c r="K398" i="2"/>
  <c r="M398" i="2" s="1"/>
  <c r="K397" i="2"/>
  <c r="M397" i="2" s="1"/>
  <c r="K396" i="2"/>
  <c r="M396" i="2" s="1"/>
  <c r="K395" i="2"/>
  <c r="M395" i="2" s="1"/>
  <c r="K394" i="2"/>
  <c r="M394" i="2" s="1"/>
  <c r="K393" i="2"/>
  <c r="M393" i="2" s="1"/>
  <c r="K392" i="2"/>
  <c r="M392" i="2" s="1"/>
  <c r="K391" i="2"/>
  <c r="M391" i="2" s="1"/>
  <c r="K390" i="2"/>
  <c r="M390" i="2" s="1"/>
  <c r="K389" i="2"/>
  <c r="M389" i="2" s="1"/>
  <c r="K388" i="2"/>
  <c r="M388" i="2" s="1"/>
  <c r="K387" i="2"/>
  <c r="M387" i="2" s="1"/>
  <c r="K386" i="2"/>
  <c r="M386" i="2" s="1"/>
  <c r="K385" i="2"/>
  <c r="M385" i="2" s="1"/>
  <c r="K384" i="2"/>
  <c r="M384" i="2" s="1"/>
  <c r="K383" i="2"/>
  <c r="M383" i="2" s="1"/>
  <c r="K382" i="2"/>
  <c r="M382" i="2" s="1"/>
  <c r="K381" i="2"/>
  <c r="M381" i="2" s="1"/>
  <c r="K380" i="2"/>
  <c r="M380" i="2" s="1"/>
  <c r="K379" i="2"/>
  <c r="M379" i="2" s="1"/>
  <c r="K378" i="2"/>
  <c r="M378" i="2" s="1"/>
  <c r="K377" i="2"/>
  <c r="M377" i="2" s="1"/>
  <c r="K376" i="2"/>
  <c r="M376" i="2" s="1"/>
  <c r="K375" i="2"/>
  <c r="M375" i="2" s="1"/>
  <c r="K374" i="2"/>
  <c r="M374" i="2" s="1"/>
  <c r="K373" i="2"/>
  <c r="M373" i="2" s="1"/>
  <c r="K372" i="2"/>
  <c r="M372" i="2" s="1"/>
  <c r="K371" i="2"/>
  <c r="M371" i="2" s="1"/>
  <c r="K370" i="2"/>
  <c r="M370" i="2" s="1"/>
  <c r="K369" i="2"/>
  <c r="M369" i="2" s="1"/>
  <c r="K368" i="2"/>
  <c r="M368" i="2" s="1"/>
  <c r="K367" i="2"/>
  <c r="M367" i="2" s="1"/>
  <c r="K366" i="2"/>
  <c r="M366" i="2" s="1"/>
  <c r="K365" i="2"/>
  <c r="M365" i="2" s="1"/>
  <c r="K364" i="2"/>
  <c r="M364" i="2" s="1"/>
  <c r="K363" i="2"/>
  <c r="M363" i="2" s="1"/>
  <c r="K362" i="2"/>
  <c r="M362" i="2" s="1"/>
  <c r="K361" i="2"/>
  <c r="M361" i="2" s="1"/>
  <c r="K360" i="2"/>
  <c r="M360" i="2" s="1"/>
  <c r="K359" i="2"/>
  <c r="M359" i="2" s="1"/>
  <c r="K358" i="2"/>
  <c r="M358" i="2" s="1"/>
  <c r="K357" i="2"/>
  <c r="M357" i="2" s="1"/>
  <c r="K356" i="2"/>
  <c r="M356" i="2" s="1"/>
  <c r="K355" i="2"/>
  <c r="M355" i="2" s="1"/>
  <c r="K354" i="2"/>
  <c r="M354" i="2" s="1"/>
  <c r="K353" i="2"/>
  <c r="M353" i="2" s="1"/>
  <c r="K352" i="2"/>
  <c r="M352" i="2" s="1"/>
  <c r="K351" i="2"/>
  <c r="M351" i="2" s="1"/>
  <c r="K350" i="2"/>
  <c r="M350" i="2" s="1"/>
  <c r="K349" i="2"/>
  <c r="M349" i="2" s="1"/>
  <c r="K348" i="2"/>
  <c r="M348" i="2" s="1"/>
  <c r="K347" i="2"/>
  <c r="M347" i="2" s="1"/>
  <c r="K346" i="2"/>
  <c r="M346" i="2" s="1"/>
  <c r="K345" i="2"/>
  <c r="M345" i="2" s="1"/>
  <c r="K344" i="2"/>
  <c r="M344" i="2" s="1"/>
  <c r="K343" i="2"/>
  <c r="M343" i="2" s="1"/>
  <c r="K342" i="2"/>
  <c r="M342" i="2" s="1"/>
  <c r="K341" i="2"/>
  <c r="M341" i="2" s="1"/>
  <c r="K340" i="2"/>
  <c r="M340" i="2" s="1"/>
  <c r="K339" i="2"/>
  <c r="M339" i="2" s="1"/>
  <c r="K338" i="2"/>
  <c r="M338" i="2" s="1"/>
  <c r="K337" i="2"/>
  <c r="M337" i="2" s="1"/>
  <c r="K336" i="2"/>
  <c r="M336" i="2" s="1"/>
  <c r="K335" i="2"/>
  <c r="M335" i="2" s="1"/>
  <c r="K334" i="2"/>
  <c r="M334" i="2" s="1"/>
  <c r="K333" i="2"/>
  <c r="M333" i="2" s="1"/>
  <c r="K332" i="2"/>
  <c r="M332" i="2" s="1"/>
  <c r="K331" i="2"/>
  <c r="M331" i="2" s="1"/>
  <c r="K330" i="2"/>
  <c r="M330" i="2" s="1"/>
  <c r="K329" i="2"/>
  <c r="M329" i="2" s="1"/>
  <c r="K328" i="2"/>
  <c r="M328" i="2" s="1"/>
  <c r="K327" i="2"/>
  <c r="M327" i="2" s="1"/>
  <c r="K326" i="2"/>
  <c r="M326" i="2" s="1"/>
  <c r="K325" i="2"/>
  <c r="M325" i="2" s="1"/>
  <c r="K324" i="2"/>
  <c r="M324" i="2" s="1"/>
  <c r="K323" i="2"/>
  <c r="M323" i="2" s="1"/>
  <c r="K322" i="2"/>
  <c r="M322" i="2" s="1"/>
  <c r="K321" i="2"/>
  <c r="M321" i="2" s="1"/>
  <c r="K320" i="2"/>
  <c r="M320" i="2" s="1"/>
  <c r="K319" i="2"/>
  <c r="M319" i="2" s="1"/>
  <c r="K318" i="2"/>
  <c r="M318" i="2" s="1"/>
  <c r="K317" i="2"/>
  <c r="M317" i="2" s="1"/>
  <c r="K316" i="2"/>
  <c r="M316" i="2" s="1"/>
  <c r="K315" i="2"/>
  <c r="M315" i="2" s="1"/>
  <c r="K314" i="2"/>
  <c r="M314" i="2" s="1"/>
  <c r="K313" i="2"/>
  <c r="M313" i="2" s="1"/>
  <c r="K312" i="2"/>
  <c r="M312" i="2" s="1"/>
  <c r="K311" i="2"/>
  <c r="M311" i="2" s="1"/>
  <c r="K310" i="2"/>
  <c r="M310" i="2" s="1"/>
  <c r="K309" i="2"/>
  <c r="M309" i="2" s="1"/>
  <c r="K308" i="2"/>
  <c r="M308" i="2" s="1"/>
  <c r="K307" i="2"/>
  <c r="M307" i="2" s="1"/>
  <c r="K306" i="2"/>
  <c r="M306" i="2" s="1"/>
  <c r="K305" i="2"/>
  <c r="M305" i="2" s="1"/>
  <c r="K304" i="2"/>
  <c r="M304" i="2" s="1"/>
  <c r="K303" i="2"/>
  <c r="M303" i="2" s="1"/>
  <c r="K302" i="2"/>
  <c r="M302" i="2" s="1"/>
  <c r="K301" i="2"/>
  <c r="M301" i="2" s="1"/>
  <c r="K300" i="2"/>
  <c r="M300" i="2" s="1"/>
  <c r="K299" i="2"/>
  <c r="M299" i="2" s="1"/>
  <c r="K298" i="2"/>
  <c r="M298" i="2" s="1"/>
  <c r="K297" i="2"/>
  <c r="M297" i="2" s="1"/>
  <c r="K296" i="2"/>
  <c r="M296" i="2" s="1"/>
  <c r="K295" i="2"/>
  <c r="M295" i="2" s="1"/>
  <c r="K294" i="2"/>
  <c r="M294" i="2" s="1"/>
  <c r="K293" i="2"/>
  <c r="M293" i="2" s="1"/>
  <c r="K292" i="2"/>
  <c r="M292" i="2" s="1"/>
  <c r="K291" i="2"/>
  <c r="M291" i="2" s="1"/>
  <c r="K290" i="2"/>
  <c r="M290" i="2" s="1"/>
  <c r="K289" i="2"/>
  <c r="M289" i="2" s="1"/>
  <c r="K288" i="2"/>
  <c r="M288" i="2" s="1"/>
  <c r="K287" i="2"/>
  <c r="M287" i="2" s="1"/>
  <c r="K286" i="2"/>
  <c r="M286" i="2" s="1"/>
  <c r="K285" i="2"/>
  <c r="M285" i="2" s="1"/>
  <c r="K284" i="2"/>
  <c r="M284" i="2" s="1"/>
  <c r="K283" i="2"/>
  <c r="M283" i="2" s="1"/>
  <c r="K282" i="2"/>
  <c r="M282" i="2" s="1"/>
  <c r="K281" i="2"/>
  <c r="M281" i="2" s="1"/>
  <c r="K280" i="2"/>
  <c r="M280" i="2" s="1"/>
  <c r="K279" i="2"/>
  <c r="M279" i="2" s="1"/>
  <c r="K278" i="2"/>
  <c r="M278" i="2" s="1"/>
  <c r="K277" i="2"/>
  <c r="M277" i="2" s="1"/>
  <c r="K276" i="2"/>
  <c r="M276" i="2" s="1"/>
  <c r="K275" i="2"/>
  <c r="M275" i="2" s="1"/>
  <c r="K274" i="2"/>
  <c r="M274" i="2" s="1"/>
  <c r="K273" i="2"/>
  <c r="M273" i="2" s="1"/>
  <c r="K272" i="2"/>
  <c r="M272" i="2" s="1"/>
  <c r="K271" i="2"/>
  <c r="M271" i="2" s="1"/>
  <c r="K270" i="2"/>
  <c r="M270" i="2" s="1"/>
  <c r="K269" i="2"/>
  <c r="M269" i="2" s="1"/>
  <c r="K268" i="2"/>
  <c r="M268" i="2" s="1"/>
  <c r="K267" i="2"/>
  <c r="M267" i="2" s="1"/>
  <c r="K266" i="2"/>
  <c r="M266" i="2" s="1"/>
  <c r="K265" i="2"/>
  <c r="M265" i="2" s="1"/>
  <c r="K264" i="2"/>
  <c r="M264" i="2" s="1"/>
  <c r="K263" i="2"/>
  <c r="M263" i="2" s="1"/>
  <c r="K262" i="2"/>
  <c r="M262" i="2" s="1"/>
  <c r="K261" i="2"/>
  <c r="M261" i="2" s="1"/>
  <c r="K260" i="2"/>
  <c r="M260" i="2" s="1"/>
  <c r="K259" i="2"/>
  <c r="M259" i="2" s="1"/>
  <c r="K258" i="2"/>
  <c r="M258" i="2" s="1"/>
  <c r="K257" i="2"/>
  <c r="M257" i="2" s="1"/>
  <c r="K256" i="2"/>
  <c r="M256" i="2" s="1"/>
  <c r="K255" i="2"/>
  <c r="M255" i="2" s="1"/>
  <c r="K254" i="2"/>
  <c r="M254" i="2" s="1"/>
  <c r="K253" i="2"/>
  <c r="M253" i="2" s="1"/>
  <c r="K252" i="2"/>
  <c r="M252" i="2" s="1"/>
  <c r="K251" i="2"/>
  <c r="M251" i="2" s="1"/>
  <c r="K250" i="2"/>
  <c r="M250" i="2" s="1"/>
  <c r="K249" i="2"/>
  <c r="M249" i="2" s="1"/>
  <c r="K248" i="2"/>
  <c r="M248" i="2" s="1"/>
  <c r="K247" i="2"/>
  <c r="M247" i="2" s="1"/>
  <c r="K246" i="2"/>
  <c r="M246" i="2" s="1"/>
  <c r="K245" i="2"/>
  <c r="M245" i="2" s="1"/>
  <c r="K244" i="2"/>
  <c r="M244" i="2" s="1"/>
  <c r="K243" i="2"/>
  <c r="M243" i="2" s="1"/>
  <c r="K242" i="2"/>
  <c r="M242" i="2" s="1"/>
  <c r="K241" i="2"/>
  <c r="M241" i="2" s="1"/>
  <c r="K240" i="2"/>
  <c r="M240" i="2" s="1"/>
  <c r="K239" i="2"/>
  <c r="M239" i="2" s="1"/>
  <c r="K238" i="2"/>
  <c r="M238" i="2" s="1"/>
  <c r="K237" i="2"/>
  <c r="M237" i="2" s="1"/>
  <c r="K236" i="2"/>
  <c r="M236" i="2" s="1"/>
  <c r="K235" i="2"/>
  <c r="M235" i="2" s="1"/>
  <c r="K234" i="2"/>
  <c r="M234" i="2" s="1"/>
  <c r="K233" i="2"/>
  <c r="M233" i="2" s="1"/>
  <c r="K232" i="2"/>
  <c r="M232" i="2" s="1"/>
  <c r="K231" i="2"/>
  <c r="M231" i="2" s="1"/>
  <c r="K230" i="2"/>
  <c r="M230" i="2" s="1"/>
  <c r="K229" i="2"/>
  <c r="M229" i="2" s="1"/>
  <c r="K228" i="2"/>
  <c r="M228" i="2" s="1"/>
  <c r="K227" i="2"/>
  <c r="M227" i="2" s="1"/>
  <c r="K226" i="2"/>
  <c r="M226" i="2" s="1"/>
  <c r="K225" i="2"/>
  <c r="M225" i="2" s="1"/>
  <c r="K224" i="2"/>
  <c r="M224" i="2" s="1"/>
  <c r="K223" i="2"/>
  <c r="M223" i="2" s="1"/>
  <c r="K222" i="2"/>
  <c r="M222" i="2" s="1"/>
  <c r="K221" i="2"/>
  <c r="M221" i="2" s="1"/>
  <c r="K220" i="2"/>
  <c r="M220" i="2" s="1"/>
  <c r="K219" i="2"/>
  <c r="M219" i="2" s="1"/>
  <c r="K218" i="2"/>
  <c r="M218" i="2" s="1"/>
  <c r="K217" i="2"/>
  <c r="M217" i="2" s="1"/>
  <c r="K216" i="2"/>
  <c r="M216" i="2" s="1"/>
  <c r="K215" i="2"/>
  <c r="M215" i="2" s="1"/>
  <c r="K214" i="2"/>
  <c r="M214" i="2" s="1"/>
  <c r="K213" i="2"/>
  <c r="M213" i="2" s="1"/>
  <c r="K212" i="2"/>
  <c r="M212" i="2" s="1"/>
  <c r="K211" i="2"/>
  <c r="M211" i="2" s="1"/>
  <c r="K210" i="2"/>
  <c r="M210" i="2" s="1"/>
  <c r="K209" i="2"/>
  <c r="M209" i="2" s="1"/>
  <c r="K208" i="2"/>
  <c r="M208" i="2" s="1"/>
  <c r="K207" i="2"/>
  <c r="M207" i="2" s="1"/>
  <c r="K206" i="2"/>
  <c r="M206" i="2" s="1"/>
  <c r="K205" i="2"/>
  <c r="M205" i="2" s="1"/>
  <c r="K204" i="2"/>
  <c r="M204" i="2" s="1"/>
  <c r="K203" i="2"/>
  <c r="M203" i="2" s="1"/>
  <c r="K202" i="2"/>
  <c r="M202" i="2" s="1"/>
  <c r="K201" i="2"/>
  <c r="M201" i="2" s="1"/>
  <c r="K200" i="2"/>
  <c r="M200" i="2" s="1"/>
  <c r="K199" i="2"/>
  <c r="M199" i="2" s="1"/>
  <c r="K198" i="2"/>
  <c r="M198" i="2" s="1"/>
  <c r="K197" i="2"/>
  <c r="M197" i="2" s="1"/>
  <c r="K196" i="2"/>
  <c r="M196" i="2" s="1"/>
  <c r="K195" i="2"/>
  <c r="M195" i="2" s="1"/>
  <c r="K194" i="2"/>
  <c r="M194" i="2" s="1"/>
  <c r="K193" i="2"/>
  <c r="M193" i="2" s="1"/>
  <c r="K192" i="2"/>
  <c r="M192" i="2" s="1"/>
  <c r="K191" i="2"/>
  <c r="M191" i="2" s="1"/>
  <c r="K190" i="2"/>
  <c r="M190" i="2" s="1"/>
  <c r="K189" i="2"/>
  <c r="M189" i="2" s="1"/>
  <c r="K188" i="2"/>
  <c r="M188" i="2" s="1"/>
  <c r="K187" i="2"/>
  <c r="M187" i="2" s="1"/>
  <c r="K186" i="2"/>
  <c r="M186" i="2" s="1"/>
  <c r="K185" i="2"/>
  <c r="M185" i="2" s="1"/>
  <c r="K184" i="2"/>
  <c r="M184" i="2" s="1"/>
  <c r="K183" i="2"/>
  <c r="M183" i="2" s="1"/>
  <c r="K182" i="2"/>
  <c r="M182" i="2" s="1"/>
  <c r="K181" i="2"/>
  <c r="M181" i="2" s="1"/>
  <c r="K180" i="2"/>
  <c r="M180" i="2" s="1"/>
  <c r="K179" i="2"/>
  <c r="M179" i="2" s="1"/>
  <c r="K178" i="2"/>
  <c r="M178" i="2" s="1"/>
  <c r="K177" i="2"/>
  <c r="M177" i="2" s="1"/>
  <c r="K176" i="2"/>
  <c r="M176" i="2" s="1"/>
  <c r="K175" i="2"/>
  <c r="M175" i="2" s="1"/>
  <c r="K174" i="2"/>
  <c r="M174" i="2" s="1"/>
  <c r="K173" i="2"/>
  <c r="M173" i="2" s="1"/>
  <c r="K172" i="2"/>
  <c r="M172" i="2" s="1"/>
  <c r="K171" i="2"/>
  <c r="M171" i="2" s="1"/>
  <c r="K170" i="2"/>
  <c r="M170" i="2" s="1"/>
  <c r="K169" i="2"/>
  <c r="M169" i="2" s="1"/>
  <c r="K168" i="2"/>
  <c r="M168" i="2" s="1"/>
  <c r="K167" i="2"/>
  <c r="M167" i="2" s="1"/>
  <c r="K166" i="2"/>
  <c r="M166" i="2" s="1"/>
  <c r="K165" i="2"/>
  <c r="M165" i="2" s="1"/>
  <c r="K164" i="2"/>
  <c r="M164" i="2" s="1"/>
  <c r="K163" i="2"/>
  <c r="M163" i="2" s="1"/>
  <c r="K162" i="2"/>
  <c r="M162" i="2" s="1"/>
  <c r="K161" i="2"/>
  <c r="M161" i="2" s="1"/>
  <c r="K160" i="2"/>
  <c r="M160" i="2" s="1"/>
  <c r="K159" i="2"/>
  <c r="M159" i="2" s="1"/>
  <c r="K158" i="2"/>
  <c r="M158" i="2" s="1"/>
  <c r="K157" i="2"/>
  <c r="M157" i="2" s="1"/>
  <c r="K156" i="2"/>
  <c r="M156" i="2" s="1"/>
  <c r="K155" i="2"/>
  <c r="M155" i="2" s="1"/>
  <c r="K154" i="2"/>
  <c r="M154" i="2" s="1"/>
  <c r="K153" i="2"/>
  <c r="M153" i="2" s="1"/>
  <c r="K152" i="2"/>
  <c r="M152" i="2" s="1"/>
  <c r="K151" i="2"/>
  <c r="M151" i="2" s="1"/>
  <c r="K150" i="2"/>
  <c r="M150" i="2" s="1"/>
  <c r="K149" i="2"/>
  <c r="M149" i="2" s="1"/>
  <c r="K148" i="2"/>
  <c r="M148" i="2" s="1"/>
  <c r="K147" i="2"/>
  <c r="M147" i="2" s="1"/>
  <c r="K146" i="2"/>
  <c r="M146" i="2" s="1"/>
  <c r="K145" i="2"/>
  <c r="M145" i="2" s="1"/>
  <c r="K144" i="2"/>
  <c r="M144" i="2" s="1"/>
  <c r="K143" i="2"/>
  <c r="M143" i="2" s="1"/>
  <c r="K142" i="2"/>
  <c r="M142" i="2" s="1"/>
  <c r="K141" i="2"/>
  <c r="M141" i="2" s="1"/>
  <c r="K140" i="2"/>
  <c r="M140" i="2" s="1"/>
  <c r="K139" i="2"/>
  <c r="M139" i="2" s="1"/>
  <c r="K138" i="2"/>
  <c r="M138" i="2" s="1"/>
  <c r="K137" i="2"/>
  <c r="M137" i="2" s="1"/>
  <c r="K136" i="2"/>
  <c r="M136" i="2" s="1"/>
  <c r="K135" i="2"/>
  <c r="M135" i="2" s="1"/>
  <c r="K134" i="2"/>
  <c r="M134" i="2" s="1"/>
  <c r="K133" i="2"/>
  <c r="M133" i="2" s="1"/>
  <c r="K132" i="2"/>
  <c r="M132" i="2" s="1"/>
  <c r="K131" i="2"/>
  <c r="M131" i="2" s="1"/>
  <c r="K130" i="2"/>
  <c r="M130" i="2" s="1"/>
  <c r="K129" i="2"/>
  <c r="M129" i="2" s="1"/>
  <c r="K128" i="2"/>
  <c r="M128" i="2" s="1"/>
  <c r="K127" i="2"/>
  <c r="M127" i="2" s="1"/>
  <c r="K126" i="2"/>
  <c r="M126" i="2" s="1"/>
  <c r="K125" i="2"/>
  <c r="M125" i="2" s="1"/>
  <c r="K124" i="2"/>
  <c r="M124" i="2" s="1"/>
  <c r="K123" i="2"/>
  <c r="M123" i="2" s="1"/>
  <c r="K122" i="2"/>
  <c r="M122" i="2" s="1"/>
  <c r="K121" i="2"/>
  <c r="M121" i="2" s="1"/>
  <c r="K120" i="2"/>
  <c r="M120" i="2" s="1"/>
  <c r="K119" i="2"/>
  <c r="M119" i="2" s="1"/>
  <c r="K118" i="2"/>
  <c r="M118" i="2" s="1"/>
  <c r="K117" i="2"/>
  <c r="M117" i="2" s="1"/>
  <c r="K116" i="2"/>
  <c r="M116" i="2" s="1"/>
  <c r="K115" i="2"/>
  <c r="M115" i="2" s="1"/>
  <c r="K114" i="2"/>
  <c r="M114" i="2" s="1"/>
  <c r="K113" i="2"/>
  <c r="M113" i="2" s="1"/>
  <c r="K112" i="2"/>
  <c r="M112" i="2" s="1"/>
  <c r="K111" i="2"/>
  <c r="M111" i="2" s="1"/>
  <c r="K110" i="2"/>
  <c r="M110" i="2" s="1"/>
  <c r="K109" i="2"/>
  <c r="M109" i="2" s="1"/>
  <c r="K108" i="2"/>
  <c r="M108" i="2" s="1"/>
  <c r="K107" i="2"/>
  <c r="M107" i="2" s="1"/>
  <c r="K106" i="2"/>
  <c r="M106" i="2" s="1"/>
  <c r="K105" i="2"/>
  <c r="M105" i="2" s="1"/>
  <c r="K104" i="2"/>
  <c r="M104" i="2" s="1"/>
  <c r="K103" i="2"/>
  <c r="M103" i="2" s="1"/>
  <c r="K102" i="2"/>
  <c r="M102" i="2" s="1"/>
  <c r="K101" i="2"/>
  <c r="M101" i="2" s="1"/>
  <c r="K100" i="2"/>
  <c r="M100" i="2" s="1"/>
  <c r="K99" i="2"/>
  <c r="M99" i="2" s="1"/>
  <c r="K98" i="2"/>
  <c r="M98" i="2" s="1"/>
  <c r="K97" i="2"/>
  <c r="M97" i="2" s="1"/>
  <c r="K96" i="2"/>
  <c r="M96" i="2" s="1"/>
  <c r="K95" i="2"/>
  <c r="M95" i="2" s="1"/>
  <c r="K94" i="2"/>
  <c r="M94" i="2" s="1"/>
  <c r="K93" i="2"/>
  <c r="M93" i="2" s="1"/>
  <c r="K92" i="2"/>
  <c r="M92" i="2" s="1"/>
  <c r="K91" i="2"/>
  <c r="M91" i="2" s="1"/>
  <c r="K90" i="2"/>
  <c r="M90" i="2" s="1"/>
  <c r="K89" i="2"/>
  <c r="M89" i="2" s="1"/>
  <c r="K88" i="2"/>
  <c r="M88" i="2" s="1"/>
  <c r="K87" i="2"/>
  <c r="M87" i="2" s="1"/>
  <c r="K86" i="2"/>
  <c r="M86" i="2" s="1"/>
  <c r="K85" i="2"/>
  <c r="M85" i="2" s="1"/>
  <c r="K84" i="2"/>
  <c r="M84" i="2" s="1"/>
  <c r="K83" i="2"/>
  <c r="M83" i="2" s="1"/>
  <c r="K82" i="2"/>
  <c r="M82" i="2" s="1"/>
  <c r="K81" i="2"/>
  <c r="M81" i="2" s="1"/>
  <c r="K80" i="2"/>
  <c r="M80" i="2" s="1"/>
  <c r="K79" i="2"/>
  <c r="M79" i="2" s="1"/>
  <c r="K78" i="2"/>
  <c r="M78" i="2" s="1"/>
  <c r="K77" i="2"/>
  <c r="M77" i="2" s="1"/>
  <c r="K76" i="2"/>
  <c r="M76" i="2" s="1"/>
  <c r="K75" i="2"/>
  <c r="M75" i="2" s="1"/>
  <c r="K74" i="2"/>
  <c r="M74" i="2" s="1"/>
  <c r="K73" i="2"/>
  <c r="M73" i="2" s="1"/>
  <c r="K72" i="2"/>
  <c r="M72" i="2" s="1"/>
  <c r="K71" i="2"/>
  <c r="M71" i="2" s="1"/>
  <c r="K70" i="2"/>
  <c r="M70" i="2" s="1"/>
  <c r="K69" i="2"/>
  <c r="M69" i="2" s="1"/>
  <c r="K68" i="2"/>
  <c r="M68" i="2" s="1"/>
  <c r="K67" i="2"/>
  <c r="M67" i="2" s="1"/>
  <c r="K66" i="2"/>
  <c r="M66" i="2" s="1"/>
  <c r="K65" i="2"/>
  <c r="M65" i="2" s="1"/>
  <c r="K64" i="2"/>
  <c r="M64" i="2" s="1"/>
  <c r="K63" i="2"/>
  <c r="M63" i="2" s="1"/>
  <c r="K62" i="2"/>
  <c r="M62" i="2" s="1"/>
  <c r="K61" i="2"/>
  <c r="M61" i="2" s="1"/>
  <c r="K60" i="2"/>
  <c r="M60" i="2" s="1"/>
  <c r="K59" i="2"/>
  <c r="M59" i="2" s="1"/>
  <c r="K58" i="2"/>
  <c r="M58" i="2" s="1"/>
  <c r="K57" i="2"/>
  <c r="M57" i="2" s="1"/>
  <c r="K56" i="2"/>
  <c r="M56" i="2" s="1"/>
  <c r="K55" i="2"/>
  <c r="M55" i="2" s="1"/>
  <c r="K54" i="2"/>
  <c r="M54" i="2" s="1"/>
  <c r="K53" i="2"/>
  <c r="M53" i="2" s="1"/>
  <c r="K52" i="2"/>
  <c r="M52" i="2" s="1"/>
  <c r="K51" i="2"/>
  <c r="M51" i="2" s="1"/>
  <c r="K50" i="2"/>
  <c r="M50" i="2" s="1"/>
  <c r="K49" i="2"/>
  <c r="M49" i="2" s="1"/>
  <c r="K48" i="2"/>
  <c r="M48" i="2" s="1"/>
  <c r="K47" i="2"/>
  <c r="M47" i="2" s="1"/>
  <c r="K46" i="2"/>
  <c r="M46" i="2" s="1"/>
  <c r="K45" i="2"/>
  <c r="M45" i="2" s="1"/>
  <c r="K44" i="2"/>
  <c r="M44" i="2" s="1"/>
  <c r="K43" i="2"/>
  <c r="M43" i="2" s="1"/>
  <c r="K42" i="2"/>
  <c r="M42" i="2" s="1"/>
  <c r="K41" i="2"/>
  <c r="M41" i="2" s="1"/>
  <c r="K40" i="2"/>
  <c r="M40" i="2" s="1"/>
  <c r="K39" i="2"/>
  <c r="M39" i="2" s="1"/>
  <c r="K38" i="2"/>
  <c r="M38" i="2" s="1"/>
  <c r="K37" i="2"/>
  <c r="M37" i="2" s="1"/>
  <c r="K36" i="2"/>
  <c r="M36" i="2" s="1"/>
  <c r="K35" i="2"/>
  <c r="M35" i="2" s="1"/>
  <c r="K34" i="2"/>
  <c r="M34" i="2" s="1"/>
  <c r="K33" i="2"/>
  <c r="M33" i="2" s="1"/>
  <c r="K32" i="2"/>
  <c r="M32" i="2" s="1"/>
  <c r="K31" i="2"/>
  <c r="M31" i="2" s="1"/>
  <c r="K30" i="2"/>
  <c r="M30" i="2" s="1"/>
  <c r="K29" i="2"/>
  <c r="M29" i="2" s="1"/>
  <c r="K28" i="2"/>
  <c r="M28" i="2" s="1"/>
  <c r="K27" i="2"/>
  <c r="M27" i="2" s="1"/>
  <c r="K26" i="2"/>
  <c r="M26" i="2" s="1"/>
  <c r="K25" i="2"/>
  <c r="M25" i="2" s="1"/>
  <c r="K24" i="2"/>
  <c r="M24" i="2" s="1"/>
  <c r="K23" i="2"/>
  <c r="M23" i="2" s="1"/>
  <c r="K22" i="2"/>
  <c r="M22" i="2" s="1"/>
  <c r="K21" i="2"/>
  <c r="M21" i="2" s="1"/>
  <c r="K20" i="2"/>
  <c r="M20" i="2" s="1"/>
  <c r="K19" i="2"/>
  <c r="M19" i="2" s="1"/>
  <c r="K18" i="2"/>
  <c r="M18" i="2" s="1"/>
  <c r="K17" i="2"/>
  <c r="M17" i="2" s="1"/>
  <c r="K16" i="2"/>
  <c r="M16" i="2" s="1"/>
  <c r="K15" i="2"/>
  <c r="M15" i="2" s="1"/>
  <c r="K14" i="2"/>
  <c r="M14" i="2" s="1"/>
  <c r="K13" i="2"/>
  <c r="M13" i="2" s="1"/>
  <c r="K12" i="2"/>
  <c r="M12" i="2" s="1"/>
  <c r="K11" i="2"/>
  <c r="M11" i="2" s="1"/>
  <c r="K10" i="2"/>
  <c r="M10" i="2" s="1"/>
  <c r="K9" i="2"/>
  <c r="M9" i="2" s="1"/>
  <c r="K8" i="2"/>
  <c r="M8" i="2" s="1"/>
  <c r="K7" i="2"/>
  <c r="M7" i="2" s="1"/>
  <c r="K6" i="2"/>
  <c r="M6" i="2" s="1"/>
  <c r="K5" i="2"/>
  <c r="M5" i="2" s="1"/>
  <c r="K4" i="2"/>
  <c r="M4" i="2" s="1"/>
  <c r="K3" i="2"/>
  <c r="M3" i="2" s="1"/>
  <c r="K2" i="2"/>
  <c r="M2" i="2" s="1"/>
  <c r="J3" i="2"/>
  <c r="L3" i="2" s="1"/>
  <c r="J4" i="2"/>
  <c r="L4" i="2" s="1"/>
  <c r="J5" i="2"/>
  <c r="L5" i="2" s="1"/>
  <c r="J6" i="2"/>
  <c r="L6" i="2" s="1"/>
  <c r="J7" i="2"/>
  <c r="L7" i="2" s="1"/>
  <c r="J8" i="2"/>
  <c r="L8" i="2" s="1"/>
  <c r="J9" i="2"/>
  <c r="L9" i="2" s="1"/>
  <c r="J10" i="2"/>
  <c r="L10" i="2" s="1"/>
  <c r="J11" i="2"/>
  <c r="L11" i="2" s="1"/>
  <c r="J12" i="2"/>
  <c r="L12" i="2" s="1"/>
  <c r="J13" i="2"/>
  <c r="L13" i="2" s="1"/>
  <c r="J14" i="2"/>
  <c r="L14" i="2" s="1"/>
  <c r="J15" i="2"/>
  <c r="L15" i="2" s="1"/>
  <c r="J16" i="2"/>
  <c r="L16" i="2" s="1"/>
  <c r="J17" i="2"/>
  <c r="L17" i="2" s="1"/>
  <c r="J18" i="2"/>
  <c r="L18" i="2" s="1"/>
  <c r="J19" i="2"/>
  <c r="L19" i="2" s="1"/>
  <c r="J20" i="2"/>
  <c r="L20" i="2" s="1"/>
  <c r="J21" i="2"/>
  <c r="L21" i="2" s="1"/>
  <c r="J22" i="2"/>
  <c r="L22" i="2" s="1"/>
  <c r="J23" i="2"/>
  <c r="L23" i="2" s="1"/>
  <c r="J24" i="2"/>
  <c r="L24" i="2" s="1"/>
  <c r="J25" i="2"/>
  <c r="L25" i="2" s="1"/>
  <c r="J26" i="2"/>
  <c r="L26" i="2" s="1"/>
  <c r="J27" i="2"/>
  <c r="L27" i="2" s="1"/>
  <c r="J28" i="2"/>
  <c r="L28" i="2" s="1"/>
  <c r="J29" i="2"/>
  <c r="L29" i="2" s="1"/>
  <c r="J30" i="2"/>
  <c r="L30" i="2" s="1"/>
  <c r="J31" i="2"/>
  <c r="L31" i="2" s="1"/>
  <c r="J32" i="2"/>
  <c r="L32" i="2" s="1"/>
  <c r="J33" i="2"/>
  <c r="L33" i="2" s="1"/>
  <c r="J34" i="2"/>
  <c r="L34" i="2" s="1"/>
  <c r="J35" i="2"/>
  <c r="L35" i="2" s="1"/>
  <c r="J36" i="2"/>
  <c r="L36" i="2" s="1"/>
  <c r="J37" i="2"/>
  <c r="L37" i="2" s="1"/>
  <c r="J38" i="2"/>
  <c r="L38" i="2" s="1"/>
  <c r="J39" i="2"/>
  <c r="L39" i="2" s="1"/>
  <c r="J40" i="2"/>
  <c r="L40" i="2" s="1"/>
  <c r="J41" i="2"/>
  <c r="L41" i="2" s="1"/>
  <c r="J42" i="2"/>
  <c r="L42" i="2" s="1"/>
  <c r="J43" i="2"/>
  <c r="L43" i="2" s="1"/>
  <c r="J44" i="2"/>
  <c r="L44" i="2" s="1"/>
  <c r="J45" i="2"/>
  <c r="L45" i="2" s="1"/>
  <c r="J46" i="2"/>
  <c r="L46" i="2" s="1"/>
  <c r="J47" i="2"/>
  <c r="L47" i="2" s="1"/>
  <c r="J48" i="2"/>
  <c r="L48" i="2" s="1"/>
  <c r="J49" i="2"/>
  <c r="L49" i="2" s="1"/>
  <c r="J50" i="2"/>
  <c r="L50" i="2" s="1"/>
  <c r="J51" i="2"/>
  <c r="L51" i="2" s="1"/>
  <c r="J52" i="2"/>
  <c r="L52" i="2" s="1"/>
  <c r="J53" i="2"/>
  <c r="L53" i="2" s="1"/>
  <c r="J54" i="2"/>
  <c r="L54" i="2" s="1"/>
  <c r="J55" i="2"/>
  <c r="L55" i="2" s="1"/>
  <c r="J56" i="2"/>
  <c r="L56" i="2" s="1"/>
  <c r="J57" i="2"/>
  <c r="L57" i="2" s="1"/>
  <c r="J58" i="2"/>
  <c r="L58" i="2" s="1"/>
  <c r="J59" i="2"/>
  <c r="L59" i="2" s="1"/>
  <c r="J60" i="2"/>
  <c r="L60" i="2" s="1"/>
  <c r="J61" i="2"/>
  <c r="L61" i="2" s="1"/>
  <c r="J62" i="2"/>
  <c r="L62" i="2" s="1"/>
  <c r="J63" i="2"/>
  <c r="L63" i="2" s="1"/>
  <c r="J64" i="2"/>
  <c r="L64" i="2" s="1"/>
  <c r="J65" i="2"/>
  <c r="L65" i="2" s="1"/>
  <c r="J66" i="2"/>
  <c r="L66" i="2" s="1"/>
  <c r="J67" i="2"/>
  <c r="L67" i="2" s="1"/>
  <c r="J68" i="2"/>
  <c r="L68" i="2" s="1"/>
  <c r="J69" i="2"/>
  <c r="L69" i="2" s="1"/>
  <c r="J70" i="2"/>
  <c r="L70" i="2" s="1"/>
  <c r="J71" i="2"/>
  <c r="L71" i="2" s="1"/>
  <c r="J72" i="2"/>
  <c r="L72" i="2" s="1"/>
  <c r="J73" i="2"/>
  <c r="L73" i="2" s="1"/>
  <c r="J74" i="2"/>
  <c r="L74" i="2" s="1"/>
  <c r="J75" i="2"/>
  <c r="L75" i="2" s="1"/>
  <c r="J76" i="2"/>
  <c r="L76" i="2" s="1"/>
  <c r="J77" i="2"/>
  <c r="L77" i="2" s="1"/>
  <c r="J78" i="2"/>
  <c r="L78" i="2" s="1"/>
  <c r="J79" i="2"/>
  <c r="L79" i="2" s="1"/>
  <c r="J80" i="2"/>
  <c r="L80" i="2" s="1"/>
  <c r="J81" i="2"/>
  <c r="L81" i="2" s="1"/>
  <c r="J82" i="2"/>
  <c r="L82" i="2" s="1"/>
  <c r="J83" i="2"/>
  <c r="L83" i="2" s="1"/>
  <c r="J84" i="2"/>
  <c r="L84" i="2" s="1"/>
  <c r="J85" i="2"/>
  <c r="L85" i="2" s="1"/>
  <c r="J86" i="2"/>
  <c r="L86" i="2" s="1"/>
  <c r="J87" i="2"/>
  <c r="L87" i="2" s="1"/>
  <c r="J88" i="2"/>
  <c r="L88" i="2" s="1"/>
  <c r="J89" i="2"/>
  <c r="L89" i="2" s="1"/>
  <c r="J90" i="2"/>
  <c r="L90" i="2" s="1"/>
  <c r="J91" i="2"/>
  <c r="L91" i="2" s="1"/>
  <c r="J92" i="2"/>
  <c r="L92" i="2" s="1"/>
  <c r="J93" i="2"/>
  <c r="L93" i="2" s="1"/>
  <c r="J94" i="2"/>
  <c r="L94" i="2" s="1"/>
  <c r="J95" i="2"/>
  <c r="L95" i="2" s="1"/>
  <c r="J96" i="2"/>
  <c r="L96" i="2" s="1"/>
  <c r="J97" i="2"/>
  <c r="L97" i="2" s="1"/>
  <c r="J98" i="2"/>
  <c r="L98" i="2" s="1"/>
  <c r="J99" i="2"/>
  <c r="L99" i="2" s="1"/>
  <c r="J100" i="2"/>
  <c r="L100" i="2" s="1"/>
  <c r="J101" i="2"/>
  <c r="L101" i="2" s="1"/>
  <c r="J102" i="2"/>
  <c r="L102" i="2" s="1"/>
  <c r="J103" i="2"/>
  <c r="L103" i="2" s="1"/>
  <c r="J104" i="2"/>
  <c r="L104" i="2" s="1"/>
  <c r="J105" i="2"/>
  <c r="L105" i="2" s="1"/>
  <c r="J106" i="2"/>
  <c r="L106" i="2" s="1"/>
  <c r="J107" i="2"/>
  <c r="L107" i="2" s="1"/>
  <c r="J108" i="2"/>
  <c r="L108" i="2" s="1"/>
  <c r="J109" i="2"/>
  <c r="L109" i="2" s="1"/>
  <c r="J110" i="2"/>
  <c r="L110" i="2" s="1"/>
  <c r="J111" i="2"/>
  <c r="L111" i="2" s="1"/>
  <c r="J112" i="2"/>
  <c r="L112" i="2" s="1"/>
  <c r="J113" i="2"/>
  <c r="L113" i="2" s="1"/>
  <c r="J114" i="2"/>
  <c r="L114" i="2" s="1"/>
  <c r="J115" i="2"/>
  <c r="L115" i="2" s="1"/>
  <c r="J116" i="2"/>
  <c r="L116" i="2" s="1"/>
  <c r="J117" i="2"/>
  <c r="L117" i="2" s="1"/>
  <c r="J118" i="2"/>
  <c r="L118" i="2" s="1"/>
  <c r="J119" i="2"/>
  <c r="L119" i="2" s="1"/>
  <c r="J120" i="2"/>
  <c r="L120" i="2" s="1"/>
  <c r="J121" i="2"/>
  <c r="L121" i="2" s="1"/>
  <c r="J122" i="2"/>
  <c r="L122" i="2" s="1"/>
  <c r="J123" i="2"/>
  <c r="L123" i="2" s="1"/>
  <c r="J124" i="2"/>
  <c r="L124" i="2" s="1"/>
  <c r="J125" i="2"/>
  <c r="L125" i="2" s="1"/>
  <c r="J126" i="2"/>
  <c r="L126" i="2" s="1"/>
  <c r="J127" i="2"/>
  <c r="L127" i="2" s="1"/>
  <c r="J128" i="2"/>
  <c r="L128" i="2" s="1"/>
  <c r="J129" i="2"/>
  <c r="L129" i="2" s="1"/>
  <c r="J130" i="2"/>
  <c r="L130" i="2" s="1"/>
  <c r="J131" i="2"/>
  <c r="L131" i="2" s="1"/>
  <c r="J132" i="2"/>
  <c r="L132" i="2" s="1"/>
  <c r="J133" i="2"/>
  <c r="L133" i="2" s="1"/>
  <c r="J134" i="2"/>
  <c r="L134" i="2" s="1"/>
  <c r="J135" i="2"/>
  <c r="L135" i="2" s="1"/>
  <c r="J136" i="2"/>
  <c r="L136" i="2" s="1"/>
  <c r="J137" i="2"/>
  <c r="L137" i="2" s="1"/>
  <c r="J138" i="2"/>
  <c r="L138" i="2" s="1"/>
  <c r="J139" i="2"/>
  <c r="L139" i="2" s="1"/>
  <c r="J140" i="2"/>
  <c r="L140" i="2" s="1"/>
  <c r="J141" i="2"/>
  <c r="L141" i="2" s="1"/>
  <c r="J142" i="2"/>
  <c r="L142" i="2" s="1"/>
  <c r="J143" i="2"/>
  <c r="L143" i="2" s="1"/>
  <c r="J144" i="2"/>
  <c r="L144" i="2" s="1"/>
  <c r="J145" i="2"/>
  <c r="L145" i="2" s="1"/>
  <c r="J146" i="2"/>
  <c r="L146" i="2" s="1"/>
  <c r="J147" i="2"/>
  <c r="L147" i="2" s="1"/>
  <c r="J148" i="2"/>
  <c r="L148" i="2" s="1"/>
  <c r="J149" i="2"/>
  <c r="L149" i="2" s="1"/>
  <c r="J150" i="2"/>
  <c r="L150" i="2" s="1"/>
  <c r="J151" i="2"/>
  <c r="L151" i="2" s="1"/>
  <c r="J152" i="2"/>
  <c r="L152" i="2" s="1"/>
  <c r="J153" i="2"/>
  <c r="L153" i="2" s="1"/>
  <c r="J154" i="2"/>
  <c r="L154" i="2" s="1"/>
  <c r="J155" i="2"/>
  <c r="L155" i="2" s="1"/>
  <c r="J156" i="2"/>
  <c r="L156" i="2" s="1"/>
  <c r="J157" i="2"/>
  <c r="L157" i="2" s="1"/>
  <c r="J158" i="2"/>
  <c r="L158" i="2" s="1"/>
  <c r="J159" i="2"/>
  <c r="L159" i="2" s="1"/>
  <c r="J160" i="2"/>
  <c r="L160" i="2" s="1"/>
  <c r="J161" i="2"/>
  <c r="L161" i="2" s="1"/>
  <c r="J162" i="2"/>
  <c r="L162" i="2" s="1"/>
  <c r="J163" i="2"/>
  <c r="L163" i="2" s="1"/>
  <c r="J164" i="2"/>
  <c r="L164" i="2" s="1"/>
  <c r="J165" i="2"/>
  <c r="L165" i="2" s="1"/>
  <c r="J166" i="2"/>
  <c r="L166" i="2" s="1"/>
  <c r="J167" i="2"/>
  <c r="L167" i="2" s="1"/>
  <c r="J168" i="2"/>
  <c r="L168" i="2" s="1"/>
  <c r="J169" i="2"/>
  <c r="L169" i="2" s="1"/>
  <c r="J170" i="2"/>
  <c r="L170" i="2" s="1"/>
  <c r="J171" i="2"/>
  <c r="L171" i="2" s="1"/>
  <c r="J172" i="2"/>
  <c r="L172" i="2" s="1"/>
  <c r="J173" i="2"/>
  <c r="L173" i="2" s="1"/>
  <c r="J174" i="2"/>
  <c r="L174" i="2" s="1"/>
  <c r="J175" i="2"/>
  <c r="L175" i="2" s="1"/>
  <c r="J176" i="2"/>
  <c r="L176" i="2" s="1"/>
  <c r="J177" i="2"/>
  <c r="L177" i="2" s="1"/>
  <c r="J178" i="2"/>
  <c r="L178" i="2" s="1"/>
  <c r="J179" i="2"/>
  <c r="L179" i="2" s="1"/>
  <c r="J180" i="2"/>
  <c r="L180" i="2" s="1"/>
  <c r="J181" i="2"/>
  <c r="L181" i="2" s="1"/>
  <c r="J182" i="2"/>
  <c r="L182" i="2" s="1"/>
  <c r="J183" i="2"/>
  <c r="L183" i="2" s="1"/>
  <c r="J184" i="2"/>
  <c r="L184" i="2" s="1"/>
  <c r="J185" i="2"/>
  <c r="L185" i="2" s="1"/>
  <c r="J186" i="2"/>
  <c r="L186" i="2" s="1"/>
  <c r="J187" i="2"/>
  <c r="L187" i="2" s="1"/>
  <c r="J188" i="2"/>
  <c r="L188" i="2" s="1"/>
  <c r="J189" i="2"/>
  <c r="L189" i="2" s="1"/>
  <c r="J190" i="2"/>
  <c r="L190" i="2" s="1"/>
  <c r="J191" i="2"/>
  <c r="L191" i="2" s="1"/>
  <c r="J192" i="2"/>
  <c r="L192" i="2" s="1"/>
  <c r="J193" i="2"/>
  <c r="L193" i="2" s="1"/>
  <c r="J194" i="2"/>
  <c r="L194" i="2" s="1"/>
  <c r="J195" i="2"/>
  <c r="L195" i="2" s="1"/>
  <c r="J196" i="2"/>
  <c r="L196" i="2" s="1"/>
  <c r="J197" i="2"/>
  <c r="L197" i="2" s="1"/>
  <c r="J198" i="2"/>
  <c r="L198" i="2" s="1"/>
  <c r="J199" i="2"/>
  <c r="L199" i="2" s="1"/>
  <c r="J200" i="2"/>
  <c r="L200" i="2" s="1"/>
  <c r="J201" i="2"/>
  <c r="L201" i="2" s="1"/>
  <c r="J202" i="2"/>
  <c r="L202" i="2" s="1"/>
  <c r="J203" i="2"/>
  <c r="L203" i="2" s="1"/>
  <c r="J204" i="2"/>
  <c r="L204" i="2" s="1"/>
  <c r="J205" i="2"/>
  <c r="L205" i="2" s="1"/>
  <c r="J206" i="2"/>
  <c r="L206" i="2" s="1"/>
  <c r="J207" i="2"/>
  <c r="L207" i="2" s="1"/>
  <c r="J208" i="2"/>
  <c r="L208" i="2" s="1"/>
  <c r="J209" i="2"/>
  <c r="L209" i="2" s="1"/>
  <c r="J210" i="2"/>
  <c r="L210" i="2" s="1"/>
  <c r="J211" i="2"/>
  <c r="L211" i="2" s="1"/>
  <c r="J212" i="2"/>
  <c r="L212" i="2" s="1"/>
  <c r="J213" i="2"/>
  <c r="L213" i="2" s="1"/>
  <c r="J214" i="2"/>
  <c r="L214" i="2" s="1"/>
  <c r="J215" i="2"/>
  <c r="L215" i="2" s="1"/>
  <c r="J216" i="2"/>
  <c r="L216" i="2" s="1"/>
  <c r="J217" i="2"/>
  <c r="L217" i="2" s="1"/>
  <c r="J218" i="2"/>
  <c r="L218" i="2" s="1"/>
  <c r="J219" i="2"/>
  <c r="L219" i="2" s="1"/>
  <c r="J220" i="2"/>
  <c r="L220" i="2" s="1"/>
  <c r="J221" i="2"/>
  <c r="L221" i="2" s="1"/>
  <c r="J222" i="2"/>
  <c r="L222" i="2" s="1"/>
  <c r="J223" i="2"/>
  <c r="L223" i="2" s="1"/>
  <c r="J224" i="2"/>
  <c r="L224" i="2" s="1"/>
  <c r="J225" i="2"/>
  <c r="L225" i="2" s="1"/>
  <c r="J226" i="2"/>
  <c r="L226" i="2" s="1"/>
  <c r="J227" i="2"/>
  <c r="L227" i="2" s="1"/>
  <c r="J228" i="2"/>
  <c r="L228" i="2" s="1"/>
  <c r="J229" i="2"/>
  <c r="L229" i="2" s="1"/>
  <c r="J230" i="2"/>
  <c r="L230" i="2" s="1"/>
  <c r="J231" i="2"/>
  <c r="L231" i="2" s="1"/>
  <c r="J232" i="2"/>
  <c r="L232" i="2" s="1"/>
  <c r="J233" i="2"/>
  <c r="L233" i="2" s="1"/>
  <c r="J234" i="2"/>
  <c r="L234" i="2" s="1"/>
  <c r="J235" i="2"/>
  <c r="L235" i="2" s="1"/>
  <c r="J236" i="2"/>
  <c r="L236" i="2" s="1"/>
  <c r="J237" i="2"/>
  <c r="L237" i="2" s="1"/>
  <c r="J238" i="2"/>
  <c r="L238" i="2" s="1"/>
  <c r="J239" i="2"/>
  <c r="L239" i="2" s="1"/>
  <c r="J240" i="2"/>
  <c r="L240" i="2" s="1"/>
  <c r="J241" i="2"/>
  <c r="L241" i="2" s="1"/>
  <c r="J242" i="2"/>
  <c r="L242" i="2" s="1"/>
  <c r="J243" i="2"/>
  <c r="L243" i="2" s="1"/>
  <c r="J244" i="2"/>
  <c r="L244" i="2" s="1"/>
  <c r="J245" i="2"/>
  <c r="L245" i="2" s="1"/>
  <c r="J246" i="2"/>
  <c r="L246" i="2" s="1"/>
  <c r="J247" i="2"/>
  <c r="L247" i="2" s="1"/>
  <c r="J248" i="2"/>
  <c r="L248" i="2" s="1"/>
  <c r="J249" i="2"/>
  <c r="L249" i="2" s="1"/>
  <c r="J250" i="2"/>
  <c r="L250" i="2" s="1"/>
  <c r="J251" i="2"/>
  <c r="L251" i="2" s="1"/>
  <c r="J252" i="2"/>
  <c r="L252" i="2" s="1"/>
  <c r="J253" i="2"/>
  <c r="L253" i="2" s="1"/>
  <c r="J254" i="2"/>
  <c r="L254" i="2" s="1"/>
  <c r="J255" i="2"/>
  <c r="L255" i="2" s="1"/>
  <c r="J256" i="2"/>
  <c r="L256" i="2" s="1"/>
  <c r="J257" i="2"/>
  <c r="L257" i="2" s="1"/>
  <c r="J258" i="2"/>
  <c r="L258" i="2" s="1"/>
  <c r="J259" i="2"/>
  <c r="L259" i="2" s="1"/>
  <c r="J260" i="2"/>
  <c r="L260" i="2" s="1"/>
  <c r="J261" i="2"/>
  <c r="L261" i="2" s="1"/>
  <c r="J262" i="2"/>
  <c r="L262" i="2" s="1"/>
  <c r="J263" i="2"/>
  <c r="L263" i="2" s="1"/>
  <c r="J264" i="2"/>
  <c r="L264" i="2" s="1"/>
  <c r="J265" i="2"/>
  <c r="L265" i="2" s="1"/>
  <c r="J266" i="2"/>
  <c r="L266" i="2" s="1"/>
  <c r="J267" i="2"/>
  <c r="L267" i="2" s="1"/>
  <c r="J268" i="2"/>
  <c r="L268" i="2" s="1"/>
  <c r="J269" i="2"/>
  <c r="L269" i="2" s="1"/>
  <c r="J270" i="2"/>
  <c r="L270" i="2" s="1"/>
  <c r="J271" i="2"/>
  <c r="L271" i="2" s="1"/>
  <c r="J272" i="2"/>
  <c r="L272" i="2" s="1"/>
  <c r="J273" i="2"/>
  <c r="L273" i="2" s="1"/>
  <c r="J274" i="2"/>
  <c r="L274" i="2" s="1"/>
  <c r="J275" i="2"/>
  <c r="L275" i="2" s="1"/>
  <c r="J276" i="2"/>
  <c r="L276" i="2" s="1"/>
  <c r="J277" i="2"/>
  <c r="L277" i="2" s="1"/>
  <c r="J278" i="2"/>
  <c r="L278" i="2" s="1"/>
  <c r="J279" i="2"/>
  <c r="L279" i="2" s="1"/>
  <c r="J280" i="2"/>
  <c r="L280" i="2" s="1"/>
  <c r="J281" i="2"/>
  <c r="L281" i="2" s="1"/>
  <c r="J282" i="2"/>
  <c r="L282" i="2" s="1"/>
  <c r="J283" i="2"/>
  <c r="L283" i="2" s="1"/>
  <c r="J284" i="2"/>
  <c r="L284" i="2" s="1"/>
  <c r="J285" i="2"/>
  <c r="L285" i="2" s="1"/>
  <c r="J286" i="2"/>
  <c r="L286" i="2" s="1"/>
  <c r="J287" i="2"/>
  <c r="L287" i="2" s="1"/>
  <c r="J288" i="2"/>
  <c r="L288" i="2" s="1"/>
  <c r="J289" i="2"/>
  <c r="L289" i="2" s="1"/>
  <c r="J290" i="2"/>
  <c r="L290" i="2" s="1"/>
  <c r="J291" i="2"/>
  <c r="L291" i="2" s="1"/>
  <c r="J292" i="2"/>
  <c r="L292" i="2" s="1"/>
  <c r="J293" i="2"/>
  <c r="L293" i="2" s="1"/>
  <c r="J294" i="2"/>
  <c r="L294" i="2" s="1"/>
  <c r="J295" i="2"/>
  <c r="L295" i="2" s="1"/>
  <c r="J296" i="2"/>
  <c r="L296" i="2" s="1"/>
  <c r="J297" i="2"/>
  <c r="L297" i="2" s="1"/>
  <c r="J298" i="2"/>
  <c r="L298" i="2" s="1"/>
  <c r="J299" i="2"/>
  <c r="L299" i="2" s="1"/>
  <c r="J300" i="2"/>
  <c r="L300" i="2" s="1"/>
  <c r="J301" i="2"/>
  <c r="L301" i="2" s="1"/>
  <c r="J302" i="2"/>
  <c r="L302" i="2" s="1"/>
  <c r="J303" i="2"/>
  <c r="L303" i="2" s="1"/>
  <c r="J304" i="2"/>
  <c r="L304" i="2" s="1"/>
  <c r="J305" i="2"/>
  <c r="L305" i="2" s="1"/>
  <c r="J306" i="2"/>
  <c r="L306" i="2" s="1"/>
  <c r="J307" i="2"/>
  <c r="L307" i="2" s="1"/>
  <c r="J308" i="2"/>
  <c r="L308" i="2" s="1"/>
  <c r="J309" i="2"/>
  <c r="L309" i="2" s="1"/>
  <c r="J310" i="2"/>
  <c r="L310" i="2" s="1"/>
  <c r="J311" i="2"/>
  <c r="L311" i="2" s="1"/>
  <c r="J312" i="2"/>
  <c r="L312" i="2" s="1"/>
  <c r="J313" i="2"/>
  <c r="L313" i="2" s="1"/>
  <c r="J314" i="2"/>
  <c r="L314" i="2" s="1"/>
  <c r="J315" i="2"/>
  <c r="L315" i="2" s="1"/>
  <c r="J316" i="2"/>
  <c r="L316" i="2" s="1"/>
  <c r="J317" i="2"/>
  <c r="L317" i="2" s="1"/>
  <c r="J318" i="2"/>
  <c r="L318" i="2" s="1"/>
  <c r="J319" i="2"/>
  <c r="L319" i="2" s="1"/>
  <c r="J320" i="2"/>
  <c r="L320" i="2" s="1"/>
  <c r="J321" i="2"/>
  <c r="L321" i="2" s="1"/>
  <c r="J322" i="2"/>
  <c r="L322" i="2" s="1"/>
  <c r="J323" i="2"/>
  <c r="L323" i="2" s="1"/>
  <c r="J324" i="2"/>
  <c r="L324" i="2" s="1"/>
  <c r="J325" i="2"/>
  <c r="L325" i="2" s="1"/>
  <c r="J326" i="2"/>
  <c r="L326" i="2" s="1"/>
  <c r="J327" i="2"/>
  <c r="L327" i="2" s="1"/>
  <c r="J328" i="2"/>
  <c r="L328" i="2" s="1"/>
  <c r="J329" i="2"/>
  <c r="L329" i="2" s="1"/>
  <c r="J330" i="2"/>
  <c r="L330" i="2" s="1"/>
  <c r="J331" i="2"/>
  <c r="L331" i="2" s="1"/>
  <c r="J332" i="2"/>
  <c r="L332" i="2" s="1"/>
  <c r="J333" i="2"/>
  <c r="L333" i="2" s="1"/>
  <c r="J334" i="2"/>
  <c r="L334" i="2" s="1"/>
  <c r="J335" i="2"/>
  <c r="L335" i="2" s="1"/>
  <c r="J336" i="2"/>
  <c r="L336" i="2" s="1"/>
  <c r="J337" i="2"/>
  <c r="L337" i="2" s="1"/>
  <c r="J338" i="2"/>
  <c r="L338" i="2" s="1"/>
  <c r="J339" i="2"/>
  <c r="L339" i="2" s="1"/>
  <c r="J340" i="2"/>
  <c r="L340" i="2" s="1"/>
  <c r="J341" i="2"/>
  <c r="L341" i="2" s="1"/>
  <c r="J342" i="2"/>
  <c r="L342" i="2" s="1"/>
  <c r="J343" i="2"/>
  <c r="L343" i="2" s="1"/>
  <c r="J344" i="2"/>
  <c r="L344" i="2" s="1"/>
  <c r="J345" i="2"/>
  <c r="L345" i="2" s="1"/>
  <c r="J346" i="2"/>
  <c r="L346" i="2" s="1"/>
  <c r="J347" i="2"/>
  <c r="L347" i="2" s="1"/>
  <c r="J348" i="2"/>
  <c r="L348" i="2" s="1"/>
  <c r="J349" i="2"/>
  <c r="L349" i="2" s="1"/>
  <c r="J350" i="2"/>
  <c r="L350" i="2" s="1"/>
  <c r="J351" i="2"/>
  <c r="L351" i="2" s="1"/>
  <c r="J352" i="2"/>
  <c r="L352" i="2" s="1"/>
  <c r="J353" i="2"/>
  <c r="L353" i="2" s="1"/>
  <c r="J354" i="2"/>
  <c r="L354" i="2" s="1"/>
  <c r="J355" i="2"/>
  <c r="L355" i="2" s="1"/>
  <c r="J356" i="2"/>
  <c r="L356" i="2" s="1"/>
  <c r="J357" i="2"/>
  <c r="L357" i="2" s="1"/>
  <c r="J358" i="2"/>
  <c r="L358" i="2" s="1"/>
  <c r="J359" i="2"/>
  <c r="L359" i="2" s="1"/>
  <c r="J360" i="2"/>
  <c r="L360" i="2" s="1"/>
  <c r="J361" i="2"/>
  <c r="L361" i="2" s="1"/>
  <c r="J362" i="2"/>
  <c r="L362" i="2" s="1"/>
  <c r="J363" i="2"/>
  <c r="L363" i="2" s="1"/>
  <c r="J364" i="2"/>
  <c r="L364" i="2" s="1"/>
  <c r="J365" i="2"/>
  <c r="L365" i="2" s="1"/>
  <c r="J366" i="2"/>
  <c r="L366" i="2" s="1"/>
  <c r="J367" i="2"/>
  <c r="L367" i="2" s="1"/>
  <c r="J368" i="2"/>
  <c r="L368" i="2" s="1"/>
  <c r="J369" i="2"/>
  <c r="L369" i="2" s="1"/>
  <c r="J370" i="2"/>
  <c r="L370" i="2" s="1"/>
  <c r="J371" i="2"/>
  <c r="L371" i="2" s="1"/>
  <c r="J372" i="2"/>
  <c r="L372" i="2" s="1"/>
  <c r="J373" i="2"/>
  <c r="L373" i="2" s="1"/>
  <c r="J374" i="2"/>
  <c r="L374" i="2" s="1"/>
  <c r="J375" i="2"/>
  <c r="L375" i="2" s="1"/>
  <c r="J376" i="2"/>
  <c r="L376" i="2" s="1"/>
  <c r="J377" i="2"/>
  <c r="L377" i="2" s="1"/>
  <c r="J378" i="2"/>
  <c r="L378" i="2" s="1"/>
  <c r="J379" i="2"/>
  <c r="L379" i="2" s="1"/>
  <c r="J380" i="2"/>
  <c r="L380" i="2" s="1"/>
  <c r="J381" i="2"/>
  <c r="L381" i="2" s="1"/>
  <c r="J382" i="2"/>
  <c r="L382" i="2" s="1"/>
  <c r="J383" i="2"/>
  <c r="L383" i="2" s="1"/>
  <c r="J384" i="2"/>
  <c r="L384" i="2" s="1"/>
  <c r="J385" i="2"/>
  <c r="L385" i="2" s="1"/>
  <c r="J386" i="2"/>
  <c r="L386" i="2" s="1"/>
  <c r="J387" i="2"/>
  <c r="L387" i="2" s="1"/>
  <c r="J388" i="2"/>
  <c r="L388" i="2" s="1"/>
  <c r="J389" i="2"/>
  <c r="L389" i="2" s="1"/>
  <c r="J390" i="2"/>
  <c r="L390" i="2" s="1"/>
  <c r="J391" i="2"/>
  <c r="L391" i="2" s="1"/>
  <c r="J392" i="2"/>
  <c r="L392" i="2" s="1"/>
  <c r="J393" i="2"/>
  <c r="L393" i="2" s="1"/>
  <c r="J394" i="2"/>
  <c r="L394" i="2" s="1"/>
  <c r="J395" i="2"/>
  <c r="L395" i="2" s="1"/>
  <c r="J396" i="2"/>
  <c r="L396" i="2" s="1"/>
  <c r="J397" i="2"/>
  <c r="L397" i="2" s="1"/>
  <c r="J398" i="2"/>
  <c r="L398" i="2" s="1"/>
  <c r="J399" i="2"/>
  <c r="L399" i="2" s="1"/>
  <c r="J400" i="2"/>
  <c r="L400" i="2" s="1"/>
  <c r="J401" i="2"/>
  <c r="L401" i="2" s="1"/>
  <c r="J402" i="2"/>
  <c r="L402" i="2" s="1"/>
  <c r="J403" i="2"/>
  <c r="L403" i="2" s="1"/>
  <c r="J404" i="2"/>
  <c r="L404" i="2" s="1"/>
  <c r="J405" i="2"/>
  <c r="L405" i="2" s="1"/>
  <c r="J406" i="2"/>
  <c r="L406" i="2" s="1"/>
  <c r="J407" i="2"/>
  <c r="L407" i="2" s="1"/>
  <c r="J408" i="2"/>
  <c r="L408" i="2" s="1"/>
  <c r="J409" i="2"/>
  <c r="L409" i="2" s="1"/>
  <c r="J410" i="2"/>
  <c r="L410" i="2" s="1"/>
  <c r="J411" i="2"/>
  <c r="L411" i="2" s="1"/>
  <c r="J412" i="2"/>
  <c r="L412" i="2" s="1"/>
  <c r="J413" i="2"/>
  <c r="L413" i="2" s="1"/>
  <c r="J414" i="2"/>
  <c r="L414" i="2" s="1"/>
  <c r="J415" i="2"/>
  <c r="L415" i="2" s="1"/>
  <c r="J416" i="2"/>
  <c r="L416" i="2" s="1"/>
  <c r="J417" i="2"/>
  <c r="L417" i="2" s="1"/>
  <c r="J418" i="2"/>
  <c r="L418" i="2" s="1"/>
  <c r="J419" i="2"/>
  <c r="L419" i="2" s="1"/>
  <c r="J420" i="2"/>
  <c r="L420" i="2" s="1"/>
  <c r="J421" i="2"/>
  <c r="L421" i="2" s="1"/>
  <c r="J422" i="2"/>
  <c r="L422" i="2" s="1"/>
  <c r="J423" i="2"/>
  <c r="L423" i="2" s="1"/>
  <c r="J424" i="2"/>
  <c r="L424" i="2" s="1"/>
  <c r="J425" i="2"/>
  <c r="L425" i="2" s="1"/>
  <c r="J426" i="2"/>
  <c r="L426" i="2" s="1"/>
  <c r="J427" i="2"/>
  <c r="L427" i="2" s="1"/>
  <c r="J428" i="2"/>
  <c r="L428" i="2" s="1"/>
  <c r="J429" i="2"/>
  <c r="L429" i="2" s="1"/>
  <c r="J430" i="2"/>
  <c r="L430" i="2" s="1"/>
  <c r="J431" i="2"/>
  <c r="L431" i="2" s="1"/>
  <c r="J432" i="2"/>
  <c r="L432" i="2" s="1"/>
  <c r="J433" i="2"/>
  <c r="L433" i="2" s="1"/>
  <c r="J434" i="2"/>
  <c r="L434" i="2" s="1"/>
  <c r="J435" i="2"/>
  <c r="L435" i="2" s="1"/>
  <c r="J436" i="2"/>
  <c r="L436" i="2" s="1"/>
  <c r="J437" i="2"/>
  <c r="L437" i="2" s="1"/>
  <c r="J438" i="2"/>
  <c r="L438" i="2" s="1"/>
  <c r="J439" i="2"/>
  <c r="L439" i="2" s="1"/>
  <c r="J440" i="2"/>
  <c r="L440" i="2" s="1"/>
  <c r="J441" i="2"/>
  <c r="L441" i="2" s="1"/>
  <c r="J442" i="2"/>
  <c r="L442" i="2" s="1"/>
  <c r="J443" i="2"/>
  <c r="L443" i="2" s="1"/>
  <c r="J444" i="2"/>
  <c r="L444" i="2" s="1"/>
  <c r="J445" i="2"/>
  <c r="L445" i="2" s="1"/>
  <c r="J446" i="2"/>
  <c r="L446" i="2" s="1"/>
  <c r="J447" i="2"/>
  <c r="L447" i="2" s="1"/>
  <c r="J448" i="2"/>
  <c r="L448" i="2" s="1"/>
  <c r="J449" i="2"/>
  <c r="L449" i="2" s="1"/>
  <c r="J450" i="2"/>
  <c r="L450" i="2" s="1"/>
  <c r="J451" i="2"/>
  <c r="L451" i="2" s="1"/>
  <c r="J452" i="2"/>
  <c r="L452" i="2" s="1"/>
  <c r="J453" i="2"/>
  <c r="L453" i="2" s="1"/>
  <c r="J454" i="2"/>
  <c r="L454" i="2" s="1"/>
  <c r="J455" i="2"/>
  <c r="L455" i="2" s="1"/>
  <c r="J456" i="2"/>
  <c r="L456" i="2" s="1"/>
  <c r="J457" i="2"/>
  <c r="L457" i="2" s="1"/>
  <c r="J458" i="2"/>
  <c r="L458" i="2" s="1"/>
  <c r="J459" i="2"/>
  <c r="L459" i="2" s="1"/>
  <c r="J460" i="2"/>
  <c r="L460" i="2" s="1"/>
  <c r="J461" i="2"/>
  <c r="L461" i="2" s="1"/>
  <c r="J462" i="2"/>
  <c r="L462" i="2" s="1"/>
  <c r="J463" i="2"/>
  <c r="L463" i="2" s="1"/>
  <c r="J464" i="2"/>
  <c r="L464" i="2" s="1"/>
  <c r="J465" i="2"/>
  <c r="L465" i="2" s="1"/>
  <c r="J466" i="2"/>
  <c r="L466" i="2" s="1"/>
  <c r="J467" i="2"/>
  <c r="L467" i="2" s="1"/>
  <c r="J468" i="2"/>
  <c r="L468" i="2" s="1"/>
  <c r="J469" i="2"/>
  <c r="L469" i="2" s="1"/>
  <c r="J470" i="2"/>
  <c r="L470" i="2" s="1"/>
  <c r="J471" i="2"/>
  <c r="L471" i="2" s="1"/>
  <c r="J472" i="2"/>
  <c r="L472" i="2" s="1"/>
  <c r="J473" i="2"/>
  <c r="L473" i="2" s="1"/>
  <c r="J474" i="2"/>
  <c r="L474" i="2" s="1"/>
  <c r="J475" i="2"/>
  <c r="L475" i="2" s="1"/>
  <c r="J476" i="2"/>
  <c r="L476" i="2" s="1"/>
  <c r="J477" i="2"/>
  <c r="L477" i="2" s="1"/>
  <c r="J478" i="2"/>
  <c r="L478" i="2" s="1"/>
  <c r="J479" i="2"/>
  <c r="L479" i="2" s="1"/>
  <c r="J480" i="2"/>
  <c r="L480" i="2" s="1"/>
  <c r="J481" i="2"/>
  <c r="L481" i="2" s="1"/>
  <c r="J482" i="2"/>
  <c r="L482" i="2" s="1"/>
  <c r="J483" i="2"/>
  <c r="L483" i="2" s="1"/>
  <c r="J484" i="2"/>
  <c r="L484" i="2" s="1"/>
  <c r="J485" i="2"/>
  <c r="L485" i="2" s="1"/>
  <c r="J486" i="2"/>
  <c r="L486" i="2" s="1"/>
  <c r="J487" i="2"/>
  <c r="L487" i="2" s="1"/>
  <c r="J488" i="2"/>
  <c r="L488" i="2" s="1"/>
  <c r="J489" i="2"/>
  <c r="L489" i="2" s="1"/>
  <c r="J490" i="2"/>
  <c r="L490" i="2" s="1"/>
  <c r="J491" i="2"/>
  <c r="L491" i="2" s="1"/>
  <c r="J492" i="2"/>
  <c r="L492" i="2" s="1"/>
  <c r="J493" i="2"/>
  <c r="L493" i="2" s="1"/>
  <c r="J494" i="2"/>
  <c r="L494" i="2" s="1"/>
  <c r="J495" i="2"/>
  <c r="L495" i="2" s="1"/>
  <c r="J496" i="2"/>
  <c r="L496" i="2" s="1"/>
  <c r="J497" i="2"/>
  <c r="L497" i="2" s="1"/>
  <c r="J498" i="2"/>
  <c r="L498" i="2" s="1"/>
  <c r="J499" i="2"/>
  <c r="L499" i="2" s="1"/>
  <c r="J500" i="2"/>
  <c r="L500" i="2" s="1"/>
  <c r="J501" i="2"/>
  <c r="L501" i="2" s="1"/>
  <c r="J502" i="2"/>
  <c r="L502" i="2" s="1"/>
  <c r="J503" i="2"/>
  <c r="L503" i="2" s="1"/>
  <c r="J504" i="2"/>
  <c r="L504" i="2" s="1"/>
  <c r="J505" i="2"/>
  <c r="L505" i="2" s="1"/>
  <c r="J506" i="2"/>
  <c r="L506" i="2" s="1"/>
  <c r="J507" i="2"/>
  <c r="L507" i="2" s="1"/>
  <c r="J508" i="2"/>
  <c r="L508" i="2" s="1"/>
  <c r="J509" i="2"/>
  <c r="L509" i="2" s="1"/>
  <c r="J510" i="2"/>
  <c r="L510" i="2" s="1"/>
  <c r="J511" i="2"/>
  <c r="L511" i="2" s="1"/>
  <c r="J512" i="2"/>
  <c r="L512" i="2" s="1"/>
  <c r="J513" i="2"/>
  <c r="L513" i="2" s="1"/>
  <c r="J514" i="2"/>
  <c r="L514" i="2" s="1"/>
  <c r="J515" i="2"/>
  <c r="L515" i="2" s="1"/>
  <c r="J516" i="2"/>
  <c r="L516" i="2" s="1"/>
  <c r="J517" i="2"/>
  <c r="L517" i="2" s="1"/>
  <c r="J518" i="2"/>
  <c r="L518" i="2" s="1"/>
  <c r="J519" i="2"/>
  <c r="L519" i="2" s="1"/>
  <c r="J520" i="2"/>
  <c r="L520" i="2" s="1"/>
  <c r="J521" i="2"/>
  <c r="L521" i="2" s="1"/>
  <c r="J522" i="2"/>
  <c r="L522" i="2" s="1"/>
  <c r="J523" i="2"/>
  <c r="L523" i="2" s="1"/>
  <c r="J524" i="2"/>
  <c r="L524" i="2" s="1"/>
  <c r="J525" i="2"/>
  <c r="L525" i="2" s="1"/>
  <c r="J526" i="2"/>
  <c r="L526" i="2" s="1"/>
  <c r="J527" i="2"/>
  <c r="L527" i="2" s="1"/>
  <c r="J528" i="2"/>
  <c r="L528" i="2" s="1"/>
  <c r="J529" i="2"/>
  <c r="L529" i="2" s="1"/>
  <c r="J530" i="2"/>
  <c r="L530" i="2" s="1"/>
  <c r="J531" i="2"/>
  <c r="L531" i="2" s="1"/>
  <c r="J532" i="2"/>
  <c r="L532" i="2" s="1"/>
  <c r="J533" i="2"/>
  <c r="L533" i="2" s="1"/>
  <c r="J534" i="2"/>
  <c r="L534" i="2" s="1"/>
  <c r="J535" i="2"/>
  <c r="L535" i="2" s="1"/>
  <c r="J536" i="2"/>
  <c r="L536" i="2" s="1"/>
  <c r="J537" i="2"/>
  <c r="L537" i="2" s="1"/>
  <c r="J538" i="2"/>
  <c r="L538" i="2" s="1"/>
  <c r="J539" i="2"/>
  <c r="L539" i="2" s="1"/>
  <c r="J540" i="2"/>
  <c r="L540" i="2" s="1"/>
  <c r="J541" i="2"/>
  <c r="L541" i="2" s="1"/>
  <c r="J542" i="2"/>
  <c r="L542" i="2" s="1"/>
  <c r="J543" i="2"/>
  <c r="L543" i="2" s="1"/>
  <c r="J544" i="2"/>
  <c r="L544" i="2" s="1"/>
  <c r="J545" i="2"/>
  <c r="L545" i="2" s="1"/>
  <c r="J546" i="2"/>
  <c r="L546" i="2" s="1"/>
  <c r="J547" i="2"/>
  <c r="L547" i="2" s="1"/>
  <c r="J548" i="2"/>
  <c r="L548" i="2" s="1"/>
  <c r="J549" i="2"/>
  <c r="L549" i="2" s="1"/>
  <c r="J550" i="2"/>
  <c r="L550" i="2" s="1"/>
  <c r="J551" i="2"/>
  <c r="L551" i="2" s="1"/>
  <c r="J552" i="2"/>
  <c r="L552" i="2" s="1"/>
  <c r="J553" i="2"/>
  <c r="L553" i="2" s="1"/>
  <c r="J554" i="2"/>
  <c r="L554" i="2" s="1"/>
  <c r="J555" i="2"/>
  <c r="L555" i="2" s="1"/>
  <c r="J556" i="2"/>
  <c r="L556" i="2" s="1"/>
  <c r="J557" i="2"/>
  <c r="L557" i="2" s="1"/>
  <c r="J558" i="2"/>
  <c r="L558" i="2" s="1"/>
  <c r="J559" i="2"/>
  <c r="L559" i="2" s="1"/>
  <c r="J560" i="2"/>
  <c r="L560" i="2" s="1"/>
  <c r="J561" i="2"/>
  <c r="L561" i="2" s="1"/>
  <c r="J562" i="2"/>
  <c r="L562" i="2" s="1"/>
  <c r="J563" i="2"/>
  <c r="L563" i="2" s="1"/>
  <c r="J564" i="2"/>
  <c r="L564" i="2" s="1"/>
  <c r="J565" i="2"/>
  <c r="L565" i="2" s="1"/>
  <c r="J566" i="2"/>
  <c r="L566" i="2" s="1"/>
  <c r="J567" i="2"/>
  <c r="L567" i="2" s="1"/>
  <c r="J568" i="2"/>
  <c r="L568" i="2" s="1"/>
  <c r="J569" i="2"/>
  <c r="L569" i="2" s="1"/>
  <c r="J570" i="2"/>
  <c r="L570" i="2" s="1"/>
  <c r="J571" i="2"/>
  <c r="L571" i="2" s="1"/>
  <c r="J572" i="2"/>
  <c r="L572" i="2" s="1"/>
  <c r="J573" i="2"/>
  <c r="L573" i="2" s="1"/>
  <c r="J574" i="2"/>
  <c r="L574" i="2" s="1"/>
  <c r="J575" i="2"/>
  <c r="L575" i="2" s="1"/>
  <c r="J576" i="2"/>
  <c r="L576" i="2" s="1"/>
  <c r="J577" i="2"/>
  <c r="L577" i="2" s="1"/>
  <c r="J578" i="2"/>
  <c r="L578" i="2" s="1"/>
  <c r="J579" i="2"/>
  <c r="L579" i="2" s="1"/>
  <c r="J580" i="2"/>
  <c r="L580" i="2" s="1"/>
  <c r="J581" i="2"/>
  <c r="L581" i="2" s="1"/>
  <c r="J582" i="2"/>
  <c r="L582" i="2" s="1"/>
  <c r="J583" i="2"/>
  <c r="L583" i="2" s="1"/>
  <c r="J584" i="2"/>
  <c r="L584" i="2" s="1"/>
  <c r="J585" i="2"/>
  <c r="L585" i="2" s="1"/>
  <c r="J586" i="2"/>
  <c r="L586" i="2" s="1"/>
  <c r="J587" i="2"/>
  <c r="L587" i="2" s="1"/>
  <c r="J588" i="2"/>
  <c r="L588" i="2" s="1"/>
  <c r="J589" i="2"/>
  <c r="L589" i="2" s="1"/>
  <c r="J590" i="2"/>
  <c r="L590" i="2" s="1"/>
  <c r="J591" i="2"/>
  <c r="L591" i="2" s="1"/>
  <c r="J592" i="2"/>
  <c r="L592" i="2" s="1"/>
  <c r="J593" i="2"/>
  <c r="L593" i="2" s="1"/>
  <c r="J594" i="2"/>
  <c r="L594" i="2" s="1"/>
  <c r="J595" i="2"/>
  <c r="L595" i="2" s="1"/>
  <c r="J596" i="2"/>
  <c r="L596" i="2" s="1"/>
  <c r="J597" i="2"/>
  <c r="L597" i="2" s="1"/>
  <c r="J598" i="2"/>
  <c r="L598" i="2" s="1"/>
  <c r="J599" i="2"/>
  <c r="L599" i="2" s="1"/>
  <c r="J600" i="2"/>
  <c r="L600" i="2" s="1"/>
  <c r="J601" i="2"/>
  <c r="L601" i="2" s="1"/>
  <c r="J602" i="2"/>
  <c r="L602" i="2" s="1"/>
  <c r="J603" i="2"/>
  <c r="L603" i="2" s="1"/>
  <c r="J604" i="2"/>
  <c r="L604" i="2" s="1"/>
  <c r="J605" i="2"/>
  <c r="L605" i="2" s="1"/>
  <c r="J606" i="2"/>
  <c r="L606" i="2" s="1"/>
  <c r="J607" i="2"/>
  <c r="L607" i="2" s="1"/>
  <c r="J608" i="2"/>
  <c r="L608" i="2" s="1"/>
  <c r="J609" i="2"/>
  <c r="L609" i="2" s="1"/>
  <c r="J610" i="2"/>
  <c r="L610" i="2" s="1"/>
  <c r="J611" i="2"/>
  <c r="L611" i="2" s="1"/>
  <c r="J612" i="2"/>
  <c r="L612" i="2" s="1"/>
  <c r="J613" i="2"/>
  <c r="L613" i="2" s="1"/>
  <c r="J614" i="2"/>
  <c r="L614" i="2" s="1"/>
  <c r="J615" i="2"/>
  <c r="L615" i="2" s="1"/>
  <c r="J616" i="2"/>
  <c r="L616" i="2" s="1"/>
  <c r="J617" i="2"/>
  <c r="L617" i="2" s="1"/>
  <c r="J618" i="2"/>
  <c r="L618" i="2" s="1"/>
  <c r="J619" i="2"/>
  <c r="L619" i="2" s="1"/>
  <c r="J620" i="2"/>
  <c r="L620" i="2" s="1"/>
  <c r="J621" i="2"/>
  <c r="L621" i="2" s="1"/>
  <c r="J622" i="2"/>
  <c r="L622" i="2" s="1"/>
  <c r="J623" i="2"/>
  <c r="L623" i="2" s="1"/>
  <c r="J624" i="2"/>
  <c r="L624" i="2" s="1"/>
  <c r="J625" i="2"/>
  <c r="L625" i="2" s="1"/>
  <c r="J626" i="2"/>
  <c r="L626" i="2" s="1"/>
  <c r="J627" i="2"/>
  <c r="L627" i="2" s="1"/>
  <c r="J628" i="2"/>
  <c r="L628" i="2" s="1"/>
  <c r="J629" i="2"/>
  <c r="L629" i="2" s="1"/>
  <c r="J630" i="2"/>
  <c r="L630" i="2" s="1"/>
  <c r="J631" i="2"/>
  <c r="L631" i="2" s="1"/>
  <c r="J632" i="2"/>
  <c r="L632" i="2" s="1"/>
  <c r="J633" i="2"/>
  <c r="L633" i="2" s="1"/>
  <c r="J634" i="2"/>
  <c r="L634" i="2" s="1"/>
  <c r="J635" i="2"/>
  <c r="L635" i="2" s="1"/>
  <c r="J636" i="2"/>
  <c r="L636" i="2" s="1"/>
  <c r="J637" i="2"/>
  <c r="L637" i="2" s="1"/>
  <c r="J638" i="2"/>
  <c r="L638" i="2" s="1"/>
  <c r="J639" i="2"/>
  <c r="L639" i="2" s="1"/>
  <c r="J640" i="2"/>
  <c r="L640" i="2" s="1"/>
  <c r="J641" i="2"/>
  <c r="L641" i="2" s="1"/>
  <c r="J642" i="2"/>
  <c r="L642" i="2" s="1"/>
  <c r="J643" i="2"/>
  <c r="L643" i="2" s="1"/>
  <c r="J644" i="2"/>
  <c r="L644" i="2" s="1"/>
  <c r="J645" i="2"/>
  <c r="L645" i="2" s="1"/>
  <c r="J646" i="2"/>
  <c r="L646" i="2" s="1"/>
  <c r="J647" i="2"/>
  <c r="L647" i="2" s="1"/>
  <c r="J648" i="2"/>
  <c r="L648" i="2" s="1"/>
  <c r="J649" i="2"/>
  <c r="L649" i="2" s="1"/>
  <c r="J650" i="2"/>
  <c r="L650" i="2" s="1"/>
  <c r="J651" i="2"/>
  <c r="L651" i="2" s="1"/>
  <c r="J652" i="2"/>
  <c r="L652" i="2" s="1"/>
  <c r="J653" i="2"/>
  <c r="L653" i="2" s="1"/>
  <c r="J654" i="2"/>
  <c r="L654" i="2" s="1"/>
  <c r="J655" i="2"/>
  <c r="L655" i="2" s="1"/>
  <c r="J656" i="2"/>
  <c r="L656" i="2" s="1"/>
  <c r="J657" i="2"/>
  <c r="L657" i="2" s="1"/>
  <c r="J658" i="2"/>
  <c r="L658" i="2" s="1"/>
  <c r="J659" i="2"/>
  <c r="L659" i="2" s="1"/>
  <c r="J660" i="2"/>
  <c r="L660" i="2" s="1"/>
  <c r="J661" i="2"/>
  <c r="L661" i="2" s="1"/>
  <c r="J662" i="2"/>
  <c r="L662" i="2" s="1"/>
  <c r="J663" i="2"/>
  <c r="L663" i="2" s="1"/>
  <c r="J664" i="2"/>
  <c r="L664" i="2" s="1"/>
  <c r="J665" i="2"/>
  <c r="L665" i="2" s="1"/>
  <c r="J666" i="2"/>
  <c r="L666" i="2" s="1"/>
  <c r="J667" i="2"/>
  <c r="L667" i="2" s="1"/>
  <c r="J668" i="2"/>
  <c r="L668" i="2" s="1"/>
  <c r="J669" i="2"/>
  <c r="L669" i="2" s="1"/>
  <c r="J670" i="2"/>
  <c r="L670" i="2" s="1"/>
  <c r="J671" i="2"/>
  <c r="L671" i="2" s="1"/>
  <c r="J672" i="2"/>
  <c r="L672" i="2" s="1"/>
  <c r="J673" i="2"/>
  <c r="L673" i="2" s="1"/>
  <c r="J674" i="2"/>
  <c r="L674" i="2" s="1"/>
  <c r="J675" i="2"/>
  <c r="L675" i="2" s="1"/>
  <c r="J676" i="2"/>
  <c r="L676" i="2" s="1"/>
  <c r="J677" i="2"/>
  <c r="L677" i="2" s="1"/>
  <c r="J678" i="2"/>
  <c r="L678" i="2" s="1"/>
  <c r="J679" i="2"/>
  <c r="L679" i="2" s="1"/>
  <c r="J680" i="2"/>
  <c r="L680" i="2" s="1"/>
  <c r="J681" i="2"/>
  <c r="L681" i="2" s="1"/>
  <c r="J682" i="2"/>
  <c r="L682" i="2" s="1"/>
  <c r="J683" i="2"/>
  <c r="L683" i="2" s="1"/>
  <c r="J684" i="2"/>
  <c r="L684" i="2" s="1"/>
  <c r="J685" i="2"/>
  <c r="L685" i="2" s="1"/>
  <c r="J686" i="2"/>
  <c r="L686" i="2" s="1"/>
  <c r="J687" i="2"/>
  <c r="L687" i="2" s="1"/>
  <c r="J688" i="2"/>
  <c r="L688" i="2" s="1"/>
  <c r="J689" i="2"/>
  <c r="L689" i="2" s="1"/>
  <c r="J690" i="2"/>
  <c r="L690" i="2" s="1"/>
  <c r="J691" i="2"/>
  <c r="L691" i="2" s="1"/>
  <c r="J692" i="2"/>
  <c r="L692" i="2" s="1"/>
  <c r="J693" i="2"/>
  <c r="L693" i="2" s="1"/>
  <c r="J694" i="2"/>
  <c r="L694" i="2" s="1"/>
  <c r="J695" i="2"/>
  <c r="L695" i="2" s="1"/>
  <c r="J696" i="2"/>
  <c r="L696" i="2" s="1"/>
  <c r="J697" i="2"/>
  <c r="L697" i="2" s="1"/>
  <c r="J698" i="2"/>
  <c r="L698" i="2" s="1"/>
  <c r="J699" i="2"/>
  <c r="L699" i="2" s="1"/>
  <c r="J700" i="2"/>
  <c r="L700" i="2" s="1"/>
  <c r="J701" i="2"/>
  <c r="L701" i="2" s="1"/>
  <c r="J702" i="2"/>
  <c r="L702" i="2" s="1"/>
  <c r="J703" i="2"/>
  <c r="L703" i="2" s="1"/>
  <c r="J704" i="2"/>
  <c r="L704" i="2" s="1"/>
  <c r="J705" i="2"/>
  <c r="L705" i="2" s="1"/>
  <c r="J706" i="2"/>
  <c r="L706" i="2" s="1"/>
  <c r="J707" i="2"/>
  <c r="L707" i="2" s="1"/>
  <c r="J708" i="2"/>
  <c r="L708" i="2" s="1"/>
  <c r="J709" i="2"/>
  <c r="L709" i="2" s="1"/>
  <c r="J710" i="2"/>
  <c r="L710" i="2" s="1"/>
  <c r="J711" i="2"/>
  <c r="L711" i="2" s="1"/>
  <c r="J712" i="2"/>
  <c r="L712" i="2" s="1"/>
  <c r="J713" i="2"/>
  <c r="L713" i="2" s="1"/>
  <c r="J714" i="2"/>
  <c r="L714" i="2" s="1"/>
  <c r="J715" i="2"/>
  <c r="L715" i="2" s="1"/>
  <c r="J716" i="2"/>
  <c r="L716" i="2" s="1"/>
  <c r="J717" i="2"/>
  <c r="L717" i="2" s="1"/>
  <c r="J718" i="2"/>
  <c r="L718" i="2" s="1"/>
  <c r="J719" i="2"/>
  <c r="L719" i="2" s="1"/>
  <c r="J720" i="2"/>
  <c r="L720" i="2" s="1"/>
  <c r="J721" i="2"/>
  <c r="L721" i="2" s="1"/>
  <c r="J722" i="2"/>
  <c r="L722" i="2" s="1"/>
  <c r="J723" i="2"/>
  <c r="L723" i="2" s="1"/>
  <c r="J724" i="2"/>
  <c r="L724" i="2" s="1"/>
  <c r="J725" i="2"/>
  <c r="L725" i="2" s="1"/>
  <c r="J726" i="2"/>
  <c r="L726" i="2" s="1"/>
  <c r="J727" i="2"/>
  <c r="L727" i="2" s="1"/>
  <c r="J728" i="2"/>
  <c r="L728" i="2" s="1"/>
  <c r="J729" i="2"/>
  <c r="L729" i="2" s="1"/>
  <c r="J730" i="2"/>
  <c r="L730" i="2" s="1"/>
  <c r="J731" i="2"/>
  <c r="L731" i="2" s="1"/>
  <c r="J732" i="2"/>
  <c r="L732" i="2" s="1"/>
  <c r="J733" i="2"/>
  <c r="L733" i="2" s="1"/>
  <c r="J734" i="2"/>
  <c r="L734" i="2" s="1"/>
  <c r="J735" i="2"/>
  <c r="L735" i="2" s="1"/>
  <c r="J736" i="2"/>
  <c r="L736" i="2" s="1"/>
  <c r="J737" i="2"/>
  <c r="L737" i="2" s="1"/>
  <c r="J738" i="2"/>
  <c r="L738" i="2" s="1"/>
  <c r="J739" i="2"/>
  <c r="L739" i="2" s="1"/>
  <c r="J740" i="2"/>
  <c r="L740" i="2" s="1"/>
  <c r="J741" i="2"/>
  <c r="L741" i="2" s="1"/>
  <c r="J742" i="2"/>
  <c r="L742" i="2" s="1"/>
  <c r="J743" i="2"/>
  <c r="L743" i="2" s="1"/>
  <c r="J744" i="2"/>
  <c r="L744" i="2" s="1"/>
  <c r="J745" i="2"/>
  <c r="L745" i="2" s="1"/>
  <c r="J746" i="2"/>
  <c r="L746" i="2" s="1"/>
  <c r="J747" i="2"/>
  <c r="L747" i="2" s="1"/>
  <c r="J748" i="2"/>
  <c r="L748" i="2" s="1"/>
  <c r="J749" i="2"/>
  <c r="L749" i="2" s="1"/>
  <c r="J750" i="2"/>
  <c r="L750" i="2" s="1"/>
  <c r="J751" i="2"/>
  <c r="L751" i="2" s="1"/>
  <c r="J752" i="2"/>
  <c r="L752" i="2" s="1"/>
  <c r="J753" i="2"/>
  <c r="L753" i="2" s="1"/>
  <c r="J754" i="2"/>
  <c r="L754" i="2" s="1"/>
  <c r="J755" i="2"/>
  <c r="L755" i="2" s="1"/>
  <c r="J756" i="2"/>
  <c r="L756" i="2" s="1"/>
  <c r="J757" i="2"/>
  <c r="L757" i="2" s="1"/>
  <c r="J758" i="2"/>
  <c r="L758" i="2" s="1"/>
  <c r="J759" i="2"/>
  <c r="L759" i="2" s="1"/>
  <c r="J760" i="2"/>
  <c r="L760" i="2" s="1"/>
  <c r="J761" i="2"/>
  <c r="L761" i="2" s="1"/>
  <c r="J762" i="2"/>
  <c r="L762" i="2" s="1"/>
  <c r="J763" i="2"/>
  <c r="L763" i="2" s="1"/>
  <c r="J764" i="2"/>
  <c r="L764" i="2" s="1"/>
  <c r="J765" i="2"/>
  <c r="L765" i="2" s="1"/>
  <c r="J766" i="2"/>
  <c r="L766" i="2" s="1"/>
  <c r="J767" i="2"/>
  <c r="L767" i="2" s="1"/>
  <c r="J768" i="2"/>
  <c r="L768" i="2" s="1"/>
  <c r="J769" i="2"/>
  <c r="L769" i="2" s="1"/>
  <c r="J770" i="2"/>
  <c r="L770" i="2" s="1"/>
  <c r="J771" i="2"/>
  <c r="L771" i="2" s="1"/>
  <c r="J772" i="2"/>
  <c r="L772" i="2" s="1"/>
  <c r="J773" i="2"/>
  <c r="L773" i="2" s="1"/>
  <c r="J774" i="2"/>
  <c r="L774" i="2" s="1"/>
  <c r="J775" i="2"/>
  <c r="L775" i="2" s="1"/>
  <c r="J776" i="2"/>
  <c r="L776" i="2" s="1"/>
  <c r="J777" i="2"/>
  <c r="L777" i="2" s="1"/>
  <c r="J778" i="2"/>
  <c r="L778" i="2" s="1"/>
  <c r="J779" i="2"/>
  <c r="L779" i="2" s="1"/>
  <c r="J780" i="2"/>
  <c r="L780" i="2" s="1"/>
  <c r="J781" i="2"/>
  <c r="L781" i="2" s="1"/>
  <c r="J782" i="2"/>
  <c r="L782" i="2" s="1"/>
  <c r="J783" i="2"/>
  <c r="L783" i="2" s="1"/>
  <c r="J784" i="2"/>
  <c r="L784" i="2" s="1"/>
  <c r="J785" i="2"/>
  <c r="L785" i="2" s="1"/>
  <c r="J786" i="2"/>
  <c r="L786" i="2" s="1"/>
  <c r="J787" i="2"/>
  <c r="L787" i="2" s="1"/>
  <c r="J788" i="2"/>
  <c r="L788" i="2" s="1"/>
  <c r="J789" i="2"/>
  <c r="L789" i="2" s="1"/>
  <c r="J790" i="2"/>
  <c r="L790" i="2" s="1"/>
  <c r="J791" i="2"/>
  <c r="L791" i="2" s="1"/>
  <c r="J792" i="2"/>
  <c r="L792" i="2" s="1"/>
  <c r="J793" i="2"/>
  <c r="L793" i="2" s="1"/>
  <c r="J794" i="2"/>
  <c r="L794" i="2" s="1"/>
  <c r="J795" i="2"/>
  <c r="L795" i="2" s="1"/>
  <c r="J796" i="2"/>
  <c r="L796" i="2" s="1"/>
  <c r="J797" i="2"/>
  <c r="L797" i="2" s="1"/>
  <c r="J798" i="2"/>
  <c r="L798" i="2" s="1"/>
  <c r="J799" i="2"/>
  <c r="L799" i="2" s="1"/>
  <c r="J800" i="2"/>
  <c r="L800" i="2" s="1"/>
  <c r="J801" i="2"/>
  <c r="L801" i="2" s="1"/>
  <c r="J802" i="2"/>
  <c r="L802" i="2" s="1"/>
  <c r="J803" i="2"/>
  <c r="L803" i="2" s="1"/>
  <c r="J804" i="2"/>
  <c r="L804" i="2" s="1"/>
  <c r="J805" i="2"/>
  <c r="L805" i="2" s="1"/>
  <c r="J806" i="2"/>
  <c r="L806" i="2" s="1"/>
  <c r="J807" i="2"/>
  <c r="L807" i="2" s="1"/>
  <c r="J808" i="2"/>
  <c r="L808" i="2" s="1"/>
  <c r="J809" i="2"/>
  <c r="L809" i="2" s="1"/>
  <c r="J810" i="2"/>
  <c r="L810" i="2" s="1"/>
  <c r="J811" i="2"/>
  <c r="L811" i="2" s="1"/>
  <c r="J812" i="2"/>
  <c r="L812" i="2" s="1"/>
  <c r="J813" i="2"/>
  <c r="L813" i="2" s="1"/>
  <c r="J814" i="2"/>
  <c r="L814" i="2" s="1"/>
  <c r="J815" i="2"/>
  <c r="L815" i="2" s="1"/>
  <c r="J816" i="2"/>
  <c r="L816" i="2" s="1"/>
  <c r="J817" i="2"/>
  <c r="L817" i="2" s="1"/>
  <c r="J818" i="2"/>
  <c r="L818" i="2" s="1"/>
  <c r="J819" i="2"/>
  <c r="L819" i="2" s="1"/>
  <c r="J820" i="2"/>
  <c r="L820" i="2" s="1"/>
  <c r="J821" i="2"/>
  <c r="L821" i="2" s="1"/>
  <c r="J822" i="2"/>
  <c r="L822" i="2" s="1"/>
  <c r="J823" i="2"/>
  <c r="L823" i="2" s="1"/>
  <c r="J824" i="2"/>
  <c r="L824" i="2" s="1"/>
  <c r="J825" i="2"/>
  <c r="L825" i="2" s="1"/>
  <c r="J826" i="2"/>
  <c r="L826" i="2" s="1"/>
  <c r="J827" i="2"/>
  <c r="L827" i="2" s="1"/>
  <c r="J828" i="2"/>
  <c r="L828" i="2" s="1"/>
  <c r="J829" i="2"/>
  <c r="L829" i="2" s="1"/>
  <c r="J830" i="2"/>
  <c r="L830" i="2" s="1"/>
  <c r="J831" i="2"/>
  <c r="L831" i="2" s="1"/>
  <c r="J832" i="2"/>
  <c r="L832" i="2" s="1"/>
  <c r="J833" i="2"/>
  <c r="L833" i="2" s="1"/>
  <c r="J834" i="2"/>
  <c r="L834" i="2" s="1"/>
  <c r="J835" i="2"/>
  <c r="L835" i="2" s="1"/>
  <c r="J836" i="2"/>
  <c r="L836" i="2" s="1"/>
  <c r="J837" i="2"/>
  <c r="L837" i="2" s="1"/>
  <c r="J838" i="2"/>
  <c r="L838" i="2" s="1"/>
  <c r="J839" i="2"/>
  <c r="L839" i="2" s="1"/>
  <c r="J840" i="2"/>
  <c r="L840" i="2" s="1"/>
  <c r="J841" i="2"/>
  <c r="L841" i="2" s="1"/>
  <c r="J842" i="2"/>
  <c r="L842" i="2" s="1"/>
  <c r="J843" i="2"/>
  <c r="L843" i="2" s="1"/>
  <c r="J844" i="2"/>
  <c r="L844" i="2" s="1"/>
  <c r="J845" i="2"/>
  <c r="L845" i="2" s="1"/>
  <c r="J846" i="2"/>
  <c r="L846" i="2" s="1"/>
  <c r="J847" i="2"/>
  <c r="L847" i="2" s="1"/>
  <c r="J848" i="2"/>
  <c r="L848" i="2" s="1"/>
  <c r="J849" i="2"/>
  <c r="L849" i="2" s="1"/>
  <c r="J850" i="2"/>
  <c r="L850" i="2" s="1"/>
  <c r="J851" i="2"/>
  <c r="L851" i="2" s="1"/>
  <c r="J852" i="2"/>
  <c r="L852" i="2" s="1"/>
  <c r="J853" i="2"/>
  <c r="L853" i="2" s="1"/>
  <c r="J854" i="2"/>
  <c r="L854" i="2" s="1"/>
  <c r="J855" i="2"/>
  <c r="L855" i="2" s="1"/>
  <c r="J856" i="2"/>
  <c r="L856" i="2" s="1"/>
  <c r="J857" i="2"/>
  <c r="L857" i="2" s="1"/>
  <c r="J858" i="2"/>
  <c r="L858" i="2" s="1"/>
  <c r="J859" i="2"/>
  <c r="L859" i="2" s="1"/>
  <c r="J860" i="2"/>
  <c r="L860" i="2" s="1"/>
  <c r="J861" i="2"/>
  <c r="L861" i="2" s="1"/>
  <c r="J862" i="2"/>
  <c r="L862" i="2" s="1"/>
  <c r="J863" i="2"/>
  <c r="L863" i="2" s="1"/>
  <c r="J864" i="2"/>
  <c r="L864" i="2" s="1"/>
  <c r="J865" i="2"/>
  <c r="L865" i="2" s="1"/>
  <c r="J866" i="2"/>
  <c r="L866" i="2" s="1"/>
  <c r="J867" i="2"/>
  <c r="L867" i="2" s="1"/>
  <c r="J868" i="2"/>
  <c r="L868" i="2" s="1"/>
  <c r="J869" i="2"/>
  <c r="L869" i="2" s="1"/>
  <c r="J870" i="2"/>
  <c r="L870" i="2" s="1"/>
  <c r="J871" i="2"/>
  <c r="L871" i="2" s="1"/>
  <c r="J872" i="2"/>
  <c r="L872" i="2" s="1"/>
  <c r="J873" i="2"/>
  <c r="L873" i="2" s="1"/>
  <c r="J874" i="2"/>
  <c r="L874" i="2" s="1"/>
  <c r="J875" i="2"/>
  <c r="L875" i="2" s="1"/>
  <c r="J876" i="2"/>
  <c r="L876" i="2" s="1"/>
  <c r="J877" i="2"/>
  <c r="L877" i="2" s="1"/>
  <c r="J878" i="2"/>
  <c r="L878" i="2" s="1"/>
  <c r="J879" i="2"/>
  <c r="L879" i="2" s="1"/>
  <c r="J880" i="2"/>
  <c r="L880" i="2" s="1"/>
  <c r="J881" i="2"/>
  <c r="L881" i="2" s="1"/>
  <c r="J882" i="2"/>
  <c r="L882" i="2" s="1"/>
  <c r="J883" i="2"/>
  <c r="L883" i="2" s="1"/>
  <c r="J884" i="2"/>
  <c r="L884" i="2" s="1"/>
  <c r="J885" i="2"/>
  <c r="L885" i="2" s="1"/>
  <c r="J886" i="2"/>
  <c r="L886" i="2" s="1"/>
  <c r="J887" i="2"/>
  <c r="L887" i="2" s="1"/>
  <c r="J888" i="2"/>
  <c r="L888" i="2" s="1"/>
  <c r="J889" i="2"/>
  <c r="L889" i="2" s="1"/>
  <c r="J890" i="2"/>
  <c r="L890" i="2" s="1"/>
  <c r="J891" i="2"/>
  <c r="L891" i="2" s="1"/>
  <c r="J892" i="2"/>
  <c r="L892" i="2" s="1"/>
  <c r="J893" i="2"/>
  <c r="L893" i="2" s="1"/>
  <c r="J894" i="2"/>
  <c r="L894" i="2" s="1"/>
  <c r="J895" i="2"/>
  <c r="L895" i="2" s="1"/>
  <c r="J896" i="2"/>
  <c r="L896" i="2" s="1"/>
  <c r="J897" i="2"/>
  <c r="L897" i="2" s="1"/>
  <c r="J898" i="2"/>
  <c r="L898" i="2" s="1"/>
  <c r="J899" i="2"/>
  <c r="L899" i="2" s="1"/>
  <c r="J900" i="2"/>
  <c r="L900" i="2" s="1"/>
  <c r="J901" i="2"/>
  <c r="L901" i="2" s="1"/>
  <c r="J902" i="2"/>
  <c r="L902" i="2" s="1"/>
  <c r="J903" i="2"/>
  <c r="L903" i="2" s="1"/>
  <c r="J904" i="2"/>
  <c r="L904" i="2" s="1"/>
  <c r="J905" i="2"/>
  <c r="L905" i="2" s="1"/>
  <c r="J906" i="2"/>
  <c r="L906" i="2" s="1"/>
  <c r="J907" i="2"/>
  <c r="L907" i="2" s="1"/>
  <c r="J908" i="2"/>
  <c r="L908" i="2" s="1"/>
  <c r="J909" i="2"/>
  <c r="L909" i="2" s="1"/>
  <c r="J910" i="2"/>
  <c r="L910" i="2" s="1"/>
  <c r="J911" i="2"/>
  <c r="L911" i="2" s="1"/>
  <c r="J912" i="2"/>
  <c r="L912" i="2" s="1"/>
  <c r="J913" i="2"/>
  <c r="L913" i="2" s="1"/>
  <c r="J914" i="2"/>
  <c r="L914" i="2" s="1"/>
  <c r="J915" i="2"/>
  <c r="L915" i="2" s="1"/>
  <c r="J916" i="2"/>
  <c r="L916" i="2" s="1"/>
  <c r="J917" i="2"/>
  <c r="L917" i="2" s="1"/>
  <c r="J918" i="2"/>
  <c r="L918" i="2" s="1"/>
  <c r="J919" i="2"/>
  <c r="L919" i="2" s="1"/>
  <c r="J920" i="2"/>
  <c r="L920" i="2" s="1"/>
  <c r="J921" i="2"/>
  <c r="L921" i="2" s="1"/>
  <c r="J922" i="2"/>
  <c r="L922" i="2" s="1"/>
  <c r="J923" i="2"/>
  <c r="L923" i="2" s="1"/>
  <c r="J924" i="2"/>
  <c r="L924" i="2" s="1"/>
  <c r="J925" i="2"/>
  <c r="L925" i="2" s="1"/>
  <c r="J926" i="2"/>
  <c r="L926" i="2" s="1"/>
  <c r="J927" i="2"/>
  <c r="L927" i="2" s="1"/>
  <c r="J928" i="2"/>
  <c r="L928" i="2" s="1"/>
  <c r="J929" i="2"/>
  <c r="L929" i="2" s="1"/>
  <c r="J930" i="2"/>
  <c r="L930" i="2" s="1"/>
  <c r="J931" i="2"/>
  <c r="L931" i="2" s="1"/>
  <c r="J932" i="2"/>
  <c r="L932" i="2" s="1"/>
  <c r="J933" i="2"/>
  <c r="L933" i="2" s="1"/>
  <c r="J934" i="2"/>
  <c r="L934" i="2" s="1"/>
  <c r="J935" i="2"/>
  <c r="L935" i="2" s="1"/>
  <c r="J936" i="2"/>
  <c r="L936" i="2" s="1"/>
  <c r="J937" i="2"/>
  <c r="L937" i="2" s="1"/>
  <c r="J938" i="2"/>
  <c r="L938" i="2" s="1"/>
  <c r="J939" i="2"/>
  <c r="L939" i="2" s="1"/>
  <c r="J940" i="2"/>
  <c r="L940" i="2" s="1"/>
  <c r="J941" i="2"/>
  <c r="L941" i="2" s="1"/>
  <c r="J942" i="2"/>
  <c r="L942" i="2" s="1"/>
  <c r="J943" i="2"/>
  <c r="L943" i="2" s="1"/>
  <c r="J944" i="2"/>
  <c r="L944" i="2" s="1"/>
  <c r="J945" i="2"/>
  <c r="L945" i="2" s="1"/>
  <c r="J946" i="2"/>
  <c r="L946" i="2" s="1"/>
  <c r="J947" i="2"/>
  <c r="L947" i="2" s="1"/>
  <c r="J948" i="2"/>
  <c r="L948" i="2" s="1"/>
  <c r="J949" i="2"/>
  <c r="L949" i="2" s="1"/>
  <c r="J950" i="2"/>
  <c r="L950" i="2" s="1"/>
  <c r="J951" i="2"/>
  <c r="L951" i="2" s="1"/>
  <c r="J952" i="2"/>
  <c r="L952" i="2" s="1"/>
  <c r="J953" i="2"/>
  <c r="L953" i="2" s="1"/>
  <c r="J954" i="2"/>
  <c r="L954" i="2" s="1"/>
  <c r="J955" i="2"/>
  <c r="L955" i="2" s="1"/>
  <c r="J956" i="2"/>
  <c r="L956" i="2" s="1"/>
  <c r="J957" i="2"/>
  <c r="L957" i="2" s="1"/>
  <c r="J958" i="2"/>
  <c r="L958" i="2" s="1"/>
  <c r="J959" i="2"/>
  <c r="L959" i="2" s="1"/>
  <c r="J960" i="2"/>
  <c r="L960" i="2" s="1"/>
  <c r="J961" i="2"/>
  <c r="L961" i="2" s="1"/>
  <c r="J962" i="2"/>
  <c r="L962" i="2" s="1"/>
  <c r="J963" i="2"/>
  <c r="L963" i="2" s="1"/>
  <c r="J964" i="2"/>
  <c r="L964" i="2" s="1"/>
  <c r="J965" i="2"/>
  <c r="L965" i="2" s="1"/>
  <c r="J966" i="2"/>
  <c r="L966" i="2" s="1"/>
  <c r="J967" i="2"/>
  <c r="L967" i="2" s="1"/>
  <c r="J968" i="2"/>
  <c r="L968" i="2" s="1"/>
  <c r="J969" i="2"/>
  <c r="L969" i="2" s="1"/>
  <c r="J970" i="2"/>
  <c r="L970" i="2" s="1"/>
  <c r="J971" i="2"/>
  <c r="L971" i="2" s="1"/>
  <c r="J972" i="2"/>
  <c r="L972" i="2" s="1"/>
  <c r="J973" i="2"/>
  <c r="L973" i="2" s="1"/>
  <c r="J974" i="2"/>
  <c r="L974" i="2" s="1"/>
  <c r="J975" i="2"/>
  <c r="L975" i="2" s="1"/>
  <c r="J976" i="2"/>
  <c r="L976" i="2" s="1"/>
  <c r="J977" i="2"/>
  <c r="L977" i="2" s="1"/>
  <c r="J978" i="2"/>
  <c r="L978" i="2" s="1"/>
  <c r="J979" i="2"/>
  <c r="L979" i="2" s="1"/>
  <c r="J980" i="2"/>
  <c r="L980" i="2" s="1"/>
  <c r="J981" i="2"/>
  <c r="L981" i="2" s="1"/>
  <c r="J982" i="2"/>
  <c r="L982" i="2" s="1"/>
  <c r="J983" i="2"/>
  <c r="L983" i="2" s="1"/>
  <c r="J984" i="2"/>
  <c r="L984" i="2" s="1"/>
  <c r="J985" i="2"/>
  <c r="L985" i="2" s="1"/>
  <c r="J986" i="2"/>
  <c r="L986" i="2" s="1"/>
  <c r="J987" i="2"/>
  <c r="L987" i="2" s="1"/>
  <c r="J988" i="2"/>
  <c r="L988" i="2" s="1"/>
  <c r="J989" i="2"/>
  <c r="L989" i="2" s="1"/>
  <c r="J990" i="2"/>
  <c r="L990" i="2" s="1"/>
  <c r="J991" i="2"/>
  <c r="L991" i="2" s="1"/>
  <c r="J992" i="2"/>
  <c r="L992" i="2" s="1"/>
  <c r="J993" i="2"/>
  <c r="L993" i="2" s="1"/>
  <c r="J994" i="2"/>
  <c r="L994" i="2" s="1"/>
  <c r="J995" i="2"/>
  <c r="L995" i="2" s="1"/>
  <c r="J996" i="2"/>
  <c r="L996" i="2" s="1"/>
  <c r="J997" i="2"/>
  <c r="L997" i="2" s="1"/>
  <c r="J998" i="2"/>
  <c r="L998" i="2" s="1"/>
  <c r="J999" i="2"/>
  <c r="L999" i="2" s="1"/>
  <c r="J1000" i="2"/>
  <c r="L1000" i="2" s="1"/>
  <c r="J1001" i="2"/>
  <c r="L1001" i="2" s="1"/>
  <c r="J1002" i="2"/>
  <c r="L1002" i="2" s="1"/>
  <c r="J1003" i="2"/>
  <c r="L1003" i="2" s="1"/>
  <c r="J1004" i="2"/>
  <c r="L1004" i="2" s="1"/>
  <c r="J1005" i="2"/>
  <c r="L1005" i="2" s="1"/>
  <c r="J1006" i="2"/>
  <c r="L1006" i="2" s="1"/>
  <c r="J1007" i="2"/>
  <c r="L1007" i="2" s="1"/>
  <c r="J1008" i="2"/>
  <c r="L1008" i="2" s="1"/>
  <c r="J1009" i="2"/>
  <c r="L1009" i="2" s="1"/>
  <c r="J1010" i="2"/>
  <c r="L1010" i="2" s="1"/>
  <c r="J1011" i="2"/>
  <c r="L1011" i="2" s="1"/>
  <c r="J1012" i="2"/>
  <c r="L1012" i="2" s="1"/>
  <c r="J1013" i="2"/>
  <c r="L1013" i="2" s="1"/>
  <c r="J1014" i="2"/>
  <c r="L1014" i="2" s="1"/>
  <c r="J1015" i="2"/>
  <c r="L1015" i="2" s="1"/>
  <c r="J1016" i="2"/>
  <c r="L1016" i="2" s="1"/>
  <c r="J1017" i="2"/>
  <c r="L1017" i="2" s="1"/>
  <c r="J1018" i="2"/>
  <c r="L1018" i="2" s="1"/>
  <c r="J1019" i="2"/>
  <c r="L1019" i="2" s="1"/>
  <c r="J1020" i="2"/>
  <c r="L1020" i="2" s="1"/>
  <c r="J1021" i="2"/>
  <c r="L1021" i="2" s="1"/>
  <c r="J1022" i="2"/>
  <c r="L1022" i="2" s="1"/>
  <c r="J1023" i="2"/>
  <c r="L1023" i="2" s="1"/>
  <c r="J1024" i="2"/>
  <c r="L1024" i="2" s="1"/>
  <c r="J1025" i="2"/>
  <c r="L1025" i="2" s="1"/>
  <c r="J1026" i="2"/>
  <c r="L1026" i="2" s="1"/>
  <c r="J1027" i="2"/>
  <c r="L1027" i="2" s="1"/>
  <c r="J1028" i="2"/>
  <c r="L1028" i="2" s="1"/>
  <c r="J1029" i="2"/>
  <c r="L1029" i="2" s="1"/>
  <c r="J1030" i="2"/>
  <c r="L1030" i="2" s="1"/>
  <c r="J1031" i="2"/>
  <c r="L1031" i="2" s="1"/>
  <c r="J1032" i="2"/>
  <c r="L1032" i="2" s="1"/>
  <c r="J1033" i="2"/>
  <c r="L1033" i="2" s="1"/>
  <c r="J1034" i="2"/>
  <c r="L1034" i="2" s="1"/>
  <c r="J1035" i="2"/>
  <c r="L1035" i="2" s="1"/>
  <c r="J1036" i="2"/>
  <c r="L1036" i="2" s="1"/>
  <c r="J1037" i="2"/>
  <c r="L1037" i="2" s="1"/>
  <c r="J1038" i="2"/>
  <c r="L1038" i="2" s="1"/>
  <c r="J1039" i="2"/>
  <c r="L1039" i="2" s="1"/>
  <c r="J1040" i="2"/>
  <c r="L1040" i="2" s="1"/>
  <c r="J1041" i="2"/>
  <c r="L1041" i="2" s="1"/>
  <c r="J1042" i="2"/>
  <c r="L1042" i="2" s="1"/>
  <c r="J1043" i="2"/>
  <c r="L1043" i="2" s="1"/>
  <c r="J1044" i="2"/>
  <c r="L1044" i="2" s="1"/>
  <c r="J1045" i="2"/>
  <c r="L1045" i="2" s="1"/>
  <c r="J1046" i="2"/>
  <c r="L1046" i="2" s="1"/>
  <c r="J1047" i="2"/>
  <c r="L1047" i="2" s="1"/>
  <c r="J1048" i="2"/>
  <c r="L1048" i="2" s="1"/>
  <c r="J1049" i="2"/>
  <c r="L1049" i="2" s="1"/>
  <c r="J1050" i="2"/>
  <c r="L1050" i="2" s="1"/>
  <c r="J1051" i="2"/>
  <c r="L1051" i="2" s="1"/>
  <c r="J1052" i="2"/>
  <c r="L1052" i="2" s="1"/>
  <c r="J1053" i="2"/>
  <c r="L1053" i="2" s="1"/>
  <c r="J1054" i="2"/>
  <c r="L1054" i="2" s="1"/>
  <c r="J1055" i="2"/>
  <c r="L1055" i="2" s="1"/>
  <c r="J1056" i="2"/>
  <c r="L1056" i="2" s="1"/>
  <c r="J1057" i="2"/>
  <c r="L1057" i="2" s="1"/>
  <c r="J1058" i="2"/>
  <c r="L1058" i="2" s="1"/>
  <c r="J1059" i="2"/>
  <c r="L1059" i="2" s="1"/>
  <c r="J1060" i="2"/>
  <c r="L1060" i="2" s="1"/>
  <c r="J1061" i="2"/>
  <c r="L1061" i="2" s="1"/>
  <c r="J1062" i="2"/>
  <c r="L1062" i="2" s="1"/>
  <c r="J1063" i="2"/>
  <c r="L1063" i="2" s="1"/>
  <c r="J1064" i="2"/>
  <c r="L1064" i="2" s="1"/>
  <c r="J1065" i="2"/>
  <c r="L1065" i="2" s="1"/>
  <c r="J1066" i="2"/>
  <c r="L1066" i="2" s="1"/>
  <c r="J1067" i="2"/>
  <c r="L1067" i="2" s="1"/>
  <c r="J1068" i="2"/>
  <c r="L1068" i="2" s="1"/>
  <c r="J1069" i="2"/>
  <c r="L1069" i="2" s="1"/>
  <c r="J1070" i="2"/>
  <c r="L1070" i="2" s="1"/>
  <c r="J1071" i="2"/>
  <c r="L1071" i="2" s="1"/>
  <c r="J1072" i="2"/>
  <c r="L1072" i="2" s="1"/>
  <c r="J1073" i="2"/>
  <c r="L1073" i="2" s="1"/>
  <c r="J1074" i="2"/>
  <c r="L1074" i="2" s="1"/>
  <c r="J1075" i="2"/>
  <c r="L1075" i="2" s="1"/>
  <c r="J1076" i="2"/>
  <c r="L1076" i="2" s="1"/>
  <c r="J1077" i="2"/>
  <c r="L1077" i="2" s="1"/>
  <c r="J1078" i="2"/>
  <c r="L1078" i="2" s="1"/>
  <c r="J1079" i="2"/>
  <c r="L1079" i="2" s="1"/>
  <c r="J1080" i="2"/>
  <c r="L1080" i="2" s="1"/>
  <c r="J1081" i="2"/>
  <c r="L1081" i="2" s="1"/>
  <c r="J1082" i="2"/>
  <c r="L1082" i="2" s="1"/>
  <c r="J1083" i="2"/>
  <c r="L1083" i="2" s="1"/>
  <c r="J1084" i="2"/>
  <c r="L1084" i="2" s="1"/>
  <c r="J1085" i="2"/>
  <c r="L1085" i="2" s="1"/>
  <c r="J1086" i="2"/>
  <c r="L1086" i="2" s="1"/>
  <c r="J1087" i="2"/>
  <c r="L1087" i="2" s="1"/>
  <c r="J1088" i="2"/>
  <c r="L1088" i="2" s="1"/>
  <c r="J1089" i="2"/>
  <c r="L1089" i="2" s="1"/>
  <c r="J1090" i="2"/>
  <c r="L1090" i="2" s="1"/>
  <c r="J1091" i="2"/>
  <c r="L1091" i="2" s="1"/>
  <c r="J1092" i="2"/>
  <c r="L1092" i="2" s="1"/>
  <c r="J1093" i="2"/>
  <c r="L1093" i="2" s="1"/>
  <c r="J1094" i="2"/>
  <c r="L1094" i="2" s="1"/>
  <c r="J1095" i="2"/>
  <c r="L1095" i="2" s="1"/>
  <c r="J1096" i="2"/>
  <c r="L1096" i="2" s="1"/>
  <c r="J1097" i="2"/>
  <c r="L1097" i="2" s="1"/>
  <c r="J1098" i="2"/>
  <c r="L1098" i="2" s="1"/>
  <c r="J1099" i="2"/>
  <c r="L1099" i="2" s="1"/>
  <c r="J1100" i="2"/>
  <c r="L1100" i="2" s="1"/>
  <c r="J1101" i="2"/>
  <c r="L1101" i="2" s="1"/>
  <c r="J1102" i="2"/>
  <c r="L1102" i="2" s="1"/>
  <c r="J1103" i="2"/>
  <c r="L1103" i="2" s="1"/>
  <c r="J1104" i="2"/>
  <c r="L1104" i="2" s="1"/>
  <c r="J1105" i="2"/>
  <c r="L1105" i="2" s="1"/>
  <c r="J1106" i="2"/>
  <c r="L1106" i="2" s="1"/>
  <c r="J1107" i="2"/>
  <c r="L1107" i="2" s="1"/>
  <c r="J1108" i="2"/>
  <c r="L1108" i="2" s="1"/>
  <c r="J1109" i="2"/>
  <c r="L1109" i="2" s="1"/>
  <c r="J1110" i="2"/>
  <c r="L1110" i="2" s="1"/>
  <c r="J1111" i="2"/>
  <c r="L1111" i="2" s="1"/>
  <c r="J1112" i="2"/>
  <c r="L1112" i="2" s="1"/>
  <c r="J1113" i="2"/>
  <c r="L1113" i="2" s="1"/>
  <c r="J1114" i="2"/>
  <c r="L1114" i="2" s="1"/>
  <c r="J1115" i="2"/>
  <c r="L1115" i="2" s="1"/>
  <c r="J1116" i="2"/>
  <c r="L1116" i="2" s="1"/>
  <c r="J1117" i="2"/>
  <c r="L1117" i="2" s="1"/>
  <c r="J1118" i="2"/>
  <c r="L1118" i="2" s="1"/>
  <c r="J1119" i="2"/>
  <c r="L1119" i="2" s="1"/>
  <c r="J1120" i="2"/>
  <c r="L1120" i="2" s="1"/>
  <c r="J1121" i="2"/>
  <c r="L1121" i="2" s="1"/>
  <c r="J1122" i="2"/>
  <c r="L1122" i="2" s="1"/>
  <c r="J1123" i="2"/>
  <c r="L1123" i="2" s="1"/>
  <c r="J1124" i="2"/>
  <c r="L1124" i="2" s="1"/>
  <c r="J1125" i="2"/>
  <c r="L1125" i="2" s="1"/>
  <c r="J1126" i="2"/>
  <c r="L1126" i="2" s="1"/>
  <c r="J1127" i="2"/>
  <c r="L1127" i="2" s="1"/>
  <c r="J1128" i="2"/>
  <c r="L1128" i="2" s="1"/>
  <c r="J1129" i="2"/>
  <c r="L1129" i="2" s="1"/>
  <c r="J1130" i="2"/>
  <c r="L1130" i="2" s="1"/>
  <c r="J1131" i="2"/>
  <c r="L1131" i="2" s="1"/>
  <c r="J1132" i="2"/>
  <c r="L1132" i="2" s="1"/>
  <c r="J1133" i="2"/>
  <c r="L1133" i="2" s="1"/>
  <c r="J1134" i="2"/>
  <c r="L1134" i="2" s="1"/>
  <c r="J1135" i="2"/>
  <c r="L1135" i="2" s="1"/>
  <c r="J1136" i="2"/>
  <c r="L1136" i="2" s="1"/>
  <c r="J1137" i="2"/>
  <c r="L1137" i="2" s="1"/>
  <c r="J1138" i="2"/>
  <c r="L1138" i="2" s="1"/>
  <c r="J1139" i="2"/>
  <c r="L1139" i="2" s="1"/>
  <c r="J1140" i="2"/>
  <c r="L1140" i="2" s="1"/>
  <c r="J1141" i="2"/>
  <c r="L1141" i="2" s="1"/>
  <c r="J1142" i="2"/>
  <c r="L1142" i="2" s="1"/>
  <c r="J1143" i="2"/>
  <c r="L1143" i="2" s="1"/>
  <c r="J1144" i="2"/>
  <c r="L1144" i="2" s="1"/>
  <c r="J1145" i="2"/>
  <c r="L1145" i="2" s="1"/>
  <c r="J1146" i="2"/>
  <c r="L1146" i="2" s="1"/>
  <c r="J1147" i="2"/>
  <c r="L1147" i="2" s="1"/>
  <c r="J1148" i="2"/>
  <c r="L1148" i="2" s="1"/>
  <c r="J1149" i="2"/>
  <c r="L1149" i="2" s="1"/>
  <c r="J1150" i="2"/>
  <c r="L1150" i="2" s="1"/>
  <c r="J1151" i="2"/>
  <c r="L1151" i="2" s="1"/>
  <c r="J1152" i="2"/>
  <c r="L1152" i="2" s="1"/>
  <c r="J1153" i="2"/>
  <c r="L1153" i="2" s="1"/>
  <c r="J1154" i="2"/>
  <c r="L1154" i="2" s="1"/>
  <c r="J1155" i="2"/>
  <c r="L1155" i="2" s="1"/>
  <c r="J1156" i="2"/>
  <c r="L1156" i="2" s="1"/>
  <c r="J1157" i="2"/>
  <c r="L1157" i="2" s="1"/>
  <c r="J1158" i="2"/>
  <c r="L1158" i="2" s="1"/>
  <c r="J1159" i="2"/>
  <c r="L1159" i="2" s="1"/>
  <c r="J1160" i="2"/>
  <c r="L1160" i="2" s="1"/>
  <c r="J1161" i="2"/>
  <c r="L1161" i="2" s="1"/>
  <c r="J1162" i="2"/>
  <c r="L1162" i="2" s="1"/>
  <c r="J1163" i="2"/>
  <c r="L1163" i="2" s="1"/>
  <c r="J1164" i="2"/>
  <c r="L1164" i="2" s="1"/>
  <c r="J1165" i="2"/>
  <c r="L1165" i="2" s="1"/>
  <c r="J1166" i="2"/>
  <c r="L1166" i="2" s="1"/>
  <c r="J1167" i="2"/>
  <c r="L1167" i="2" s="1"/>
  <c r="J1168" i="2"/>
  <c r="L1168" i="2" s="1"/>
  <c r="J1169" i="2"/>
  <c r="L1169" i="2" s="1"/>
  <c r="J1170" i="2"/>
  <c r="L1170" i="2" s="1"/>
  <c r="J1171" i="2"/>
  <c r="L1171" i="2" s="1"/>
  <c r="J1172" i="2"/>
  <c r="L1172" i="2" s="1"/>
  <c r="J1173" i="2"/>
  <c r="L1173" i="2" s="1"/>
  <c r="J1174" i="2"/>
  <c r="L1174" i="2" s="1"/>
  <c r="J1175" i="2"/>
  <c r="L1175" i="2" s="1"/>
  <c r="J1176" i="2"/>
  <c r="L1176" i="2" s="1"/>
  <c r="J1177" i="2"/>
  <c r="L1177" i="2" s="1"/>
  <c r="J1178" i="2"/>
  <c r="L1178" i="2" s="1"/>
  <c r="J1179" i="2"/>
  <c r="L1179" i="2" s="1"/>
  <c r="J1180" i="2"/>
  <c r="L1180" i="2" s="1"/>
  <c r="J1181" i="2"/>
  <c r="L1181" i="2" s="1"/>
  <c r="J1182" i="2"/>
  <c r="L1182" i="2" s="1"/>
  <c r="J1183" i="2"/>
  <c r="L1183" i="2" s="1"/>
  <c r="J1184" i="2"/>
  <c r="L1184" i="2" s="1"/>
  <c r="J1185" i="2"/>
  <c r="L1185" i="2" s="1"/>
  <c r="J1186" i="2"/>
  <c r="L1186" i="2" s="1"/>
  <c r="J1187" i="2"/>
  <c r="L1187" i="2" s="1"/>
  <c r="J1188" i="2"/>
  <c r="L1188" i="2" s="1"/>
  <c r="J1189" i="2"/>
  <c r="L1189" i="2" s="1"/>
  <c r="J1190" i="2"/>
  <c r="L1190" i="2" s="1"/>
  <c r="J1191" i="2"/>
  <c r="L1191" i="2" s="1"/>
  <c r="J1192" i="2"/>
  <c r="L1192" i="2" s="1"/>
  <c r="J1193" i="2"/>
  <c r="L1193" i="2" s="1"/>
  <c r="J1194" i="2"/>
  <c r="L1194" i="2" s="1"/>
  <c r="J1195" i="2"/>
  <c r="L1195" i="2" s="1"/>
  <c r="J1196" i="2"/>
  <c r="L1196" i="2" s="1"/>
  <c r="J1197" i="2"/>
  <c r="L1197" i="2" s="1"/>
  <c r="J1198" i="2"/>
  <c r="L1198" i="2" s="1"/>
  <c r="J1199" i="2"/>
  <c r="L1199" i="2" s="1"/>
  <c r="J1200" i="2"/>
  <c r="L1200" i="2" s="1"/>
  <c r="J1201" i="2"/>
  <c r="L1201" i="2" s="1"/>
  <c r="J1202" i="2"/>
  <c r="L1202" i="2" s="1"/>
  <c r="J1203" i="2"/>
  <c r="L1203" i="2" s="1"/>
  <c r="J1204" i="2"/>
  <c r="L1204" i="2" s="1"/>
  <c r="J1205" i="2"/>
  <c r="L1205" i="2" s="1"/>
  <c r="J1206" i="2"/>
  <c r="L1206" i="2" s="1"/>
  <c r="J1207" i="2"/>
  <c r="L1207" i="2" s="1"/>
  <c r="J1208" i="2"/>
  <c r="L1208" i="2" s="1"/>
  <c r="J1209" i="2"/>
  <c r="L1209" i="2" s="1"/>
  <c r="J1210" i="2"/>
  <c r="L1210" i="2" s="1"/>
  <c r="J1211" i="2"/>
  <c r="L1211" i="2" s="1"/>
  <c r="J1212" i="2"/>
  <c r="L1212" i="2" s="1"/>
  <c r="J1213" i="2"/>
  <c r="L1213" i="2" s="1"/>
  <c r="J1214" i="2"/>
  <c r="L1214" i="2" s="1"/>
  <c r="J1215" i="2"/>
  <c r="L1215" i="2" s="1"/>
  <c r="J1216" i="2"/>
  <c r="L1216" i="2" s="1"/>
  <c r="J1217" i="2"/>
  <c r="L1217" i="2" s="1"/>
  <c r="J1218" i="2"/>
  <c r="L1218" i="2" s="1"/>
  <c r="J1219" i="2"/>
  <c r="L1219" i="2" s="1"/>
  <c r="J1220" i="2"/>
  <c r="L1220" i="2" s="1"/>
  <c r="J1221" i="2"/>
  <c r="L1221" i="2" s="1"/>
  <c r="J1222" i="2"/>
  <c r="L1222" i="2" s="1"/>
  <c r="J1223" i="2"/>
  <c r="L1223" i="2" s="1"/>
  <c r="J1224" i="2"/>
  <c r="L1224" i="2" s="1"/>
  <c r="J1225" i="2"/>
  <c r="L1225" i="2" s="1"/>
  <c r="J1226" i="2"/>
  <c r="L1226" i="2" s="1"/>
  <c r="J1227" i="2"/>
  <c r="L1227" i="2" s="1"/>
  <c r="J1228" i="2"/>
  <c r="L1228" i="2" s="1"/>
  <c r="J1229" i="2"/>
  <c r="L1229" i="2" s="1"/>
  <c r="J1230" i="2"/>
  <c r="L1230" i="2" s="1"/>
  <c r="J1231" i="2"/>
  <c r="L1231" i="2" s="1"/>
  <c r="J1232" i="2"/>
  <c r="L1232" i="2" s="1"/>
  <c r="J1233" i="2"/>
  <c r="L1233" i="2" s="1"/>
  <c r="J1234" i="2"/>
  <c r="L1234" i="2" s="1"/>
  <c r="J1235" i="2"/>
  <c r="L1235" i="2" s="1"/>
  <c r="J1236" i="2"/>
  <c r="L1236" i="2" s="1"/>
  <c r="J1237" i="2"/>
  <c r="L1237" i="2" s="1"/>
  <c r="J1238" i="2"/>
  <c r="L1238" i="2" s="1"/>
  <c r="J1239" i="2"/>
  <c r="L1239" i="2" s="1"/>
  <c r="J1240" i="2"/>
  <c r="L1240" i="2" s="1"/>
  <c r="J1241" i="2"/>
  <c r="L1241" i="2" s="1"/>
  <c r="J1242" i="2"/>
  <c r="L1242" i="2" s="1"/>
  <c r="J1243" i="2"/>
  <c r="L1243" i="2" s="1"/>
  <c r="J1244" i="2"/>
  <c r="L1244" i="2" s="1"/>
  <c r="J1245" i="2"/>
  <c r="L1245" i="2" s="1"/>
  <c r="J1246" i="2"/>
  <c r="L1246" i="2" s="1"/>
  <c r="J1247" i="2"/>
  <c r="L1247" i="2" s="1"/>
  <c r="J1248" i="2"/>
  <c r="L1248" i="2" s="1"/>
  <c r="J1249" i="2"/>
  <c r="L1249" i="2" s="1"/>
  <c r="J1250" i="2"/>
  <c r="L1250" i="2" s="1"/>
  <c r="J1251" i="2"/>
  <c r="L1251" i="2" s="1"/>
  <c r="J1252" i="2"/>
  <c r="L1252" i="2" s="1"/>
  <c r="J1253" i="2"/>
  <c r="L1253" i="2" s="1"/>
  <c r="J1254" i="2"/>
  <c r="L1254" i="2" s="1"/>
  <c r="J1255" i="2"/>
  <c r="L1255" i="2" s="1"/>
  <c r="J1256" i="2"/>
  <c r="L1256" i="2" s="1"/>
  <c r="J1257" i="2"/>
  <c r="L1257" i="2" s="1"/>
  <c r="J1258" i="2"/>
  <c r="L1258" i="2" s="1"/>
  <c r="J1259" i="2"/>
  <c r="L1259" i="2" s="1"/>
  <c r="J1260" i="2"/>
  <c r="L1260" i="2" s="1"/>
  <c r="J1261" i="2"/>
  <c r="L1261" i="2" s="1"/>
  <c r="J1262" i="2"/>
  <c r="L1262" i="2" s="1"/>
  <c r="J1263" i="2"/>
  <c r="L1263" i="2" s="1"/>
  <c r="J1264" i="2"/>
  <c r="L1264" i="2" s="1"/>
  <c r="J1265" i="2"/>
  <c r="L1265" i="2" s="1"/>
  <c r="J1266" i="2"/>
  <c r="L1266" i="2" s="1"/>
  <c r="J1267" i="2"/>
  <c r="L1267" i="2" s="1"/>
  <c r="J1268" i="2"/>
  <c r="L1268" i="2" s="1"/>
  <c r="J1269" i="2"/>
  <c r="L1269" i="2" s="1"/>
  <c r="J1270" i="2"/>
  <c r="L1270" i="2" s="1"/>
  <c r="J1271" i="2"/>
  <c r="L1271" i="2" s="1"/>
  <c r="J1272" i="2"/>
  <c r="L1272" i="2" s="1"/>
  <c r="J1273" i="2"/>
  <c r="L1273" i="2" s="1"/>
  <c r="J1274" i="2"/>
  <c r="L1274" i="2" s="1"/>
  <c r="J1275" i="2"/>
  <c r="L1275" i="2" s="1"/>
  <c r="J1276" i="2"/>
  <c r="L1276" i="2" s="1"/>
  <c r="J1277" i="2"/>
  <c r="L1277" i="2" s="1"/>
  <c r="J1278" i="2"/>
  <c r="L1278" i="2" s="1"/>
  <c r="J1279" i="2"/>
  <c r="L1279" i="2" s="1"/>
  <c r="J1280" i="2"/>
  <c r="L1280" i="2" s="1"/>
  <c r="J1281" i="2"/>
  <c r="L1281" i="2" s="1"/>
  <c r="J1282" i="2"/>
  <c r="L1282" i="2" s="1"/>
  <c r="J1283" i="2"/>
  <c r="L1283" i="2" s="1"/>
  <c r="J1284" i="2"/>
  <c r="L1284" i="2" s="1"/>
  <c r="J1285" i="2"/>
  <c r="L1285" i="2" s="1"/>
  <c r="J1286" i="2"/>
  <c r="L1286" i="2" s="1"/>
  <c r="J1287" i="2"/>
  <c r="L1287" i="2" s="1"/>
  <c r="J1288" i="2"/>
  <c r="L1288" i="2" s="1"/>
  <c r="J1289" i="2"/>
  <c r="L1289" i="2" s="1"/>
  <c r="J1290" i="2"/>
  <c r="L1290" i="2" s="1"/>
  <c r="J1291" i="2"/>
  <c r="L1291" i="2" s="1"/>
  <c r="J1292" i="2"/>
  <c r="L1292" i="2" s="1"/>
  <c r="J1293" i="2"/>
  <c r="L1293" i="2" s="1"/>
  <c r="J1294" i="2"/>
  <c r="L1294" i="2" s="1"/>
  <c r="J1295" i="2"/>
  <c r="L1295" i="2" s="1"/>
  <c r="J1296" i="2"/>
  <c r="L1296" i="2" s="1"/>
  <c r="J1297" i="2"/>
  <c r="L1297" i="2" s="1"/>
  <c r="J1298" i="2"/>
  <c r="L1298" i="2" s="1"/>
  <c r="J1299" i="2"/>
  <c r="L1299" i="2" s="1"/>
  <c r="J1300" i="2"/>
  <c r="L1300" i="2" s="1"/>
  <c r="J1301" i="2"/>
  <c r="L1301" i="2" s="1"/>
  <c r="J1302" i="2"/>
  <c r="L1302" i="2" s="1"/>
  <c r="J1303" i="2"/>
  <c r="L1303" i="2" s="1"/>
  <c r="J1304" i="2"/>
  <c r="L1304" i="2" s="1"/>
  <c r="J1305" i="2"/>
  <c r="L1305" i="2" s="1"/>
  <c r="J1306" i="2"/>
  <c r="L1306" i="2" s="1"/>
  <c r="J1307" i="2"/>
  <c r="L1307" i="2" s="1"/>
  <c r="J1308" i="2"/>
  <c r="L1308" i="2" s="1"/>
  <c r="J1309" i="2"/>
  <c r="L1309" i="2" s="1"/>
  <c r="J1310" i="2"/>
  <c r="L1310" i="2" s="1"/>
  <c r="J1311" i="2"/>
  <c r="L1311" i="2" s="1"/>
  <c r="J1312" i="2"/>
  <c r="L1312" i="2" s="1"/>
  <c r="J1313" i="2"/>
  <c r="L1313" i="2" s="1"/>
  <c r="J1314" i="2"/>
  <c r="L1314" i="2" s="1"/>
  <c r="J1315" i="2"/>
  <c r="L1315" i="2" s="1"/>
  <c r="J1316" i="2"/>
  <c r="L1316" i="2" s="1"/>
  <c r="J1317" i="2"/>
  <c r="L1317" i="2" s="1"/>
  <c r="J1318" i="2"/>
  <c r="L1318" i="2" s="1"/>
  <c r="J1319" i="2"/>
  <c r="L1319" i="2" s="1"/>
  <c r="J1320" i="2"/>
  <c r="L1320" i="2" s="1"/>
  <c r="J1321" i="2"/>
  <c r="L1321" i="2" s="1"/>
  <c r="J1322" i="2"/>
  <c r="L1322" i="2" s="1"/>
  <c r="J1323" i="2"/>
  <c r="L1323" i="2" s="1"/>
  <c r="J1324" i="2"/>
  <c r="L1324" i="2" s="1"/>
  <c r="J1325" i="2"/>
  <c r="L1325" i="2" s="1"/>
  <c r="J1326" i="2"/>
  <c r="L1326" i="2" s="1"/>
  <c r="J1327" i="2"/>
  <c r="L1327" i="2" s="1"/>
  <c r="J1328" i="2"/>
  <c r="L1328" i="2" s="1"/>
  <c r="J1329" i="2"/>
  <c r="L1329" i="2" s="1"/>
  <c r="J1330" i="2"/>
  <c r="L1330" i="2" s="1"/>
  <c r="J1331" i="2"/>
  <c r="L1331" i="2" s="1"/>
  <c r="J1332" i="2"/>
  <c r="L1332" i="2" s="1"/>
  <c r="J1333" i="2"/>
  <c r="L1333" i="2" s="1"/>
  <c r="J1334" i="2"/>
  <c r="L1334" i="2" s="1"/>
  <c r="J1335" i="2"/>
  <c r="L1335" i="2" s="1"/>
  <c r="J1336" i="2"/>
  <c r="L1336" i="2" s="1"/>
  <c r="J1337" i="2"/>
  <c r="L1337" i="2" s="1"/>
  <c r="J1338" i="2"/>
  <c r="L1338" i="2" s="1"/>
  <c r="J1339" i="2"/>
  <c r="L1339" i="2" s="1"/>
  <c r="J1340" i="2"/>
  <c r="L1340" i="2" s="1"/>
  <c r="J1341" i="2"/>
  <c r="L1341" i="2" s="1"/>
  <c r="J1342" i="2"/>
  <c r="L1342" i="2" s="1"/>
  <c r="J1343" i="2"/>
  <c r="L1343" i="2" s="1"/>
  <c r="J1344" i="2"/>
  <c r="L1344" i="2" s="1"/>
  <c r="J1345" i="2"/>
  <c r="L1345" i="2" s="1"/>
  <c r="J1346" i="2"/>
  <c r="L1346" i="2" s="1"/>
  <c r="J1347" i="2"/>
  <c r="L1347" i="2" s="1"/>
  <c r="J1348" i="2"/>
  <c r="L1348" i="2" s="1"/>
  <c r="J1349" i="2"/>
  <c r="L1349" i="2" s="1"/>
  <c r="J1350" i="2"/>
  <c r="L1350" i="2" s="1"/>
  <c r="J1351" i="2"/>
  <c r="L1351" i="2" s="1"/>
  <c r="J1352" i="2"/>
  <c r="L1352" i="2" s="1"/>
  <c r="J1353" i="2"/>
  <c r="L1353" i="2" s="1"/>
  <c r="J1354" i="2"/>
  <c r="L1354" i="2" s="1"/>
  <c r="J1355" i="2"/>
  <c r="L1355" i="2" s="1"/>
  <c r="J1356" i="2"/>
  <c r="L1356" i="2" s="1"/>
  <c r="J1357" i="2"/>
  <c r="L1357" i="2" s="1"/>
  <c r="J1358" i="2"/>
  <c r="L1358" i="2" s="1"/>
  <c r="J1359" i="2"/>
  <c r="L1359" i="2" s="1"/>
  <c r="J1360" i="2"/>
  <c r="L1360" i="2" s="1"/>
  <c r="J1361" i="2"/>
  <c r="L1361" i="2" s="1"/>
  <c r="J1362" i="2"/>
  <c r="L1362" i="2" s="1"/>
  <c r="J1363" i="2"/>
  <c r="L1363" i="2" s="1"/>
  <c r="J1364" i="2"/>
  <c r="L1364" i="2" s="1"/>
  <c r="J1365" i="2"/>
  <c r="L1365" i="2" s="1"/>
  <c r="J1366" i="2"/>
  <c r="L1366" i="2" s="1"/>
  <c r="J1367" i="2"/>
  <c r="L1367" i="2" s="1"/>
  <c r="J1368" i="2"/>
  <c r="L1368" i="2" s="1"/>
  <c r="J1369" i="2"/>
  <c r="L1369" i="2" s="1"/>
  <c r="J1370" i="2"/>
  <c r="L1370" i="2" s="1"/>
  <c r="J1371" i="2"/>
  <c r="L1371" i="2" s="1"/>
  <c r="J1372" i="2"/>
  <c r="L1372" i="2" s="1"/>
  <c r="J1373" i="2"/>
  <c r="L1373" i="2" s="1"/>
  <c r="J1374" i="2"/>
  <c r="L1374" i="2" s="1"/>
  <c r="J1375" i="2"/>
  <c r="L1375" i="2" s="1"/>
  <c r="J1376" i="2"/>
  <c r="L1376" i="2" s="1"/>
  <c r="J1377" i="2"/>
  <c r="L1377" i="2" s="1"/>
  <c r="J1378" i="2"/>
  <c r="L1378" i="2" s="1"/>
  <c r="J1379" i="2"/>
  <c r="L1379" i="2" s="1"/>
  <c r="J1380" i="2"/>
  <c r="L1380" i="2" s="1"/>
  <c r="J1381" i="2"/>
  <c r="L1381" i="2" s="1"/>
  <c r="J1382" i="2"/>
  <c r="L1382" i="2" s="1"/>
  <c r="J1383" i="2"/>
  <c r="L1383" i="2" s="1"/>
  <c r="J1384" i="2"/>
  <c r="L1384" i="2" s="1"/>
  <c r="J1385" i="2"/>
  <c r="L1385" i="2" s="1"/>
  <c r="J1386" i="2"/>
  <c r="L1386" i="2" s="1"/>
  <c r="J1387" i="2"/>
  <c r="L1387" i="2" s="1"/>
  <c r="J1388" i="2"/>
  <c r="L1388" i="2" s="1"/>
  <c r="J1389" i="2"/>
  <c r="L1389" i="2" s="1"/>
  <c r="J1390" i="2"/>
  <c r="L1390" i="2" s="1"/>
  <c r="J1391" i="2"/>
  <c r="L1391" i="2" s="1"/>
  <c r="J1392" i="2"/>
  <c r="L1392" i="2" s="1"/>
  <c r="J1393" i="2"/>
  <c r="L1393" i="2" s="1"/>
  <c r="J1394" i="2"/>
  <c r="L1394" i="2" s="1"/>
  <c r="J1395" i="2"/>
  <c r="L1395" i="2" s="1"/>
  <c r="J1396" i="2"/>
  <c r="L1396" i="2" s="1"/>
  <c r="J1397" i="2"/>
  <c r="L1397" i="2" s="1"/>
  <c r="J1398" i="2"/>
  <c r="L1398" i="2" s="1"/>
  <c r="J1399" i="2"/>
  <c r="L1399" i="2" s="1"/>
  <c r="J1400" i="2"/>
  <c r="L1400" i="2" s="1"/>
  <c r="J1401" i="2"/>
  <c r="L1401" i="2" s="1"/>
  <c r="J1402" i="2"/>
  <c r="L1402" i="2" s="1"/>
  <c r="J1403" i="2"/>
  <c r="L1403" i="2" s="1"/>
  <c r="J1404" i="2"/>
  <c r="L1404" i="2" s="1"/>
  <c r="J1405" i="2"/>
  <c r="L1405" i="2" s="1"/>
  <c r="J1406" i="2"/>
  <c r="L1406" i="2" s="1"/>
  <c r="J1407" i="2"/>
  <c r="L1407" i="2" s="1"/>
  <c r="J1408" i="2"/>
  <c r="L1408" i="2" s="1"/>
  <c r="J1409" i="2"/>
  <c r="L1409" i="2" s="1"/>
  <c r="J1410" i="2"/>
  <c r="L1410" i="2" s="1"/>
  <c r="J1411" i="2"/>
  <c r="L1411" i="2" s="1"/>
  <c r="J1412" i="2"/>
  <c r="L1412" i="2" s="1"/>
  <c r="J1413" i="2"/>
  <c r="L1413" i="2" s="1"/>
  <c r="J1414" i="2"/>
  <c r="L1414" i="2" s="1"/>
  <c r="J1415" i="2"/>
  <c r="L1415" i="2" s="1"/>
  <c r="J1416" i="2"/>
  <c r="L1416" i="2" s="1"/>
  <c r="J1417" i="2"/>
  <c r="L1417" i="2" s="1"/>
  <c r="J1418" i="2"/>
  <c r="L1418" i="2" s="1"/>
  <c r="J1419" i="2"/>
  <c r="L1419" i="2" s="1"/>
  <c r="J1420" i="2"/>
  <c r="L1420" i="2" s="1"/>
  <c r="J1421" i="2"/>
  <c r="L1421" i="2" s="1"/>
  <c r="J1422" i="2"/>
  <c r="L1422" i="2" s="1"/>
  <c r="J1423" i="2"/>
  <c r="L1423" i="2" s="1"/>
  <c r="J1424" i="2"/>
  <c r="L1424" i="2" s="1"/>
  <c r="J1425" i="2"/>
  <c r="L1425" i="2" s="1"/>
  <c r="J1426" i="2"/>
  <c r="L1426" i="2" s="1"/>
  <c r="J1427" i="2"/>
  <c r="L1427" i="2" s="1"/>
  <c r="J1428" i="2"/>
  <c r="L1428" i="2" s="1"/>
  <c r="J1429" i="2"/>
  <c r="L1429" i="2" s="1"/>
  <c r="J1430" i="2"/>
  <c r="L1430" i="2" s="1"/>
  <c r="J1431" i="2"/>
  <c r="L1431" i="2" s="1"/>
  <c r="J1432" i="2"/>
  <c r="L1432" i="2" s="1"/>
  <c r="J1433" i="2"/>
  <c r="L1433" i="2" s="1"/>
  <c r="J1434" i="2"/>
  <c r="L1434" i="2" s="1"/>
  <c r="J1435" i="2"/>
  <c r="L1435" i="2" s="1"/>
  <c r="J1436" i="2"/>
  <c r="L1436" i="2" s="1"/>
  <c r="J1437" i="2"/>
  <c r="L1437" i="2" s="1"/>
  <c r="J1438" i="2"/>
  <c r="L1438" i="2" s="1"/>
  <c r="J1439" i="2"/>
  <c r="L1439" i="2" s="1"/>
  <c r="J1440" i="2"/>
  <c r="L1440" i="2" s="1"/>
  <c r="J1441" i="2"/>
  <c r="L1441" i="2" s="1"/>
  <c r="J1442" i="2"/>
  <c r="L1442" i="2" s="1"/>
  <c r="J1443" i="2"/>
  <c r="L1443" i="2" s="1"/>
  <c r="J1444" i="2"/>
  <c r="L1444" i="2" s="1"/>
  <c r="J1445" i="2"/>
  <c r="L1445" i="2" s="1"/>
  <c r="J1446" i="2"/>
  <c r="L1446" i="2" s="1"/>
  <c r="J1447" i="2"/>
  <c r="L1447" i="2" s="1"/>
  <c r="J1448" i="2"/>
  <c r="L1448" i="2" s="1"/>
  <c r="J1449" i="2"/>
  <c r="L1449" i="2" s="1"/>
  <c r="J1450" i="2"/>
  <c r="L1450" i="2" s="1"/>
  <c r="J1451" i="2"/>
  <c r="L1451" i="2" s="1"/>
  <c r="J1452" i="2"/>
  <c r="L1452" i="2" s="1"/>
  <c r="J1453" i="2"/>
  <c r="L1453" i="2" s="1"/>
  <c r="J1454" i="2"/>
  <c r="L1454" i="2" s="1"/>
  <c r="J1455" i="2"/>
  <c r="L1455" i="2" s="1"/>
  <c r="J1456" i="2"/>
  <c r="L1456" i="2" s="1"/>
  <c r="J1457" i="2"/>
  <c r="L1457" i="2" s="1"/>
  <c r="J1458" i="2"/>
  <c r="L1458" i="2" s="1"/>
  <c r="J1459" i="2"/>
  <c r="L1459" i="2" s="1"/>
  <c r="J1460" i="2"/>
  <c r="L1460" i="2" s="1"/>
  <c r="J1461" i="2"/>
  <c r="L1461" i="2" s="1"/>
  <c r="J1462" i="2"/>
  <c r="L1462" i="2" s="1"/>
  <c r="J1463" i="2"/>
  <c r="L1463" i="2" s="1"/>
  <c r="J1464" i="2"/>
  <c r="L1464" i="2" s="1"/>
  <c r="J1465" i="2"/>
  <c r="L1465" i="2" s="1"/>
  <c r="J1466" i="2"/>
  <c r="L1466" i="2" s="1"/>
  <c r="J1467" i="2"/>
  <c r="L1467" i="2" s="1"/>
  <c r="J1468" i="2"/>
  <c r="L1468" i="2" s="1"/>
  <c r="J1469" i="2"/>
  <c r="L1469" i="2" s="1"/>
  <c r="J1470" i="2"/>
  <c r="L1470" i="2" s="1"/>
  <c r="J1471" i="2"/>
  <c r="L1471" i="2" s="1"/>
  <c r="J1472" i="2"/>
  <c r="L1472" i="2" s="1"/>
  <c r="J1473" i="2"/>
  <c r="L1473" i="2" s="1"/>
  <c r="J1474" i="2"/>
  <c r="L1474" i="2" s="1"/>
  <c r="J1475" i="2"/>
  <c r="L1475" i="2" s="1"/>
  <c r="J1476" i="2"/>
  <c r="L1476" i="2" s="1"/>
  <c r="J1477" i="2"/>
  <c r="L1477" i="2" s="1"/>
  <c r="J1478" i="2"/>
  <c r="L1478" i="2" s="1"/>
  <c r="J1479" i="2"/>
  <c r="L1479" i="2" s="1"/>
  <c r="J1480" i="2"/>
  <c r="L1480" i="2" s="1"/>
  <c r="J1481" i="2"/>
  <c r="L1481" i="2" s="1"/>
  <c r="J1482" i="2"/>
  <c r="L1482" i="2" s="1"/>
  <c r="J1483" i="2"/>
  <c r="L1483" i="2" s="1"/>
  <c r="J1484" i="2"/>
  <c r="L1484" i="2" s="1"/>
  <c r="J1485" i="2"/>
  <c r="L1485" i="2" s="1"/>
  <c r="J1486" i="2"/>
  <c r="L1486" i="2" s="1"/>
  <c r="J1487" i="2"/>
  <c r="L1487" i="2" s="1"/>
  <c r="J1488" i="2"/>
  <c r="L1488" i="2" s="1"/>
  <c r="J1489" i="2"/>
  <c r="L1489" i="2" s="1"/>
  <c r="J1490" i="2"/>
  <c r="L1490" i="2" s="1"/>
  <c r="J1491" i="2"/>
  <c r="L1491" i="2" s="1"/>
  <c r="J1492" i="2"/>
  <c r="L1492" i="2" s="1"/>
  <c r="J1493" i="2"/>
  <c r="L1493" i="2" s="1"/>
  <c r="J1494" i="2"/>
  <c r="L1494" i="2" s="1"/>
  <c r="J1495" i="2"/>
  <c r="L1495" i="2" s="1"/>
  <c r="J1496" i="2"/>
  <c r="L1496" i="2" s="1"/>
  <c r="J1497" i="2"/>
  <c r="L1497" i="2" s="1"/>
  <c r="J1498" i="2"/>
  <c r="L1498" i="2" s="1"/>
  <c r="J1499" i="2"/>
  <c r="L1499" i="2" s="1"/>
  <c r="J1500" i="2"/>
  <c r="L1500" i="2" s="1"/>
  <c r="J1501" i="2"/>
  <c r="L1501" i="2" s="1"/>
  <c r="J1502" i="2"/>
  <c r="L1502" i="2" s="1"/>
  <c r="J1503" i="2"/>
  <c r="L1503" i="2" s="1"/>
  <c r="J1504" i="2"/>
  <c r="L1504" i="2" s="1"/>
  <c r="J1505" i="2"/>
  <c r="L1505" i="2" s="1"/>
  <c r="J1506" i="2"/>
  <c r="L1506" i="2" s="1"/>
  <c r="J1507" i="2"/>
  <c r="L1507" i="2" s="1"/>
  <c r="J1508" i="2"/>
  <c r="L1508" i="2" s="1"/>
  <c r="J1509" i="2"/>
  <c r="L1509" i="2" s="1"/>
  <c r="J1510" i="2"/>
  <c r="L1510" i="2" s="1"/>
  <c r="J1511" i="2"/>
  <c r="L1511" i="2" s="1"/>
  <c r="J1512" i="2"/>
  <c r="L1512" i="2" s="1"/>
  <c r="J1513" i="2"/>
  <c r="L1513" i="2" s="1"/>
  <c r="J1514" i="2"/>
  <c r="L1514" i="2" s="1"/>
  <c r="J1515" i="2"/>
  <c r="L1515" i="2" s="1"/>
  <c r="J1516" i="2"/>
  <c r="L1516" i="2" s="1"/>
  <c r="J1517" i="2"/>
  <c r="L1517" i="2" s="1"/>
  <c r="J1518" i="2"/>
  <c r="L1518" i="2" s="1"/>
  <c r="J1519" i="2"/>
  <c r="L1519" i="2" s="1"/>
  <c r="J1520" i="2"/>
  <c r="L1520" i="2" s="1"/>
  <c r="J1521" i="2"/>
  <c r="L1521" i="2" s="1"/>
  <c r="J1522" i="2"/>
  <c r="L1522" i="2" s="1"/>
  <c r="J1523" i="2"/>
  <c r="L1523" i="2" s="1"/>
  <c r="J1524" i="2"/>
  <c r="L1524" i="2" s="1"/>
  <c r="J1525" i="2"/>
  <c r="L1525" i="2" s="1"/>
  <c r="J1526" i="2"/>
  <c r="L1526" i="2" s="1"/>
  <c r="J1527" i="2"/>
  <c r="L1527" i="2" s="1"/>
  <c r="J1528" i="2"/>
  <c r="L1528" i="2" s="1"/>
  <c r="J1529" i="2"/>
  <c r="L1529" i="2" s="1"/>
  <c r="J1530" i="2"/>
  <c r="L1530" i="2" s="1"/>
  <c r="J1531" i="2"/>
  <c r="L1531" i="2" s="1"/>
  <c r="J1532" i="2"/>
  <c r="L1532" i="2" s="1"/>
  <c r="J1533" i="2"/>
  <c r="L1533" i="2" s="1"/>
  <c r="J1534" i="2"/>
  <c r="L1534" i="2" s="1"/>
  <c r="J1535" i="2"/>
  <c r="L1535" i="2" s="1"/>
  <c r="J1536" i="2"/>
  <c r="L1536" i="2" s="1"/>
  <c r="J1537" i="2"/>
  <c r="L1537" i="2" s="1"/>
  <c r="J1538" i="2"/>
  <c r="L1538" i="2" s="1"/>
  <c r="J1539" i="2"/>
  <c r="L1539" i="2" s="1"/>
  <c r="J1540" i="2"/>
  <c r="L1540" i="2" s="1"/>
  <c r="J1541" i="2"/>
  <c r="L1541" i="2" s="1"/>
  <c r="J1542" i="2"/>
  <c r="L1542" i="2" s="1"/>
  <c r="J1543" i="2"/>
  <c r="L1543" i="2" s="1"/>
  <c r="J1544" i="2"/>
  <c r="L1544" i="2" s="1"/>
  <c r="J1545" i="2"/>
  <c r="L1545" i="2" s="1"/>
  <c r="J1546" i="2"/>
  <c r="L1546" i="2" s="1"/>
  <c r="J1547" i="2"/>
  <c r="L1547" i="2" s="1"/>
  <c r="J1548" i="2"/>
  <c r="L1548" i="2" s="1"/>
  <c r="J1549" i="2"/>
  <c r="L1549" i="2" s="1"/>
  <c r="J1550" i="2"/>
  <c r="L1550" i="2" s="1"/>
  <c r="J1551" i="2"/>
  <c r="L1551" i="2" s="1"/>
  <c r="J1552" i="2"/>
  <c r="L1552" i="2" s="1"/>
  <c r="J1553" i="2"/>
  <c r="L1553" i="2" s="1"/>
  <c r="J1554" i="2"/>
  <c r="L1554" i="2" s="1"/>
  <c r="J1555" i="2"/>
  <c r="L1555" i="2" s="1"/>
  <c r="J1556" i="2"/>
  <c r="L1556" i="2" s="1"/>
  <c r="J1557" i="2"/>
  <c r="L1557" i="2" s="1"/>
  <c r="J1558" i="2"/>
  <c r="L1558" i="2" s="1"/>
  <c r="J1559" i="2"/>
  <c r="L1559" i="2" s="1"/>
  <c r="J1560" i="2"/>
  <c r="L1560" i="2" s="1"/>
  <c r="J1561" i="2"/>
  <c r="L1561" i="2" s="1"/>
  <c r="J1562" i="2"/>
  <c r="L1562" i="2" s="1"/>
  <c r="J1563" i="2"/>
  <c r="L1563" i="2" s="1"/>
  <c r="J1564" i="2"/>
  <c r="L1564" i="2" s="1"/>
  <c r="J1565" i="2"/>
  <c r="L1565" i="2" s="1"/>
  <c r="J1566" i="2"/>
  <c r="L1566" i="2" s="1"/>
  <c r="J1567" i="2"/>
  <c r="L1567" i="2" s="1"/>
  <c r="J1568" i="2"/>
  <c r="L1568" i="2" s="1"/>
  <c r="J1569" i="2"/>
  <c r="L1569" i="2" s="1"/>
  <c r="J1570" i="2"/>
  <c r="L1570" i="2" s="1"/>
  <c r="J1571" i="2"/>
  <c r="L1571" i="2" s="1"/>
  <c r="J1572" i="2"/>
  <c r="L1572" i="2" s="1"/>
  <c r="J1573" i="2"/>
  <c r="L1573" i="2" s="1"/>
  <c r="J1574" i="2"/>
  <c r="L1574" i="2" s="1"/>
  <c r="J1575" i="2"/>
  <c r="L1575" i="2" s="1"/>
  <c r="J1576" i="2"/>
  <c r="L1576" i="2" s="1"/>
  <c r="J1577" i="2"/>
  <c r="L1577" i="2" s="1"/>
  <c r="J1578" i="2"/>
  <c r="L1578" i="2" s="1"/>
  <c r="J1579" i="2"/>
  <c r="L1579" i="2" s="1"/>
  <c r="J1580" i="2"/>
  <c r="L1580" i="2" s="1"/>
  <c r="J1581" i="2"/>
  <c r="L1581" i="2" s="1"/>
  <c r="J1582" i="2"/>
  <c r="L1582" i="2" s="1"/>
  <c r="J1583" i="2"/>
  <c r="L1583" i="2" s="1"/>
  <c r="J1584" i="2"/>
  <c r="L1584" i="2" s="1"/>
  <c r="J1585" i="2"/>
  <c r="L1585" i="2" s="1"/>
  <c r="J1586" i="2"/>
  <c r="L1586" i="2" s="1"/>
  <c r="J1587" i="2"/>
  <c r="L1587" i="2" s="1"/>
  <c r="J1588" i="2"/>
  <c r="L1588" i="2" s="1"/>
  <c r="J1589" i="2"/>
  <c r="L1589" i="2" s="1"/>
  <c r="J1590" i="2"/>
  <c r="L1590" i="2" s="1"/>
  <c r="J1591" i="2"/>
  <c r="L1591" i="2" s="1"/>
  <c r="J1592" i="2"/>
  <c r="L1592" i="2" s="1"/>
  <c r="J1593" i="2"/>
  <c r="L1593" i="2" s="1"/>
  <c r="J1594" i="2"/>
  <c r="L1594" i="2" s="1"/>
  <c r="J1595" i="2"/>
  <c r="L1595" i="2" s="1"/>
  <c r="J1596" i="2"/>
  <c r="L1596" i="2" s="1"/>
  <c r="J1597" i="2"/>
  <c r="L1597" i="2" s="1"/>
  <c r="J1598" i="2"/>
  <c r="L1598" i="2" s="1"/>
  <c r="J1599" i="2"/>
  <c r="L1599" i="2" s="1"/>
  <c r="J1600" i="2"/>
  <c r="L1600" i="2" s="1"/>
  <c r="J1601" i="2"/>
  <c r="L1601" i="2" s="1"/>
  <c r="J1602" i="2"/>
  <c r="L1602" i="2" s="1"/>
  <c r="J1603" i="2"/>
  <c r="L1603" i="2" s="1"/>
  <c r="J1604" i="2"/>
  <c r="L1604" i="2" s="1"/>
  <c r="J1605" i="2"/>
  <c r="L1605" i="2" s="1"/>
  <c r="J1606" i="2"/>
  <c r="L1606" i="2" s="1"/>
  <c r="J1607" i="2"/>
  <c r="L1607" i="2" s="1"/>
  <c r="J1608" i="2"/>
  <c r="L1608" i="2" s="1"/>
  <c r="J1609" i="2"/>
  <c r="L1609" i="2" s="1"/>
  <c r="J1610" i="2"/>
  <c r="L1610" i="2" s="1"/>
  <c r="J1611" i="2"/>
  <c r="L1611" i="2" s="1"/>
  <c r="J1612" i="2"/>
  <c r="L1612" i="2" s="1"/>
  <c r="J1613" i="2"/>
  <c r="L1613" i="2" s="1"/>
  <c r="J1614" i="2"/>
  <c r="L1614" i="2" s="1"/>
  <c r="J1615" i="2"/>
  <c r="L1615" i="2" s="1"/>
  <c r="J1616" i="2"/>
  <c r="L1616" i="2" s="1"/>
  <c r="J1617" i="2"/>
  <c r="L1617" i="2" s="1"/>
  <c r="J1618" i="2"/>
  <c r="L1618" i="2" s="1"/>
  <c r="J1619" i="2"/>
  <c r="L1619" i="2" s="1"/>
  <c r="J1620" i="2"/>
  <c r="L1620" i="2" s="1"/>
  <c r="J1621" i="2"/>
  <c r="L1621" i="2" s="1"/>
  <c r="J1622" i="2"/>
  <c r="L1622" i="2" s="1"/>
  <c r="J1623" i="2"/>
  <c r="L1623" i="2" s="1"/>
  <c r="J1624" i="2"/>
  <c r="L1624" i="2" s="1"/>
  <c r="J1625" i="2"/>
  <c r="L1625" i="2" s="1"/>
  <c r="J1626" i="2"/>
  <c r="L1626" i="2" s="1"/>
  <c r="J1627" i="2"/>
  <c r="L1627" i="2" s="1"/>
  <c r="J1628" i="2"/>
  <c r="L1628" i="2" s="1"/>
  <c r="J1629" i="2"/>
  <c r="L1629" i="2" s="1"/>
  <c r="J1630" i="2"/>
  <c r="L1630" i="2" s="1"/>
  <c r="J1631" i="2"/>
  <c r="L1631" i="2" s="1"/>
  <c r="J1632" i="2"/>
  <c r="L1632" i="2" s="1"/>
  <c r="J1633" i="2"/>
  <c r="L1633" i="2" s="1"/>
  <c r="J1634" i="2"/>
  <c r="L1634" i="2" s="1"/>
  <c r="J1635" i="2"/>
  <c r="L1635" i="2" s="1"/>
  <c r="J1636" i="2"/>
  <c r="L1636" i="2" s="1"/>
  <c r="J1637" i="2"/>
  <c r="L1637" i="2" s="1"/>
  <c r="J1638" i="2"/>
  <c r="L1638" i="2" s="1"/>
  <c r="J1639" i="2"/>
  <c r="L1639" i="2" s="1"/>
  <c r="J1640" i="2"/>
  <c r="L1640" i="2" s="1"/>
  <c r="J1641" i="2"/>
  <c r="L1641" i="2" s="1"/>
  <c r="J1642" i="2"/>
  <c r="L1642" i="2" s="1"/>
  <c r="J1643" i="2"/>
  <c r="L1643" i="2" s="1"/>
  <c r="J1644" i="2"/>
  <c r="L1644" i="2" s="1"/>
  <c r="J1645" i="2"/>
  <c r="L1645" i="2" s="1"/>
  <c r="J1646" i="2"/>
  <c r="L1646" i="2" s="1"/>
  <c r="J1647" i="2"/>
  <c r="L1647" i="2" s="1"/>
  <c r="J1648" i="2"/>
  <c r="L1648" i="2" s="1"/>
  <c r="J1649" i="2"/>
  <c r="L1649" i="2" s="1"/>
  <c r="J1650" i="2"/>
  <c r="L1650" i="2" s="1"/>
  <c r="J1651" i="2"/>
  <c r="L1651" i="2" s="1"/>
  <c r="J1652" i="2"/>
  <c r="L1652" i="2" s="1"/>
  <c r="J1653" i="2"/>
  <c r="L1653" i="2" s="1"/>
  <c r="J1654" i="2"/>
  <c r="L1654" i="2" s="1"/>
  <c r="J1655" i="2"/>
  <c r="L1655" i="2" s="1"/>
  <c r="J1656" i="2"/>
  <c r="L1656" i="2" s="1"/>
  <c r="J1657" i="2"/>
  <c r="L1657" i="2" s="1"/>
  <c r="J1658" i="2"/>
  <c r="L1658" i="2" s="1"/>
  <c r="J1659" i="2"/>
  <c r="L1659" i="2" s="1"/>
  <c r="J1660" i="2"/>
  <c r="L1660" i="2" s="1"/>
  <c r="J1661" i="2"/>
  <c r="L1661" i="2" s="1"/>
  <c r="J1662" i="2"/>
  <c r="L1662" i="2" s="1"/>
  <c r="J1663" i="2"/>
  <c r="L1663" i="2" s="1"/>
  <c r="J1664" i="2"/>
  <c r="L1664" i="2" s="1"/>
  <c r="J1665" i="2"/>
  <c r="L1665" i="2" s="1"/>
  <c r="J1666" i="2"/>
  <c r="L1666" i="2" s="1"/>
  <c r="J1667" i="2"/>
  <c r="L1667" i="2" s="1"/>
  <c r="J1668" i="2"/>
  <c r="L1668" i="2" s="1"/>
  <c r="J1669" i="2"/>
  <c r="L1669" i="2" s="1"/>
  <c r="J1670" i="2"/>
  <c r="L1670" i="2" s="1"/>
  <c r="J1671" i="2"/>
  <c r="L1671" i="2" s="1"/>
  <c r="J1672" i="2"/>
  <c r="L1672" i="2" s="1"/>
  <c r="J1673" i="2"/>
  <c r="L1673" i="2" s="1"/>
  <c r="J1674" i="2"/>
  <c r="L1674" i="2" s="1"/>
  <c r="J1675" i="2"/>
  <c r="L1675" i="2" s="1"/>
  <c r="J1676" i="2"/>
  <c r="L1676" i="2" s="1"/>
  <c r="J1677" i="2"/>
  <c r="L1677" i="2" s="1"/>
  <c r="J1678" i="2"/>
  <c r="L1678" i="2" s="1"/>
  <c r="J1679" i="2"/>
  <c r="L1679" i="2" s="1"/>
  <c r="J1680" i="2"/>
  <c r="L1680" i="2" s="1"/>
  <c r="J1681" i="2"/>
  <c r="L1681" i="2" s="1"/>
  <c r="J1682" i="2"/>
  <c r="L1682" i="2" s="1"/>
  <c r="J1683" i="2"/>
  <c r="L1683" i="2" s="1"/>
  <c r="J1684" i="2"/>
  <c r="L1684" i="2" s="1"/>
  <c r="J1685" i="2"/>
  <c r="L1685" i="2" s="1"/>
  <c r="J1686" i="2"/>
  <c r="L1686" i="2" s="1"/>
  <c r="J1687" i="2"/>
  <c r="L1687" i="2" s="1"/>
  <c r="J1688" i="2"/>
  <c r="L1688" i="2" s="1"/>
  <c r="J1689" i="2"/>
  <c r="L1689" i="2" s="1"/>
  <c r="J1690" i="2"/>
  <c r="L1690" i="2" s="1"/>
  <c r="J1691" i="2"/>
  <c r="L1691" i="2" s="1"/>
  <c r="J1692" i="2"/>
  <c r="L1692" i="2" s="1"/>
  <c r="J1693" i="2"/>
  <c r="L1693" i="2" s="1"/>
  <c r="J1694" i="2"/>
  <c r="L1694" i="2" s="1"/>
  <c r="J1695" i="2"/>
  <c r="L1695" i="2" s="1"/>
  <c r="J1696" i="2"/>
  <c r="L1696" i="2" s="1"/>
  <c r="J1697" i="2"/>
  <c r="L1697" i="2" s="1"/>
  <c r="J1698" i="2"/>
  <c r="L1698" i="2" s="1"/>
  <c r="J1699" i="2"/>
  <c r="L1699" i="2" s="1"/>
  <c r="J1700" i="2"/>
  <c r="L1700" i="2" s="1"/>
  <c r="J1701" i="2"/>
  <c r="L1701" i="2" s="1"/>
  <c r="J1702" i="2"/>
  <c r="L1702" i="2" s="1"/>
  <c r="J1703" i="2"/>
  <c r="L1703" i="2" s="1"/>
  <c r="J1704" i="2"/>
  <c r="L1704" i="2" s="1"/>
  <c r="J1705" i="2"/>
  <c r="L1705" i="2" s="1"/>
  <c r="J1706" i="2"/>
  <c r="L1706" i="2" s="1"/>
  <c r="J1707" i="2"/>
  <c r="L1707" i="2" s="1"/>
  <c r="J1708" i="2"/>
  <c r="L1708" i="2" s="1"/>
  <c r="J1709" i="2"/>
  <c r="L1709" i="2" s="1"/>
  <c r="J1710" i="2"/>
  <c r="L1710" i="2" s="1"/>
  <c r="J1711" i="2"/>
  <c r="L1711" i="2" s="1"/>
  <c r="J1712" i="2"/>
  <c r="L1712" i="2" s="1"/>
  <c r="J1713" i="2"/>
  <c r="L1713" i="2" s="1"/>
  <c r="J1714" i="2"/>
  <c r="L1714" i="2" s="1"/>
  <c r="J1715" i="2"/>
  <c r="L1715" i="2" s="1"/>
  <c r="J1716" i="2"/>
  <c r="L1716" i="2" s="1"/>
  <c r="J1717" i="2"/>
  <c r="L1717" i="2" s="1"/>
  <c r="J1718" i="2"/>
  <c r="L1718" i="2" s="1"/>
  <c r="J1719" i="2"/>
  <c r="L1719" i="2" s="1"/>
  <c r="J1720" i="2"/>
  <c r="L1720" i="2" s="1"/>
  <c r="J1721" i="2"/>
  <c r="L1721" i="2" s="1"/>
  <c r="J1722" i="2"/>
  <c r="L1722" i="2" s="1"/>
  <c r="J1723" i="2"/>
  <c r="L1723" i="2" s="1"/>
  <c r="J1724" i="2"/>
  <c r="L1724" i="2" s="1"/>
  <c r="J1725" i="2"/>
  <c r="L1725" i="2" s="1"/>
  <c r="J1726" i="2"/>
  <c r="L1726" i="2" s="1"/>
  <c r="J1727" i="2"/>
  <c r="L1727" i="2" s="1"/>
  <c r="J1728" i="2"/>
  <c r="L1728" i="2" s="1"/>
  <c r="J1729" i="2"/>
  <c r="L1729" i="2" s="1"/>
  <c r="J1730" i="2"/>
  <c r="L1730" i="2" s="1"/>
  <c r="J1731" i="2"/>
  <c r="L1731" i="2" s="1"/>
  <c r="J1732" i="2"/>
  <c r="L1732" i="2" s="1"/>
  <c r="J1733" i="2"/>
  <c r="L1733" i="2" s="1"/>
  <c r="J1734" i="2"/>
  <c r="L1734" i="2" s="1"/>
  <c r="J1735" i="2"/>
  <c r="L1735" i="2" s="1"/>
  <c r="J1736" i="2"/>
  <c r="L1736" i="2" s="1"/>
  <c r="J1737" i="2"/>
  <c r="L1737" i="2" s="1"/>
  <c r="J1738" i="2"/>
  <c r="L1738" i="2" s="1"/>
  <c r="J1739" i="2"/>
  <c r="L1739" i="2" s="1"/>
  <c r="J1740" i="2"/>
  <c r="L1740" i="2" s="1"/>
  <c r="J1741" i="2"/>
  <c r="L1741" i="2" s="1"/>
  <c r="J1742" i="2"/>
  <c r="L1742" i="2" s="1"/>
  <c r="J1743" i="2"/>
  <c r="L1743" i="2" s="1"/>
  <c r="J1744" i="2"/>
  <c r="L1744" i="2" s="1"/>
  <c r="J1745" i="2"/>
  <c r="L1745" i="2" s="1"/>
  <c r="J1746" i="2"/>
  <c r="L1746" i="2" s="1"/>
  <c r="J1747" i="2"/>
  <c r="L1747" i="2" s="1"/>
  <c r="J1748" i="2"/>
  <c r="L1748" i="2" s="1"/>
  <c r="J1749" i="2"/>
  <c r="L1749" i="2" s="1"/>
  <c r="J1750" i="2"/>
  <c r="L1750" i="2" s="1"/>
  <c r="J1751" i="2"/>
  <c r="L1751" i="2" s="1"/>
  <c r="J1752" i="2"/>
  <c r="L1752" i="2" s="1"/>
  <c r="J1753" i="2"/>
  <c r="L1753" i="2" s="1"/>
  <c r="J1754" i="2"/>
  <c r="L1754" i="2" s="1"/>
  <c r="J1755" i="2"/>
  <c r="L1755" i="2" s="1"/>
  <c r="J1756" i="2"/>
  <c r="L1756" i="2" s="1"/>
  <c r="J1757" i="2"/>
  <c r="L1757" i="2" s="1"/>
  <c r="J1758" i="2"/>
  <c r="L1758" i="2" s="1"/>
  <c r="J1759" i="2"/>
  <c r="L1759" i="2" s="1"/>
  <c r="J1760" i="2"/>
  <c r="L1760" i="2" s="1"/>
  <c r="J1761" i="2"/>
  <c r="L1761" i="2" s="1"/>
  <c r="J1762" i="2"/>
  <c r="L1762" i="2" s="1"/>
  <c r="J1763" i="2"/>
  <c r="L1763" i="2" s="1"/>
  <c r="J1764" i="2"/>
  <c r="L1764" i="2" s="1"/>
  <c r="J1765" i="2"/>
  <c r="L1765" i="2" s="1"/>
  <c r="J1766" i="2"/>
  <c r="L1766" i="2" s="1"/>
  <c r="J1767" i="2"/>
  <c r="L1767" i="2" s="1"/>
  <c r="J1768" i="2"/>
  <c r="L1768" i="2" s="1"/>
  <c r="J1769" i="2"/>
  <c r="L1769" i="2" s="1"/>
  <c r="J1770" i="2"/>
  <c r="L1770" i="2" s="1"/>
  <c r="J1771" i="2"/>
  <c r="L1771" i="2" s="1"/>
  <c r="J1772" i="2"/>
  <c r="L1772" i="2" s="1"/>
  <c r="J1773" i="2"/>
  <c r="L1773" i="2" s="1"/>
  <c r="J1774" i="2"/>
  <c r="L1774" i="2" s="1"/>
  <c r="J1775" i="2"/>
  <c r="L1775" i="2" s="1"/>
  <c r="J1776" i="2"/>
  <c r="L1776" i="2" s="1"/>
  <c r="J1777" i="2"/>
  <c r="L1777" i="2" s="1"/>
  <c r="J1778" i="2"/>
  <c r="L1778" i="2" s="1"/>
  <c r="J1779" i="2"/>
  <c r="L1779" i="2" s="1"/>
  <c r="J1780" i="2"/>
  <c r="L1780" i="2" s="1"/>
  <c r="J1781" i="2"/>
  <c r="L1781" i="2" s="1"/>
  <c r="J1782" i="2"/>
  <c r="L1782" i="2" s="1"/>
  <c r="J1783" i="2"/>
  <c r="L1783" i="2" s="1"/>
  <c r="J1784" i="2"/>
  <c r="L1784" i="2" s="1"/>
  <c r="J1785" i="2"/>
  <c r="L1785" i="2" s="1"/>
  <c r="J1786" i="2"/>
  <c r="L1786" i="2" s="1"/>
  <c r="J1787" i="2"/>
  <c r="L1787" i="2" s="1"/>
  <c r="J1788" i="2"/>
  <c r="L1788" i="2" s="1"/>
  <c r="J1789" i="2"/>
  <c r="L1789" i="2" s="1"/>
  <c r="J1790" i="2"/>
  <c r="L1790" i="2" s="1"/>
  <c r="J1791" i="2"/>
  <c r="L1791" i="2" s="1"/>
  <c r="J1792" i="2"/>
  <c r="L1792" i="2" s="1"/>
  <c r="J1793" i="2"/>
  <c r="L1793" i="2" s="1"/>
  <c r="J1794" i="2"/>
  <c r="L1794" i="2" s="1"/>
  <c r="J1795" i="2"/>
  <c r="L1795" i="2" s="1"/>
  <c r="J1796" i="2"/>
  <c r="L1796" i="2" s="1"/>
  <c r="J1797" i="2"/>
  <c r="L1797" i="2" s="1"/>
  <c r="J1798" i="2"/>
  <c r="L1798" i="2" s="1"/>
  <c r="J1799" i="2"/>
  <c r="L1799" i="2" s="1"/>
  <c r="J1800" i="2"/>
  <c r="L1800" i="2" s="1"/>
  <c r="J1801" i="2"/>
  <c r="L1801" i="2" s="1"/>
  <c r="J1802" i="2"/>
  <c r="L1802" i="2" s="1"/>
  <c r="J1803" i="2"/>
  <c r="L1803" i="2" s="1"/>
  <c r="J1804" i="2"/>
  <c r="L1804" i="2" s="1"/>
  <c r="J1805" i="2"/>
  <c r="L1805" i="2" s="1"/>
  <c r="J1806" i="2"/>
  <c r="L1806" i="2" s="1"/>
  <c r="J1807" i="2"/>
  <c r="L1807" i="2" s="1"/>
  <c r="J1808" i="2"/>
  <c r="L1808" i="2" s="1"/>
  <c r="J1809" i="2"/>
  <c r="L1809" i="2" s="1"/>
  <c r="J1810" i="2"/>
  <c r="L1810" i="2" s="1"/>
  <c r="J1811" i="2"/>
  <c r="L1811" i="2" s="1"/>
  <c r="J1812" i="2"/>
  <c r="L1812" i="2" s="1"/>
  <c r="J1813" i="2"/>
  <c r="L1813" i="2" s="1"/>
  <c r="J1814" i="2"/>
  <c r="L1814" i="2" s="1"/>
  <c r="J1815" i="2"/>
  <c r="L1815" i="2" s="1"/>
  <c r="J1816" i="2"/>
  <c r="L1816" i="2" s="1"/>
  <c r="J1817" i="2"/>
  <c r="L1817" i="2" s="1"/>
  <c r="J1818" i="2"/>
  <c r="L1818" i="2" s="1"/>
  <c r="J1819" i="2"/>
  <c r="L1819" i="2" s="1"/>
  <c r="J1820" i="2"/>
  <c r="L1820" i="2" s="1"/>
  <c r="J1821" i="2"/>
  <c r="L1821" i="2" s="1"/>
  <c r="J1822" i="2"/>
  <c r="L1822" i="2" s="1"/>
  <c r="J1823" i="2"/>
  <c r="L1823" i="2" s="1"/>
  <c r="J1824" i="2"/>
  <c r="L1824" i="2" s="1"/>
  <c r="J1825" i="2"/>
  <c r="L1825" i="2" s="1"/>
  <c r="J1826" i="2"/>
  <c r="L1826" i="2" s="1"/>
  <c r="J1827" i="2"/>
  <c r="L1827" i="2" s="1"/>
  <c r="J1828" i="2"/>
  <c r="L1828" i="2" s="1"/>
  <c r="J1829" i="2"/>
  <c r="L1829" i="2" s="1"/>
  <c r="J1830" i="2"/>
  <c r="L1830" i="2" s="1"/>
  <c r="J1831" i="2"/>
  <c r="L1831" i="2" s="1"/>
  <c r="J1832" i="2"/>
  <c r="L1832" i="2" s="1"/>
  <c r="J1833" i="2"/>
  <c r="L1833" i="2" s="1"/>
  <c r="J1834" i="2"/>
  <c r="L1834" i="2" s="1"/>
  <c r="J1835" i="2"/>
  <c r="L1835" i="2" s="1"/>
  <c r="J1836" i="2"/>
  <c r="L1836" i="2" s="1"/>
  <c r="J1837" i="2"/>
  <c r="L1837" i="2" s="1"/>
  <c r="J1838" i="2"/>
  <c r="L1838" i="2" s="1"/>
  <c r="J1839" i="2"/>
  <c r="L1839" i="2" s="1"/>
  <c r="J1840" i="2"/>
  <c r="L1840" i="2" s="1"/>
  <c r="J1841" i="2"/>
  <c r="L1841" i="2" s="1"/>
  <c r="J1842" i="2"/>
  <c r="L1842" i="2" s="1"/>
  <c r="J1843" i="2"/>
  <c r="L1843" i="2" s="1"/>
  <c r="J1844" i="2"/>
  <c r="L1844" i="2" s="1"/>
  <c r="J1845" i="2"/>
  <c r="L1845" i="2" s="1"/>
  <c r="J1846" i="2"/>
  <c r="L1846" i="2" s="1"/>
  <c r="J1847" i="2"/>
  <c r="L1847" i="2" s="1"/>
  <c r="J1848" i="2"/>
  <c r="L1848" i="2" s="1"/>
  <c r="J1849" i="2"/>
  <c r="L1849" i="2" s="1"/>
  <c r="J1850" i="2"/>
  <c r="L1850" i="2" s="1"/>
  <c r="J1851" i="2"/>
  <c r="L1851" i="2" s="1"/>
  <c r="J1852" i="2"/>
  <c r="L1852" i="2" s="1"/>
  <c r="J1853" i="2"/>
  <c r="L1853" i="2" s="1"/>
  <c r="J1854" i="2"/>
  <c r="L1854" i="2" s="1"/>
  <c r="J1855" i="2"/>
  <c r="L1855" i="2" s="1"/>
  <c r="J1856" i="2"/>
  <c r="L1856" i="2" s="1"/>
  <c r="J1857" i="2"/>
  <c r="L1857" i="2" s="1"/>
  <c r="J1858" i="2"/>
  <c r="L1858" i="2" s="1"/>
  <c r="J1859" i="2"/>
  <c r="L1859" i="2" s="1"/>
  <c r="J1860" i="2"/>
  <c r="L1860" i="2" s="1"/>
  <c r="J1861" i="2"/>
  <c r="L1861" i="2" s="1"/>
  <c r="J1862" i="2"/>
  <c r="L1862" i="2" s="1"/>
  <c r="J1863" i="2"/>
  <c r="L1863" i="2" s="1"/>
  <c r="J1864" i="2"/>
  <c r="L1864" i="2" s="1"/>
  <c r="J1865" i="2"/>
  <c r="L1865" i="2" s="1"/>
  <c r="J1866" i="2"/>
  <c r="L1866" i="2" s="1"/>
  <c r="J1867" i="2"/>
  <c r="L1867" i="2" s="1"/>
  <c r="J1868" i="2"/>
  <c r="L1868" i="2" s="1"/>
  <c r="J1869" i="2"/>
  <c r="L1869" i="2" s="1"/>
  <c r="J1870" i="2"/>
  <c r="L1870" i="2" s="1"/>
  <c r="J1871" i="2"/>
  <c r="L1871" i="2" s="1"/>
  <c r="J1872" i="2"/>
  <c r="L1872" i="2" s="1"/>
  <c r="J1873" i="2"/>
  <c r="L1873" i="2" s="1"/>
  <c r="J1874" i="2"/>
  <c r="L1874" i="2" s="1"/>
  <c r="J1875" i="2"/>
  <c r="L1875" i="2" s="1"/>
  <c r="J1876" i="2"/>
  <c r="L1876" i="2" s="1"/>
  <c r="J1877" i="2"/>
  <c r="L1877" i="2" s="1"/>
  <c r="J1878" i="2"/>
  <c r="L1878" i="2" s="1"/>
  <c r="J1879" i="2"/>
  <c r="L1879" i="2" s="1"/>
  <c r="J1880" i="2"/>
  <c r="L1880" i="2" s="1"/>
  <c r="J1881" i="2"/>
  <c r="L1881" i="2" s="1"/>
  <c r="J1882" i="2"/>
  <c r="L1882" i="2" s="1"/>
  <c r="J1883" i="2"/>
  <c r="L1883" i="2" s="1"/>
  <c r="J1884" i="2"/>
  <c r="L1884" i="2" s="1"/>
  <c r="J1885" i="2"/>
  <c r="L1885" i="2" s="1"/>
  <c r="J1886" i="2"/>
  <c r="L1886" i="2" s="1"/>
  <c r="J1887" i="2"/>
  <c r="L1887" i="2" s="1"/>
  <c r="J1888" i="2"/>
  <c r="L1888" i="2" s="1"/>
  <c r="J1889" i="2"/>
  <c r="L1889" i="2" s="1"/>
  <c r="J1890" i="2"/>
  <c r="L1890" i="2" s="1"/>
  <c r="J1891" i="2"/>
  <c r="L1891" i="2" s="1"/>
  <c r="J1892" i="2"/>
  <c r="L1892" i="2" s="1"/>
  <c r="J1893" i="2"/>
  <c r="L1893" i="2" s="1"/>
  <c r="J1894" i="2"/>
  <c r="L1894" i="2" s="1"/>
  <c r="J1895" i="2"/>
  <c r="L1895" i="2" s="1"/>
  <c r="J1896" i="2"/>
  <c r="L1896" i="2" s="1"/>
  <c r="J1897" i="2"/>
  <c r="L1897" i="2" s="1"/>
  <c r="J1898" i="2"/>
  <c r="L1898" i="2" s="1"/>
  <c r="J1899" i="2"/>
  <c r="L1899" i="2" s="1"/>
  <c r="J1900" i="2"/>
  <c r="L1900" i="2" s="1"/>
  <c r="J1901" i="2"/>
  <c r="L1901" i="2" s="1"/>
  <c r="J1902" i="2"/>
  <c r="L1902" i="2" s="1"/>
  <c r="J1903" i="2"/>
  <c r="L1903" i="2" s="1"/>
  <c r="J1904" i="2"/>
  <c r="L1904" i="2" s="1"/>
  <c r="J1905" i="2"/>
  <c r="L1905" i="2" s="1"/>
  <c r="J1906" i="2"/>
  <c r="L1906" i="2" s="1"/>
  <c r="J1907" i="2"/>
  <c r="L1907" i="2" s="1"/>
  <c r="J1908" i="2"/>
  <c r="L1908" i="2" s="1"/>
  <c r="J1909" i="2"/>
  <c r="L1909" i="2" s="1"/>
  <c r="J1910" i="2"/>
  <c r="L1910" i="2" s="1"/>
  <c r="J1911" i="2"/>
  <c r="L1911" i="2" s="1"/>
  <c r="J1912" i="2"/>
  <c r="L1912" i="2" s="1"/>
  <c r="J1913" i="2"/>
  <c r="L1913" i="2" s="1"/>
  <c r="J1914" i="2"/>
  <c r="L1914" i="2" s="1"/>
  <c r="J1915" i="2"/>
  <c r="L1915" i="2" s="1"/>
  <c r="J1916" i="2"/>
  <c r="L1916" i="2" s="1"/>
  <c r="J1917" i="2"/>
  <c r="L1917" i="2" s="1"/>
  <c r="J1918" i="2"/>
  <c r="L1918" i="2" s="1"/>
  <c r="J1919" i="2"/>
  <c r="L1919" i="2" s="1"/>
  <c r="J1920" i="2"/>
  <c r="L1920" i="2" s="1"/>
  <c r="J1921" i="2"/>
  <c r="L1921" i="2" s="1"/>
  <c r="J1922" i="2"/>
  <c r="L1922" i="2" s="1"/>
  <c r="J1923" i="2"/>
  <c r="L1923" i="2" s="1"/>
  <c r="J1924" i="2"/>
  <c r="L1924" i="2" s="1"/>
  <c r="J1925" i="2"/>
  <c r="L1925" i="2" s="1"/>
  <c r="J1926" i="2"/>
  <c r="L1926" i="2" s="1"/>
  <c r="J1927" i="2"/>
  <c r="L1927" i="2" s="1"/>
  <c r="J1928" i="2"/>
  <c r="L1928" i="2" s="1"/>
  <c r="J1929" i="2"/>
  <c r="L1929" i="2" s="1"/>
  <c r="J1930" i="2"/>
  <c r="L1930" i="2" s="1"/>
  <c r="J1931" i="2"/>
  <c r="L1931" i="2" s="1"/>
  <c r="J1932" i="2"/>
  <c r="L1932" i="2" s="1"/>
  <c r="J1933" i="2"/>
  <c r="L1933" i="2" s="1"/>
  <c r="J1934" i="2"/>
  <c r="L1934" i="2" s="1"/>
  <c r="J1935" i="2"/>
  <c r="L1935" i="2" s="1"/>
  <c r="J1936" i="2"/>
  <c r="L1936" i="2" s="1"/>
  <c r="J1937" i="2"/>
  <c r="L1937" i="2" s="1"/>
  <c r="J1938" i="2"/>
  <c r="L1938" i="2" s="1"/>
  <c r="J1939" i="2"/>
  <c r="L1939" i="2" s="1"/>
  <c r="J1940" i="2"/>
  <c r="L1940" i="2" s="1"/>
  <c r="J1941" i="2"/>
  <c r="L1941" i="2" s="1"/>
  <c r="J1942" i="2"/>
  <c r="L1942" i="2" s="1"/>
  <c r="J1943" i="2"/>
  <c r="L1943" i="2" s="1"/>
  <c r="J1944" i="2"/>
  <c r="L1944" i="2" s="1"/>
  <c r="J1945" i="2"/>
  <c r="L1945" i="2" s="1"/>
  <c r="J1946" i="2"/>
  <c r="L1946" i="2" s="1"/>
  <c r="J1947" i="2"/>
  <c r="L1947" i="2" s="1"/>
  <c r="J1948" i="2"/>
  <c r="L1948" i="2" s="1"/>
  <c r="J1949" i="2"/>
  <c r="L1949" i="2" s="1"/>
  <c r="J1950" i="2"/>
  <c r="L1950" i="2" s="1"/>
  <c r="J1951" i="2"/>
  <c r="L1951" i="2" s="1"/>
  <c r="J1952" i="2"/>
  <c r="L1952" i="2" s="1"/>
  <c r="J1953" i="2"/>
  <c r="L1953" i="2" s="1"/>
  <c r="J1954" i="2"/>
  <c r="L1954" i="2" s="1"/>
  <c r="J1955" i="2"/>
  <c r="L1955" i="2" s="1"/>
  <c r="J1956" i="2"/>
  <c r="L1956" i="2" s="1"/>
  <c r="J1957" i="2"/>
  <c r="L1957" i="2" s="1"/>
  <c r="J1958" i="2"/>
  <c r="L1958" i="2" s="1"/>
  <c r="J1959" i="2"/>
  <c r="L1959" i="2" s="1"/>
  <c r="J1960" i="2"/>
  <c r="L1960" i="2" s="1"/>
  <c r="J1961" i="2"/>
  <c r="L1961" i="2" s="1"/>
  <c r="J1962" i="2"/>
  <c r="L1962" i="2" s="1"/>
  <c r="J1963" i="2"/>
  <c r="L1963" i="2" s="1"/>
  <c r="J1964" i="2"/>
  <c r="L1964" i="2" s="1"/>
  <c r="J1965" i="2"/>
  <c r="L1965" i="2" s="1"/>
  <c r="J1966" i="2"/>
  <c r="L1966" i="2" s="1"/>
  <c r="J1967" i="2"/>
  <c r="L1967" i="2" s="1"/>
  <c r="J1968" i="2"/>
  <c r="L1968" i="2" s="1"/>
  <c r="J1969" i="2"/>
  <c r="L1969" i="2" s="1"/>
  <c r="J1970" i="2"/>
  <c r="L1970" i="2" s="1"/>
  <c r="J1971" i="2"/>
  <c r="L1971" i="2" s="1"/>
  <c r="J1972" i="2"/>
  <c r="L1972" i="2" s="1"/>
  <c r="J1973" i="2"/>
  <c r="L1973" i="2" s="1"/>
  <c r="J1974" i="2"/>
  <c r="L1974" i="2" s="1"/>
  <c r="J1975" i="2"/>
  <c r="L1975" i="2" s="1"/>
  <c r="J1976" i="2"/>
  <c r="L1976" i="2" s="1"/>
  <c r="J1977" i="2"/>
  <c r="L1977" i="2" s="1"/>
  <c r="J1978" i="2"/>
  <c r="L1978" i="2" s="1"/>
  <c r="J1979" i="2"/>
  <c r="L1979" i="2" s="1"/>
  <c r="J1980" i="2"/>
  <c r="L1980" i="2" s="1"/>
  <c r="J1981" i="2"/>
  <c r="L1981" i="2" s="1"/>
  <c r="J1982" i="2"/>
  <c r="L1982" i="2" s="1"/>
  <c r="J1983" i="2"/>
  <c r="L1983" i="2" s="1"/>
  <c r="J1984" i="2"/>
  <c r="L1984" i="2" s="1"/>
  <c r="J1985" i="2"/>
  <c r="L1985" i="2" s="1"/>
  <c r="J1986" i="2"/>
  <c r="L1986" i="2" s="1"/>
  <c r="J1987" i="2"/>
  <c r="L1987" i="2" s="1"/>
  <c r="J1988" i="2"/>
  <c r="L1988" i="2" s="1"/>
  <c r="J1989" i="2"/>
  <c r="L1989" i="2" s="1"/>
  <c r="J1990" i="2"/>
  <c r="L1990" i="2" s="1"/>
  <c r="J1991" i="2"/>
  <c r="L1991" i="2" s="1"/>
  <c r="J1992" i="2"/>
  <c r="L1992" i="2" s="1"/>
  <c r="J1993" i="2"/>
  <c r="L1993" i="2" s="1"/>
  <c r="J1994" i="2"/>
  <c r="L1994" i="2" s="1"/>
  <c r="J1995" i="2"/>
  <c r="L1995" i="2" s="1"/>
  <c r="J1996" i="2"/>
  <c r="L1996" i="2" s="1"/>
  <c r="J1997" i="2"/>
  <c r="L1997" i="2" s="1"/>
  <c r="J1998" i="2"/>
  <c r="L1998" i="2" s="1"/>
  <c r="J1999" i="2"/>
  <c r="L1999" i="2" s="1"/>
  <c r="J2000" i="2"/>
  <c r="L2000" i="2" s="1"/>
  <c r="J2001" i="2"/>
  <c r="L2001" i="2" s="1"/>
  <c r="J2002" i="2"/>
  <c r="L2002" i="2" s="1"/>
  <c r="J2003" i="2"/>
  <c r="L2003" i="2" s="1"/>
  <c r="J2004" i="2"/>
  <c r="L2004" i="2" s="1"/>
  <c r="J2005" i="2"/>
  <c r="L2005" i="2" s="1"/>
  <c r="J2006" i="2"/>
  <c r="L2006" i="2" s="1"/>
  <c r="J2007" i="2"/>
  <c r="L2007" i="2" s="1"/>
  <c r="J2008" i="2"/>
  <c r="L2008" i="2" s="1"/>
  <c r="J2009" i="2"/>
  <c r="L2009" i="2" s="1"/>
  <c r="J2010" i="2"/>
  <c r="L2010" i="2" s="1"/>
  <c r="J2011" i="2"/>
  <c r="L2011" i="2" s="1"/>
  <c r="J2012" i="2"/>
  <c r="L2012" i="2" s="1"/>
  <c r="J2013" i="2"/>
  <c r="L2013" i="2" s="1"/>
  <c r="J2014" i="2"/>
  <c r="L2014" i="2" s="1"/>
  <c r="J2015" i="2"/>
  <c r="L2015" i="2" s="1"/>
  <c r="J2016" i="2"/>
  <c r="L2016" i="2" s="1"/>
  <c r="J2017" i="2"/>
  <c r="L2017" i="2" s="1"/>
  <c r="J2018" i="2"/>
  <c r="L2018" i="2" s="1"/>
  <c r="J2019" i="2"/>
  <c r="L2019" i="2" s="1"/>
  <c r="J2020" i="2"/>
  <c r="L2020" i="2" s="1"/>
  <c r="J2021" i="2"/>
  <c r="L2021" i="2" s="1"/>
  <c r="J2022" i="2"/>
  <c r="L2022" i="2" s="1"/>
  <c r="J2023" i="2"/>
  <c r="L2023" i="2" s="1"/>
  <c r="J2024" i="2"/>
  <c r="L2024" i="2" s="1"/>
  <c r="J2025" i="2"/>
  <c r="L2025" i="2" s="1"/>
  <c r="J2026" i="2"/>
  <c r="L2026" i="2" s="1"/>
  <c r="J2027" i="2"/>
  <c r="L2027" i="2" s="1"/>
  <c r="J2028" i="2"/>
  <c r="L2028" i="2" s="1"/>
  <c r="J2029" i="2"/>
  <c r="L2029" i="2" s="1"/>
  <c r="J2030" i="2"/>
  <c r="L2030" i="2" s="1"/>
  <c r="J2031" i="2"/>
  <c r="L2031" i="2" s="1"/>
  <c r="J2032" i="2"/>
  <c r="L2032" i="2" s="1"/>
  <c r="J2033" i="2"/>
  <c r="L2033" i="2" s="1"/>
  <c r="J2034" i="2"/>
  <c r="L2034" i="2" s="1"/>
  <c r="J2035" i="2"/>
  <c r="L2035" i="2" s="1"/>
  <c r="J2036" i="2"/>
  <c r="L2036" i="2" s="1"/>
  <c r="J2037" i="2"/>
  <c r="L2037" i="2" s="1"/>
  <c r="J2038" i="2"/>
  <c r="L2038" i="2" s="1"/>
  <c r="J2039" i="2"/>
  <c r="L2039" i="2" s="1"/>
  <c r="J2040" i="2"/>
  <c r="L2040" i="2" s="1"/>
  <c r="J2041" i="2"/>
  <c r="L2041" i="2" s="1"/>
  <c r="J2042" i="2"/>
  <c r="L2042" i="2" s="1"/>
  <c r="J2043" i="2"/>
  <c r="L2043" i="2" s="1"/>
  <c r="J2044" i="2"/>
  <c r="L2044" i="2" s="1"/>
  <c r="J2045" i="2"/>
  <c r="L2045" i="2" s="1"/>
  <c r="J2046" i="2"/>
  <c r="L2046" i="2" s="1"/>
  <c r="J2047" i="2"/>
  <c r="L2047" i="2" s="1"/>
  <c r="J2048" i="2"/>
  <c r="L2048" i="2" s="1"/>
  <c r="J2049" i="2"/>
  <c r="L2049" i="2" s="1"/>
  <c r="J2050" i="2"/>
  <c r="L2050" i="2" s="1"/>
  <c r="J2051" i="2"/>
  <c r="L2051" i="2" s="1"/>
  <c r="J2052" i="2"/>
  <c r="L2052" i="2" s="1"/>
  <c r="J2053" i="2"/>
  <c r="L2053" i="2" s="1"/>
  <c r="J2054" i="2"/>
  <c r="L2054" i="2" s="1"/>
  <c r="J2055" i="2"/>
  <c r="L2055" i="2" s="1"/>
  <c r="J2056" i="2"/>
  <c r="L2056" i="2" s="1"/>
  <c r="J2057" i="2"/>
  <c r="L2057" i="2" s="1"/>
  <c r="J2058" i="2"/>
  <c r="L2058" i="2" s="1"/>
  <c r="J2059" i="2"/>
  <c r="L2059" i="2" s="1"/>
  <c r="J2060" i="2"/>
  <c r="L2060" i="2" s="1"/>
  <c r="J2061" i="2"/>
  <c r="L2061" i="2" s="1"/>
  <c r="J2062" i="2"/>
  <c r="L2062" i="2" s="1"/>
  <c r="J2063" i="2"/>
  <c r="L2063" i="2" s="1"/>
  <c r="J2064" i="2"/>
  <c r="L2064" i="2" s="1"/>
  <c r="J2065" i="2"/>
  <c r="L2065" i="2" s="1"/>
  <c r="J2066" i="2"/>
  <c r="L2066" i="2" s="1"/>
  <c r="J2067" i="2"/>
  <c r="L2067" i="2" s="1"/>
  <c r="J2068" i="2"/>
  <c r="L2068" i="2" s="1"/>
  <c r="J2069" i="2"/>
  <c r="L2069" i="2" s="1"/>
  <c r="J2070" i="2"/>
  <c r="L2070" i="2" s="1"/>
  <c r="J2071" i="2"/>
  <c r="L2071" i="2" s="1"/>
  <c r="J2072" i="2"/>
  <c r="L2072" i="2" s="1"/>
  <c r="J2073" i="2"/>
  <c r="L2073" i="2" s="1"/>
  <c r="J2074" i="2"/>
  <c r="L2074" i="2" s="1"/>
  <c r="J2075" i="2"/>
  <c r="L2075" i="2" s="1"/>
  <c r="J2076" i="2"/>
  <c r="L2076" i="2" s="1"/>
  <c r="J2077" i="2"/>
  <c r="L2077" i="2" s="1"/>
  <c r="J2078" i="2"/>
  <c r="L2078" i="2" s="1"/>
  <c r="J2079" i="2"/>
  <c r="L2079" i="2" s="1"/>
  <c r="J2080" i="2"/>
  <c r="L2080" i="2" s="1"/>
  <c r="J2081" i="2"/>
  <c r="L2081" i="2" s="1"/>
  <c r="J2082" i="2"/>
  <c r="L2082" i="2" s="1"/>
  <c r="J2083" i="2"/>
  <c r="L2083" i="2" s="1"/>
  <c r="J2084" i="2"/>
  <c r="L2084" i="2" s="1"/>
  <c r="J2085" i="2"/>
  <c r="L2085" i="2" s="1"/>
  <c r="J2086" i="2"/>
  <c r="L2086" i="2" s="1"/>
  <c r="J2087" i="2"/>
  <c r="L2087" i="2" s="1"/>
  <c r="J2088" i="2"/>
  <c r="L2088" i="2" s="1"/>
  <c r="J2089" i="2"/>
  <c r="L2089" i="2" s="1"/>
  <c r="J2090" i="2"/>
  <c r="L2090" i="2" s="1"/>
  <c r="J2091" i="2"/>
  <c r="L2091" i="2" s="1"/>
  <c r="J2092" i="2"/>
  <c r="L2092" i="2" s="1"/>
  <c r="J2093" i="2"/>
  <c r="L2093" i="2" s="1"/>
  <c r="J2094" i="2"/>
  <c r="L2094" i="2" s="1"/>
  <c r="J2095" i="2"/>
  <c r="L2095" i="2" s="1"/>
  <c r="J2096" i="2"/>
  <c r="L2096" i="2" s="1"/>
  <c r="J2097" i="2"/>
  <c r="L2097" i="2" s="1"/>
  <c r="J2098" i="2"/>
  <c r="L2098" i="2" s="1"/>
  <c r="J2099" i="2"/>
  <c r="L2099" i="2" s="1"/>
  <c r="J2100" i="2"/>
  <c r="L2100" i="2" s="1"/>
  <c r="J2101" i="2"/>
  <c r="L2101" i="2" s="1"/>
  <c r="J2102" i="2"/>
  <c r="L2102" i="2" s="1"/>
  <c r="J2103" i="2"/>
  <c r="L2103" i="2" s="1"/>
  <c r="J2104" i="2"/>
  <c r="L2104" i="2" s="1"/>
  <c r="J2105" i="2"/>
  <c r="L2105" i="2" s="1"/>
  <c r="J2106" i="2"/>
  <c r="L2106" i="2" s="1"/>
  <c r="J2107" i="2"/>
  <c r="L2107" i="2" s="1"/>
  <c r="J2108" i="2"/>
  <c r="L2108" i="2" s="1"/>
  <c r="J2109" i="2"/>
  <c r="L2109" i="2" s="1"/>
  <c r="J2110" i="2"/>
  <c r="L2110" i="2" s="1"/>
  <c r="J2111" i="2"/>
  <c r="L2111" i="2" s="1"/>
  <c r="J2112" i="2"/>
  <c r="L2112" i="2" s="1"/>
  <c r="J2113" i="2"/>
  <c r="L2113" i="2" s="1"/>
  <c r="J2114" i="2"/>
  <c r="L2114" i="2" s="1"/>
  <c r="J2115" i="2"/>
  <c r="L2115" i="2" s="1"/>
  <c r="J2116" i="2"/>
  <c r="L2116" i="2" s="1"/>
  <c r="J2117" i="2"/>
  <c r="L2117" i="2" s="1"/>
  <c r="J2118" i="2"/>
  <c r="L2118" i="2" s="1"/>
  <c r="J2119" i="2"/>
  <c r="L2119" i="2" s="1"/>
  <c r="J2120" i="2"/>
  <c r="L2120" i="2" s="1"/>
  <c r="J2121" i="2"/>
  <c r="L2121" i="2" s="1"/>
  <c r="J2122" i="2"/>
  <c r="L2122" i="2" s="1"/>
  <c r="J2123" i="2"/>
  <c r="L2123" i="2" s="1"/>
  <c r="J2124" i="2"/>
  <c r="L2124" i="2" s="1"/>
  <c r="J2125" i="2"/>
  <c r="L2125" i="2" s="1"/>
  <c r="J2126" i="2"/>
  <c r="L2126" i="2" s="1"/>
  <c r="J2127" i="2"/>
  <c r="L2127" i="2" s="1"/>
  <c r="J2128" i="2"/>
  <c r="L2128" i="2" s="1"/>
  <c r="J2129" i="2"/>
  <c r="L2129" i="2" s="1"/>
  <c r="J2130" i="2"/>
  <c r="L2130" i="2" s="1"/>
  <c r="J2131" i="2"/>
  <c r="L2131" i="2" s="1"/>
  <c r="J2132" i="2"/>
  <c r="L2132" i="2" s="1"/>
  <c r="J2133" i="2"/>
  <c r="L2133" i="2" s="1"/>
  <c r="J2134" i="2"/>
  <c r="L2134" i="2" s="1"/>
  <c r="J2135" i="2"/>
  <c r="L2135" i="2" s="1"/>
  <c r="J2136" i="2"/>
  <c r="L2136" i="2" s="1"/>
  <c r="J2137" i="2"/>
  <c r="L2137" i="2" s="1"/>
  <c r="J2138" i="2"/>
  <c r="L2138" i="2" s="1"/>
  <c r="J2139" i="2"/>
  <c r="L2139" i="2" s="1"/>
  <c r="J2140" i="2"/>
  <c r="L2140" i="2" s="1"/>
  <c r="J2141" i="2"/>
  <c r="L2141" i="2" s="1"/>
  <c r="J2142" i="2"/>
  <c r="L2142" i="2" s="1"/>
  <c r="J2143" i="2"/>
  <c r="L2143" i="2" s="1"/>
  <c r="J2144" i="2"/>
  <c r="L2144" i="2" s="1"/>
  <c r="J2145" i="2"/>
  <c r="L2145" i="2" s="1"/>
  <c r="J2146" i="2"/>
  <c r="L2146" i="2" s="1"/>
  <c r="J2147" i="2"/>
  <c r="L2147" i="2" s="1"/>
  <c r="J2148" i="2"/>
  <c r="L2148" i="2" s="1"/>
  <c r="J2149" i="2"/>
  <c r="L2149" i="2" s="1"/>
  <c r="J2150" i="2"/>
  <c r="L2150" i="2" s="1"/>
  <c r="J2151" i="2"/>
  <c r="L2151" i="2" s="1"/>
  <c r="J2152" i="2"/>
  <c r="L2152" i="2" s="1"/>
  <c r="J2153" i="2"/>
  <c r="L2153" i="2" s="1"/>
  <c r="J2154" i="2"/>
  <c r="L2154" i="2" s="1"/>
  <c r="J2155" i="2"/>
  <c r="L2155" i="2" s="1"/>
  <c r="J2156" i="2"/>
  <c r="L2156" i="2" s="1"/>
  <c r="J2157" i="2"/>
  <c r="L2157" i="2" s="1"/>
  <c r="J2158" i="2"/>
  <c r="L2158" i="2" s="1"/>
  <c r="J2159" i="2"/>
  <c r="L2159" i="2" s="1"/>
  <c r="J2160" i="2"/>
  <c r="L2160" i="2" s="1"/>
  <c r="J2161" i="2"/>
  <c r="L2161" i="2" s="1"/>
  <c r="J2162" i="2"/>
  <c r="L2162" i="2" s="1"/>
  <c r="J2163" i="2"/>
  <c r="L2163" i="2" s="1"/>
  <c r="J2164" i="2"/>
  <c r="L2164" i="2" s="1"/>
  <c r="J2165" i="2"/>
  <c r="L2165" i="2" s="1"/>
  <c r="J2166" i="2"/>
  <c r="L2166" i="2" s="1"/>
  <c r="J2167" i="2"/>
  <c r="L2167" i="2" s="1"/>
  <c r="J2168" i="2"/>
  <c r="L2168" i="2" s="1"/>
  <c r="J2169" i="2"/>
  <c r="L2169" i="2" s="1"/>
  <c r="J2170" i="2"/>
  <c r="L2170" i="2" s="1"/>
  <c r="J2171" i="2"/>
  <c r="L2171" i="2" s="1"/>
  <c r="J2172" i="2"/>
  <c r="L2172" i="2" s="1"/>
  <c r="J2173" i="2"/>
  <c r="L2173" i="2" s="1"/>
  <c r="J2174" i="2"/>
  <c r="L2174" i="2" s="1"/>
  <c r="J2175" i="2"/>
  <c r="L2175" i="2" s="1"/>
  <c r="J2176" i="2"/>
  <c r="L2176" i="2" s="1"/>
  <c r="J2177" i="2"/>
  <c r="L2177" i="2" s="1"/>
  <c r="J2178" i="2"/>
  <c r="L2178" i="2" s="1"/>
  <c r="J2179" i="2"/>
  <c r="L2179" i="2" s="1"/>
  <c r="J2180" i="2"/>
  <c r="L2180" i="2" s="1"/>
  <c r="J2181" i="2"/>
  <c r="L2181" i="2" s="1"/>
  <c r="J2182" i="2"/>
  <c r="L2182" i="2" s="1"/>
  <c r="J2183" i="2"/>
  <c r="L2183" i="2" s="1"/>
  <c r="J2184" i="2"/>
  <c r="L2184" i="2" s="1"/>
  <c r="J2185" i="2"/>
  <c r="L2185" i="2" s="1"/>
  <c r="J2186" i="2"/>
  <c r="L2186" i="2" s="1"/>
  <c r="J2187" i="2"/>
  <c r="L2187" i="2" s="1"/>
  <c r="J2188" i="2"/>
  <c r="L2188" i="2" s="1"/>
  <c r="J2189" i="2"/>
  <c r="L2189" i="2" s="1"/>
  <c r="J2190" i="2"/>
  <c r="L2190" i="2" s="1"/>
  <c r="J2191" i="2"/>
  <c r="L2191" i="2" s="1"/>
  <c r="J2192" i="2"/>
  <c r="L2192" i="2" s="1"/>
  <c r="J2193" i="2"/>
  <c r="L2193" i="2" s="1"/>
  <c r="J2194" i="2"/>
  <c r="L2194" i="2" s="1"/>
  <c r="J2195" i="2"/>
  <c r="L2195" i="2" s="1"/>
  <c r="J2196" i="2"/>
  <c r="L2196" i="2" s="1"/>
  <c r="J2197" i="2"/>
  <c r="L2197" i="2" s="1"/>
  <c r="J2198" i="2"/>
  <c r="L2198" i="2" s="1"/>
  <c r="J2199" i="2"/>
  <c r="L2199" i="2" s="1"/>
  <c r="J2200" i="2"/>
  <c r="L2200" i="2" s="1"/>
  <c r="J2201" i="2"/>
  <c r="L2201" i="2" s="1"/>
  <c r="J2202" i="2"/>
  <c r="L2202" i="2" s="1"/>
  <c r="J2203" i="2"/>
  <c r="L2203" i="2" s="1"/>
  <c r="J2204" i="2"/>
  <c r="L2204" i="2" s="1"/>
  <c r="J2205" i="2"/>
  <c r="L2205" i="2" s="1"/>
  <c r="J2206" i="2"/>
  <c r="L2206" i="2" s="1"/>
  <c r="J2207" i="2"/>
  <c r="L2207" i="2" s="1"/>
  <c r="J2208" i="2"/>
  <c r="L2208" i="2" s="1"/>
  <c r="J2209" i="2"/>
  <c r="L2209" i="2" s="1"/>
  <c r="J2210" i="2"/>
  <c r="L2210" i="2" s="1"/>
  <c r="J2211" i="2"/>
  <c r="L2211" i="2" s="1"/>
  <c r="J2212" i="2"/>
  <c r="L2212" i="2" s="1"/>
  <c r="J2213" i="2"/>
  <c r="L2213" i="2" s="1"/>
  <c r="J2214" i="2"/>
  <c r="L2214" i="2" s="1"/>
  <c r="J2215" i="2"/>
  <c r="L2215" i="2" s="1"/>
  <c r="J2216" i="2"/>
  <c r="L2216" i="2" s="1"/>
  <c r="J2217" i="2"/>
  <c r="L2217" i="2" s="1"/>
  <c r="J2218" i="2"/>
  <c r="L2218" i="2" s="1"/>
  <c r="J2219" i="2"/>
  <c r="L2219" i="2" s="1"/>
  <c r="J2220" i="2"/>
  <c r="L2220" i="2" s="1"/>
  <c r="J2221" i="2"/>
  <c r="L2221" i="2" s="1"/>
  <c r="J2222" i="2"/>
  <c r="L2222" i="2" s="1"/>
  <c r="J2223" i="2"/>
  <c r="L2223" i="2" s="1"/>
  <c r="J2224" i="2"/>
  <c r="L2224" i="2" s="1"/>
  <c r="J2225" i="2"/>
  <c r="L2225" i="2" s="1"/>
  <c r="J2226" i="2"/>
  <c r="L2226" i="2" s="1"/>
  <c r="J2227" i="2"/>
  <c r="L2227" i="2" s="1"/>
  <c r="J2228" i="2"/>
  <c r="L2228" i="2" s="1"/>
  <c r="J2229" i="2"/>
  <c r="L2229" i="2" s="1"/>
  <c r="J2230" i="2"/>
  <c r="L2230" i="2" s="1"/>
  <c r="J2231" i="2"/>
  <c r="L2231" i="2" s="1"/>
  <c r="J2232" i="2"/>
  <c r="L2232" i="2" s="1"/>
  <c r="J2233" i="2"/>
  <c r="L2233" i="2" s="1"/>
  <c r="J2234" i="2"/>
  <c r="L2234" i="2" s="1"/>
  <c r="J2235" i="2"/>
  <c r="L2235" i="2" s="1"/>
  <c r="J2236" i="2"/>
  <c r="L2236" i="2" s="1"/>
  <c r="J2237" i="2"/>
  <c r="L2237" i="2" s="1"/>
  <c r="J2238" i="2"/>
  <c r="L2238" i="2" s="1"/>
  <c r="J2239" i="2"/>
  <c r="L2239" i="2" s="1"/>
  <c r="J2240" i="2"/>
  <c r="L2240" i="2" s="1"/>
  <c r="J2241" i="2"/>
  <c r="L2241" i="2" s="1"/>
  <c r="J2242" i="2"/>
  <c r="L2242" i="2" s="1"/>
  <c r="J2243" i="2"/>
  <c r="L2243" i="2" s="1"/>
  <c r="J2244" i="2"/>
  <c r="L2244" i="2" s="1"/>
  <c r="J2245" i="2"/>
  <c r="L2245" i="2" s="1"/>
  <c r="J2246" i="2"/>
  <c r="L2246" i="2" s="1"/>
  <c r="J2247" i="2"/>
  <c r="L2247" i="2" s="1"/>
  <c r="J2248" i="2"/>
  <c r="L2248" i="2" s="1"/>
  <c r="J2249" i="2"/>
  <c r="L2249" i="2" s="1"/>
  <c r="J2250" i="2"/>
  <c r="L2250" i="2" s="1"/>
  <c r="J2251" i="2"/>
  <c r="L2251" i="2" s="1"/>
  <c r="J2252" i="2"/>
  <c r="L2252" i="2" s="1"/>
  <c r="J2253" i="2"/>
  <c r="L2253" i="2" s="1"/>
  <c r="J2254" i="2"/>
  <c r="L2254" i="2" s="1"/>
  <c r="J2255" i="2"/>
  <c r="L2255" i="2" s="1"/>
  <c r="J2256" i="2"/>
  <c r="L2256" i="2" s="1"/>
  <c r="J2257" i="2"/>
  <c r="L2257" i="2" s="1"/>
  <c r="J2258" i="2"/>
  <c r="L2258" i="2" s="1"/>
  <c r="J2259" i="2"/>
  <c r="L2259" i="2" s="1"/>
  <c r="J2260" i="2"/>
  <c r="L2260" i="2" s="1"/>
  <c r="J2261" i="2"/>
  <c r="L2261" i="2" s="1"/>
  <c r="J2262" i="2"/>
  <c r="L2262" i="2" s="1"/>
  <c r="J2263" i="2"/>
  <c r="L2263" i="2" s="1"/>
  <c r="J2264" i="2"/>
  <c r="L2264" i="2" s="1"/>
  <c r="J2265" i="2"/>
  <c r="L2265" i="2" s="1"/>
  <c r="J2266" i="2"/>
  <c r="L2266" i="2" s="1"/>
  <c r="J2267" i="2"/>
  <c r="L2267" i="2" s="1"/>
  <c r="J2268" i="2"/>
  <c r="L2268" i="2" s="1"/>
  <c r="J2269" i="2"/>
  <c r="L2269" i="2" s="1"/>
  <c r="J2270" i="2"/>
  <c r="L2270" i="2" s="1"/>
  <c r="J2271" i="2"/>
  <c r="L2271" i="2" s="1"/>
  <c r="J2272" i="2"/>
  <c r="L2272" i="2" s="1"/>
  <c r="J2273" i="2"/>
  <c r="L2273" i="2" s="1"/>
  <c r="J2274" i="2"/>
  <c r="L2274" i="2" s="1"/>
  <c r="J2275" i="2"/>
  <c r="L2275" i="2" s="1"/>
  <c r="J2276" i="2"/>
  <c r="L2276" i="2" s="1"/>
  <c r="J2277" i="2"/>
  <c r="L2277" i="2" s="1"/>
  <c r="J2278" i="2"/>
  <c r="L2278" i="2" s="1"/>
  <c r="J2279" i="2"/>
  <c r="L2279" i="2" s="1"/>
  <c r="J2280" i="2"/>
  <c r="L2280" i="2" s="1"/>
  <c r="J2281" i="2"/>
  <c r="L2281" i="2" s="1"/>
  <c r="J2282" i="2"/>
  <c r="L2282" i="2" s="1"/>
  <c r="J2283" i="2"/>
  <c r="L2283" i="2" s="1"/>
  <c r="J2284" i="2"/>
  <c r="L2284" i="2" s="1"/>
  <c r="J2285" i="2"/>
  <c r="L2285" i="2" s="1"/>
  <c r="J2286" i="2"/>
  <c r="L2286" i="2" s="1"/>
  <c r="J2287" i="2"/>
  <c r="L2287" i="2" s="1"/>
  <c r="J2288" i="2"/>
  <c r="L2288" i="2" s="1"/>
  <c r="J2289" i="2"/>
  <c r="L2289" i="2" s="1"/>
  <c r="J2290" i="2"/>
  <c r="L2290" i="2" s="1"/>
  <c r="J2291" i="2"/>
  <c r="L2291" i="2" s="1"/>
  <c r="J2292" i="2"/>
  <c r="L2292" i="2" s="1"/>
  <c r="J2293" i="2"/>
  <c r="L2293" i="2" s="1"/>
  <c r="J2294" i="2"/>
  <c r="L2294" i="2" s="1"/>
  <c r="J2295" i="2"/>
  <c r="L2295" i="2" s="1"/>
  <c r="J2296" i="2"/>
  <c r="L2296" i="2" s="1"/>
  <c r="J2297" i="2"/>
  <c r="L2297" i="2" s="1"/>
  <c r="J2298" i="2"/>
  <c r="L2298" i="2" s="1"/>
  <c r="J2299" i="2"/>
  <c r="L2299" i="2" s="1"/>
  <c r="J2300" i="2"/>
  <c r="L2300" i="2" s="1"/>
  <c r="J2301" i="2"/>
  <c r="L2301" i="2" s="1"/>
  <c r="J2302" i="2"/>
  <c r="L2302" i="2" s="1"/>
  <c r="J2303" i="2"/>
  <c r="L2303" i="2" s="1"/>
  <c r="J2304" i="2"/>
  <c r="L2304" i="2" s="1"/>
  <c r="J2305" i="2"/>
  <c r="L2305" i="2" s="1"/>
  <c r="J2306" i="2"/>
  <c r="L2306" i="2" s="1"/>
  <c r="J2307" i="2"/>
  <c r="L2307" i="2" s="1"/>
  <c r="J2308" i="2"/>
  <c r="L2308" i="2" s="1"/>
  <c r="J2309" i="2"/>
  <c r="L2309" i="2" s="1"/>
  <c r="J2310" i="2"/>
  <c r="L2310" i="2" s="1"/>
  <c r="J2311" i="2"/>
  <c r="L2311" i="2" s="1"/>
  <c r="J2312" i="2"/>
  <c r="L2312" i="2" s="1"/>
  <c r="J2313" i="2"/>
  <c r="L2313" i="2" s="1"/>
  <c r="J2314" i="2"/>
  <c r="L2314" i="2" s="1"/>
  <c r="J2315" i="2"/>
  <c r="L2315" i="2" s="1"/>
  <c r="J2316" i="2"/>
  <c r="L2316" i="2" s="1"/>
  <c r="J2317" i="2"/>
  <c r="L2317" i="2" s="1"/>
  <c r="J2318" i="2"/>
  <c r="L2318" i="2" s="1"/>
  <c r="J2319" i="2"/>
  <c r="L2319" i="2" s="1"/>
  <c r="J2320" i="2"/>
  <c r="L2320" i="2" s="1"/>
  <c r="J2321" i="2"/>
  <c r="L2321" i="2" s="1"/>
  <c r="J2322" i="2"/>
  <c r="L2322" i="2" s="1"/>
  <c r="J2323" i="2"/>
  <c r="L2323" i="2" s="1"/>
  <c r="J2324" i="2"/>
  <c r="L2324" i="2" s="1"/>
  <c r="J2325" i="2"/>
  <c r="L2325" i="2" s="1"/>
  <c r="J2326" i="2"/>
  <c r="L2326" i="2" s="1"/>
  <c r="J2327" i="2"/>
  <c r="L2327" i="2" s="1"/>
  <c r="J2328" i="2"/>
  <c r="L2328" i="2" s="1"/>
  <c r="J2329" i="2"/>
  <c r="L2329" i="2" s="1"/>
  <c r="J2330" i="2"/>
  <c r="L2330" i="2" s="1"/>
  <c r="J2331" i="2"/>
  <c r="L2331" i="2" s="1"/>
  <c r="J2332" i="2"/>
  <c r="L2332" i="2" s="1"/>
  <c r="J2333" i="2"/>
  <c r="L2333" i="2" s="1"/>
  <c r="J2334" i="2"/>
  <c r="L2334" i="2" s="1"/>
  <c r="J2335" i="2"/>
  <c r="L2335" i="2" s="1"/>
  <c r="J2336" i="2"/>
  <c r="L2336" i="2" s="1"/>
  <c r="J2337" i="2"/>
  <c r="L2337" i="2" s="1"/>
  <c r="J2338" i="2"/>
  <c r="L2338" i="2" s="1"/>
  <c r="J2339" i="2"/>
  <c r="L2339" i="2" s="1"/>
  <c r="J2340" i="2"/>
  <c r="L2340" i="2" s="1"/>
  <c r="J2341" i="2"/>
  <c r="L2341" i="2" s="1"/>
  <c r="J2342" i="2"/>
  <c r="L2342" i="2" s="1"/>
  <c r="J2343" i="2"/>
  <c r="L2343" i="2" s="1"/>
  <c r="J2344" i="2"/>
  <c r="L2344" i="2" s="1"/>
  <c r="J2345" i="2"/>
  <c r="L2345" i="2" s="1"/>
  <c r="J2346" i="2"/>
  <c r="L2346" i="2" s="1"/>
  <c r="J2347" i="2"/>
  <c r="L2347" i="2" s="1"/>
  <c r="J2348" i="2"/>
  <c r="L2348" i="2" s="1"/>
  <c r="J2349" i="2"/>
  <c r="L2349" i="2" s="1"/>
  <c r="J2350" i="2"/>
  <c r="L2350" i="2" s="1"/>
  <c r="J2351" i="2"/>
  <c r="L2351" i="2" s="1"/>
  <c r="J2352" i="2"/>
  <c r="L2352" i="2" s="1"/>
  <c r="J2353" i="2"/>
  <c r="L2353" i="2" s="1"/>
  <c r="J2354" i="2"/>
  <c r="L2354" i="2" s="1"/>
  <c r="J2355" i="2"/>
  <c r="L2355" i="2" s="1"/>
  <c r="J2356" i="2"/>
  <c r="L2356" i="2" s="1"/>
  <c r="J2357" i="2"/>
  <c r="L2357" i="2" s="1"/>
  <c r="J2358" i="2"/>
  <c r="L2358" i="2" s="1"/>
  <c r="J2359" i="2"/>
  <c r="L2359" i="2" s="1"/>
  <c r="J2360" i="2"/>
  <c r="L2360" i="2" s="1"/>
  <c r="J2361" i="2"/>
  <c r="L2361" i="2" s="1"/>
  <c r="J2362" i="2"/>
  <c r="L2362" i="2" s="1"/>
  <c r="J2363" i="2"/>
  <c r="L2363" i="2" s="1"/>
  <c r="J2364" i="2"/>
  <c r="L2364" i="2" s="1"/>
  <c r="J2365" i="2"/>
  <c r="L2365" i="2" s="1"/>
  <c r="J2366" i="2"/>
  <c r="L2366" i="2" s="1"/>
  <c r="J2367" i="2"/>
  <c r="L2367" i="2" s="1"/>
  <c r="J2368" i="2"/>
  <c r="L2368" i="2" s="1"/>
  <c r="J2369" i="2"/>
  <c r="L2369" i="2" s="1"/>
  <c r="J2370" i="2"/>
  <c r="L2370" i="2" s="1"/>
  <c r="J2371" i="2"/>
  <c r="L2371" i="2" s="1"/>
  <c r="J2372" i="2"/>
  <c r="L2372" i="2" s="1"/>
  <c r="J2373" i="2"/>
  <c r="L2373" i="2" s="1"/>
  <c r="J2374" i="2"/>
  <c r="L2374" i="2" s="1"/>
  <c r="J2375" i="2"/>
  <c r="L2375" i="2" s="1"/>
  <c r="J2376" i="2"/>
  <c r="L2376" i="2" s="1"/>
  <c r="J2377" i="2"/>
  <c r="L2377" i="2" s="1"/>
  <c r="J2378" i="2"/>
  <c r="L2378" i="2" s="1"/>
  <c r="J2379" i="2"/>
  <c r="L2379" i="2" s="1"/>
  <c r="J2380" i="2"/>
  <c r="L2380" i="2" s="1"/>
  <c r="J2381" i="2"/>
  <c r="L2381" i="2" s="1"/>
  <c r="J2382" i="2"/>
  <c r="L2382" i="2" s="1"/>
  <c r="J2383" i="2"/>
  <c r="L2383" i="2" s="1"/>
  <c r="J2384" i="2"/>
  <c r="L2384" i="2" s="1"/>
  <c r="J2385" i="2"/>
  <c r="L2385" i="2" s="1"/>
  <c r="J2386" i="2"/>
  <c r="L2386" i="2" s="1"/>
  <c r="J2387" i="2"/>
  <c r="L2387" i="2" s="1"/>
  <c r="J2388" i="2"/>
  <c r="L2388" i="2" s="1"/>
  <c r="J2389" i="2"/>
  <c r="L2389" i="2" s="1"/>
  <c r="J2390" i="2"/>
  <c r="L2390" i="2" s="1"/>
  <c r="J2391" i="2"/>
  <c r="L2391" i="2" s="1"/>
  <c r="J2392" i="2"/>
  <c r="L2392" i="2" s="1"/>
  <c r="J2393" i="2"/>
  <c r="L2393" i="2" s="1"/>
  <c r="J2394" i="2"/>
  <c r="L2394" i="2" s="1"/>
  <c r="J2395" i="2"/>
  <c r="L2395" i="2" s="1"/>
  <c r="J2396" i="2"/>
  <c r="L2396" i="2" s="1"/>
  <c r="J2397" i="2"/>
  <c r="L2397" i="2" s="1"/>
  <c r="J2398" i="2"/>
  <c r="L2398" i="2" s="1"/>
  <c r="J2399" i="2"/>
  <c r="L2399" i="2" s="1"/>
  <c r="J2400" i="2"/>
  <c r="L2400" i="2" s="1"/>
  <c r="J2401" i="2"/>
  <c r="L2401" i="2" s="1"/>
  <c r="J2402" i="2"/>
  <c r="L2402" i="2" s="1"/>
  <c r="J2403" i="2"/>
  <c r="L2403" i="2" s="1"/>
  <c r="J2404" i="2"/>
  <c r="L2404" i="2" s="1"/>
  <c r="J2405" i="2"/>
  <c r="L2405" i="2" s="1"/>
  <c r="J2406" i="2"/>
  <c r="L2406" i="2" s="1"/>
  <c r="J2407" i="2"/>
  <c r="L2407" i="2" s="1"/>
  <c r="J2408" i="2"/>
  <c r="L2408" i="2" s="1"/>
  <c r="J2409" i="2"/>
  <c r="L2409" i="2" s="1"/>
  <c r="J2410" i="2"/>
  <c r="L2410" i="2" s="1"/>
  <c r="J2411" i="2"/>
  <c r="L2411" i="2" s="1"/>
  <c r="J2412" i="2"/>
  <c r="L2412" i="2" s="1"/>
  <c r="J2413" i="2"/>
  <c r="L2413" i="2" s="1"/>
  <c r="J2414" i="2"/>
  <c r="L2414" i="2" s="1"/>
  <c r="J2415" i="2"/>
  <c r="L2415" i="2" s="1"/>
  <c r="J2416" i="2"/>
  <c r="L2416" i="2" s="1"/>
  <c r="J2417" i="2"/>
  <c r="L2417" i="2" s="1"/>
  <c r="J2418" i="2"/>
  <c r="L2418" i="2" s="1"/>
  <c r="J2419" i="2"/>
  <c r="L2419" i="2" s="1"/>
  <c r="J2420" i="2"/>
  <c r="L2420" i="2" s="1"/>
  <c r="J2421" i="2"/>
  <c r="L2421" i="2" s="1"/>
  <c r="J2422" i="2"/>
  <c r="L2422" i="2" s="1"/>
  <c r="J2423" i="2"/>
  <c r="L2423" i="2" s="1"/>
  <c r="J2424" i="2"/>
  <c r="L2424" i="2" s="1"/>
  <c r="J2425" i="2"/>
  <c r="L2425" i="2" s="1"/>
  <c r="J2426" i="2"/>
  <c r="L2426" i="2" s="1"/>
  <c r="J2427" i="2"/>
  <c r="L2427" i="2" s="1"/>
  <c r="J2428" i="2"/>
  <c r="L2428" i="2" s="1"/>
  <c r="J2429" i="2"/>
  <c r="L2429" i="2" s="1"/>
  <c r="J2430" i="2"/>
  <c r="L2430" i="2" s="1"/>
  <c r="J2431" i="2"/>
  <c r="L2431" i="2" s="1"/>
  <c r="J2432" i="2"/>
  <c r="L2432" i="2" s="1"/>
  <c r="J2433" i="2"/>
  <c r="L2433" i="2" s="1"/>
  <c r="J2434" i="2"/>
  <c r="L2434" i="2" s="1"/>
  <c r="J2435" i="2"/>
  <c r="L2435" i="2" s="1"/>
  <c r="J2436" i="2"/>
  <c r="L2436" i="2" s="1"/>
  <c r="J2437" i="2"/>
  <c r="L2437" i="2" s="1"/>
  <c r="J2438" i="2"/>
  <c r="L2438" i="2" s="1"/>
  <c r="J2439" i="2"/>
  <c r="L2439" i="2" s="1"/>
  <c r="J2440" i="2"/>
  <c r="L2440" i="2" s="1"/>
  <c r="J2441" i="2"/>
  <c r="L2441" i="2" s="1"/>
  <c r="J2442" i="2"/>
  <c r="L2442" i="2" s="1"/>
  <c r="J2443" i="2"/>
  <c r="L2443" i="2" s="1"/>
  <c r="J2444" i="2"/>
  <c r="L2444" i="2" s="1"/>
  <c r="J2445" i="2"/>
  <c r="L2445" i="2" s="1"/>
  <c r="J2446" i="2"/>
  <c r="L2446" i="2" s="1"/>
  <c r="J2447" i="2"/>
  <c r="L2447" i="2" s="1"/>
  <c r="J2448" i="2"/>
  <c r="L2448" i="2" s="1"/>
  <c r="J2449" i="2"/>
  <c r="L2449" i="2" s="1"/>
  <c r="J2450" i="2"/>
  <c r="L2450" i="2" s="1"/>
  <c r="J2451" i="2"/>
  <c r="L2451" i="2" s="1"/>
  <c r="J2452" i="2"/>
  <c r="L2452" i="2" s="1"/>
  <c r="J2453" i="2"/>
  <c r="L2453" i="2" s="1"/>
  <c r="J2454" i="2"/>
  <c r="L2454" i="2" s="1"/>
  <c r="J2455" i="2"/>
  <c r="L2455" i="2" s="1"/>
  <c r="J2456" i="2"/>
  <c r="L2456" i="2" s="1"/>
  <c r="J2457" i="2"/>
  <c r="L2457" i="2" s="1"/>
  <c r="J2458" i="2"/>
  <c r="L2458" i="2" s="1"/>
  <c r="J2459" i="2"/>
  <c r="L2459" i="2" s="1"/>
  <c r="J2460" i="2"/>
  <c r="L2460" i="2" s="1"/>
  <c r="J2461" i="2"/>
  <c r="L2461" i="2" s="1"/>
  <c r="J2462" i="2"/>
  <c r="L2462" i="2" s="1"/>
  <c r="J2463" i="2"/>
  <c r="L2463" i="2" s="1"/>
  <c r="J2464" i="2"/>
  <c r="L2464" i="2" s="1"/>
  <c r="J2465" i="2"/>
  <c r="L2465" i="2" s="1"/>
  <c r="J2466" i="2"/>
  <c r="L2466" i="2" s="1"/>
  <c r="J2467" i="2"/>
  <c r="L2467" i="2" s="1"/>
  <c r="J2468" i="2"/>
  <c r="L2468" i="2" s="1"/>
  <c r="J2469" i="2"/>
  <c r="L2469" i="2" s="1"/>
  <c r="J2470" i="2"/>
  <c r="L2470" i="2" s="1"/>
  <c r="J2471" i="2"/>
  <c r="L2471" i="2" s="1"/>
  <c r="J2472" i="2"/>
  <c r="L2472" i="2" s="1"/>
  <c r="J2473" i="2"/>
  <c r="L2473" i="2" s="1"/>
  <c r="J2474" i="2"/>
  <c r="L2474" i="2" s="1"/>
  <c r="J2475" i="2"/>
  <c r="L2475" i="2" s="1"/>
  <c r="J2476" i="2"/>
  <c r="L2476" i="2" s="1"/>
  <c r="J2477" i="2"/>
  <c r="L2477" i="2" s="1"/>
  <c r="J2478" i="2"/>
  <c r="L2478" i="2" s="1"/>
  <c r="J2479" i="2"/>
  <c r="L2479" i="2" s="1"/>
  <c r="J2480" i="2"/>
  <c r="L2480" i="2" s="1"/>
  <c r="J2481" i="2"/>
  <c r="L2481" i="2" s="1"/>
  <c r="J2482" i="2"/>
  <c r="L2482" i="2" s="1"/>
  <c r="J2483" i="2"/>
  <c r="L2483" i="2" s="1"/>
  <c r="J2484" i="2"/>
  <c r="L2484" i="2" s="1"/>
  <c r="J2485" i="2"/>
  <c r="L2485" i="2" s="1"/>
  <c r="J2486" i="2"/>
  <c r="L2486" i="2" s="1"/>
  <c r="J2487" i="2"/>
  <c r="L2487" i="2" s="1"/>
  <c r="J2488" i="2"/>
  <c r="L2488" i="2" s="1"/>
  <c r="J2489" i="2"/>
  <c r="L2489" i="2" s="1"/>
  <c r="J2490" i="2"/>
  <c r="L2490" i="2" s="1"/>
  <c r="J2491" i="2"/>
  <c r="L2491" i="2" s="1"/>
  <c r="J2492" i="2"/>
  <c r="L2492" i="2" s="1"/>
  <c r="J2493" i="2"/>
  <c r="L2493" i="2" s="1"/>
  <c r="J2494" i="2"/>
  <c r="L2494" i="2" s="1"/>
  <c r="J2495" i="2"/>
  <c r="L2495" i="2" s="1"/>
  <c r="J2496" i="2"/>
  <c r="L2496" i="2" s="1"/>
  <c r="J2497" i="2"/>
  <c r="L2497" i="2" s="1"/>
  <c r="J2498" i="2"/>
  <c r="L2498" i="2" s="1"/>
  <c r="J2499" i="2"/>
  <c r="L2499" i="2" s="1"/>
  <c r="J2500" i="2"/>
  <c r="L2500" i="2" s="1"/>
  <c r="J2501" i="2"/>
  <c r="L2501" i="2" s="1"/>
  <c r="J2502" i="2"/>
  <c r="L2502" i="2" s="1"/>
  <c r="J2503" i="2"/>
  <c r="L2503" i="2" s="1"/>
  <c r="J2504" i="2"/>
  <c r="L2504" i="2" s="1"/>
  <c r="J2505" i="2"/>
  <c r="L2505" i="2" s="1"/>
  <c r="J2506" i="2"/>
  <c r="L2506" i="2" s="1"/>
  <c r="J2507" i="2"/>
  <c r="L2507" i="2" s="1"/>
  <c r="J2508" i="2"/>
  <c r="L2508" i="2" s="1"/>
  <c r="J2509" i="2"/>
  <c r="L2509" i="2" s="1"/>
  <c r="J2510" i="2"/>
  <c r="L2510" i="2" s="1"/>
  <c r="J2511" i="2"/>
  <c r="L2511" i="2" s="1"/>
  <c r="J2512" i="2"/>
  <c r="L2512" i="2" s="1"/>
  <c r="J2513" i="2"/>
  <c r="L2513" i="2" s="1"/>
  <c r="J2514" i="2"/>
  <c r="L2514" i="2" s="1"/>
  <c r="J2515" i="2"/>
  <c r="L2515" i="2" s="1"/>
  <c r="J2516" i="2"/>
  <c r="L2516" i="2" s="1"/>
  <c r="J2517" i="2"/>
  <c r="L2517" i="2" s="1"/>
  <c r="J2518" i="2"/>
  <c r="L2518" i="2" s="1"/>
  <c r="J2519" i="2"/>
  <c r="L2519" i="2" s="1"/>
  <c r="J2520" i="2"/>
  <c r="L2520" i="2" s="1"/>
  <c r="J2521" i="2"/>
  <c r="L2521" i="2" s="1"/>
  <c r="J2522" i="2"/>
  <c r="L2522" i="2" s="1"/>
  <c r="J2523" i="2"/>
  <c r="L2523" i="2" s="1"/>
  <c r="J2524" i="2"/>
  <c r="L2524" i="2" s="1"/>
  <c r="J2525" i="2"/>
  <c r="L2525" i="2" s="1"/>
  <c r="J2526" i="2"/>
  <c r="L2526" i="2" s="1"/>
  <c r="J2527" i="2"/>
  <c r="L2527" i="2" s="1"/>
  <c r="J2528" i="2"/>
  <c r="L2528" i="2" s="1"/>
  <c r="J2529" i="2"/>
  <c r="L2529" i="2" s="1"/>
  <c r="J2530" i="2"/>
  <c r="L2530" i="2" s="1"/>
  <c r="J2531" i="2"/>
  <c r="L2531" i="2" s="1"/>
  <c r="J2532" i="2"/>
  <c r="L2532" i="2" s="1"/>
  <c r="J2533" i="2"/>
  <c r="L2533" i="2" s="1"/>
  <c r="J2534" i="2"/>
  <c r="L2534" i="2" s="1"/>
  <c r="J2535" i="2"/>
  <c r="L2535" i="2" s="1"/>
  <c r="J2536" i="2"/>
  <c r="L2536" i="2" s="1"/>
  <c r="J2537" i="2"/>
  <c r="L2537" i="2" s="1"/>
  <c r="J2538" i="2"/>
  <c r="L2538" i="2" s="1"/>
  <c r="J2539" i="2"/>
  <c r="L2539" i="2" s="1"/>
  <c r="J2540" i="2"/>
  <c r="L2540" i="2" s="1"/>
  <c r="J2541" i="2"/>
  <c r="L2541" i="2" s="1"/>
  <c r="J2542" i="2"/>
  <c r="L2542" i="2" s="1"/>
  <c r="J2543" i="2"/>
  <c r="L2543" i="2" s="1"/>
  <c r="J2544" i="2"/>
  <c r="L2544" i="2" s="1"/>
  <c r="J2545" i="2"/>
  <c r="L2545" i="2" s="1"/>
  <c r="J2546" i="2"/>
  <c r="L2546" i="2" s="1"/>
  <c r="J2547" i="2"/>
  <c r="L2547" i="2" s="1"/>
  <c r="J2548" i="2"/>
  <c r="L2548" i="2" s="1"/>
  <c r="J2549" i="2"/>
  <c r="L2549" i="2" s="1"/>
  <c r="J2550" i="2"/>
  <c r="L2550" i="2" s="1"/>
  <c r="J2551" i="2"/>
  <c r="L2551" i="2" s="1"/>
  <c r="J2552" i="2"/>
  <c r="L2552" i="2" s="1"/>
  <c r="J2553" i="2"/>
  <c r="L2553" i="2" s="1"/>
  <c r="J2554" i="2"/>
  <c r="L2554" i="2" s="1"/>
  <c r="J2555" i="2"/>
  <c r="L2555" i="2" s="1"/>
  <c r="J2556" i="2"/>
  <c r="L2556" i="2" s="1"/>
  <c r="J2557" i="2"/>
  <c r="L2557" i="2" s="1"/>
  <c r="J2558" i="2"/>
  <c r="L2558" i="2" s="1"/>
  <c r="J2559" i="2"/>
  <c r="L2559" i="2" s="1"/>
  <c r="J2560" i="2"/>
  <c r="L2560" i="2" s="1"/>
  <c r="J2561" i="2"/>
  <c r="L2561" i="2" s="1"/>
  <c r="J2562" i="2"/>
  <c r="L2562" i="2" s="1"/>
  <c r="J2563" i="2"/>
  <c r="L2563" i="2" s="1"/>
  <c r="J2564" i="2"/>
  <c r="L2564" i="2" s="1"/>
  <c r="J2565" i="2"/>
  <c r="L2565" i="2" s="1"/>
  <c r="J2566" i="2"/>
  <c r="L2566" i="2" s="1"/>
  <c r="J2567" i="2"/>
  <c r="L2567" i="2" s="1"/>
  <c r="J2568" i="2"/>
  <c r="L2568" i="2" s="1"/>
  <c r="J2569" i="2"/>
  <c r="L2569" i="2" s="1"/>
  <c r="J2570" i="2"/>
  <c r="L2570" i="2" s="1"/>
  <c r="J2571" i="2"/>
  <c r="L2571" i="2" s="1"/>
  <c r="J2572" i="2"/>
  <c r="L2572" i="2" s="1"/>
  <c r="J2573" i="2"/>
  <c r="L2573" i="2" s="1"/>
  <c r="J2574" i="2"/>
  <c r="L2574" i="2" s="1"/>
  <c r="J2575" i="2"/>
  <c r="L2575" i="2" s="1"/>
  <c r="J2576" i="2"/>
  <c r="L2576" i="2" s="1"/>
  <c r="J2577" i="2"/>
  <c r="L2577" i="2" s="1"/>
  <c r="J2578" i="2"/>
  <c r="L2578" i="2" s="1"/>
  <c r="J2579" i="2"/>
  <c r="L2579" i="2" s="1"/>
  <c r="J2580" i="2"/>
  <c r="L2580" i="2" s="1"/>
  <c r="J2581" i="2"/>
  <c r="L2581" i="2" s="1"/>
  <c r="J2582" i="2"/>
  <c r="L2582" i="2" s="1"/>
  <c r="J2583" i="2"/>
  <c r="L2583" i="2" s="1"/>
  <c r="J2584" i="2"/>
  <c r="L2584" i="2" s="1"/>
  <c r="J2585" i="2"/>
  <c r="L2585" i="2" s="1"/>
  <c r="J2586" i="2"/>
  <c r="L2586" i="2" s="1"/>
  <c r="J2587" i="2"/>
  <c r="L2587" i="2" s="1"/>
  <c r="J2588" i="2"/>
  <c r="L2588" i="2" s="1"/>
  <c r="J2589" i="2"/>
  <c r="L2589" i="2" s="1"/>
  <c r="J2590" i="2"/>
  <c r="L2590" i="2" s="1"/>
  <c r="J2591" i="2"/>
  <c r="L2591" i="2" s="1"/>
  <c r="J2592" i="2"/>
  <c r="L2592" i="2" s="1"/>
  <c r="J2593" i="2"/>
  <c r="L2593" i="2" s="1"/>
  <c r="J2594" i="2"/>
  <c r="L2594" i="2" s="1"/>
  <c r="J2595" i="2"/>
  <c r="L2595" i="2" s="1"/>
  <c r="J2596" i="2"/>
  <c r="L2596" i="2" s="1"/>
  <c r="J2597" i="2"/>
  <c r="L2597" i="2" s="1"/>
  <c r="J2598" i="2"/>
  <c r="L2598" i="2" s="1"/>
  <c r="J2599" i="2"/>
  <c r="L2599" i="2" s="1"/>
  <c r="J2600" i="2"/>
  <c r="L2600" i="2" s="1"/>
  <c r="J2601" i="2"/>
  <c r="L2601" i="2" s="1"/>
  <c r="J2602" i="2"/>
  <c r="L2602" i="2" s="1"/>
  <c r="J2603" i="2"/>
  <c r="L2603" i="2" s="1"/>
  <c r="J2604" i="2"/>
  <c r="L2604" i="2" s="1"/>
  <c r="J2605" i="2"/>
  <c r="L2605" i="2" s="1"/>
  <c r="J2606" i="2"/>
  <c r="L2606" i="2" s="1"/>
  <c r="J2607" i="2"/>
  <c r="L2607" i="2" s="1"/>
  <c r="J2608" i="2"/>
  <c r="L2608" i="2" s="1"/>
  <c r="J2609" i="2"/>
  <c r="L2609" i="2" s="1"/>
  <c r="J2610" i="2"/>
  <c r="L2610" i="2" s="1"/>
  <c r="J2611" i="2"/>
  <c r="L2611" i="2" s="1"/>
  <c r="J2612" i="2"/>
  <c r="L2612" i="2" s="1"/>
  <c r="J2613" i="2"/>
  <c r="L2613" i="2" s="1"/>
  <c r="J2614" i="2"/>
  <c r="L2614" i="2" s="1"/>
  <c r="J2615" i="2"/>
  <c r="L2615" i="2" s="1"/>
  <c r="J2616" i="2"/>
  <c r="L2616" i="2" s="1"/>
  <c r="J2617" i="2"/>
  <c r="L2617" i="2" s="1"/>
  <c r="J2618" i="2"/>
  <c r="L2618" i="2" s="1"/>
  <c r="J2619" i="2"/>
  <c r="L2619" i="2" s="1"/>
  <c r="J2620" i="2"/>
  <c r="L2620" i="2" s="1"/>
  <c r="J2621" i="2"/>
  <c r="L2621" i="2" s="1"/>
  <c r="J2622" i="2"/>
  <c r="L2622" i="2" s="1"/>
  <c r="J2623" i="2"/>
  <c r="L2623" i="2" s="1"/>
  <c r="J2624" i="2"/>
  <c r="L2624" i="2" s="1"/>
  <c r="J2625" i="2"/>
  <c r="L2625" i="2" s="1"/>
  <c r="J2626" i="2"/>
  <c r="L2626" i="2" s="1"/>
  <c r="J2627" i="2"/>
  <c r="L2627" i="2" s="1"/>
  <c r="J2628" i="2"/>
  <c r="L2628" i="2" s="1"/>
  <c r="J2629" i="2"/>
  <c r="L2629" i="2" s="1"/>
  <c r="J2630" i="2"/>
  <c r="L2630" i="2" s="1"/>
  <c r="J2631" i="2"/>
  <c r="L2631" i="2" s="1"/>
  <c r="J2632" i="2"/>
  <c r="L2632" i="2" s="1"/>
  <c r="J2633" i="2"/>
  <c r="L2633" i="2" s="1"/>
  <c r="J2634" i="2"/>
  <c r="L2634" i="2" s="1"/>
  <c r="J2635" i="2"/>
  <c r="L2635" i="2" s="1"/>
  <c r="J2636" i="2"/>
  <c r="L2636" i="2" s="1"/>
  <c r="J2637" i="2"/>
  <c r="L2637" i="2" s="1"/>
  <c r="J2638" i="2"/>
  <c r="L2638" i="2" s="1"/>
  <c r="J2639" i="2"/>
  <c r="L2639" i="2" s="1"/>
  <c r="J2640" i="2"/>
  <c r="L2640" i="2" s="1"/>
  <c r="J2641" i="2"/>
  <c r="L2641" i="2" s="1"/>
  <c r="J2642" i="2"/>
  <c r="L2642" i="2" s="1"/>
  <c r="J2643" i="2"/>
  <c r="L2643" i="2" s="1"/>
  <c r="J2644" i="2"/>
  <c r="L2644" i="2" s="1"/>
  <c r="J2645" i="2"/>
  <c r="L2645" i="2" s="1"/>
  <c r="J2646" i="2"/>
  <c r="L2646" i="2" s="1"/>
  <c r="J2647" i="2"/>
  <c r="L2647" i="2" s="1"/>
  <c r="J2648" i="2"/>
  <c r="L2648" i="2" s="1"/>
  <c r="J2649" i="2"/>
  <c r="L2649" i="2" s="1"/>
  <c r="J2650" i="2"/>
  <c r="L2650" i="2" s="1"/>
  <c r="J2651" i="2"/>
  <c r="L2651" i="2" s="1"/>
  <c r="J2652" i="2"/>
  <c r="L2652" i="2" s="1"/>
  <c r="J2653" i="2"/>
  <c r="L2653" i="2" s="1"/>
  <c r="J2654" i="2"/>
  <c r="L2654" i="2" s="1"/>
  <c r="J2655" i="2"/>
  <c r="L2655" i="2" s="1"/>
  <c r="J2656" i="2"/>
  <c r="L2656" i="2" s="1"/>
  <c r="J2657" i="2"/>
  <c r="L2657" i="2" s="1"/>
  <c r="J2658" i="2"/>
  <c r="L2658" i="2" s="1"/>
  <c r="J2659" i="2"/>
  <c r="L2659" i="2" s="1"/>
  <c r="J2660" i="2"/>
  <c r="L2660" i="2" s="1"/>
  <c r="J2661" i="2"/>
  <c r="L2661" i="2" s="1"/>
  <c r="J2662" i="2"/>
  <c r="L2662" i="2" s="1"/>
  <c r="J2663" i="2"/>
  <c r="L2663" i="2" s="1"/>
  <c r="J2664" i="2"/>
  <c r="L2664" i="2" s="1"/>
  <c r="J2665" i="2"/>
  <c r="L2665" i="2" s="1"/>
  <c r="J2666" i="2"/>
  <c r="L2666" i="2" s="1"/>
  <c r="J2667" i="2"/>
  <c r="L2667" i="2" s="1"/>
  <c r="J2668" i="2"/>
  <c r="L2668" i="2" s="1"/>
  <c r="J2669" i="2"/>
  <c r="L2669" i="2" s="1"/>
  <c r="J2670" i="2"/>
  <c r="L2670" i="2" s="1"/>
  <c r="J2671" i="2"/>
  <c r="L2671" i="2" s="1"/>
  <c r="J2672" i="2"/>
  <c r="L2672" i="2" s="1"/>
  <c r="J2673" i="2"/>
  <c r="L2673" i="2" s="1"/>
  <c r="J2674" i="2"/>
  <c r="L2674" i="2" s="1"/>
  <c r="J2675" i="2"/>
  <c r="L2675" i="2" s="1"/>
  <c r="J2676" i="2"/>
  <c r="L2676" i="2" s="1"/>
  <c r="J2677" i="2"/>
  <c r="L2677" i="2" s="1"/>
  <c r="J2678" i="2"/>
  <c r="L2678" i="2" s="1"/>
  <c r="J2679" i="2"/>
  <c r="L2679" i="2" s="1"/>
  <c r="J2680" i="2"/>
  <c r="L2680" i="2" s="1"/>
  <c r="J2681" i="2"/>
  <c r="L2681" i="2" s="1"/>
  <c r="J2682" i="2"/>
  <c r="L2682" i="2" s="1"/>
  <c r="J2683" i="2"/>
  <c r="L2683" i="2" s="1"/>
  <c r="J2684" i="2"/>
  <c r="L2684" i="2" s="1"/>
  <c r="J2685" i="2"/>
  <c r="L2685" i="2" s="1"/>
  <c r="J2686" i="2"/>
  <c r="L2686" i="2" s="1"/>
  <c r="J2687" i="2"/>
  <c r="L2687" i="2" s="1"/>
  <c r="J2688" i="2"/>
  <c r="L2688" i="2" s="1"/>
  <c r="J2689" i="2"/>
  <c r="L2689" i="2" s="1"/>
  <c r="J2690" i="2"/>
  <c r="L2690" i="2" s="1"/>
  <c r="J2691" i="2"/>
  <c r="L2691" i="2" s="1"/>
  <c r="J2692" i="2"/>
  <c r="L2692" i="2" s="1"/>
  <c r="J2693" i="2"/>
  <c r="L2693" i="2" s="1"/>
  <c r="J2694" i="2"/>
  <c r="L2694" i="2" s="1"/>
  <c r="J2695" i="2"/>
  <c r="L2695" i="2" s="1"/>
  <c r="J2696" i="2"/>
  <c r="L2696" i="2" s="1"/>
  <c r="J2697" i="2"/>
  <c r="L2697" i="2" s="1"/>
  <c r="J2698" i="2"/>
  <c r="L2698" i="2" s="1"/>
  <c r="J2699" i="2"/>
  <c r="L2699" i="2" s="1"/>
  <c r="J2700" i="2"/>
  <c r="L2700" i="2" s="1"/>
  <c r="J2701" i="2"/>
  <c r="L2701" i="2" s="1"/>
  <c r="J2702" i="2"/>
  <c r="L2702" i="2" s="1"/>
  <c r="J2703" i="2"/>
  <c r="L2703" i="2" s="1"/>
  <c r="J2704" i="2"/>
  <c r="L2704" i="2" s="1"/>
  <c r="J2705" i="2"/>
  <c r="L2705" i="2" s="1"/>
  <c r="J2706" i="2"/>
  <c r="L2706" i="2" s="1"/>
  <c r="J2707" i="2"/>
  <c r="L2707" i="2" s="1"/>
  <c r="J2708" i="2"/>
  <c r="L2708" i="2" s="1"/>
  <c r="J2709" i="2"/>
  <c r="L2709" i="2" s="1"/>
  <c r="J2710" i="2"/>
  <c r="L2710" i="2" s="1"/>
  <c r="J2711" i="2"/>
  <c r="L2711" i="2" s="1"/>
  <c r="J2712" i="2"/>
  <c r="L2712" i="2" s="1"/>
  <c r="J2713" i="2"/>
  <c r="L2713" i="2" s="1"/>
  <c r="J2714" i="2"/>
  <c r="L2714" i="2" s="1"/>
  <c r="J2715" i="2"/>
  <c r="L2715" i="2" s="1"/>
  <c r="J2716" i="2"/>
  <c r="L2716" i="2" s="1"/>
  <c r="J2717" i="2"/>
  <c r="L2717" i="2" s="1"/>
  <c r="J2718" i="2"/>
  <c r="L2718" i="2" s="1"/>
  <c r="J2719" i="2"/>
  <c r="L2719" i="2" s="1"/>
  <c r="J2720" i="2"/>
  <c r="L2720" i="2" s="1"/>
  <c r="J2721" i="2"/>
  <c r="L2721" i="2" s="1"/>
  <c r="J2722" i="2"/>
  <c r="L2722" i="2" s="1"/>
  <c r="J2723" i="2"/>
  <c r="L2723" i="2" s="1"/>
  <c r="J2724" i="2"/>
  <c r="L2724" i="2" s="1"/>
  <c r="J2725" i="2"/>
  <c r="L2725" i="2" s="1"/>
  <c r="J2726" i="2"/>
  <c r="L2726" i="2" s="1"/>
  <c r="J2727" i="2"/>
  <c r="L2727" i="2" s="1"/>
  <c r="J2728" i="2"/>
  <c r="L2728" i="2" s="1"/>
  <c r="J2729" i="2"/>
  <c r="L2729" i="2" s="1"/>
  <c r="J2730" i="2"/>
  <c r="L2730" i="2" s="1"/>
  <c r="J2731" i="2"/>
  <c r="L2731" i="2" s="1"/>
  <c r="J2732" i="2"/>
  <c r="L2732" i="2" s="1"/>
  <c r="J2733" i="2"/>
  <c r="L2733" i="2" s="1"/>
  <c r="J2734" i="2"/>
  <c r="L2734" i="2" s="1"/>
  <c r="J2735" i="2"/>
  <c r="L2735" i="2" s="1"/>
  <c r="J2736" i="2"/>
  <c r="L2736" i="2" s="1"/>
  <c r="J2737" i="2"/>
  <c r="L2737" i="2" s="1"/>
  <c r="J2738" i="2"/>
  <c r="L2738" i="2" s="1"/>
  <c r="J2739" i="2"/>
  <c r="L2739" i="2" s="1"/>
  <c r="J2740" i="2"/>
  <c r="L2740" i="2" s="1"/>
  <c r="J2741" i="2"/>
  <c r="L2741" i="2" s="1"/>
  <c r="J2742" i="2"/>
  <c r="L2742" i="2" s="1"/>
  <c r="J2743" i="2"/>
  <c r="L2743" i="2" s="1"/>
  <c r="J2744" i="2"/>
  <c r="L2744" i="2" s="1"/>
  <c r="J2745" i="2"/>
  <c r="L2745" i="2" s="1"/>
  <c r="J2746" i="2"/>
  <c r="L2746" i="2" s="1"/>
  <c r="J2747" i="2"/>
  <c r="L2747" i="2" s="1"/>
  <c r="J2748" i="2"/>
  <c r="L2748" i="2" s="1"/>
  <c r="J2749" i="2"/>
  <c r="L2749" i="2" s="1"/>
  <c r="J2750" i="2"/>
  <c r="L2750" i="2" s="1"/>
  <c r="J2751" i="2"/>
  <c r="L2751" i="2" s="1"/>
  <c r="J2752" i="2"/>
  <c r="L2752" i="2" s="1"/>
  <c r="J2753" i="2"/>
  <c r="L2753" i="2" s="1"/>
  <c r="J2754" i="2"/>
  <c r="L2754" i="2" s="1"/>
  <c r="J2755" i="2"/>
  <c r="L2755" i="2" s="1"/>
  <c r="J2756" i="2"/>
  <c r="L2756" i="2" s="1"/>
  <c r="J2757" i="2"/>
  <c r="L2757" i="2" s="1"/>
  <c r="J2758" i="2"/>
  <c r="L2758" i="2" s="1"/>
  <c r="J2759" i="2"/>
  <c r="L2759" i="2" s="1"/>
  <c r="J2760" i="2"/>
  <c r="L2760" i="2" s="1"/>
  <c r="J2761" i="2"/>
  <c r="L2761" i="2" s="1"/>
  <c r="J2762" i="2"/>
  <c r="L2762" i="2" s="1"/>
  <c r="J2763" i="2"/>
  <c r="L2763" i="2" s="1"/>
  <c r="J2764" i="2"/>
  <c r="L2764" i="2" s="1"/>
  <c r="J2765" i="2"/>
  <c r="L2765" i="2" s="1"/>
  <c r="J2766" i="2"/>
  <c r="L2766" i="2" s="1"/>
  <c r="J2767" i="2"/>
  <c r="L2767" i="2" s="1"/>
  <c r="J2768" i="2"/>
  <c r="L2768" i="2" s="1"/>
  <c r="J2769" i="2"/>
  <c r="L2769" i="2" s="1"/>
  <c r="J2770" i="2"/>
  <c r="L2770" i="2" s="1"/>
  <c r="J2771" i="2"/>
  <c r="L2771" i="2" s="1"/>
  <c r="J2772" i="2"/>
  <c r="L2772" i="2" s="1"/>
  <c r="J2773" i="2"/>
  <c r="L2773" i="2" s="1"/>
  <c r="J2774" i="2"/>
  <c r="L2774" i="2" s="1"/>
  <c r="J2775" i="2"/>
  <c r="L2775" i="2" s="1"/>
  <c r="J2776" i="2"/>
  <c r="L2776" i="2" s="1"/>
  <c r="J2777" i="2"/>
  <c r="L2777" i="2" s="1"/>
  <c r="J2778" i="2"/>
  <c r="L2778" i="2" s="1"/>
  <c r="J2779" i="2"/>
  <c r="L2779" i="2" s="1"/>
  <c r="J2780" i="2"/>
  <c r="L2780" i="2" s="1"/>
  <c r="J2781" i="2"/>
  <c r="L2781" i="2" s="1"/>
  <c r="J2782" i="2"/>
  <c r="L2782" i="2" s="1"/>
  <c r="J2783" i="2"/>
  <c r="L2783" i="2" s="1"/>
  <c r="J2784" i="2"/>
  <c r="L2784" i="2" s="1"/>
  <c r="J2785" i="2"/>
  <c r="L2785" i="2" s="1"/>
  <c r="J2786" i="2"/>
  <c r="L2786" i="2" s="1"/>
  <c r="J2787" i="2"/>
  <c r="L2787" i="2" s="1"/>
  <c r="J2788" i="2"/>
  <c r="L2788" i="2" s="1"/>
  <c r="J2789" i="2"/>
  <c r="L2789" i="2" s="1"/>
  <c r="J2790" i="2"/>
  <c r="L2790" i="2" s="1"/>
  <c r="J2791" i="2"/>
  <c r="L2791" i="2" s="1"/>
  <c r="J2792" i="2"/>
  <c r="L2792" i="2" s="1"/>
  <c r="J2793" i="2"/>
  <c r="L2793" i="2" s="1"/>
  <c r="J2794" i="2"/>
  <c r="L2794" i="2" s="1"/>
  <c r="J2795" i="2"/>
  <c r="L2795" i="2" s="1"/>
  <c r="J2796" i="2"/>
  <c r="L2796" i="2" s="1"/>
  <c r="J2797" i="2"/>
  <c r="L2797" i="2" s="1"/>
  <c r="J2798" i="2"/>
  <c r="L2798" i="2" s="1"/>
  <c r="J2799" i="2"/>
  <c r="L2799" i="2" s="1"/>
  <c r="J2800" i="2"/>
  <c r="L2800" i="2" s="1"/>
  <c r="J2801" i="2"/>
  <c r="L2801" i="2" s="1"/>
  <c r="J2802" i="2"/>
  <c r="L2802" i="2" s="1"/>
  <c r="J2803" i="2"/>
  <c r="L2803" i="2" s="1"/>
  <c r="J2804" i="2"/>
  <c r="L2804" i="2" s="1"/>
  <c r="J2805" i="2"/>
  <c r="L2805" i="2" s="1"/>
  <c r="J2806" i="2"/>
  <c r="L2806" i="2" s="1"/>
  <c r="J2807" i="2"/>
  <c r="L2807" i="2" s="1"/>
  <c r="J2808" i="2"/>
  <c r="L2808" i="2" s="1"/>
  <c r="J2809" i="2"/>
  <c r="L2809" i="2" s="1"/>
  <c r="J2810" i="2"/>
  <c r="L2810" i="2" s="1"/>
  <c r="J2811" i="2"/>
  <c r="L2811" i="2" s="1"/>
  <c r="J2812" i="2"/>
  <c r="L2812" i="2" s="1"/>
  <c r="J2813" i="2"/>
  <c r="L2813" i="2" s="1"/>
  <c r="J2814" i="2"/>
  <c r="L2814" i="2" s="1"/>
  <c r="J2815" i="2"/>
  <c r="L2815" i="2" s="1"/>
  <c r="J2816" i="2"/>
  <c r="L2816" i="2" s="1"/>
  <c r="J2817" i="2"/>
  <c r="L2817" i="2" s="1"/>
  <c r="J2818" i="2"/>
  <c r="L2818" i="2" s="1"/>
  <c r="J2819" i="2"/>
  <c r="L2819" i="2" s="1"/>
  <c r="J2820" i="2"/>
  <c r="L2820" i="2" s="1"/>
  <c r="J2821" i="2"/>
  <c r="L2821" i="2" s="1"/>
  <c r="J2822" i="2"/>
  <c r="L2822" i="2" s="1"/>
  <c r="J2823" i="2"/>
  <c r="L2823" i="2" s="1"/>
  <c r="J2824" i="2"/>
  <c r="L2824" i="2" s="1"/>
  <c r="J2825" i="2"/>
  <c r="L2825" i="2" s="1"/>
  <c r="J2826" i="2"/>
  <c r="L2826" i="2" s="1"/>
  <c r="J2827" i="2"/>
  <c r="L2827" i="2" s="1"/>
  <c r="J2828" i="2"/>
  <c r="L2828" i="2" s="1"/>
  <c r="J2829" i="2"/>
  <c r="L2829" i="2" s="1"/>
  <c r="J2830" i="2"/>
  <c r="L2830" i="2" s="1"/>
  <c r="J2831" i="2"/>
  <c r="L2831" i="2" s="1"/>
  <c r="J2832" i="2"/>
  <c r="L2832" i="2" s="1"/>
  <c r="J2833" i="2"/>
  <c r="L2833" i="2" s="1"/>
  <c r="J2834" i="2"/>
  <c r="L2834" i="2" s="1"/>
  <c r="J2835" i="2"/>
  <c r="L2835" i="2" s="1"/>
  <c r="J2836" i="2"/>
  <c r="L2836" i="2" s="1"/>
  <c r="J2837" i="2"/>
  <c r="L2837" i="2" s="1"/>
  <c r="J2838" i="2"/>
  <c r="L2838" i="2" s="1"/>
  <c r="J2839" i="2"/>
  <c r="L2839" i="2" s="1"/>
  <c r="J2840" i="2"/>
  <c r="L2840" i="2" s="1"/>
  <c r="J2841" i="2"/>
  <c r="L2841" i="2" s="1"/>
  <c r="J2842" i="2"/>
  <c r="L2842" i="2" s="1"/>
  <c r="J2843" i="2"/>
  <c r="L2843" i="2" s="1"/>
  <c r="J2844" i="2"/>
  <c r="L2844" i="2" s="1"/>
  <c r="J2845" i="2"/>
  <c r="L2845" i="2" s="1"/>
  <c r="J2846" i="2"/>
  <c r="L2846" i="2" s="1"/>
  <c r="J2847" i="2"/>
  <c r="L2847" i="2" s="1"/>
  <c r="J2848" i="2"/>
  <c r="L2848" i="2" s="1"/>
  <c r="J2849" i="2"/>
  <c r="L2849" i="2" s="1"/>
  <c r="J2850" i="2"/>
  <c r="L2850" i="2" s="1"/>
  <c r="J2851" i="2"/>
  <c r="L2851" i="2" s="1"/>
  <c r="J2852" i="2"/>
  <c r="L2852" i="2" s="1"/>
  <c r="J2853" i="2"/>
  <c r="L2853" i="2" s="1"/>
  <c r="J2854" i="2"/>
  <c r="L2854" i="2" s="1"/>
  <c r="J2855" i="2"/>
  <c r="L2855" i="2" s="1"/>
  <c r="J2856" i="2"/>
  <c r="L2856" i="2" s="1"/>
  <c r="J2857" i="2"/>
  <c r="L2857" i="2" s="1"/>
  <c r="J2858" i="2"/>
  <c r="L2858" i="2" s="1"/>
  <c r="J2859" i="2"/>
  <c r="L2859" i="2" s="1"/>
  <c r="J2860" i="2"/>
  <c r="L2860" i="2" s="1"/>
  <c r="J2861" i="2"/>
  <c r="L2861" i="2" s="1"/>
  <c r="J2862" i="2"/>
  <c r="L2862" i="2" s="1"/>
  <c r="J2863" i="2"/>
  <c r="L2863" i="2" s="1"/>
  <c r="J2864" i="2"/>
  <c r="L2864" i="2" s="1"/>
  <c r="J2865" i="2"/>
  <c r="L2865" i="2" s="1"/>
  <c r="J2866" i="2"/>
  <c r="L2866" i="2" s="1"/>
  <c r="J2867" i="2"/>
  <c r="L2867" i="2" s="1"/>
  <c r="J2868" i="2"/>
  <c r="L2868" i="2" s="1"/>
  <c r="J2869" i="2"/>
  <c r="L2869" i="2" s="1"/>
  <c r="J2870" i="2"/>
  <c r="L2870" i="2" s="1"/>
  <c r="J2871" i="2"/>
  <c r="L2871" i="2" s="1"/>
  <c r="J2872" i="2"/>
  <c r="L2872" i="2" s="1"/>
  <c r="J2873" i="2"/>
  <c r="L2873" i="2" s="1"/>
  <c r="J2874" i="2"/>
  <c r="L2874" i="2" s="1"/>
  <c r="J2875" i="2"/>
  <c r="L2875" i="2" s="1"/>
  <c r="J2876" i="2"/>
  <c r="L2876" i="2" s="1"/>
  <c r="J2877" i="2"/>
  <c r="L2877" i="2" s="1"/>
  <c r="J2878" i="2"/>
  <c r="L2878" i="2" s="1"/>
  <c r="J2879" i="2"/>
  <c r="L2879" i="2" s="1"/>
  <c r="J2880" i="2"/>
  <c r="L2880" i="2" s="1"/>
  <c r="J2881" i="2"/>
  <c r="L2881" i="2" s="1"/>
  <c r="J2882" i="2"/>
  <c r="L2882" i="2" s="1"/>
  <c r="J2883" i="2"/>
  <c r="L2883" i="2" s="1"/>
  <c r="J2884" i="2"/>
  <c r="L2884" i="2" s="1"/>
  <c r="J2885" i="2"/>
  <c r="L2885" i="2" s="1"/>
  <c r="J2886" i="2"/>
  <c r="L2886" i="2" s="1"/>
  <c r="J2887" i="2"/>
  <c r="L2887" i="2" s="1"/>
  <c r="J2888" i="2"/>
  <c r="L2888" i="2" s="1"/>
  <c r="J2889" i="2"/>
  <c r="L2889" i="2" s="1"/>
  <c r="J2890" i="2"/>
  <c r="L2890" i="2" s="1"/>
  <c r="J2891" i="2"/>
  <c r="L2891" i="2" s="1"/>
  <c r="J2892" i="2"/>
  <c r="L2892" i="2" s="1"/>
  <c r="J2893" i="2"/>
  <c r="L2893" i="2" s="1"/>
  <c r="J2894" i="2"/>
  <c r="L2894" i="2" s="1"/>
  <c r="J2895" i="2"/>
  <c r="L2895" i="2" s="1"/>
  <c r="J2896" i="2"/>
  <c r="L2896" i="2" s="1"/>
  <c r="J2897" i="2"/>
  <c r="L2897" i="2" s="1"/>
  <c r="J2898" i="2"/>
  <c r="L2898" i="2" s="1"/>
  <c r="J2899" i="2"/>
  <c r="L2899" i="2" s="1"/>
  <c r="J2900" i="2"/>
  <c r="L2900" i="2" s="1"/>
  <c r="J2901" i="2"/>
  <c r="L2901" i="2" s="1"/>
  <c r="J2902" i="2"/>
  <c r="L2902" i="2" s="1"/>
  <c r="J2903" i="2"/>
  <c r="L2903" i="2" s="1"/>
  <c r="J2904" i="2"/>
  <c r="L2904" i="2" s="1"/>
  <c r="J2905" i="2"/>
  <c r="L2905" i="2" s="1"/>
  <c r="J2906" i="2"/>
  <c r="L2906" i="2" s="1"/>
  <c r="J2907" i="2"/>
  <c r="L2907" i="2" s="1"/>
  <c r="J2908" i="2"/>
  <c r="L2908" i="2" s="1"/>
  <c r="J2909" i="2"/>
  <c r="L2909" i="2" s="1"/>
  <c r="J2910" i="2"/>
  <c r="L2910" i="2" s="1"/>
  <c r="J2911" i="2"/>
  <c r="L2911" i="2" s="1"/>
  <c r="J2912" i="2"/>
  <c r="L2912" i="2" s="1"/>
  <c r="J2913" i="2"/>
  <c r="L2913" i="2" s="1"/>
  <c r="J2914" i="2"/>
  <c r="L2914" i="2" s="1"/>
  <c r="J2915" i="2"/>
  <c r="L2915" i="2" s="1"/>
  <c r="J2916" i="2"/>
  <c r="L2916" i="2" s="1"/>
  <c r="J2917" i="2"/>
  <c r="L2917" i="2" s="1"/>
  <c r="J2918" i="2"/>
  <c r="L2918" i="2" s="1"/>
  <c r="J2919" i="2"/>
  <c r="L2919" i="2" s="1"/>
  <c r="J2920" i="2"/>
  <c r="L2920" i="2" s="1"/>
  <c r="J2921" i="2"/>
  <c r="L2921" i="2" s="1"/>
  <c r="J2922" i="2"/>
  <c r="L2922" i="2" s="1"/>
  <c r="J2923" i="2"/>
  <c r="L2923" i="2" s="1"/>
  <c r="J2924" i="2"/>
  <c r="L2924" i="2" s="1"/>
  <c r="J2925" i="2"/>
  <c r="L2925" i="2" s="1"/>
  <c r="J2926" i="2"/>
  <c r="L2926" i="2" s="1"/>
  <c r="J2927" i="2"/>
  <c r="L2927" i="2" s="1"/>
  <c r="J2928" i="2"/>
  <c r="L2928" i="2" s="1"/>
  <c r="J2929" i="2"/>
  <c r="L2929" i="2" s="1"/>
  <c r="J2930" i="2"/>
  <c r="L2930" i="2" s="1"/>
  <c r="J2931" i="2"/>
  <c r="L2931" i="2" s="1"/>
  <c r="J2932" i="2"/>
  <c r="L2932" i="2" s="1"/>
  <c r="J2933" i="2"/>
  <c r="L2933" i="2" s="1"/>
  <c r="J2934" i="2"/>
  <c r="L2934" i="2" s="1"/>
  <c r="J2935" i="2"/>
  <c r="L2935" i="2" s="1"/>
  <c r="J2936" i="2"/>
  <c r="L2936" i="2" s="1"/>
  <c r="J2937" i="2"/>
  <c r="L2937" i="2" s="1"/>
  <c r="J2938" i="2"/>
  <c r="L2938" i="2" s="1"/>
  <c r="J2939" i="2"/>
  <c r="L2939" i="2" s="1"/>
  <c r="J2940" i="2"/>
  <c r="L2940" i="2" s="1"/>
  <c r="J2941" i="2"/>
  <c r="L2941" i="2" s="1"/>
  <c r="J2942" i="2"/>
  <c r="L2942" i="2" s="1"/>
  <c r="J2943" i="2"/>
  <c r="L2943" i="2" s="1"/>
  <c r="J2944" i="2"/>
  <c r="L2944" i="2" s="1"/>
  <c r="J2945" i="2"/>
  <c r="L2945" i="2" s="1"/>
  <c r="J2946" i="2"/>
  <c r="L2946" i="2" s="1"/>
  <c r="J2947" i="2"/>
  <c r="L2947" i="2" s="1"/>
  <c r="J2948" i="2"/>
  <c r="L2948" i="2" s="1"/>
  <c r="J2949" i="2"/>
  <c r="L2949" i="2" s="1"/>
  <c r="J2950" i="2"/>
  <c r="L2950" i="2" s="1"/>
  <c r="J2951" i="2"/>
  <c r="L2951" i="2" s="1"/>
  <c r="J2952" i="2"/>
  <c r="L2952" i="2" s="1"/>
  <c r="J2953" i="2"/>
  <c r="L2953" i="2" s="1"/>
  <c r="J2954" i="2"/>
  <c r="L2954" i="2" s="1"/>
  <c r="J2955" i="2"/>
  <c r="L2955" i="2" s="1"/>
  <c r="J2956" i="2"/>
  <c r="L2956" i="2" s="1"/>
  <c r="J2957" i="2"/>
  <c r="L2957" i="2" s="1"/>
  <c r="J2958" i="2"/>
  <c r="L2958" i="2" s="1"/>
  <c r="J2959" i="2"/>
  <c r="L2959" i="2" s="1"/>
  <c r="J2960" i="2"/>
  <c r="L2960" i="2" s="1"/>
  <c r="J2961" i="2"/>
  <c r="L2961" i="2" s="1"/>
  <c r="J2962" i="2"/>
  <c r="L2962" i="2" s="1"/>
  <c r="J2963" i="2"/>
  <c r="L2963" i="2" s="1"/>
  <c r="J2964" i="2"/>
  <c r="L2964" i="2" s="1"/>
  <c r="J2965" i="2"/>
  <c r="L2965" i="2" s="1"/>
  <c r="J2966" i="2"/>
  <c r="L2966" i="2" s="1"/>
  <c r="J2967" i="2"/>
  <c r="L2967" i="2" s="1"/>
  <c r="J2968" i="2"/>
  <c r="L2968" i="2" s="1"/>
  <c r="J2969" i="2"/>
  <c r="L2969" i="2" s="1"/>
  <c r="J2970" i="2"/>
  <c r="L2970" i="2" s="1"/>
  <c r="J2971" i="2"/>
  <c r="L2971" i="2" s="1"/>
  <c r="J2972" i="2"/>
  <c r="L2972" i="2" s="1"/>
  <c r="J2973" i="2"/>
  <c r="L2973" i="2" s="1"/>
  <c r="J2974" i="2"/>
  <c r="L2974" i="2" s="1"/>
  <c r="J2975" i="2"/>
  <c r="L2975" i="2" s="1"/>
  <c r="J2976" i="2"/>
  <c r="L2976" i="2" s="1"/>
  <c r="J2977" i="2"/>
  <c r="L2977" i="2" s="1"/>
  <c r="J2978" i="2"/>
  <c r="L2978" i="2" s="1"/>
  <c r="J2979" i="2"/>
  <c r="L2979" i="2" s="1"/>
  <c r="J2980" i="2"/>
  <c r="L2980" i="2" s="1"/>
  <c r="J2981" i="2"/>
  <c r="L2981" i="2" s="1"/>
  <c r="J2982" i="2"/>
  <c r="L2982" i="2" s="1"/>
  <c r="J2983" i="2"/>
  <c r="L2983" i="2" s="1"/>
  <c r="J2984" i="2"/>
  <c r="L2984" i="2" s="1"/>
  <c r="J2985" i="2"/>
  <c r="L2985" i="2" s="1"/>
  <c r="J2986" i="2"/>
  <c r="L2986" i="2" s="1"/>
  <c r="J2987" i="2"/>
  <c r="L2987" i="2" s="1"/>
  <c r="J2988" i="2"/>
  <c r="L2988" i="2" s="1"/>
  <c r="J2989" i="2"/>
  <c r="L2989" i="2" s="1"/>
  <c r="J2990" i="2"/>
  <c r="L2990" i="2" s="1"/>
  <c r="J2991" i="2"/>
  <c r="L2991" i="2" s="1"/>
  <c r="J2992" i="2"/>
  <c r="L2992" i="2" s="1"/>
  <c r="J2993" i="2"/>
  <c r="L2993" i="2" s="1"/>
  <c r="J2994" i="2"/>
  <c r="L2994" i="2" s="1"/>
  <c r="J2995" i="2"/>
  <c r="L2995" i="2" s="1"/>
  <c r="J2996" i="2"/>
  <c r="L2996" i="2" s="1"/>
  <c r="J2997" i="2"/>
  <c r="L2997" i="2" s="1"/>
  <c r="J2998" i="2"/>
  <c r="L2998" i="2" s="1"/>
  <c r="J2999" i="2"/>
  <c r="L2999" i="2" s="1"/>
  <c r="J3000" i="2"/>
  <c r="L3000" i="2" s="1"/>
  <c r="J3001" i="2"/>
  <c r="L3001" i="2" s="1"/>
  <c r="J3002" i="2"/>
  <c r="L3002" i="2" s="1"/>
  <c r="J3003" i="2"/>
  <c r="L3003" i="2" s="1"/>
  <c r="J3004" i="2"/>
  <c r="L3004" i="2" s="1"/>
  <c r="J3005" i="2"/>
  <c r="L3005" i="2" s="1"/>
  <c r="J3006" i="2"/>
  <c r="L3006" i="2" s="1"/>
  <c r="J3007" i="2"/>
  <c r="L3007" i="2" s="1"/>
  <c r="J3008" i="2"/>
  <c r="L3008" i="2" s="1"/>
  <c r="J3009" i="2"/>
  <c r="L3009" i="2" s="1"/>
  <c r="J3010" i="2"/>
  <c r="L3010" i="2" s="1"/>
  <c r="J3011" i="2"/>
  <c r="L3011" i="2" s="1"/>
  <c r="J3012" i="2"/>
  <c r="L3012" i="2" s="1"/>
  <c r="J3013" i="2"/>
  <c r="L3013" i="2" s="1"/>
  <c r="J3014" i="2"/>
  <c r="L3014" i="2" s="1"/>
  <c r="J3015" i="2"/>
  <c r="L3015" i="2" s="1"/>
  <c r="J3016" i="2"/>
  <c r="L3016" i="2" s="1"/>
  <c r="J3017" i="2"/>
  <c r="L3017" i="2" s="1"/>
  <c r="J3018" i="2"/>
  <c r="L3018" i="2" s="1"/>
  <c r="J3019" i="2"/>
  <c r="L3019" i="2" s="1"/>
  <c r="J3020" i="2"/>
  <c r="L3020" i="2" s="1"/>
  <c r="J3021" i="2"/>
  <c r="L3021" i="2" s="1"/>
  <c r="J3022" i="2"/>
  <c r="L3022" i="2" s="1"/>
  <c r="J3023" i="2"/>
  <c r="L3023" i="2" s="1"/>
  <c r="J3024" i="2"/>
  <c r="L3024" i="2" s="1"/>
  <c r="J3025" i="2"/>
  <c r="L3025" i="2" s="1"/>
  <c r="J3026" i="2"/>
  <c r="L3026" i="2" s="1"/>
  <c r="J3027" i="2"/>
  <c r="L3027" i="2" s="1"/>
  <c r="J3028" i="2"/>
  <c r="L3028" i="2" s="1"/>
  <c r="J3029" i="2"/>
  <c r="L3029" i="2" s="1"/>
  <c r="J3030" i="2"/>
  <c r="L3030" i="2" s="1"/>
  <c r="J3031" i="2"/>
  <c r="L3031" i="2" s="1"/>
  <c r="J3032" i="2"/>
  <c r="L3032" i="2" s="1"/>
  <c r="J3033" i="2"/>
  <c r="L3033" i="2" s="1"/>
  <c r="J3034" i="2"/>
  <c r="L3034" i="2" s="1"/>
  <c r="J3035" i="2"/>
  <c r="L3035" i="2" s="1"/>
  <c r="J3036" i="2"/>
  <c r="L3036" i="2" s="1"/>
  <c r="J3037" i="2"/>
  <c r="L3037" i="2" s="1"/>
  <c r="J3038" i="2"/>
  <c r="L3038" i="2" s="1"/>
  <c r="J3039" i="2"/>
  <c r="L3039" i="2" s="1"/>
  <c r="J3040" i="2"/>
  <c r="L3040" i="2" s="1"/>
  <c r="J3041" i="2"/>
  <c r="L3041" i="2" s="1"/>
  <c r="J3042" i="2"/>
  <c r="L3042" i="2" s="1"/>
  <c r="J3043" i="2"/>
  <c r="L3043" i="2" s="1"/>
  <c r="J3044" i="2"/>
  <c r="L3044" i="2" s="1"/>
  <c r="J3045" i="2"/>
  <c r="L3045" i="2" s="1"/>
  <c r="J3046" i="2"/>
  <c r="L3046" i="2" s="1"/>
  <c r="J3047" i="2"/>
  <c r="L3047" i="2" s="1"/>
  <c r="J3048" i="2"/>
  <c r="L3048" i="2" s="1"/>
  <c r="J3049" i="2"/>
  <c r="L3049" i="2" s="1"/>
  <c r="J3050" i="2"/>
  <c r="L3050" i="2" s="1"/>
  <c r="J3051" i="2"/>
  <c r="L3051" i="2" s="1"/>
  <c r="J3052" i="2"/>
  <c r="L3052" i="2" s="1"/>
  <c r="J3053" i="2"/>
  <c r="L3053" i="2" s="1"/>
  <c r="J3054" i="2"/>
  <c r="L3054" i="2" s="1"/>
  <c r="J3055" i="2"/>
  <c r="L3055" i="2" s="1"/>
  <c r="J3056" i="2"/>
  <c r="L3056" i="2" s="1"/>
  <c r="J3057" i="2"/>
  <c r="L3057" i="2" s="1"/>
  <c r="J3058" i="2"/>
  <c r="L3058" i="2" s="1"/>
  <c r="J3059" i="2"/>
  <c r="L3059" i="2" s="1"/>
  <c r="J3060" i="2"/>
  <c r="L3060" i="2" s="1"/>
  <c r="J3061" i="2"/>
  <c r="L3061" i="2" s="1"/>
  <c r="J3062" i="2"/>
  <c r="L3062" i="2" s="1"/>
  <c r="J3063" i="2"/>
  <c r="L3063" i="2" s="1"/>
  <c r="J3064" i="2"/>
  <c r="L3064" i="2" s="1"/>
  <c r="J3065" i="2"/>
  <c r="L3065" i="2" s="1"/>
  <c r="J3066" i="2"/>
  <c r="L3066" i="2" s="1"/>
  <c r="J3067" i="2"/>
  <c r="L3067" i="2" s="1"/>
  <c r="J3068" i="2"/>
  <c r="L3068" i="2" s="1"/>
  <c r="J3069" i="2"/>
  <c r="L3069" i="2" s="1"/>
  <c r="J3070" i="2"/>
  <c r="L3070" i="2" s="1"/>
  <c r="J3071" i="2"/>
  <c r="L3071" i="2" s="1"/>
  <c r="J3072" i="2"/>
  <c r="L3072" i="2" s="1"/>
  <c r="J3073" i="2"/>
  <c r="L3073" i="2" s="1"/>
  <c r="J3074" i="2"/>
  <c r="L3074" i="2" s="1"/>
  <c r="J3075" i="2"/>
  <c r="L3075" i="2" s="1"/>
  <c r="J3076" i="2"/>
  <c r="L3076" i="2" s="1"/>
  <c r="J3077" i="2"/>
  <c r="L3077" i="2" s="1"/>
  <c r="J3078" i="2"/>
  <c r="L3078" i="2" s="1"/>
  <c r="J3079" i="2"/>
  <c r="L3079" i="2" s="1"/>
  <c r="J3080" i="2"/>
  <c r="L3080" i="2" s="1"/>
  <c r="J3081" i="2"/>
  <c r="L3081" i="2" s="1"/>
  <c r="J3082" i="2"/>
  <c r="L3082" i="2" s="1"/>
  <c r="J3083" i="2"/>
  <c r="L3083" i="2" s="1"/>
  <c r="J3084" i="2"/>
  <c r="L3084" i="2" s="1"/>
  <c r="J3085" i="2"/>
  <c r="L3085" i="2" s="1"/>
  <c r="J3086" i="2"/>
  <c r="L3086" i="2" s="1"/>
  <c r="J3087" i="2"/>
  <c r="L3087" i="2" s="1"/>
  <c r="J3088" i="2"/>
  <c r="L3088" i="2" s="1"/>
  <c r="J3089" i="2"/>
  <c r="L3089" i="2" s="1"/>
  <c r="J3090" i="2"/>
  <c r="L3090" i="2" s="1"/>
  <c r="J3091" i="2"/>
  <c r="L3091" i="2" s="1"/>
  <c r="J3092" i="2"/>
  <c r="L3092" i="2" s="1"/>
  <c r="J3093" i="2"/>
  <c r="L3093" i="2" s="1"/>
  <c r="J3094" i="2"/>
  <c r="L3094" i="2" s="1"/>
  <c r="J3095" i="2"/>
  <c r="L3095" i="2" s="1"/>
  <c r="J3096" i="2"/>
  <c r="L3096" i="2" s="1"/>
  <c r="J3097" i="2"/>
  <c r="L3097" i="2" s="1"/>
  <c r="J3098" i="2"/>
  <c r="L3098" i="2" s="1"/>
  <c r="J3099" i="2"/>
  <c r="L3099" i="2" s="1"/>
  <c r="J3100" i="2"/>
  <c r="L3100" i="2" s="1"/>
  <c r="J3101" i="2"/>
  <c r="L3101" i="2" s="1"/>
  <c r="J3102" i="2"/>
  <c r="L3102" i="2" s="1"/>
  <c r="J3103" i="2"/>
  <c r="L3103" i="2" s="1"/>
  <c r="J3104" i="2"/>
  <c r="L3104" i="2" s="1"/>
  <c r="J3105" i="2"/>
  <c r="L3105" i="2" s="1"/>
  <c r="J3106" i="2"/>
  <c r="L3106" i="2" s="1"/>
  <c r="J3107" i="2"/>
  <c r="L3107" i="2" s="1"/>
  <c r="J3108" i="2"/>
  <c r="L3108" i="2" s="1"/>
  <c r="J3109" i="2"/>
  <c r="L3109" i="2" s="1"/>
  <c r="J3110" i="2"/>
  <c r="L3110" i="2" s="1"/>
  <c r="J3111" i="2"/>
  <c r="L3111" i="2" s="1"/>
  <c r="J3112" i="2"/>
  <c r="L3112" i="2" s="1"/>
  <c r="J3113" i="2"/>
  <c r="L3113" i="2" s="1"/>
  <c r="J3114" i="2"/>
  <c r="L3114" i="2" s="1"/>
  <c r="J3115" i="2"/>
  <c r="L3115" i="2" s="1"/>
  <c r="J3116" i="2"/>
  <c r="L3116" i="2" s="1"/>
  <c r="J3117" i="2"/>
  <c r="L3117" i="2" s="1"/>
  <c r="J3118" i="2"/>
  <c r="L3118" i="2" s="1"/>
  <c r="J3119" i="2"/>
  <c r="L3119" i="2" s="1"/>
  <c r="J3120" i="2"/>
  <c r="L3120" i="2" s="1"/>
  <c r="J3121" i="2"/>
  <c r="L3121" i="2" s="1"/>
  <c r="J3122" i="2"/>
  <c r="L3122" i="2" s="1"/>
  <c r="J3123" i="2"/>
  <c r="L3123" i="2" s="1"/>
  <c r="J3124" i="2"/>
  <c r="L3124" i="2" s="1"/>
  <c r="J3125" i="2"/>
  <c r="L3125" i="2" s="1"/>
  <c r="J3126" i="2"/>
  <c r="L3126" i="2" s="1"/>
  <c r="J3127" i="2"/>
  <c r="L3127" i="2" s="1"/>
  <c r="J3128" i="2"/>
  <c r="L3128" i="2" s="1"/>
  <c r="J3129" i="2"/>
  <c r="L3129" i="2" s="1"/>
  <c r="J3130" i="2"/>
  <c r="L3130" i="2" s="1"/>
  <c r="J3131" i="2"/>
  <c r="L3131" i="2" s="1"/>
  <c r="J3132" i="2"/>
  <c r="L3132" i="2" s="1"/>
  <c r="J3133" i="2"/>
  <c r="L3133" i="2" s="1"/>
  <c r="J3134" i="2"/>
  <c r="L3134" i="2" s="1"/>
  <c r="J3135" i="2"/>
  <c r="L3135" i="2" s="1"/>
  <c r="J3136" i="2"/>
  <c r="L3136" i="2" s="1"/>
  <c r="J3137" i="2"/>
  <c r="L3137" i="2" s="1"/>
  <c r="J3138" i="2"/>
  <c r="L3138" i="2" s="1"/>
  <c r="J3139" i="2"/>
  <c r="L3139" i="2" s="1"/>
  <c r="J3140" i="2"/>
  <c r="L3140" i="2" s="1"/>
  <c r="J3141" i="2"/>
  <c r="L3141" i="2" s="1"/>
  <c r="J3142" i="2"/>
  <c r="L3142" i="2" s="1"/>
  <c r="J3143" i="2"/>
  <c r="L3143" i="2" s="1"/>
  <c r="J3144" i="2"/>
  <c r="L3144" i="2" s="1"/>
  <c r="J3145" i="2"/>
  <c r="L3145" i="2" s="1"/>
  <c r="J3146" i="2"/>
  <c r="L3146" i="2" s="1"/>
  <c r="J3147" i="2"/>
  <c r="L3147" i="2" s="1"/>
  <c r="J3148" i="2"/>
  <c r="L3148" i="2" s="1"/>
  <c r="J3149" i="2"/>
  <c r="L3149" i="2" s="1"/>
  <c r="J3150" i="2"/>
  <c r="L3150" i="2" s="1"/>
  <c r="J3151" i="2"/>
  <c r="L3151" i="2" s="1"/>
  <c r="J3152" i="2"/>
  <c r="L3152" i="2" s="1"/>
  <c r="J3153" i="2"/>
  <c r="L3153" i="2" s="1"/>
  <c r="J3154" i="2"/>
  <c r="L3154" i="2" s="1"/>
  <c r="J3155" i="2"/>
  <c r="L3155" i="2" s="1"/>
  <c r="J3156" i="2"/>
  <c r="L3156" i="2" s="1"/>
  <c r="J3157" i="2"/>
  <c r="L3157" i="2" s="1"/>
  <c r="J3158" i="2"/>
  <c r="L3158" i="2" s="1"/>
  <c r="J3159" i="2"/>
  <c r="L3159" i="2" s="1"/>
  <c r="J3160" i="2"/>
  <c r="L3160" i="2" s="1"/>
  <c r="J3161" i="2"/>
  <c r="L3161" i="2" s="1"/>
  <c r="J3162" i="2"/>
  <c r="L3162" i="2" s="1"/>
  <c r="J3163" i="2"/>
  <c r="L3163" i="2" s="1"/>
  <c r="J3164" i="2"/>
  <c r="L3164" i="2" s="1"/>
  <c r="J3165" i="2"/>
  <c r="L3165" i="2" s="1"/>
  <c r="J3166" i="2"/>
  <c r="L3166" i="2" s="1"/>
  <c r="J3167" i="2"/>
  <c r="L3167" i="2" s="1"/>
  <c r="J3168" i="2"/>
  <c r="L3168" i="2" s="1"/>
  <c r="J3169" i="2"/>
  <c r="L3169" i="2" s="1"/>
  <c r="J3170" i="2"/>
  <c r="L3170" i="2" s="1"/>
  <c r="J3171" i="2"/>
  <c r="L3171" i="2" s="1"/>
  <c r="J3172" i="2"/>
  <c r="L3172" i="2" s="1"/>
  <c r="J3173" i="2"/>
  <c r="L3173" i="2" s="1"/>
  <c r="J3174" i="2"/>
  <c r="L3174" i="2" s="1"/>
  <c r="J3175" i="2"/>
  <c r="L3175" i="2" s="1"/>
  <c r="J3176" i="2"/>
  <c r="L3176" i="2" s="1"/>
  <c r="J3177" i="2"/>
  <c r="L3177" i="2" s="1"/>
  <c r="J3178" i="2"/>
  <c r="L3178" i="2" s="1"/>
  <c r="J3179" i="2"/>
  <c r="L3179" i="2" s="1"/>
  <c r="J3180" i="2"/>
  <c r="L3180" i="2" s="1"/>
  <c r="J3181" i="2"/>
  <c r="L3181" i="2" s="1"/>
  <c r="J3182" i="2"/>
  <c r="L3182" i="2" s="1"/>
  <c r="J3183" i="2"/>
  <c r="L3183" i="2" s="1"/>
  <c r="J3184" i="2"/>
  <c r="L3184" i="2" s="1"/>
  <c r="J3185" i="2"/>
  <c r="L3185" i="2" s="1"/>
  <c r="J3186" i="2"/>
  <c r="L3186" i="2" s="1"/>
  <c r="J3187" i="2"/>
  <c r="L3187" i="2" s="1"/>
  <c r="J3188" i="2"/>
  <c r="L3188" i="2" s="1"/>
  <c r="J3189" i="2"/>
  <c r="L3189" i="2" s="1"/>
  <c r="J3190" i="2"/>
  <c r="L3190" i="2" s="1"/>
  <c r="J3191" i="2"/>
  <c r="L3191" i="2" s="1"/>
  <c r="J3192" i="2"/>
  <c r="L3192" i="2" s="1"/>
  <c r="J3193" i="2"/>
  <c r="L3193" i="2" s="1"/>
  <c r="J3194" i="2"/>
  <c r="L3194" i="2" s="1"/>
  <c r="J3195" i="2"/>
  <c r="L3195" i="2" s="1"/>
  <c r="J3196" i="2"/>
  <c r="L3196" i="2" s="1"/>
  <c r="J3197" i="2"/>
  <c r="L3197" i="2" s="1"/>
  <c r="J3198" i="2"/>
  <c r="L3198" i="2" s="1"/>
  <c r="J3199" i="2"/>
  <c r="L3199" i="2" s="1"/>
  <c r="J3200" i="2"/>
  <c r="L3200" i="2" s="1"/>
  <c r="J3201" i="2"/>
  <c r="L3201" i="2" s="1"/>
  <c r="J3202" i="2"/>
  <c r="L3202" i="2" s="1"/>
  <c r="J3203" i="2"/>
  <c r="L3203" i="2" s="1"/>
  <c r="J3204" i="2"/>
  <c r="L3204" i="2" s="1"/>
  <c r="J3205" i="2"/>
  <c r="L3205" i="2" s="1"/>
  <c r="J3206" i="2"/>
  <c r="L3206" i="2" s="1"/>
  <c r="J3207" i="2"/>
  <c r="L3207" i="2" s="1"/>
  <c r="J3208" i="2"/>
  <c r="L3208" i="2" s="1"/>
  <c r="J3209" i="2"/>
  <c r="L3209" i="2" s="1"/>
  <c r="J3210" i="2"/>
  <c r="L3210" i="2" s="1"/>
  <c r="J3211" i="2"/>
  <c r="L3211" i="2" s="1"/>
  <c r="J3212" i="2"/>
  <c r="L3212" i="2" s="1"/>
  <c r="J3213" i="2"/>
  <c r="L3213" i="2" s="1"/>
  <c r="J3214" i="2"/>
  <c r="L3214" i="2" s="1"/>
  <c r="J3215" i="2"/>
  <c r="L3215" i="2" s="1"/>
  <c r="J3216" i="2"/>
  <c r="L3216" i="2" s="1"/>
  <c r="J3217" i="2"/>
  <c r="L3217" i="2" s="1"/>
  <c r="J3218" i="2"/>
  <c r="L3218" i="2" s="1"/>
  <c r="J3219" i="2"/>
  <c r="L3219" i="2" s="1"/>
  <c r="J3220" i="2"/>
  <c r="L3220" i="2" s="1"/>
  <c r="J3221" i="2"/>
  <c r="L3221" i="2" s="1"/>
  <c r="J3222" i="2"/>
  <c r="L3222" i="2" s="1"/>
  <c r="J3223" i="2"/>
  <c r="L3223" i="2" s="1"/>
  <c r="J3224" i="2"/>
  <c r="L3224" i="2" s="1"/>
  <c r="J3225" i="2"/>
  <c r="L3225" i="2" s="1"/>
  <c r="J3226" i="2"/>
  <c r="L3226" i="2" s="1"/>
  <c r="J3227" i="2"/>
  <c r="L3227" i="2" s="1"/>
  <c r="J3228" i="2"/>
  <c r="L3228" i="2" s="1"/>
  <c r="J3229" i="2"/>
  <c r="L3229" i="2" s="1"/>
  <c r="J3230" i="2"/>
  <c r="L3230" i="2" s="1"/>
  <c r="J3231" i="2"/>
  <c r="L3231" i="2" s="1"/>
  <c r="J3232" i="2"/>
  <c r="L3232" i="2" s="1"/>
  <c r="J3233" i="2"/>
  <c r="L3233" i="2" s="1"/>
  <c r="J3234" i="2"/>
  <c r="L3234" i="2" s="1"/>
  <c r="J3235" i="2"/>
  <c r="L3235" i="2" s="1"/>
  <c r="J3236" i="2"/>
  <c r="L3236" i="2" s="1"/>
  <c r="J3237" i="2"/>
  <c r="L3237" i="2" s="1"/>
  <c r="J3238" i="2"/>
  <c r="L3238" i="2" s="1"/>
  <c r="J3239" i="2"/>
  <c r="L3239" i="2" s="1"/>
  <c r="J3240" i="2"/>
  <c r="L3240" i="2" s="1"/>
  <c r="J3241" i="2"/>
  <c r="L3241" i="2" s="1"/>
  <c r="J3242" i="2"/>
  <c r="L3242" i="2" s="1"/>
  <c r="J3243" i="2"/>
  <c r="L3243" i="2" s="1"/>
  <c r="J3244" i="2"/>
  <c r="L3244" i="2" s="1"/>
  <c r="J3245" i="2"/>
  <c r="L3245" i="2" s="1"/>
  <c r="J3246" i="2"/>
  <c r="L3246" i="2" s="1"/>
  <c r="J3247" i="2"/>
  <c r="L3247" i="2" s="1"/>
  <c r="J3248" i="2"/>
  <c r="L3248" i="2" s="1"/>
  <c r="J3249" i="2"/>
  <c r="L3249" i="2" s="1"/>
  <c r="J3250" i="2"/>
  <c r="L3250" i="2" s="1"/>
  <c r="J3251" i="2"/>
  <c r="L3251" i="2" s="1"/>
  <c r="J3252" i="2"/>
  <c r="L3252" i="2" s="1"/>
  <c r="J3253" i="2"/>
  <c r="L3253" i="2" s="1"/>
  <c r="J3254" i="2"/>
  <c r="L3254" i="2" s="1"/>
  <c r="J3255" i="2"/>
  <c r="L3255" i="2" s="1"/>
  <c r="J3256" i="2"/>
  <c r="L3256" i="2" s="1"/>
  <c r="J3257" i="2"/>
  <c r="L3257" i="2" s="1"/>
  <c r="J3258" i="2"/>
  <c r="L3258" i="2" s="1"/>
  <c r="J3259" i="2"/>
  <c r="L3259" i="2" s="1"/>
  <c r="J3260" i="2"/>
  <c r="L3260" i="2" s="1"/>
  <c r="J3261" i="2"/>
  <c r="L3261" i="2" s="1"/>
  <c r="J3262" i="2"/>
  <c r="L3262" i="2" s="1"/>
  <c r="J3263" i="2"/>
  <c r="L3263" i="2" s="1"/>
  <c r="J3264" i="2"/>
  <c r="L3264" i="2" s="1"/>
  <c r="J3265" i="2"/>
  <c r="L3265" i="2" s="1"/>
  <c r="J3266" i="2"/>
  <c r="L3266" i="2" s="1"/>
  <c r="J3267" i="2"/>
  <c r="L3267" i="2" s="1"/>
  <c r="J3268" i="2"/>
  <c r="L3268" i="2" s="1"/>
  <c r="J3269" i="2"/>
  <c r="L3269" i="2" s="1"/>
  <c r="J3270" i="2"/>
  <c r="L3270" i="2" s="1"/>
  <c r="J3271" i="2"/>
  <c r="L3271" i="2" s="1"/>
  <c r="J3272" i="2"/>
  <c r="L3272" i="2" s="1"/>
  <c r="J3273" i="2"/>
  <c r="L3273" i="2" s="1"/>
  <c r="J3274" i="2"/>
  <c r="L3274" i="2" s="1"/>
  <c r="J3275" i="2"/>
  <c r="L3275" i="2" s="1"/>
  <c r="J3276" i="2"/>
  <c r="L3276" i="2" s="1"/>
  <c r="J3277" i="2"/>
  <c r="L3277" i="2" s="1"/>
  <c r="J3278" i="2"/>
  <c r="L3278" i="2" s="1"/>
  <c r="J3279" i="2"/>
  <c r="L3279" i="2" s="1"/>
  <c r="J3280" i="2"/>
  <c r="L3280" i="2" s="1"/>
  <c r="J3281" i="2"/>
  <c r="L3281" i="2" s="1"/>
  <c r="J3282" i="2"/>
  <c r="L3282" i="2" s="1"/>
  <c r="J3283" i="2"/>
  <c r="L3283" i="2" s="1"/>
  <c r="J3284" i="2"/>
  <c r="L3284" i="2" s="1"/>
  <c r="J3285" i="2"/>
  <c r="L3285" i="2" s="1"/>
  <c r="J3286" i="2"/>
  <c r="L3286" i="2" s="1"/>
  <c r="J3287" i="2"/>
  <c r="L3287" i="2" s="1"/>
  <c r="J3288" i="2"/>
  <c r="L3288" i="2" s="1"/>
  <c r="J3289" i="2"/>
  <c r="L3289" i="2" s="1"/>
  <c r="J3290" i="2"/>
  <c r="L3290" i="2" s="1"/>
  <c r="J3291" i="2"/>
  <c r="L3291" i="2" s="1"/>
  <c r="J3292" i="2"/>
  <c r="L3292" i="2" s="1"/>
  <c r="J3293" i="2"/>
  <c r="L3293" i="2" s="1"/>
  <c r="J3294" i="2"/>
  <c r="L3294" i="2" s="1"/>
  <c r="J3295" i="2"/>
  <c r="L3295" i="2" s="1"/>
  <c r="J3296" i="2"/>
  <c r="L3296" i="2" s="1"/>
  <c r="J3297" i="2"/>
  <c r="L3297" i="2" s="1"/>
  <c r="J3298" i="2"/>
  <c r="L3298" i="2" s="1"/>
  <c r="J3299" i="2"/>
  <c r="L3299" i="2" s="1"/>
  <c r="J3300" i="2"/>
  <c r="L3300" i="2" s="1"/>
  <c r="J3301" i="2"/>
  <c r="L3301" i="2" s="1"/>
  <c r="J3302" i="2"/>
  <c r="L3302" i="2" s="1"/>
  <c r="J3303" i="2"/>
  <c r="L3303" i="2" s="1"/>
  <c r="J3304" i="2"/>
  <c r="L3304" i="2" s="1"/>
  <c r="J3305" i="2"/>
  <c r="L3305" i="2" s="1"/>
  <c r="J3306" i="2"/>
  <c r="L3306" i="2" s="1"/>
  <c r="J3307" i="2"/>
  <c r="L3307" i="2" s="1"/>
  <c r="J3308" i="2"/>
  <c r="L3308" i="2" s="1"/>
  <c r="J3309" i="2"/>
  <c r="L3309" i="2" s="1"/>
  <c r="J3310" i="2"/>
  <c r="L3310" i="2" s="1"/>
  <c r="J3311" i="2"/>
  <c r="L3311" i="2" s="1"/>
  <c r="J3312" i="2"/>
  <c r="L3312" i="2" s="1"/>
  <c r="J3313" i="2"/>
  <c r="L3313" i="2" s="1"/>
  <c r="J3314" i="2"/>
  <c r="L3314" i="2" s="1"/>
  <c r="J3315" i="2"/>
  <c r="L3315" i="2" s="1"/>
  <c r="J3316" i="2"/>
  <c r="L3316" i="2" s="1"/>
  <c r="J3317" i="2"/>
  <c r="L3317" i="2" s="1"/>
  <c r="J3318" i="2"/>
  <c r="L3318" i="2" s="1"/>
  <c r="J3319" i="2"/>
  <c r="L3319" i="2" s="1"/>
  <c r="J3320" i="2"/>
  <c r="L3320" i="2" s="1"/>
  <c r="J3321" i="2"/>
  <c r="L3321" i="2" s="1"/>
  <c r="J3322" i="2"/>
  <c r="L3322" i="2" s="1"/>
  <c r="J3323" i="2"/>
  <c r="L3323" i="2" s="1"/>
  <c r="J3324" i="2"/>
  <c r="L3324" i="2" s="1"/>
  <c r="J3325" i="2"/>
  <c r="L3325" i="2" s="1"/>
  <c r="J3326" i="2"/>
  <c r="L3326" i="2" s="1"/>
  <c r="J3327" i="2"/>
  <c r="L3327" i="2" s="1"/>
  <c r="J3328" i="2"/>
  <c r="L3328" i="2" s="1"/>
  <c r="J3329" i="2"/>
  <c r="L3329" i="2" s="1"/>
  <c r="J3330" i="2"/>
  <c r="L3330" i="2" s="1"/>
  <c r="J3331" i="2"/>
  <c r="L3331" i="2" s="1"/>
  <c r="J3332" i="2"/>
  <c r="L3332" i="2" s="1"/>
  <c r="J3333" i="2"/>
  <c r="L3333" i="2" s="1"/>
  <c r="J3334" i="2"/>
  <c r="L3334" i="2" s="1"/>
  <c r="J3335" i="2"/>
  <c r="L3335" i="2" s="1"/>
  <c r="J3336" i="2"/>
  <c r="L3336" i="2" s="1"/>
  <c r="J3337" i="2"/>
  <c r="L3337" i="2" s="1"/>
  <c r="J3338" i="2"/>
  <c r="L3338" i="2" s="1"/>
  <c r="J3339" i="2"/>
  <c r="L3339" i="2" s="1"/>
  <c r="J3340" i="2"/>
  <c r="L3340" i="2" s="1"/>
  <c r="J3341" i="2"/>
  <c r="L3341" i="2" s="1"/>
  <c r="J3342" i="2"/>
  <c r="L3342" i="2" s="1"/>
  <c r="J3343" i="2"/>
  <c r="L3343" i="2" s="1"/>
  <c r="J3344" i="2"/>
  <c r="L3344" i="2" s="1"/>
  <c r="J3345" i="2"/>
  <c r="L3345" i="2" s="1"/>
  <c r="J3346" i="2"/>
  <c r="L3346" i="2" s="1"/>
  <c r="J3347" i="2"/>
  <c r="L3347" i="2" s="1"/>
  <c r="J3348" i="2"/>
  <c r="L3348" i="2" s="1"/>
  <c r="J3349" i="2"/>
  <c r="L3349" i="2" s="1"/>
  <c r="J3350" i="2"/>
  <c r="L3350" i="2" s="1"/>
  <c r="J3351" i="2"/>
  <c r="L3351" i="2" s="1"/>
  <c r="J3352" i="2"/>
  <c r="L3352" i="2" s="1"/>
  <c r="J3353" i="2"/>
  <c r="L3353" i="2" s="1"/>
  <c r="J3354" i="2"/>
  <c r="L3354" i="2" s="1"/>
  <c r="J3355" i="2"/>
  <c r="L3355" i="2" s="1"/>
  <c r="J3356" i="2"/>
  <c r="L3356" i="2" s="1"/>
  <c r="J3357" i="2"/>
  <c r="L3357" i="2" s="1"/>
  <c r="J3358" i="2"/>
  <c r="L3358" i="2" s="1"/>
  <c r="J3359" i="2"/>
  <c r="L3359" i="2" s="1"/>
  <c r="J3360" i="2"/>
  <c r="L3360" i="2" s="1"/>
  <c r="J3361" i="2"/>
  <c r="L3361" i="2" s="1"/>
  <c r="J3362" i="2"/>
  <c r="L3362" i="2" s="1"/>
  <c r="J3363" i="2"/>
  <c r="L3363" i="2" s="1"/>
  <c r="J3364" i="2"/>
  <c r="L3364" i="2" s="1"/>
  <c r="J3365" i="2"/>
  <c r="L3365" i="2" s="1"/>
  <c r="J3366" i="2"/>
  <c r="L3366" i="2" s="1"/>
  <c r="J3367" i="2"/>
  <c r="L3367" i="2" s="1"/>
  <c r="J3368" i="2"/>
  <c r="L3368" i="2" s="1"/>
  <c r="J3369" i="2"/>
  <c r="L3369" i="2" s="1"/>
  <c r="J3370" i="2"/>
  <c r="L3370" i="2" s="1"/>
  <c r="J3371" i="2"/>
  <c r="L3371" i="2" s="1"/>
  <c r="J3372" i="2"/>
  <c r="L3372" i="2" s="1"/>
  <c r="J3373" i="2"/>
  <c r="L3373" i="2" s="1"/>
  <c r="J3374" i="2"/>
  <c r="L3374" i="2" s="1"/>
  <c r="J3375" i="2"/>
  <c r="L3375" i="2" s="1"/>
  <c r="J3376" i="2"/>
  <c r="L3376" i="2" s="1"/>
  <c r="J3377" i="2"/>
  <c r="L3377" i="2" s="1"/>
  <c r="J3378" i="2"/>
  <c r="L3378" i="2" s="1"/>
  <c r="J3379" i="2"/>
  <c r="L3379" i="2" s="1"/>
  <c r="J3380" i="2"/>
  <c r="L3380" i="2" s="1"/>
  <c r="J3381" i="2"/>
  <c r="L3381" i="2" s="1"/>
  <c r="J3382" i="2"/>
  <c r="L3382" i="2" s="1"/>
  <c r="J3383" i="2"/>
  <c r="L3383" i="2" s="1"/>
  <c r="J3384" i="2"/>
  <c r="L3384" i="2" s="1"/>
  <c r="J3385" i="2"/>
  <c r="L3385" i="2" s="1"/>
  <c r="J3386" i="2"/>
  <c r="L3386" i="2" s="1"/>
  <c r="J3387" i="2"/>
  <c r="L3387" i="2" s="1"/>
  <c r="J3388" i="2"/>
  <c r="L3388" i="2" s="1"/>
  <c r="J3389" i="2"/>
  <c r="L3389" i="2" s="1"/>
  <c r="J3390" i="2"/>
  <c r="L3390" i="2" s="1"/>
  <c r="J3391" i="2"/>
  <c r="L3391" i="2" s="1"/>
  <c r="J3392" i="2"/>
  <c r="L3392" i="2" s="1"/>
  <c r="J3393" i="2"/>
  <c r="L3393" i="2" s="1"/>
  <c r="J3394" i="2"/>
  <c r="L3394" i="2" s="1"/>
  <c r="J3395" i="2"/>
  <c r="L3395" i="2" s="1"/>
  <c r="J3396" i="2"/>
  <c r="L3396" i="2" s="1"/>
  <c r="J3397" i="2"/>
  <c r="L3397" i="2" s="1"/>
  <c r="J3398" i="2"/>
  <c r="L3398" i="2" s="1"/>
  <c r="J3399" i="2"/>
  <c r="L3399" i="2" s="1"/>
  <c r="J3400" i="2"/>
  <c r="L3400" i="2" s="1"/>
  <c r="J3401" i="2"/>
  <c r="L3401" i="2" s="1"/>
  <c r="J3402" i="2"/>
  <c r="L3402" i="2" s="1"/>
  <c r="J3403" i="2"/>
  <c r="L3403" i="2" s="1"/>
  <c r="J3404" i="2"/>
  <c r="L3404" i="2" s="1"/>
  <c r="J3405" i="2"/>
  <c r="L3405" i="2" s="1"/>
  <c r="J3406" i="2"/>
  <c r="L3406" i="2" s="1"/>
  <c r="J3407" i="2"/>
  <c r="L3407" i="2" s="1"/>
  <c r="J3408" i="2"/>
  <c r="L3408" i="2" s="1"/>
  <c r="J3409" i="2"/>
  <c r="L3409" i="2" s="1"/>
  <c r="J3410" i="2"/>
  <c r="L3410" i="2" s="1"/>
  <c r="J3411" i="2"/>
  <c r="L3411" i="2" s="1"/>
  <c r="J3412" i="2"/>
  <c r="L3412" i="2" s="1"/>
  <c r="J3413" i="2"/>
  <c r="L3413" i="2" s="1"/>
  <c r="J3414" i="2"/>
  <c r="L3414" i="2" s="1"/>
  <c r="J3415" i="2"/>
  <c r="L3415" i="2" s="1"/>
  <c r="J3416" i="2"/>
  <c r="L3416" i="2" s="1"/>
  <c r="J3417" i="2"/>
  <c r="L3417" i="2" s="1"/>
  <c r="J3418" i="2"/>
  <c r="L3418" i="2" s="1"/>
  <c r="J3419" i="2"/>
  <c r="L3419" i="2" s="1"/>
  <c r="J3420" i="2"/>
  <c r="L3420" i="2" s="1"/>
  <c r="J3421" i="2"/>
  <c r="L3421" i="2" s="1"/>
  <c r="J3422" i="2"/>
  <c r="L3422" i="2" s="1"/>
  <c r="J3423" i="2"/>
  <c r="L3423" i="2" s="1"/>
  <c r="J3424" i="2"/>
  <c r="L3424" i="2" s="1"/>
  <c r="J3425" i="2"/>
  <c r="L3425" i="2" s="1"/>
  <c r="J3426" i="2"/>
  <c r="L3426" i="2" s="1"/>
  <c r="J3427" i="2"/>
  <c r="L3427" i="2" s="1"/>
  <c r="J3428" i="2"/>
  <c r="L3428" i="2" s="1"/>
  <c r="J3429" i="2"/>
  <c r="L3429" i="2" s="1"/>
  <c r="J3430" i="2"/>
  <c r="L3430" i="2" s="1"/>
  <c r="J3431" i="2"/>
  <c r="L3431" i="2" s="1"/>
  <c r="J3432" i="2"/>
  <c r="L3432" i="2" s="1"/>
  <c r="J3433" i="2"/>
  <c r="L3433" i="2" s="1"/>
  <c r="J3434" i="2"/>
  <c r="L3434" i="2" s="1"/>
  <c r="J3435" i="2"/>
  <c r="L3435" i="2" s="1"/>
  <c r="J3436" i="2"/>
  <c r="L3436" i="2" s="1"/>
  <c r="J3437" i="2"/>
  <c r="L3437" i="2" s="1"/>
  <c r="J3438" i="2"/>
  <c r="L3438" i="2" s="1"/>
  <c r="J3439" i="2"/>
  <c r="L3439" i="2" s="1"/>
  <c r="J3440" i="2"/>
  <c r="L3440" i="2" s="1"/>
  <c r="J3441" i="2"/>
  <c r="L3441" i="2" s="1"/>
  <c r="J3442" i="2"/>
  <c r="L3442" i="2" s="1"/>
  <c r="J3443" i="2"/>
  <c r="L3443" i="2" s="1"/>
  <c r="J3444" i="2"/>
  <c r="L3444" i="2" s="1"/>
  <c r="J3445" i="2"/>
  <c r="L3445" i="2" s="1"/>
  <c r="J3446" i="2"/>
  <c r="L3446" i="2" s="1"/>
  <c r="J3447" i="2"/>
  <c r="L3447" i="2" s="1"/>
  <c r="J3448" i="2"/>
  <c r="L3448" i="2" s="1"/>
  <c r="J3449" i="2"/>
  <c r="L3449" i="2" s="1"/>
  <c r="J3450" i="2"/>
  <c r="L3450" i="2" s="1"/>
  <c r="J3451" i="2"/>
  <c r="L3451" i="2" s="1"/>
  <c r="J3452" i="2"/>
  <c r="L3452" i="2" s="1"/>
  <c r="J3453" i="2"/>
  <c r="L3453" i="2" s="1"/>
  <c r="J3454" i="2"/>
  <c r="L3454" i="2" s="1"/>
  <c r="J3455" i="2"/>
  <c r="L3455" i="2" s="1"/>
  <c r="J3456" i="2"/>
  <c r="L3456" i="2" s="1"/>
  <c r="J3457" i="2"/>
  <c r="L3457" i="2" s="1"/>
  <c r="J3458" i="2"/>
  <c r="L3458" i="2" s="1"/>
  <c r="J3459" i="2"/>
  <c r="L3459" i="2" s="1"/>
  <c r="J3460" i="2"/>
  <c r="L3460" i="2" s="1"/>
  <c r="J3461" i="2"/>
  <c r="L3461" i="2" s="1"/>
  <c r="J3462" i="2"/>
  <c r="L3462" i="2" s="1"/>
  <c r="J3463" i="2"/>
  <c r="L3463" i="2" s="1"/>
  <c r="J3464" i="2"/>
  <c r="L3464" i="2" s="1"/>
  <c r="J3465" i="2"/>
  <c r="L3465" i="2" s="1"/>
  <c r="J3466" i="2"/>
  <c r="L3466" i="2" s="1"/>
  <c r="J3467" i="2"/>
  <c r="L3467" i="2" s="1"/>
  <c r="J3468" i="2"/>
  <c r="L3468" i="2" s="1"/>
  <c r="J3469" i="2"/>
  <c r="L3469" i="2" s="1"/>
  <c r="J3470" i="2"/>
  <c r="L3470" i="2" s="1"/>
  <c r="J3471" i="2"/>
  <c r="L3471" i="2" s="1"/>
  <c r="J3472" i="2"/>
  <c r="L3472" i="2" s="1"/>
  <c r="J3473" i="2"/>
  <c r="L3473" i="2" s="1"/>
  <c r="J3474" i="2"/>
  <c r="L3474" i="2" s="1"/>
  <c r="J3475" i="2"/>
  <c r="L3475" i="2" s="1"/>
  <c r="J3476" i="2"/>
  <c r="L3476" i="2" s="1"/>
  <c r="J3477" i="2"/>
  <c r="L3477" i="2" s="1"/>
  <c r="J3478" i="2"/>
  <c r="L3478" i="2" s="1"/>
  <c r="J3479" i="2"/>
  <c r="L3479" i="2" s="1"/>
  <c r="J3480" i="2"/>
  <c r="L3480" i="2" s="1"/>
  <c r="J3481" i="2"/>
  <c r="L3481" i="2" s="1"/>
  <c r="J3482" i="2"/>
  <c r="L3482" i="2" s="1"/>
  <c r="J3483" i="2"/>
  <c r="L3483" i="2" s="1"/>
  <c r="J3484" i="2"/>
  <c r="L3484" i="2" s="1"/>
  <c r="J3485" i="2"/>
  <c r="L3485" i="2" s="1"/>
  <c r="J3486" i="2"/>
  <c r="L3486" i="2" s="1"/>
  <c r="J3487" i="2"/>
  <c r="L3487" i="2" s="1"/>
  <c r="J3488" i="2"/>
  <c r="L3488" i="2" s="1"/>
  <c r="J3489" i="2"/>
  <c r="L3489" i="2" s="1"/>
  <c r="J3490" i="2"/>
  <c r="L3490" i="2" s="1"/>
  <c r="J3491" i="2"/>
  <c r="L3491" i="2" s="1"/>
  <c r="J3492" i="2"/>
  <c r="L3492" i="2" s="1"/>
  <c r="J3493" i="2"/>
  <c r="L3493" i="2" s="1"/>
  <c r="J3494" i="2"/>
  <c r="L3494" i="2" s="1"/>
  <c r="J3495" i="2"/>
  <c r="L3495" i="2" s="1"/>
  <c r="J3496" i="2"/>
  <c r="L3496" i="2" s="1"/>
  <c r="J3497" i="2"/>
  <c r="L3497" i="2" s="1"/>
  <c r="J3498" i="2"/>
  <c r="L3498" i="2" s="1"/>
  <c r="J3499" i="2"/>
  <c r="L3499" i="2" s="1"/>
  <c r="J3500" i="2"/>
  <c r="L3500" i="2" s="1"/>
  <c r="J3501" i="2"/>
  <c r="L3501" i="2" s="1"/>
  <c r="J3502" i="2"/>
  <c r="L3502" i="2" s="1"/>
  <c r="J3503" i="2"/>
  <c r="L3503" i="2" s="1"/>
  <c r="J3504" i="2"/>
  <c r="L3504" i="2" s="1"/>
  <c r="J3505" i="2"/>
  <c r="L3505" i="2" s="1"/>
  <c r="J3506" i="2"/>
  <c r="L3506" i="2" s="1"/>
  <c r="J3507" i="2"/>
  <c r="L3507" i="2" s="1"/>
  <c r="J3508" i="2"/>
  <c r="L3508" i="2" s="1"/>
  <c r="J3509" i="2"/>
  <c r="L3509" i="2" s="1"/>
  <c r="J3510" i="2"/>
  <c r="L3510" i="2" s="1"/>
  <c r="J3511" i="2"/>
  <c r="L3511" i="2" s="1"/>
  <c r="J3512" i="2"/>
  <c r="L3512" i="2" s="1"/>
  <c r="J3513" i="2"/>
  <c r="L3513" i="2" s="1"/>
  <c r="J3514" i="2"/>
  <c r="L3514" i="2" s="1"/>
  <c r="J3515" i="2"/>
  <c r="L3515" i="2" s="1"/>
  <c r="J3516" i="2"/>
  <c r="L3516" i="2" s="1"/>
  <c r="J3517" i="2"/>
  <c r="L3517" i="2" s="1"/>
  <c r="J3518" i="2"/>
  <c r="L3518" i="2" s="1"/>
  <c r="J3519" i="2"/>
  <c r="L3519" i="2" s="1"/>
  <c r="J3520" i="2"/>
  <c r="L3520" i="2" s="1"/>
  <c r="J3521" i="2"/>
  <c r="L3521" i="2" s="1"/>
  <c r="J3522" i="2"/>
  <c r="L3522" i="2" s="1"/>
  <c r="J3523" i="2"/>
  <c r="L3523" i="2" s="1"/>
  <c r="J3524" i="2"/>
  <c r="L3524" i="2" s="1"/>
  <c r="J3525" i="2"/>
  <c r="L3525" i="2" s="1"/>
  <c r="J3526" i="2"/>
  <c r="L3526" i="2" s="1"/>
  <c r="J3527" i="2"/>
  <c r="L3527" i="2" s="1"/>
  <c r="J3528" i="2"/>
  <c r="L3528" i="2" s="1"/>
  <c r="J3529" i="2"/>
  <c r="L3529" i="2" s="1"/>
  <c r="J3530" i="2"/>
  <c r="L3530" i="2" s="1"/>
  <c r="J3531" i="2"/>
  <c r="L3531" i="2" s="1"/>
  <c r="J3532" i="2"/>
  <c r="L3532" i="2" s="1"/>
  <c r="J3533" i="2"/>
  <c r="L3533" i="2" s="1"/>
  <c r="J3534" i="2"/>
  <c r="L3534" i="2" s="1"/>
  <c r="J3535" i="2"/>
  <c r="L3535" i="2" s="1"/>
  <c r="J3536" i="2"/>
  <c r="L3536" i="2" s="1"/>
  <c r="J3537" i="2"/>
  <c r="L3537" i="2" s="1"/>
  <c r="J3538" i="2"/>
  <c r="L3538" i="2" s="1"/>
  <c r="J3539" i="2"/>
  <c r="L3539" i="2" s="1"/>
  <c r="J3540" i="2"/>
  <c r="L3540" i="2" s="1"/>
  <c r="J3541" i="2"/>
  <c r="L3541" i="2" s="1"/>
  <c r="J3542" i="2"/>
  <c r="L3542" i="2" s="1"/>
  <c r="J3543" i="2"/>
  <c r="L3543" i="2" s="1"/>
  <c r="J3544" i="2"/>
  <c r="L3544" i="2" s="1"/>
  <c r="J3545" i="2"/>
  <c r="L3545" i="2" s="1"/>
  <c r="J3546" i="2"/>
  <c r="L3546" i="2" s="1"/>
  <c r="J3547" i="2"/>
  <c r="L3547" i="2" s="1"/>
  <c r="J3548" i="2"/>
  <c r="L3548" i="2" s="1"/>
  <c r="J3549" i="2"/>
  <c r="L3549" i="2" s="1"/>
  <c r="J3550" i="2"/>
  <c r="L3550" i="2" s="1"/>
  <c r="J3551" i="2"/>
  <c r="L3551" i="2" s="1"/>
  <c r="J3552" i="2"/>
  <c r="L3552" i="2" s="1"/>
  <c r="J3553" i="2"/>
  <c r="L3553" i="2" s="1"/>
  <c r="J3554" i="2"/>
  <c r="L3554" i="2" s="1"/>
  <c r="J3555" i="2"/>
  <c r="L3555" i="2" s="1"/>
  <c r="J3556" i="2"/>
  <c r="L3556" i="2" s="1"/>
  <c r="J3557" i="2"/>
  <c r="L3557" i="2" s="1"/>
  <c r="J3558" i="2"/>
  <c r="L3558" i="2" s="1"/>
  <c r="J3559" i="2"/>
  <c r="L3559" i="2" s="1"/>
  <c r="J3560" i="2"/>
  <c r="L3560" i="2" s="1"/>
  <c r="J3561" i="2"/>
  <c r="L3561" i="2" s="1"/>
  <c r="J3562" i="2"/>
  <c r="L3562" i="2" s="1"/>
  <c r="J3563" i="2"/>
  <c r="L3563" i="2" s="1"/>
  <c r="J3564" i="2"/>
  <c r="L3564" i="2" s="1"/>
  <c r="J3565" i="2"/>
  <c r="L3565" i="2" s="1"/>
  <c r="J3566" i="2"/>
  <c r="L3566" i="2" s="1"/>
  <c r="J3567" i="2"/>
  <c r="L3567" i="2" s="1"/>
  <c r="J3568" i="2"/>
  <c r="L3568" i="2" s="1"/>
  <c r="J3569" i="2"/>
  <c r="L3569" i="2" s="1"/>
  <c r="J3570" i="2"/>
  <c r="L3570" i="2" s="1"/>
  <c r="J3571" i="2"/>
  <c r="L3571" i="2" s="1"/>
  <c r="J3572" i="2"/>
  <c r="L3572" i="2" s="1"/>
  <c r="J3573" i="2"/>
  <c r="L3573" i="2" s="1"/>
  <c r="J3574" i="2"/>
  <c r="L3574" i="2" s="1"/>
  <c r="J3575" i="2"/>
  <c r="L3575" i="2" s="1"/>
  <c r="J3576" i="2"/>
  <c r="L3576" i="2" s="1"/>
  <c r="J3577" i="2"/>
  <c r="L3577" i="2" s="1"/>
  <c r="J3578" i="2"/>
  <c r="L3578" i="2" s="1"/>
  <c r="J3579" i="2"/>
  <c r="L3579" i="2" s="1"/>
  <c r="J3580" i="2"/>
  <c r="L3580" i="2" s="1"/>
  <c r="J3581" i="2"/>
  <c r="L3581" i="2" s="1"/>
  <c r="J3582" i="2"/>
  <c r="L3582" i="2" s="1"/>
  <c r="J3583" i="2"/>
  <c r="L3583" i="2" s="1"/>
  <c r="J3584" i="2"/>
  <c r="L3584" i="2" s="1"/>
  <c r="J3585" i="2"/>
  <c r="L3585" i="2" s="1"/>
  <c r="J3586" i="2"/>
  <c r="L3586" i="2" s="1"/>
  <c r="J3587" i="2"/>
  <c r="L3587" i="2" s="1"/>
  <c r="J3588" i="2"/>
  <c r="L3588" i="2" s="1"/>
  <c r="J3589" i="2"/>
  <c r="L3589" i="2" s="1"/>
  <c r="J3590" i="2"/>
  <c r="L3590" i="2" s="1"/>
  <c r="J3591" i="2"/>
  <c r="L3591" i="2" s="1"/>
  <c r="J3592" i="2"/>
  <c r="L3592" i="2" s="1"/>
  <c r="J3593" i="2"/>
  <c r="L3593" i="2" s="1"/>
  <c r="J3594" i="2"/>
  <c r="L3594" i="2" s="1"/>
  <c r="J3595" i="2"/>
  <c r="L3595" i="2" s="1"/>
  <c r="J3596" i="2"/>
  <c r="L3596" i="2" s="1"/>
  <c r="J3597" i="2"/>
  <c r="L3597" i="2" s="1"/>
  <c r="J3598" i="2"/>
  <c r="L3598" i="2" s="1"/>
  <c r="J3599" i="2"/>
  <c r="L3599" i="2" s="1"/>
  <c r="J3600" i="2"/>
  <c r="L3600" i="2" s="1"/>
  <c r="J3601" i="2"/>
  <c r="L3601" i="2" s="1"/>
  <c r="J3602" i="2"/>
  <c r="L3602" i="2" s="1"/>
  <c r="J3603" i="2"/>
  <c r="L3603" i="2" s="1"/>
  <c r="J3604" i="2"/>
  <c r="L3604" i="2" s="1"/>
  <c r="J3605" i="2"/>
  <c r="L3605" i="2" s="1"/>
  <c r="J3606" i="2"/>
  <c r="L3606" i="2" s="1"/>
  <c r="J3607" i="2"/>
  <c r="L3607" i="2" s="1"/>
  <c r="J3608" i="2"/>
  <c r="L3608" i="2" s="1"/>
  <c r="J3609" i="2"/>
  <c r="L3609" i="2" s="1"/>
  <c r="J3610" i="2"/>
  <c r="L3610" i="2" s="1"/>
  <c r="J3611" i="2"/>
  <c r="L3611" i="2" s="1"/>
  <c r="J3612" i="2"/>
  <c r="L3612" i="2" s="1"/>
  <c r="J3613" i="2"/>
  <c r="L3613" i="2" s="1"/>
  <c r="J3614" i="2"/>
  <c r="L3614" i="2" s="1"/>
  <c r="J3615" i="2"/>
  <c r="L3615" i="2" s="1"/>
  <c r="J3616" i="2"/>
  <c r="L3616" i="2" s="1"/>
  <c r="J3617" i="2"/>
  <c r="L3617" i="2" s="1"/>
  <c r="J3618" i="2"/>
  <c r="L3618" i="2" s="1"/>
  <c r="J3619" i="2"/>
  <c r="L3619" i="2" s="1"/>
  <c r="J3620" i="2"/>
  <c r="L3620" i="2" s="1"/>
  <c r="J3621" i="2"/>
  <c r="L3621" i="2" s="1"/>
  <c r="J3622" i="2"/>
  <c r="L3622" i="2" s="1"/>
  <c r="J3623" i="2"/>
  <c r="L3623" i="2" s="1"/>
  <c r="J3624" i="2"/>
  <c r="L3624" i="2" s="1"/>
  <c r="J3625" i="2"/>
  <c r="L3625" i="2" s="1"/>
  <c r="J3626" i="2"/>
  <c r="L3626" i="2" s="1"/>
  <c r="J3627" i="2"/>
  <c r="L3627" i="2" s="1"/>
  <c r="J3628" i="2"/>
  <c r="L3628" i="2" s="1"/>
  <c r="J3629" i="2"/>
  <c r="L3629" i="2" s="1"/>
  <c r="J3630" i="2"/>
  <c r="L3630" i="2" s="1"/>
  <c r="J3631" i="2"/>
  <c r="L3631" i="2" s="1"/>
  <c r="J3632" i="2"/>
  <c r="L3632" i="2" s="1"/>
  <c r="J3633" i="2"/>
  <c r="L3633" i="2" s="1"/>
  <c r="J3634" i="2"/>
  <c r="L3634" i="2" s="1"/>
  <c r="J3635" i="2"/>
  <c r="L3635" i="2" s="1"/>
  <c r="J3636" i="2"/>
  <c r="L3636" i="2" s="1"/>
  <c r="J3637" i="2"/>
  <c r="L3637" i="2" s="1"/>
  <c r="J3638" i="2"/>
  <c r="L3638" i="2" s="1"/>
  <c r="J3639" i="2"/>
  <c r="L3639" i="2" s="1"/>
  <c r="J3640" i="2"/>
  <c r="L3640" i="2" s="1"/>
  <c r="J3641" i="2"/>
  <c r="L3641" i="2" s="1"/>
  <c r="J3642" i="2"/>
  <c r="L3642" i="2" s="1"/>
  <c r="J3643" i="2"/>
  <c r="L3643" i="2" s="1"/>
  <c r="J3644" i="2"/>
  <c r="L3644" i="2" s="1"/>
  <c r="J3645" i="2"/>
  <c r="L3645" i="2" s="1"/>
  <c r="J3646" i="2"/>
  <c r="L3646" i="2" s="1"/>
  <c r="J3647" i="2"/>
  <c r="L3647" i="2" s="1"/>
  <c r="J3648" i="2"/>
  <c r="L3648" i="2" s="1"/>
  <c r="J3649" i="2"/>
  <c r="L3649" i="2" s="1"/>
  <c r="J3650" i="2"/>
  <c r="L3650" i="2" s="1"/>
  <c r="J3651" i="2"/>
  <c r="L3651" i="2" s="1"/>
  <c r="J3652" i="2"/>
  <c r="L3652" i="2" s="1"/>
  <c r="J3653" i="2"/>
  <c r="L3653" i="2" s="1"/>
  <c r="J3654" i="2"/>
  <c r="L3654" i="2" s="1"/>
  <c r="J3655" i="2"/>
  <c r="L3655" i="2" s="1"/>
  <c r="J3656" i="2"/>
  <c r="L3656" i="2" s="1"/>
  <c r="J3657" i="2"/>
  <c r="L3657" i="2" s="1"/>
  <c r="J3658" i="2"/>
  <c r="L3658" i="2" s="1"/>
  <c r="J3659" i="2"/>
  <c r="L3659" i="2" s="1"/>
  <c r="J3660" i="2"/>
  <c r="L3660" i="2" s="1"/>
  <c r="J3661" i="2"/>
  <c r="L3661" i="2" s="1"/>
  <c r="J3662" i="2"/>
  <c r="L3662" i="2" s="1"/>
  <c r="J3663" i="2"/>
  <c r="L3663" i="2" s="1"/>
  <c r="J3664" i="2"/>
  <c r="L3664" i="2" s="1"/>
  <c r="J3665" i="2"/>
  <c r="L3665" i="2" s="1"/>
  <c r="J3666" i="2"/>
  <c r="L3666" i="2" s="1"/>
  <c r="J3667" i="2"/>
  <c r="L3667" i="2" s="1"/>
  <c r="J3668" i="2"/>
  <c r="L3668" i="2" s="1"/>
  <c r="J3669" i="2"/>
  <c r="L3669" i="2" s="1"/>
  <c r="J3670" i="2"/>
  <c r="L3670" i="2" s="1"/>
  <c r="J3671" i="2"/>
  <c r="L3671" i="2" s="1"/>
  <c r="J3672" i="2"/>
  <c r="L3672" i="2" s="1"/>
  <c r="J3673" i="2"/>
  <c r="L3673" i="2" s="1"/>
  <c r="J3674" i="2"/>
  <c r="L3674" i="2" s="1"/>
  <c r="J3675" i="2"/>
  <c r="L3675" i="2" s="1"/>
  <c r="J3676" i="2"/>
  <c r="L3676" i="2" s="1"/>
  <c r="J3677" i="2"/>
  <c r="L3677" i="2" s="1"/>
  <c r="J3678" i="2"/>
  <c r="L3678" i="2" s="1"/>
  <c r="J3679" i="2"/>
  <c r="L3679" i="2" s="1"/>
  <c r="J3680" i="2"/>
  <c r="L3680" i="2" s="1"/>
  <c r="J3681" i="2"/>
  <c r="L3681" i="2" s="1"/>
  <c r="J3682" i="2"/>
  <c r="L3682" i="2" s="1"/>
  <c r="J3683" i="2"/>
  <c r="L3683" i="2" s="1"/>
  <c r="J3684" i="2"/>
  <c r="L3684" i="2" s="1"/>
  <c r="J3685" i="2"/>
  <c r="L3685" i="2" s="1"/>
  <c r="J3686" i="2"/>
  <c r="L3686" i="2" s="1"/>
  <c r="J3687" i="2"/>
  <c r="L3687" i="2" s="1"/>
  <c r="J3688" i="2"/>
  <c r="L3688" i="2" s="1"/>
  <c r="J3689" i="2"/>
  <c r="L3689" i="2" s="1"/>
  <c r="J3690" i="2"/>
  <c r="L3690" i="2" s="1"/>
  <c r="J3691" i="2"/>
  <c r="L3691" i="2" s="1"/>
  <c r="J3692" i="2"/>
  <c r="L3692" i="2" s="1"/>
  <c r="J3693" i="2"/>
  <c r="L3693" i="2" s="1"/>
  <c r="J3694" i="2"/>
  <c r="L3694" i="2" s="1"/>
  <c r="J3695" i="2"/>
  <c r="L3695" i="2" s="1"/>
  <c r="J3696" i="2"/>
  <c r="L3696" i="2" s="1"/>
  <c r="J3697" i="2"/>
  <c r="L3697" i="2" s="1"/>
  <c r="J3698" i="2"/>
  <c r="L3698" i="2" s="1"/>
  <c r="J3699" i="2"/>
  <c r="L3699" i="2" s="1"/>
  <c r="J3700" i="2"/>
  <c r="L3700" i="2" s="1"/>
  <c r="J3701" i="2"/>
  <c r="L3701" i="2" s="1"/>
  <c r="J3702" i="2"/>
  <c r="L3702" i="2" s="1"/>
  <c r="J3703" i="2"/>
  <c r="L3703" i="2" s="1"/>
  <c r="J3704" i="2"/>
  <c r="L3704" i="2" s="1"/>
  <c r="J3705" i="2"/>
  <c r="L3705" i="2" s="1"/>
  <c r="J3706" i="2"/>
  <c r="L3706" i="2" s="1"/>
  <c r="J3707" i="2"/>
  <c r="L3707" i="2" s="1"/>
  <c r="J3708" i="2"/>
  <c r="L3708" i="2" s="1"/>
  <c r="J3709" i="2"/>
  <c r="L3709" i="2" s="1"/>
  <c r="J3710" i="2"/>
  <c r="L3710" i="2" s="1"/>
  <c r="J3711" i="2"/>
  <c r="L3711" i="2" s="1"/>
  <c r="J3712" i="2"/>
  <c r="L3712" i="2" s="1"/>
  <c r="J3713" i="2"/>
  <c r="L3713" i="2" s="1"/>
  <c r="J3714" i="2"/>
  <c r="L3714" i="2" s="1"/>
  <c r="J3715" i="2"/>
  <c r="L3715" i="2" s="1"/>
  <c r="J3716" i="2"/>
  <c r="L3716" i="2" s="1"/>
  <c r="J3717" i="2"/>
  <c r="L3717" i="2" s="1"/>
  <c r="J3718" i="2"/>
  <c r="L3718" i="2" s="1"/>
  <c r="J3719" i="2"/>
  <c r="L3719" i="2" s="1"/>
  <c r="J3720" i="2"/>
  <c r="L3720" i="2" s="1"/>
  <c r="J3721" i="2"/>
  <c r="L3721" i="2" s="1"/>
  <c r="J3722" i="2"/>
  <c r="L3722" i="2" s="1"/>
  <c r="J3723" i="2"/>
  <c r="L3723" i="2" s="1"/>
  <c r="J3724" i="2"/>
  <c r="L3724" i="2" s="1"/>
  <c r="J3725" i="2"/>
  <c r="L3725" i="2" s="1"/>
  <c r="J3726" i="2"/>
  <c r="L3726" i="2" s="1"/>
  <c r="J3727" i="2"/>
  <c r="L3727" i="2" s="1"/>
  <c r="J3728" i="2"/>
  <c r="L3728" i="2" s="1"/>
  <c r="J3729" i="2"/>
  <c r="L3729" i="2" s="1"/>
  <c r="J3730" i="2"/>
  <c r="L3730" i="2" s="1"/>
  <c r="J3731" i="2"/>
  <c r="L3731" i="2" s="1"/>
  <c r="J3732" i="2"/>
  <c r="L3732" i="2" s="1"/>
  <c r="J3733" i="2"/>
  <c r="L3733" i="2" s="1"/>
  <c r="J3734" i="2"/>
  <c r="L3734" i="2" s="1"/>
  <c r="J3735" i="2"/>
  <c r="L3735" i="2" s="1"/>
  <c r="J3736" i="2"/>
  <c r="L3736" i="2" s="1"/>
  <c r="J3737" i="2"/>
  <c r="L3737" i="2" s="1"/>
  <c r="J3738" i="2"/>
  <c r="L3738" i="2" s="1"/>
  <c r="J3739" i="2"/>
  <c r="L3739" i="2" s="1"/>
  <c r="J3740" i="2"/>
  <c r="L3740" i="2" s="1"/>
  <c r="J3741" i="2"/>
  <c r="L3741" i="2" s="1"/>
  <c r="J3742" i="2"/>
  <c r="L3742" i="2" s="1"/>
  <c r="J3743" i="2"/>
  <c r="L3743" i="2" s="1"/>
  <c r="J3744" i="2"/>
  <c r="L3744" i="2" s="1"/>
  <c r="J3745" i="2"/>
  <c r="L3745" i="2" s="1"/>
  <c r="J3746" i="2"/>
  <c r="L3746" i="2" s="1"/>
  <c r="J3747" i="2"/>
  <c r="L3747" i="2" s="1"/>
  <c r="J3748" i="2"/>
  <c r="L3748" i="2" s="1"/>
  <c r="J3749" i="2"/>
  <c r="L3749" i="2" s="1"/>
  <c r="J3750" i="2"/>
  <c r="L3750" i="2" s="1"/>
  <c r="J3751" i="2"/>
  <c r="L3751" i="2" s="1"/>
  <c r="J3752" i="2"/>
  <c r="L3752" i="2" s="1"/>
  <c r="J3753" i="2"/>
  <c r="L3753" i="2" s="1"/>
  <c r="J3754" i="2"/>
  <c r="L3754" i="2" s="1"/>
  <c r="J3755" i="2"/>
  <c r="L3755" i="2" s="1"/>
  <c r="J3756" i="2"/>
  <c r="L3756" i="2" s="1"/>
  <c r="J3757" i="2"/>
  <c r="L3757" i="2" s="1"/>
  <c r="J3758" i="2"/>
  <c r="L3758" i="2" s="1"/>
  <c r="J3759" i="2"/>
  <c r="L3759" i="2" s="1"/>
  <c r="J3760" i="2"/>
  <c r="L3760" i="2" s="1"/>
  <c r="J3761" i="2"/>
  <c r="L3761" i="2" s="1"/>
  <c r="J3762" i="2"/>
  <c r="L3762" i="2" s="1"/>
  <c r="J3763" i="2"/>
  <c r="L3763" i="2" s="1"/>
  <c r="J3764" i="2"/>
  <c r="L3764" i="2" s="1"/>
  <c r="J3765" i="2"/>
  <c r="L3765" i="2" s="1"/>
  <c r="J3766" i="2"/>
  <c r="L3766" i="2" s="1"/>
  <c r="J3767" i="2"/>
  <c r="L3767" i="2" s="1"/>
  <c r="J3768" i="2"/>
  <c r="L3768" i="2" s="1"/>
  <c r="J3769" i="2"/>
  <c r="L3769" i="2" s="1"/>
  <c r="J3770" i="2"/>
  <c r="L3770" i="2" s="1"/>
  <c r="J3771" i="2"/>
  <c r="L3771" i="2" s="1"/>
  <c r="J3772" i="2"/>
  <c r="L3772" i="2" s="1"/>
  <c r="J3773" i="2"/>
  <c r="L3773" i="2" s="1"/>
  <c r="J3774" i="2"/>
  <c r="L3774" i="2" s="1"/>
  <c r="J3775" i="2"/>
  <c r="L3775" i="2" s="1"/>
  <c r="J3776" i="2"/>
  <c r="L3776" i="2" s="1"/>
  <c r="J3777" i="2"/>
  <c r="L3777" i="2" s="1"/>
  <c r="J3778" i="2"/>
  <c r="L3778" i="2" s="1"/>
  <c r="J3779" i="2"/>
  <c r="L3779" i="2" s="1"/>
  <c r="J3780" i="2"/>
  <c r="L3780" i="2" s="1"/>
  <c r="J3781" i="2"/>
  <c r="L3781" i="2" s="1"/>
  <c r="J3782" i="2"/>
  <c r="L3782" i="2" s="1"/>
  <c r="J3783" i="2"/>
  <c r="L3783" i="2" s="1"/>
  <c r="J3784" i="2"/>
  <c r="L3784" i="2" s="1"/>
  <c r="J3785" i="2"/>
  <c r="L3785" i="2" s="1"/>
  <c r="J3786" i="2"/>
  <c r="L3786" i="2" s="1"/>
  <c r="J3787" i="2"/>
  <c r="L3787" i="2" s="1"/>
  <c r="J3788" i="2"/>
  <c r="L3788" i="2" s="1"/>
  <c r="J3789" i="2"/>
  <c r="L3789" i="2" s="1"/>
  <c r="J3790" i="2"/>
  <c r="L3790" i="2" s="1"/>
  <c r="J3791" i="2"/>
  <c r="L3791" i="2" s="1"/>
  <c r="J3792" i="2"/>
  <c r="L3792" i="2" s="1"/>
  <c r="J3793" i="2"/>
  <c r="L3793" i="2" s="1"/>
  <c r="J3794" i="2"/>
  <c r="L3794" i="2" s="1"/>
  <c r="J3795" i="2"/>
  <c r="L3795" i="2" s="1"/>
  <c r="J3796" i="2"/>
  <c r="L3796" i="2" s="1"/>
  <c r="J3797" i="2"/>
  <c r="L3797" i="2" s="1"/>
  <c r="J3798" i="2"/>
  <c r="L3798" i="2" s="1"/>
  <c r="J3799" i="2"/>
  <c r="L3799" i="2" s="1"/>
  <c r="J3800" i="2"/>
  <c r="L3800" i="2" s="1"/>
  <c r="J3801" i="2"/>
  <c r="L3801" i="2" s="1"/>
  <c r="J3802" i="2"/>
  <c r="L3802" i="2" s="1"/>
  <c r="J3803" i="2"/>
  <c r="L3803" i="2" s="1"/>
  <c r="J3804" i="2"/>
  <c r="L3804" i="2" s="1"/>
  <c r="J3805" i="2"/>
  <c r="L3805" i="2" s="1"/>
  <c r="J3806" i="2"/>
  <c r="L3806" i="2" s="1"/>
  <c r="J3807" i="2"/>
  <c r="L3807" i="2" s="1"/>
  <c r="J3808" i="2"/>
  <c r="L3808" i="2" s="1"/>
  <c r="J3809" i="2"/>
  <c r="L3809" i="2" s="1"/>
  <c r="J3810" i="2"/>
  <c r="L3810" i="2" s="1"/>
  <c r="J3811" i="2"/>
  <c r="L3811" i="2" s="1"/>
  <c r="J3812" i="2"/>
  <c r="L3812" i="2" s="1"/>
  <c r="J3813" i="2"/>
  <c r="L3813" i="2" s="1"/>
  <c r="J3814" i="2"/>
  <c r="L3814" i="2" s="1"/>
  <c r="J3815" i="2"/>
  <c r="L3815" i="2" s="1"/>
  <c r="J3816" i="2"/>
  <c r="L3816" i="2" s="1"/>
  <c r="J3817" i="2"/>
  <c r="L3817" i="2" s="1"/>
  <c r="J3818" i="2"/>
  <c r="L3818" i="2" s="1"/>
  <c r="J3819" i="2"/>
  <c r="L3819" i="2" s="1"/>
  <c r="J3820" i="2"/>
  <c r="L3820" i="2" s="1"/>
  <c r="J3821" i="2"/>
  <c r="L3821" i="2" s="1"/>
  <c r="J3822" i="2"/>
  <c r="L3822" i="2" s="1"/>
  <c r="J3823" i="2"/>
  <c r="L3823" i="2" s="1"/>
  <c r="J3824" i="2"/>
  <c r="L3824" i="2" s="1"/>
  <c r="J3825" i="2"/>
  <c r="L3825" i="2" s="1"/>
  <c r="J3826" i="2"/>
  <c r="L3826" i="2" s="1"/>
  <c r="J3827" i="2"/>
  <c r="L3827" i="2" s="1"/>
  <c r="J3828" i="2"/>
  <c r="L3828" i="2" s="1"/>
  <c r="J3829" i="2"/>
  <c r="L3829" i="2" s="1"/>
  <c r="J3830" i="2"/>
  <c r="L3830" i="2" s="1"/>
  <c r="J3831" i="2"/>
  <c r="L3831" i="2" s="1"/>
  <c r="J3832" i="2"/>
  <c r="L3832" i="2" s="1"/>
  <c r="J3833" i="2"/>
  <c r="L3833" i="2" s="1"/>
  <c r="J3834" i="2"/>
  <c r="L3834" i="2" s="1"/>
  <c r="J3835" i="2"/>
  <c r="L3835" i="2" s="1"/>
  <c r="J3836" i="2"/>
  <c r="L3836" i="2" s="1"/>
  <c r="J3837" i="2"/>
  <c r="L3837" i="2" s="1"/>
  <c r="J3838" i="2"/>
  <c r="L3838" i="2" s="1"/>
  <c r="J3839" i="2"/>
  <c r="L3839" i="2" s="1"/>
  <c r="J3840" i="2"/>
  <c r="L3840" i="2" s="1"/>
  <c r="J3841" i="2"/>
  <c r="L3841" i="2" s="1"/>
  <c r="J3842" i="2"/>
  <c r="L3842" i="2" s="1"/>
  <c r="J3843" i="2"/>
  <c r="L3843" i="2" s="1"/>
  <c r="J3844" i="2"/>
  <c r="L3844" i="2" s="1"/>
  <c r="J3845" i="2"/>
  <c r="L3845" i="2" s="1"/>
  <c r="J3846" i="2"/>
  <c r="L3846" i="2" s="1"/>
  <c r="J3847" i="2"/>
  <c r="L3847" i="2" s="1"/>
  <c r="J3848" i="2"/>
  <c r="L3848" i="2" s="1"/>
  <c r="J3849" i="2"/>
  <c r="L3849" i="2" s="1"/>
  <c r="J3850" i="2"/>
  <c r="L3850" i="2" s="1"/>
  <c r="J3851" i="2"/>
  <c r="L3851" i="2" s="1"/>
  <c r="J3852" i="2"/>
  <c r="L3852" i="2" s="1"/>
  <c r="J3853" i="2"/>
  <c r="L3853" i="2" s="1"/>
  <c r="J3854" i="2"/>
  <c r="L3854" i="2" s="1"/>
  <c r="J3855" i="2"/>
  <c r="L3855" i="2" s="1"/>
  <c r="J3856" i="2"/>
  <c r="L3856" i="2" s="1"/>
  <c r="J3857" i="2"/>
  <c r="L3857" i="2" s="1"/>
  <c r="J3858" i="2"/>
  <c r="L3858" i="2" s="1"/>
  <c r="J3859" i="2"/>
  <c r="L3859" i="2" s="1"/>
  <c r="J3860" i="2"/>
  <c r="L3860" i="2" s="1"/>
  <c r="J3861" i="2"/>
  <c r="L3861" i="2" s="1"/>
  <c r="J3862" i="2"/>
  <c r="L3862" i="2" s="1"/>
  <c r="J3863" i="2"/>
  <c r="L3863" i="2" s="1"/>
  <c r="J3864" i="2"/>
  <c r="L3864" i="2" s="1"/>
  <c r="J3865" i="2"/>
  <c r="L3865" i="2" s="1"/>
  <c r="J3866" i="2"/>
  <c r="L3866" i="2" s="1"/>
  <c r="J3867" i="2"/>
  <c r="L3867" i="2" s="1"/>
  <c r="J3868" i="2"/>
  <c r="L3868" i="2" s="1"/>
  <c r="J3869" i="2"/>
  <c r="L3869" i="2" s="1"/>
  <c r="J3870" i="2"/>
  <c r="L3870" i="2" s="1"/>
  <c r="J3871" i="2"/>
  <c r="L3871" i="2" s="1"/>
  <c r="J3872" i="2"/>
  <c r="L3872" i="2" s="1"/>
  <c r="J3873" i="2"/>
  <c r="L3873" i="2" s="1"/>
  <c r="J3874" i="2"/>
  <c r="L3874" i="2" s="1"/>
  <c r="J3875" i="2"/>
  <c r="L3875" i="2" s="1"/>
  <c r="J3876" i="2"/>
  <c r="L3876" i="2" s="1"/>
  <c r="J3877" i="2"/>
  <c r="L3877" i="2" s="1"/>
  <c r="J3878" i="2"/>
  <c r="L3878" i="2" s="1"/>
  <c r="J3879" i="2"/>
  <c r="L3879" i="2" s="1"/>
  <c r="J3880" i="2"/>
  <c r="L3880" i="2" s="1"/>
  <c r="J3881" i="2"/>
  <c r="L3881" i="2" s="1"/>
  <c r="J3882" i="2"/>
  <c r="L3882" i="2" s="1"/>
  <c r="J3883" i="2"/>
  <c r="L3883" i="2" s="1"/>
  <c r="J3884" i="2"/>
  <c r="L3884" i="2" s="1"/>
  <c r="J3885" i="2"/>
  <c r="L3885" i="2" s="1"/>
  <c r="J3886" i="2"/>
  <c r="L3886" i="2" s="1"/>
  <c r="J3887" i="2"/>
  <c r="L3887" i="2" s="1"/>
  <c r="J3888" i="2"/>
  <c r="L3888" i="2" s="1"/>
  <c r="J3889" i="2"/>
  <c r="L3889" i="2" s="1"/>
  <c r="J3890" i="2"/>
  <c r="L3890" i="2" s="1"/>
  <c r="J3891" i="2"/>
  <c r="L3891" i="2" s="1"/>
  <c r="J3892" i="2"/>
  <c r="L3892" i="2" s="1"/>
  <c r="J3893" i="2"/>
  <c r="L3893" i="2" s="1"/>
  <c r="J3894" i="2"/>
  <c r="L3894" i="2" s="1"/>
  <c r="J3895" i="2"/>
  <c r="L3895" i="2" s="1"/>
  <c r="J3896" i="2"/>
  <c r="L3896" i="2" s="1"/>
  <c r="J3897" i="2"/>
  <c r="L3897" i="2" s="1"/>
  <c r="J3898" i="2"/>
  <c r="L3898" i="2" s="1"/>
  <c r="J3899" i="2"/>
  <c r="L3899" i="2" s="1"/>
  <c r="J3900" i="2"/>
  <c r="L3900" i="2" s="1"/>
  <c r="J3901" i="2"/>
  <c r="L3901" i="2" s="1"/>
  <c r="J3902" i="2"/>
  <c r="L3902" i="2" s="1"/>
  <c r="J3903" i="2"/>
  <c r="L3903" i="2" s="1"/>
  <c r="J3904" i="2"/>
  <c r="L3904" i="2" s="1"/>
  <c r="J3905" i="2"/>
  <c r="L3905" i="2" s="1"/>
  <c r="J3906" i="2"/>
  <c r="L3906" i="2" s="1"/>
  <c r="J3907" i="2"/>
  <c r="L3907" i="2" s="1"/>
  <c r="J3908" i="2"/>
  <c r="L3908" i="2" s="1"/>
  <c r="J3909" i="2"/>
  <c r="L3909" i="2" s="1"/>
  <c r="J3910" i="2"/>
  <c r="L3910" i="2" s="1"/>
  <c r="J3911" i="2"/>
  <c r="L3911" i="2" s="1"/>
  <c r="J3912" i="2"/>
  <c r="L3912" i="2" s="1"/>
  <c r="J3913" i="2"/>
  <c r="L3913" i="2" s="1"/>
  <c r="J3914" i="2"/>
  <c r="L3914" i="2" s="1"/>
  <c r="J3915" i="2"/>
  <c r="L3915" i="2" s="1"/>
  <c r="J3916" i="2"/>
  <c r="L3916" i="2" s="1"/>
  <c r="J3917" i="2"/>
  <c r="L3917" i="2" s="1"/>
  <c r="J3918" i="2"/>
  <c r="L3918" i="2" s="1"/>
  <c r="J3919" i="2"/>
  <c r="L3919" i="2" s="1"/>
  <c r="J3920" i="2"/>
  <c r="L3920" i="2" s="1"/>
  <c r="J3921" i="2"/>
  <c r="L3921" i="2" s="1"/>
  <c r="J3922" i="2"/>
  <c r="L3922" i="2" s="1"/>
  <c r="J3923" i="2"/>
  <c r="L3923" i="2" s="1"/>
  <c r="J3924" i="2"/>
  <c r="L3924" i="2" s="1"/>
  <c r="J3925" i="2"/>
  <c r="L3925" i="2" s="1"/>
  <c r="J3926" i="2"/>
  <c r="L3926" i="2" s="1"/>
  <c r="J3927" i="2"/>
  <c r="L3927" i="2" s="1"/>
  <c r="J3928" i="2"/>
  <c r="L3928" i="2" s="1"/>
  <c r="J3929" i="2"/>
  <c r="L3929" i="2" s="1"/>
  <c r="J3930" i="2"/>
  <c r="L3930" i="2" s="1"/>
  <c r="J3931" i="2"/>
  <c r="L3931" i="2" s="1"/>
  <c r="J3932" i="2"/>
  <c r="L3932" i="2" s="1"/>
  <c r="J3933" i="2"/>
  <c r="L3933" i="2" s="1"/>
  <c r="J3934" i="2"/>
  <c r="L3934" i="2" s="1"/>
  <c r="J3935" i="2"/>
  <c r="L3935" i="2" s="1"/>
  <c r="J3936" i="2"/>
  <c r="L3936" i="2" s="1"/>
  <c r="J3937" i="2"/>
  <c r="L3937" i="2" s="1"/>
  <c r="J3938" i="2"/>
  <c r="L3938" i="2" s="1"/>
  <c r="J3939" i="2"/>
  <c r="L3939" i="2" s="1"/>
  <c r="J3940" i="2"/>
  <c r="L3940" i="2" s="1"/>
  <c r="J3941" i="2"/>
  <c r="L3941" i="2" s="1"/>
  <c r="J3942" i="2"/>
  <c r="L3942" i="2" s="1"/>
  <c r="J3943" i="2"/>
  <c r="L3943" i="2" s="1"/>
  <c r="J3944" i="2"/>
  <c r="L3944" i="2" s="1"/>
  <c r="J3945" i="2"/>
  <c r="L3945" i="2" s="1"/>
  <c r="J3946" i="2"/>
  <c r="L3946" i="2" s="1"/>
  <c r="J3947" i="2"/>
  <c r="L3947" i="2" s="1"/>
  <c r="J3948" i="2"/>
  <c r="L3948" i="2" s="1"/>
  <c r="J3949" i="2"/>
  <c r="L3949" i="2" s="1"/>
  <c r="J3950" i="2"/>
  <c r="L3950" i="2" s="1"/>
  <c r="J3951" i="2"/>
  <c r="L3951" i="2" s="1"/>
  <c r="J3952" i="2"/>
  <c r="L3952" i="2" s="1"/>
  <c r="J3953" i="2"/>
  <c r="L3953" i="2" s="1"/>
  <c r="J3954" i="2"/>
  <c r="L3954" i="2" s="1"/>
  <c r="J3955" i="2"/>
  <c r="L3955" i="2" s="1"/>
  <c r="J3956" i="2"/>
  <c r="L3956" i="2" s="1"/>
  <c r="J3957" i="2"/>
  <c r="L3957" i="2" s="1"/>
  <c r="J3958" i="2"/>
  <c r="L3958" i="2" s="1"/>
  <c r="J3959" i="2"/>
  <c r="L3959" i="2" s="1"/>
  <c r="J3960" i="2"/>
  <c r="L3960" i="2" s="1"/>
  <c r="J3961" i="2"/>
  <c r="L3961" i="2" s="1"/>
  <c r="J3962" i="2"/>
  <c r="L3962" i="2" s="1"/>
  <c r="J3963" i="2"/>
  <c r="L3963" i="2" s="1"/>
  <c r="J3964" i="2"/>
  <c r="L3964" i="2" s="1"/>
  <c r="J3965" i="2"/>
  <c r="L3965" i="2" s="1"/>
  <c r="J3966" i="2"/>
  <c r="L3966" i="2" s="1"/>
  <c r="J3967" i="2"/>
  <c r="L3967" i="2" s="1"/>
  <c r="J3968" i="2"/>
  <c r="L3968" i="2" s="1"/>
  <c r="J3969" i="2"/>
  <c r="L3969" i="2" s="1"/>
  <c r="J3970" i="2"/>
  <c r="L3970" i="2" s="1"/>
  <c r="J3971" i="2"/>
  <c r="L3971" i="2" s="1"/>
  <c r="J3972" i="2"/>
  <c r="L3972" i="2" s="1"/>
  <c r="J3973" i="2"/>
  <c r="L3973" i="2" s="1"/>
  <c r="J3974" i="2"/>
  <c r="L3974" i="2" s="1"/>
  <c r="J3975" i="2"/>
  <c r="L3975" i="2" s="1"/>
  <c r="J3976" i="2"/>
  <c r="L3976" i="2" s="1"/>
  <c r="J3977" i="2"/>
  <c r="L3977" i="2" s="1"/>
  <c r="J3978" i="2"/>
  <c r="L3978" i="2" s="1"/>
  <c r="J3979" i="2"/>
  <c r="L3979" i="2" s="1"/>
  <c r="J3980" i="2"/>
  <c r="L3980" i="2" s="1"/>
  <c r="J3981" i="2"/>
  <c r="L3981" i="2" s="1"/>
  <c r="J3982" i="2"/>
  <c r="L3982" i="2" s="1"/>
  <c r="J3983" i="2"/>
  <c r="L3983" i="2" s="1"/>
  <c r="J3984" i="2"/>
  <c r="L3984" i="2" s="1"/>
  <c r="J3985" i="2"/>
  <c r="L3985" i="2" s="1"/>
  <c r="J3986" i="2"/>
  <c r="L3986" i="2" s="1"/>
  <c r="J3987" i="2"/>
  <c r="L3987" i="2" s="1"/>
  <c r="J3988" i="2"/>
  <c r="L3988" i="2" s="1"/>
  <c r="J3989" i="2"/>
  <c r="L3989" i="2" s="1"/>
  <c r="J3990" i="2"/>
  <c r="L3990" i="2" s="1"/>
  <c r="J3991" i="2"/>
  <c r="L3991" i="2" s="1"/>
  <c r="J3992" i="2"/>
  <c r="L3992" i="2" s="1"/>
  <c r="J3993" i="2"/>
  <c r="L3993" i="2" s="1"/>
  <c r="J3994" i="2"/>
  <c r="L3994" i="2" s="1"/>
  <c r="J3995" i="2"/>
  <c r="L3995" i="2" s="1"/>
  <c r="J3996" i="2"/>
  <c r="L3996" i="2" s="1"/>
  <c r="J3997" i="2"/>
  <c r="L3997" i="2" s="1"/>
  <c r="J3998" i="2"/>
  <c r="L3998" i="2" s="1"/>
  <c r="J3999" i="2"/>
  <c r="L3999" i="2" s="1"/>
  <c r="J4000" i="2"/>
  <c r="L4000" i="2" s="1"/>
  <c r="J4001" i="2"/>
  <c r="L4001" i="2" s="1"/>
  <c r="J4002" i="2"/>
  <c r="L4002" i="2" s="1"/>
  <c r="J4003" i="2"/>
  <c r="L4003" i="2" s="1"/>
  <c r="J4004" i="2"/>
  <c r="L4004" i="2" s="1"/>
  <c r="J4005" i="2"/>
  <c r="L4005" i="2" s="1"/>
  <c r="J4006" i="2"/>
  <c r="L4006" i="2" s="1"/>
  <c r="J4007" i="2"/>
  <c r="L4007" i="2" s="1"/>
  <c r="J4008" i="2"/>
  <c r="L4008" i="2" s="1"/>
  <c r="J4009" i="2"/>
  <c r="L4009" i="2" s="1"/>
  <c r="J4010" i="2"/>
  <c r="L4010" i="2" s="1"/>
  <c r="J4011" i="2"/>
  <c r="L4011" i="2" s="1"/>
  <c r="J4012" i="2"/>
  <c r="L4012" i="2" s="1"/>
  <c r="J4013" i="2"/>
  <c r="L4013" i="2" s="1"/>
  <c r="J4014" i="2"/>
  <c r="L4014" i="2" s="1"/>
  <c r="J4015" i="2"/>
  <c r="L4015" i="2" s="1"/>
  <c r="J4016" i="2"/>
  <c r="L4016" i="2" s="1"/>
  <c r="J4017" i="2"/>
  <c r="L4017" i="2" s="1"/>
  <c r="J4018" i="2"/>
  <c r="L4018" i="2" s="1"/>
  <c r="J4019" i="2"/>
  <c r="L4019" i="2" s="1"/>
  <c r="J4020" i="2"/>
  <c r="L4020" i="2" s="1"/>
  <c r="J4021" i="2"/>
  <c r="L4021" i="2" s="1"/>
  <c r="J4022" i="2"/>
  <c r="L4022" i="2" s="1"/>
  <c r="J4023" i="2"/>
  <c r="L4023" i="2" s="1"/>
  <c r="J4024" i="2"/>
  <c r="L4024" i="2" s="1"/>
  <c r="J4025" i="2"/>
  <c r="L4025" i="2" s="1"/>
  <c r="J4026" i="2"/>
  <c r="L4026" i="2" s="1"/>
  <c r="J4027" i="2"/>
  <c r="L4027" i="2" s="1"/>
  <c r="J4028" i="2"/>
  <c r="L4028" i="2" s="1"/>
  <c r="J4029" i="2"/>
  <c r="L4029" i="2" s="1"/>
  <c r="J4030" i="2"/>
  <c r="L4030" i="2" s="1"/>
  <c r="J4031" i="2"/>
  <c r="L4031" i="2" s="1"/>
  <c r="J4032" i="2"/>
  <c r="L4032" i="2" s="1"/>
  <c r="J4033" i="2"/>
  <c r="L4033" i="2" s="1"/>
  <c r="J4034" i="2"/>
  <c r="L4034" i="2" s="1"/>
  <c r="J4035" i="2"/>
  <c r="L4035" i="2" s="1"/>
  <c r="J4036" i="2"/>
  <c r="L4036" i="2" s="1"/>
  <c r="J4037" i="2"/>
  <c r="L4037" i="2" s="1"/>
  <c r="J4038" i="2"/>
  <c r="L4038" i="2" s="1"/>
  <c r="J4039" i="2"/>
  <c r="L4039" i="2" s="1"/>
  <c r="J4040" i="2"/>
  <c r="L4040" i="2" s="1"/>
  <c r="J4041" i="2"/>
  <c r="L4041" i="2" s="1"/>
  <c r="J4042" i="2"/>
  <c r="L4042" i="2" s="1"/>
  <c r="J4043" i="2"/>
  <c r="L4043" i="2" s="1"/>
  <c r="J4044" i="2"/>
  <c r="L4044" i="2" s="1"/>
  <c r="J4045" i="2"/>
  <c r="L4045" i="2" s="1"/>
  <c r="J4046" i="2"/>
  <c r="L4046" i="2" s="1"/>
  <c r="J4047" i="2"/>
  <c r="L4047" i="2" s="1"/>
  <c r="J4048" i="2"/>
  <c r="L4048" i="2" s="1"/>
  <c r="J4049" i="2"/>
  <c r="L4049" i="2" s="1"/>
  <c r="J4050" i="2"/>
  <c r="L4050" i="2" s="1"/>
  <c r="J4051" i="2"/>
  <c r="L4051" i="2" s="1"/>
  <c r="J4052" i="2"/>
  <c r="L4052" i="2" s="1"/>
  <c r="J4053" i="2"/>
  <c r="L4053" i="2" s="1"/>
  <c r="J4054" i="2"/>
  <c r="L4054" i="2" s="1"/>
  <c r="J4055" i="2"/>
  <c r="L4055" i="2" s="1"/>
  <c r="J4056" i="2"/>
  <c r="L4056" i="2" s="1"/>
  <c r="J4057" i="2"/>
  <c r="L4057" i="2" s="1"/>
  <c r="J4058" i="2"/>
  <c r="L4058" i="2" s="1"/>
  <c r="J4059" i="2"/>
  <c r="L4059" i="2" s="1"/>
  <c r="J4060" i="2"/>
  <c r="L4060" i="2" s="1"/>
  <c r="J4061" i="2"/>
  <c r="L4061" i="2" s="1"/>
  <c r="J4062" i="2"/>
  <c r="L4062" i="2" s="1"/>
  <c r="J4063" i="2"/>
  <c r="L4063" i="2" s="1"/>
  <c r="J4064" i="2"/>
  <c r="L4064" i="2" s="1"/>
  <c r="J4065" i="2"/>
  <c r="L4065" i="2" s="1"/>
  <c r="J4066" i="2"/>
  <c r="L4066" i="2" s="1"/>
  <c r="J4067" i="2"/>
  <c r="L4067" i="2" s="1"/>
  <c r="J4068" i="2"/>
  <c r="L4068" i="2" s="1"/>
  <c r="J4069" i="2"/>
  <c r="L4069" i="2" s="1"/>
  <c r="J4070" i="2"/>
  <c r="L4070" i="2" s="1"/>
  <c r="J4071" i="2"/>
  <c r="L4071" i="2" s="1"/>
  <c r="J4072" i="2"/>
  <c r="L4072" i="2" s="1"/>
  <c r="J4073" i="2"/>
  <c r="L4073" i="2" s="1"/>
  <c r="J4074" i="2"/>
  <c r="L4074" i="2" s="1"/>
  <c r="J4075" i="2"/>
  <c r="L4075" i="2" s="1"/>
  <c r="J4076" i="2"/>
  <c r="L4076" i="2" s="1"/>
  <c r="J4077" i="2"/>
  <c r="L4077" i="2" s="1"/>
  <c r="J4078" i="2"/>
  <c r="L4078" i="2" s="1"/>
  <c r="J4079" i="2"/>
  <c r="L4079" i="2" s="1"/>
  <c r="J4080" i="2"/>
  <c r="L4080" i="2" s="1"/>
  <c r="J4081" i="2"/>
  <c r="L4081" i="2" s="1"/>
  <c r="J4082" i="2"/>
  <c r="L4082" i="2" s="1"/>
  <c r="J4083" i="2"/>
  <c r="L4083" i="2" s="1"/>
  <c r="J4084" i="2"/>
  <c r="L4084" i="2" s="1"/>
  <c r="J4085" i="2"/>
  <c r="L4085" i="2" s="1"/>
  <c r="J4086" i="2"/>
  <c r="L4086" i="2" s="1"/>
  <c r="J4087" i="2"/>
  <c r="L4087" i="2" s="1"/>
  <c r="J4088" i="2"/>
  <c r="L4088" i="2" s="1"/>
  <c r="J4089" i="2"/>
  <c r="L4089" i="2" s="1"/>
  <c r="J4090" i="2"/>
  <c r="L4090" i="2" s="1"/>
  <c r="J4091" i="2"/>
  <c r="L4091" i="2" s="1"/>
  <c r="J4092" i="2"/>
  <c r="L4092" i="2" s="1"/>
  <c r="J4093" i="2"/>
  <c r="L4093" i="2" s="1"/>
  <c r="J4094" i="2"/>
  <c r="L4094" i="2" s="1"/>
  <c r="J4095" i="2"/>
  <c r="L4095" i="2" s="1"/>
  <c r="J4096" i="2"/>
  <c r="L4096" i="2" s="1"/>
  <c r="J4097" i="2"/>
  <c r="L4097" i="2" s="1"/>
  <c r="J4098" i="2"/>
  <c r="L4098" i="2" s="1"/>
  <c r="J4099" i="2"/>
  <c r="L4099" i="2" s="1"/>
  <c r="J4100" i="2"/>
  <c r="L4100" i="2" s="1"/>
  <c r="J4101" i="2"/>
  <c r="L4101" i="2" s="1"/>
  <c r="J4102" i="2"/>
  <c r="L4102" i="2" s="1"/>
  <c r="J4103" i="2"/>
  <c r="L4103" i="2" s="1"/>
  <c r="J4104" i="2"/>
  <c r="L4104" i="2" s="1"/>
  <c r="J4105" i="2"/>
  <c r="L4105" i="2" s="1"/>
  <c r="J4106" i="2"/>
  <c r="L4106" i="2" s="1"/>
  <c r="J4107" i="2"/>
  <c r="L4107" i="2" s="1"/>
  <c r="J4108" i="2"/>
  <c r="L4108" i="2" s="1"/>
  <c r="J4109" i="2"/>
  <c r="L4109" i="2" s="1"/>
  <c r="J4110" i="2"/>
  <c r="L4110" i="2" s="1"/>
  <c r="J4111" i="2"/>
  <c r="L4111" i="2" s="1"/>
  <c r="J4112" i="2"/>
  <c r="L4112" i="2" s="1"/>
  <c r="J4113" i="2"/>
  <c r="L4113" i="2" s="1"/>
  <c r="J4114" i="2"/>
  <c r="L4114" i="2" s="1"/>
  <c r="J4115" i="2"/>
  <c r="L4115" i="2" s="1"/>
  <c r="J4116" i="2"/>
  <c r="L4116" i="2" s="1"/>
  <c r="J4117" i="2"/>
  <c r="L4117" i="2" s="1"/>
  <c r="J4118" i="2"/>
  <c r="L4118" i="2" s="1"/>
  <c r="J4119" i="2"/>
  <c r="L4119" i="2" s="1"/>
  <c r="J4120" i="2"/>
  <c r="L4120" i="2" s="1"/>
  <c r="J4121" i="2"/>
  <c r="L4121" i="2" s="1"/>
  <c r="J4122" i="2"/>
  <c r="L4122" i="2" s="1"/>
  <c r="J4123" i="2"/>
  <c r="L4123" i="2" s="1"/>
  <c r="J4124" i="2"/>
  <c r="L4124" i="2" s="1"/>
  <c r="J4125" i="2"/>
  <c r="L4125" i="2" s="1"/>
  <c r="J4126" i="2"/>
  <c r="L4126" i="2" s="1"/>
  <c r="J4127" i="2"/>
  <c r="L4127" i="2" s="1"/>
  <c r="J4128" i="2"/>
  <c r="L4128" i="2" s="1"/>
  <c r="J4129" i="2"/>
  <c r="L4129" i="2" s="1"/>
  <c r="J4130" i="2"/>
  <c r="L4130" i="2" s="1"/>
  <c r="J4131" i="2"/>
  <c r="L4131" i="2" s="1"/>
  <c r="J4132" i="2"/>
  <c r="L4132" i="2" s="1"/>
  <c r="J4133" i="2"/>
  <c r="L4133" i="2" s="1"/>
  <c r="J4134" i="2"/>
  <c r="L4134" i="2" s="1"/>
  <c r="J4135" i="2"/>
  <c r="L4135" i="2" s="1"/>
  <c r="J4136" i="2"/>
  <c r="L4136" i="2" s="1"/>
  <c r="J4137" i="2"/>
  <c r="L4137" i="2" s="1"/>
  <c r="J4138" i="2"/>
  <c r="L4138" i="2" s="1"/>
  <c r="J4139" i="2"/>
  <c r="L4139" i="2" s="1"/>
  <c r="J4140" i="2"/>
  <c r="L4140" i="2" s="1"/>
  <c r="J4141" i="2"/>
  <c r="L4141" i="2" s="1"/>
  <c r="J4142" i="2"/>
  <c r="L4142" i="2" s="1"/>
  <c r="J4143" i="2"/>
  <c r="L4143" i="2" s="1"/>
  <c r="J4144" i="2"/>
  <c r="L4144" i="2" s="1"/>
  <c r="J4145" i="2"/>
  <c r="L4145" i="2" s="1"/>
  <c r="J4146" i="2"/>
  <c r="L4146" i="2" s="1"/>
  <c r="J4147" i="2"/>
  <c r="L4147" i="2" s="1"/>
  <c r="J4148" i="2"/>
  <c r="L4148" i="2" s="1"/>
  <c r="J4149" i="2"/>
  <c r="L4149" i="2" s="1"/>
  <c r="J4150" i="2"/>
  <c r="L4150" i="2" s="1"/>
  <c r="J4151" i="2"/>
  <c r="L4151" i="2" s="1"/>
  <c r="J4152" i="2"/>
  <c r="L4152" i="2" s="1"/>
  <c r="J4153" i="2"/>
  <c r="L4153" i="2" s="1"/>
  <c r="J4154" i="2"/>
  <c r="L4154" i="2" s="1"/>
  <c r="J4155" i="2"/>
  <c r="L4155" i="2" s="1"/>
  <c r="J4156" i="2"/>
  <c r="L4156" i="2" s="1"/>
  <c r="J4157" i="2"/>
  <c r="L4157" i="2" s="1"/>
  <c r="J4158" i="2"/>
  <c r="L4158" i="2" s="1"/>
  <c r="J4159" i="2"/>
  <c r="L4159" i="2" s="1"/>
  <c r="J4160" i="2"/>
  <c r="L4160" i="2" s="1"/>
  <c r="J4161" i="2"/>
  <c r="L4161" i="2" s="1"/>
  <c r="J4162" i="2"/>
  <c r="L4162" i="2" s="1"/>
  <c r="J4163" i="2"/>
  <c r="L4163" i="2" s="1"/>
  <c r="J4164" i="2"/>
  <c r="L4164" i="2" s="1"/>
  <c r="J4165" i="2"/>
  <c r="L4165" i="2" s="1"/>
  <c r="J4166" i="2"/>
  <c r="L4166" i="2" s="1"/>
  <c r="J4167" i="2"/>
  <c r="L4167" i="2" s="1"/>
  <c r="J4168" i="2"/>
  <c r="L4168" i="2" s="1"/>
  <c r="J4169" i="2"/>
  <c r="L4169" i="2" s="1"/>
  <c r="J4170" i="2"/>
  <c r="L4170" i="2" s="1"/>
  <c r="J4171" i="2"/>
  <c r="L4171" i="2" s="1"/>
  <c r="J4172" i="2"/>
  <c r="L4172" i="2" s="1"/>
  <c r="J4173" i="2"/>
  <c r="L4173" i="2" s="1"/>
  <c r="J4174" i="2"/>
  <c r="L4174" i="2" s="1"/>
  <c r="J4175" i="2"/>
  <c r="L4175" i="2" s="1"/>
  <c r="J4176" i="2"/>
  <c r="L4176" i="2" s="1"/>
  <c r="J4177" i="2"/>
  <c r="L4177" i="2" s="1"/>
  <c r="J4178" i="2"/>
  <c r="L4178" i="2" s="1"/>
  <c r="J4179" i="2"/>
  <c r="L4179" i="2" s="1"/>
  <c r="J4180" i="2"/>
  <c r="L4180" i="2" s="1"/>
  <c r="J4181" i="2"/>
  <c r="L4181" i="2" s="1"/>
  <c r="J4182" i="2"/>
  <c r="L4182" i="2" s="1"/>
  <c r="J4183" i="2"/>
  <c r="L4183" i="2" s="1"/>
  <c r="J4184" i="2"/>
  <c r="L4184" i="2" s="1"/>
  <c r="J4185" i="2"/>
  <c r="L4185" i="2" s="1"/>
  <c r="J4186" i="2"/>
  <c r="L4186" i="2" s="1"/>
  <c r="J4187" i="2"/>
  <c r="L4187" i="2" s="1"/>
  <c r="J4188" i="2"/>
  <c r="L4188" i="2" s="1"/>
  <c r="J4189" i="2"/>
  <c r="L4189" i="2" s="1"/>
  <c r="J4190" i="2"/>
  <c r="L4190" i="2" s="1"/>
  <c r="J4191" i="2"/>
  <c r="L4191" i="2" s="1"/>
  <c r="J4192" i="2"/>
  <c r="L4192" i="2" s="1"/>
  <c r="J4193" i="2"/>
  <c r="L4193" i="2" s="1"/>
  <c r="J4194" i="2"/>
  <c r="L4194" i="2" s="1"/>
  <c r="J4195" i="2"/>
  <c r="L4195" i="2" s="1"/>
  <c r="J4196" i="2"/>
  <c r="L4196" i="2" s="1"/>
  <c r="J4197" i="2"/>
  <c r="L4197" i="2" s="1"/>
  <c r="J4198" i="2"/>
  <c r="L4198" i="2" s="1"/>
  <c r="J4199" i="2"/>
  <c r="L4199" i="2" s="1"/>
  <c r="J4200" i="2"/>
  <c r="L4200" i="2" s="1"/>
  <c r="J4201" i="2"/>
  <c r="L4201" i="2" s="1"/>
  <c r="J4202" i="2"/>
  <c r="L4202" i="2" s="1"/>
  <c r="J4203" i="2"/>
  <c r="L4203" i="2" s="1"/>
  <c r="J4204" i="2"/>
  <c r="L4204" i="2" s="1"/>
  <c r="J4205" i="2"/>
  <c r="L4205" i="2" s="1"/>
  <c r="J4206" i="2"/>
  <c r="L4206" i="2" s="1"/>
  <c r="J4207" i="2"/>
  <c r="L4207" i="2" s="1"/>
  <c r="J4208" i="2"/>
  <c r="L4208" i="2" s="1"/>
  <c r="J4209" i="2"/>
  <c r="L4209" i="2" s="1"/>
  <c r="J4210" i="2"/>
  <c r="L4210" i="2" s="1"/>
  <c r="J4211" i="2"/>
  <c r="L4211" i="2" s="1"/>
  <c r="J4212" i="2"/>
  <c r="L4212" i="2" s="1"/>
  <c r="J4213" i="2"/>
  <c r="L4213" i="2" s="1"/>
  <c r="J4214" i="2"/>
  <c r="L4214" i="2" s="1"/>
  <c r="J4215" i="2"/>
  <c r="L4215" i="2" s="1"/>
  <c r="J4216" i="2"/>
  <c r="L4216" i="2" s="1"/>
  <c r="J4217" i="2"/>
  <c r="L4217" i="2" s="1"/>
  <c r="J4218" i="2"/>
  <c r="L4218" i="2" s="1"/>
  <c r="J4219" i="2"/>
  <c r="L4219" i="2" s="1"/>
  <c r="J4220" i="2"/>
  <c r="L4220" i="2" s="1"/>
  <c r="J4221" i="2"/>
  <c r="L4221" i="2" s="1"/>
  <c r="J4222" i="2"/>
  <c r="L4222" i="2" s="1"/>
  <c r="J4223" i="2"/>
  <c r="L4223" i="2" s="1"/>
  <c r="J4224" i="2"/>
  <c r="L4224" i="2" s="1"/>
  <c r="J4225" i="2"/>
  <c r="L4225" i="2" s="1"/>
  <c r="J4226" i="2"/>
  <c r="L4226" i="2" s="1"/>
  <c r="J4227" i="2"/>
  <c r="L4227" i="2" s="1"/>
  <c r="J4228" i="2"/>
  <c r="L4228" i="2" s="1"/>
  <c r="J4229" i="2"/>
  <c r="L4229" i="2" s="1"/>
  <c r="J4230" i="2"/>
  <c r="L4230" i="2" s="1"/>
  <c r="J4231" i="2"/>
  <c r="L4231" i="2" s="1"/>
  <c r="J4232" i="2"/>
  <c r="L4232" i="2" s="1"/>
  <c r="J4233" i="2"/>
  <c r="L4233" i="2" s="1"/>
  <c r="J4234" i="2"/>
  <c r="L4234" i="2" s="1"/>
  <c r="J4235" i="2"/>
  <c r="L4235" i="2" s="1"/>
  <c r="J4236" i="2"/>
  <c r="L4236" i="2" s="1"/>
  <c r="J4237" i="2"/>
  <c r="L4237" i="2" s="1"/>
  <c r="J4238" i="2"/>
  <c r="L4238" i="2" s="1"/>
  <c r="J4239" i="2"/>
  <c r="L4239" i="2" s="1"/>
  <c r="J4240" i="2"/>
  <c r="L4240" i="2" s="1"/>
  <c r="J4241" i="2"/>
  <c r="L4241" i="2" s="1"/>
  <c r="J4242" i="2"/>
  <c r="L4242" i="2" s="1"/>
  <c r="J4243" i="2"/>
  <c r="L4243" i="2" s="1"/>
  <c r="J4244" i="2"/>
  <c r="L4244" i="2" s="1"/>
  <c r="J4245" i="2"/>
  <c r="L4245" i="2" s="1"/>
  <c r="J4246" i="2"/>
  <c r="L4246" i="2" s="1"/>
  <c r="J4247" i="2"/>
  <c r="L4247" i="2" s="1"/>
  <c r="J4248" i="2"/>
  <c r="L4248" i="2" s="1"/>
  <c r="J4249" i="2"/>
  <c r="L4249" i="2" s="1"/>
  <c r="J4250" i="2"/>
  <c r="L4250" i="2" s="1"/>
  <c r="J4251" i="2"/>
  <c r="L4251" i="2" s="1"/>
  <c r="J4252" i="2"/>
  <c r="L4252" i="2" s="1"/>
  <c r="J4253" i="2"/>
  <c r="L4253" i="2" s="1"/>
  <c r="J4254" i="2"/>
  <c r="L4254" i="2" s="1"/>
  <c r="J4255" i="2"/>
  <c r="L4255" i="2" s="1"/>
  <c r="J4256" i="2"/>
  <c r="L4256" i="2" s="1"/>
  <c r="J4257" i="2"/>
  <c r="L4257" i="2" s="1"/>
  <c r="J4258" i="2"/>
  <c r="L4258" i="2" s="1"/>
  <c r="J4259" i="2"/>
  <c r="L4259" i="2" s="1"/>
  <c r="J4260" i="2"/>
  <c r="L4260" i="2" s="1"/>
  <c r="J4261" i="2"/>
  <c r="L4261" i="2" s="1"/>
  <c r="J4262" i="2"/>
  <c r="L4262" i="2" s="1"/>
  <c r="J4263" i="2"/>
  <c r="L4263" i="2" s="1"/>
  <c r="J4264" i="2"/>
  <c r="L4264" i="2" s="1"/>
  <c r="J4265" i="2"/>
  <c r="L4265" i="2" s="1"/>
  <c r="J4266" i="2"/>
  <c r="L4266" i="2" s="1"/>
  <c r="J4267" i="2"/>
  <c r="L4267" i="2" s="1"/>
  <c r="J4268" i="2"/>
  <c r="L4268" i="2" s="1"/>
  <c r="J4269" i="2"/>
  <c r="L4269" i="2" s="1"/>
  <c r="J4270" i="2"/>
  <c r="L4270" i="2" s="1"/>
  <c r="J4271" i="2"/>
  <c r="L4271" i="2" s="1"/>
  <c r="J4272" i="2"/>
  <c r="L4272" i="2" s="1"/>
  <c r="J4273" i="2"/>
  <c r="L4273" i="2" s="1"/>
  <c r="J4274" i="2"/>
  <c r="L4274" i="2" s="1"/>
  <c r="J4275" i="2"/>
  <c r="L4275" i="2" s="1"/>
  <c r="J4276" i="2"/>
  <c r="L4276" i="2" s="1"/>
  <c r="J4277" i="2"/>
  <c r="L4277" i="2" s="1"/>
  <c r="J4278" i="2"/>
  <c r="L4278" i="2" s="1"/>
  <c r="J4279" i="2"/>
  <c r="L4279" i="2" s="1"/>
  <c r="J4280" i="2"/>
  <c r="L4280" i="2" s="1"/>
  <c r="J4281" i="2"/>
  <c r="L4281" i="2" s="1"/>
  <c r="J4282" i="2"/>
  <c r="L4282" i="2" s="1"/>
  <c r="J4283" i="2"/>
  <c r="L4283" i="2" s="1"/>
  <c r="J4284" i="2"/>
  <c r="L4284" i="2" s="1"/>
  <c r="J4285" i="2"/>
  <c r="L4285" i="2" s="1"/>
  <c r="J4286" i="2"/>
  <c r="L4286" i="2" s="1"/>
  <c r="J4287" i="2"/>
  <c r="L4287" i="2" s="1"/>
  <c r="J4288" i="2"/>
  <c r="L4288" i="2" s="1"/>
  <c r="J4289" i="2"/>
  <c r="L4289" i="2" s="1"/>
  <c r="J4290" i="2"/>
  <c r="L4290" i="2" s="1"/>
  <c r="J4291" i="2"/>
  <c r="L4291" i="2" s="1"/>
  <c r="J4292" i="2"/>
  <c r="L4292" i="2" s="1"/>
  <c r="J4293" i="2"/>
  <c r="L4293" i="2" s="1"/>
  <c r="J4294" i="2"/>
  <c r="L4294" i="2" s="1"/>
  <c r="J4295" i="2"/>
  <c r="L4295" i="2" s="1"/>
  <c r="J4296" i="2"/>
  <c r="L4296" i="2" s="1"/>
  <c r="J4297" i="2"/>
  <c r="L4297" i="2" s="1"/>
  <c r="J4298" i="2"/>
  <c r="L4298" i="2" s="1"/>
  <c r="J4299" i="2"/>
  <c r="L4299" i="2" s="1"/>
  <c r="J4300" i="2"/>
  <c r="L4300" i="2" s="1"/>
  <c r="J4301" i="2"/>
  <c r="L4301" i="2" s="1"/>
  <c r="J4302" i="2"/>
  <c r="L4302" i="2" s="1"/>
  <c r="J4303" i="2"/>
  <c r="L4303" i="2" s="1"/>
  <c r="J4304" i="2"/>
  <c r="L4304" i="2" s="1"/>
  <c r="J4305" i="2"/>
  <c r="L4305" i="2" s="1"/>
  <c r="J4306" i="2"/>
  <c r="L4306" i="2" s="1"/>
  <c r="J4307" i="2"/>
  <c r="L4307" i="2" s="1"/>
  <c r="J4308" i="2"/>
  <c r="L4308" i="2" s="1"/>
  <c r="J4309" i="2"/>
  <c r="L4309" i="2" s="1"/>
  <c r="J4310" i="2"/>
  <c r="L4310" i="2" s="1"/>
  <c r="J4311" i="2"/>
  <c r="L4311" i="2" s="1"/>
  <c r="J4312" i="2"/>
  <c r="L4312" i="2" s="1"/>
  <c r="J4313" i="2"/>
  <c r="L4313" i="2" s="1"/>
  <c r="J4314" i="2"/>
  <c r="L4314" i="2" s="1"/>
  <c r="J4315" i="2"/>
  <c r="L4315" i="2" s="1"/>
  <c r="J4316" i="2"/>
  <c r="L4316" i="2" s="1"/>
  <c r="J4317" i="2"/>
  <c r="L4317" i="2" s="1"/>
  <c r="J4318" i="2"/>
  <c r="L4318" i="2" s="1"/>
  <c r="J4319" i="2"/>
  <c r="L4319" i="2" s="1"/>
  <c r="J4320" i="2"/>
  <c r="L4320" i="2" s="1"/>
  <c r="J4321" i="2"/>
  <c r="L4321" i="2" s="1"/>
  <c r="J4322" i="2"/>
  <c r="L4322" i="2" s="1"/>
  <c r="J4323" i="2"/>
  <c r="L4323" i="2" s="1"/>
  <c r="J4324" i="2"/>
  <c r="L4324" i="2" s="1"/>
  <c r="J4325" i="2"/>
  <c r="L4325" i="2" s="1"/>
  <c r="J4326" i="2"/>
  <c r="L4326" i="2" s="1"/>
  <c r="J4327" i="2"/>
  <c r="L4327" i="2" s="1"/>
  <c r="J4328" i="2"/>
  <c r="L4328" i="2" s="1"/>
  <c r="J4329" i="2"/>
  <c r="L4329" i="2" s="1"/>
  <c r="J4330" i="2"/>
  <c r="L4330" i="2" s="1"/>
  <c r="J4331" i="2"/>
  <c r="L4331" i="2" s="1"/>
  <c r="J4332" i="2"/>
  <c r="L4332" i="2" s="1"/>
  <c r="J4333" i="2"/>
  <c r="L4333" i="2" s="1"/>
  <c r="J4334" i="2"/>
  <c r="L4334" i="2" s="1"/>
  <c r="J4335" i="2"/>
  <c r="L4335" i="2" s="1"/>
  <c r="J4336" i="2"/>
  <c r="L4336" i="2" s="1"/>
  <c r="J4337" i="2"/>
  <c r="L4337" i="2" s="1"/>
  <c r="J4338" i="2"/>
  <c r="L4338" i="2" s="1"/>
  <c r="J4339" i="2"/>
  <c r="L4339" i="2" s="1"/>
  <c r="J4340" i="2"/>
  <c r="L4340" i="2" s="1"/>
  <c r="J4341" i="2"/>
  <c r="L4341" i="2" s="1"/>
  <c r="J4342" i="2"/>
  <c r="L4342" i="2" s="1"/>
  <c r="J4343" i="2"/>
  <c r="L4343" i="2" s="1"/>
  <c r="J4344" i="2"/>
  <c r="L4344" i="2" s="1"/>
  <c r="J4345" i="2"/>
  <c r="L4345" i="2" s="1"/>
  <c r="J4346" i="2"/>
  <c r="L4346" i="2" s="1"/>
  <c r="J4347" i="2"/>
  <c r="L4347" i="2" s="1"/>
  <c r="J4348" i="2"/>
  <c r="L4348" i="2" s="1"/>
  <c r="J4349" i="2"/>
  <c r="L4349" i="2" s="1"/>
  <c r="J4350" i="2"/>
  <c r="L4350" i="2" s="1"/>
  <c r="J4351" i="2"/>
  <c r="L4351" i="2" s="1"/>
  <c r="J4352" i="2"/>
  <c r="L4352" i="2" s="1"/>
  <c r="J4353" i="2"/>
  <c r="L4353" i="2" s="1"/>
  <c r="J4354" i="2"/>
  <c r="L4354" i="2" s="1"/>
  <c r="J4355" i="2"/>
  <c r="L4355" i="2" s="1"/>
  <c r="J4356" i="2"/>
  <c r="L4356" i="2" s="1"/>
  <c r="J4357" i="2"/>
  <c r="L4357" i="2" s="1"/>
  <c r="J4358" i="2"/>
  <c r="L4358" i="2" s="1"/>
  <c r="J4359" i="2"/>
  <c r="L4359" i="2" s="1"/>
  <c r="J4360" i="2"/>
  <c r="L4360" i="2" s="1"/>
  <c r="J4361" i="2"/>
  <c r="L4361" i="2" s="1"/>
  <c r="J4362" i="2"/>
  <c r="L4362" i="2" s="1"/>
  <c r="J4363" i="2"/>
  <c r="L4363" i="2" s="1"/>
  <c r="J4364" i="2"/>
  <c r="L4364" i="2" s="1"/>
  <c r="J4365" i="2"/>
  <c r="L4365" i="2" s="1"/>
  <c r="J4366" i="2"/>
  <c r="L4366" i="2" s="1"/>
  <c r="J4367" i="2"/>
  <c r="L4367" i="2" s="1"/>
  <c r="J4368" i="2"/>
  <c r="L4368" i="2" s="1"/>
  <c r="J4369" i="2"/>
  <c r="L4369" i="2" s="1"/>
  <c r="J4370" i="2"/>
  <c r="L4370" i="2" s="1"/>
  <c r="J4371" i="2"/>
  <c r="L4371" i="2" s="1"/>
  <c r="J4372" i="2"/>
  <c r="L4372" i="2" s="1"/>
  <c r="J4373" i="2"/>
  <c r="L4373" i="2" s="1"/>
  <c r="J4374" i="2"/>
  <c r="L4374" i="2" s="1"/>
  <c r="J4375" i="2"/>
  <c r="L4375" i="2" s="1"/>
  <c r="J4376" i="2"/>
  <c r="L4376" i="2" s="1"/>
  <c r="J4377" i="2"/>
  <c r="L4377" i="2" s="1"/>
  <c r="J4378" i="2"/>
  <c r="L4378" i="2" s="1"/>
  <c r="J4379" i="2"/>
  <c r="L4379" i="2" s="1"/>
  <c r="J4380" i="2"/>
  <c r="L4380" i="2" s="1"/>
  <c r="J4381" i="2"/>
  <c r="L4381" i="2" s="1"/>
  <c r="J4382" i="2"/>
  <c r="L4382" i="2" s="1"/>
  <c r="J4383" i="2"/>
  <c r="L4383" i="2" s="1"/>
  <c r="J4384" i="2"/>
  <c r="L4384" i="2" s="1"/>
  <c r="J4385" i="2"/>
  <c r="L4385" i="2" s="1"/>
  <c r="J4386" i="2"/>
  <c r="L4386" i="2" s="1"/>
  <c r="J4387" i="2"/>
  <c r="L4387" i="2" s="1"/>
  <c r="J4388" i="2"/>
  <c r="L4388" i="2" s="1"/>
  <c r="J4389" i="2"/>
  <c r="L4389" i="2" s="1"/>
  <c r="J4390" i="2"/>
  <c r="L4390" i="2" s="1"/>
  <c r="J4391" i="2"/>
  <c r="L4391" i="2" s="1"/>
  <c r="J4392" i="2"/>
  <c r="L4392" i="2" s="1"/>
  <c r="J4393" i="2"/>
  <c r="L4393" i="2" s="1"/>
  <c r="J4394" i="2"/>
  <c r="L4394" i="2" s="1"/>
  <c r="J4395" i="2"/>
  <c r="L4395" i="2" s="1"/>
  <c r="J4396" i="2"/>
  <c r="L4396" i="2" s="1"/>
  <c r="J4397" i="2"/>
  <c r="L4397" i="2" s="1"/>
  <c r="J4398" i="2"/>
  <c r="L4398" i="2" s="1"/>
  <c r="J4399" i="2"/>
  <c r="L4399" i="2" s="1"/>
  <c r="J4400" i="2"/>
  <c r="L4400" i="2" s="1"/>
  <c r="J4401" i="2"/>
  <c r="L4401" i="2" s="1"/>
  <c r="J4402" i="2"/>
  <c r="L4402" i="2" s="1"/>
  <c r="J4403" i="2"/>
  <c r="L4403" i="2" s="1"/>
  <c r="J4404" i="2"/>
  <c r="L4404" i="2" s="1"/>
  <c r="J4405" i="2"/>
  <c r="L4405" i="2" s="1"/>
  <c r="J4406" i="2"/>
  <c r="L4406" i="2" s="1"/>
  <c r="J4407" i="2"/>
  <c r="L4407" i="2" s="1"/>
  <c r="J4408" i="2"/>
  <c r="L4408" i="2" s="1"/>
  <c r="J4409" i="2"/>
  <c r="L4409" i="2" s="1"/>
  <c r="J4410" i="2"/>
  <c r="L4410" i="2" s="1"/>
  <c r="J4411" i="2"/>
  <c r="L4411" i="2" s="1"/>
  <c r="J4412" i="2"/>
  <c r="L4412" i="2" s="1"/>
  <c r="J4413" i="2"/>
  <c r="L4413" i="2" s="1"/>
  <c r="J4414" i="2"/>
  <c r="L4414" i="2" s="1"/>
  <c r="J4415" i="2"/>
  <c r="L4415" i="2" s="1"/>
  <c r="J4416" i="2"/>
  <c r="L4416" i="2" s="1"/>
  <c r="J4417" i="2"/>
  <c r="L4417" i="2" s="1"/>
  <c r="J4418" i="2"/>
  <c r="L4418" i="2" s="1"/>
  <c r="J4419" i="2"/>
  <c r="L4419" i="2" s="1"/>
  <c r="J4420" i="2"/>
  <c r="L4420" i="2" s="1"/>
  <c r="J4421" i="2"/>
  <c r="L4421" i="2" s="1"/>
  <c r="J4422" i="2"/>
  <c r="L4422" i="2" s="1"/>
  <c r="J4423" i="2"/>
  <c r="L4423" i="2" s="1"/>
  <c r="J4424" i="2"/>
  <c r="L4424" i="2" s="1"/>
  <c r="J4425" i="2"/>
  <c r="L4425" i="2" s="1"/>
  <c r="J4426" i="2"/>
  <c r="L4426" i="2" s="1"/>
  <c r="J4427" i="2"/>
  <c r="L4427" i="2" s="1"/>
  <c r="J4428" i="2"/>
  <c r="L4428" i="2" s="1"/>
  <c r="J4429" i="2"/>
  <c r="L4429" i="2" s="1"/>
  <c r="J4430" i="2"/>
  <c r="L4430" i="2" s="1"/>
  <c r="J4431" i="2"/>
  <c r="L4431" i="2" s="1"/>
  <c r="J4432" i="2"/>
  <c r="L4432" i="2" s="1"/>
  <c r="J4433" i="2"/>
  <c r="L4433" i="2" s="1"/>
  <c r="J2" i="2"/>
  <c r="L2" i="2" s="1"/>
  <c r="L12" i="9" l="1"/>
  <c r="K12" i="9"/>
  <c r="J12" i="9"/>
  <c r="I12" i="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E292BA1-5AD2-43B8-8C0B-084779DE6311}" keepAlive="1" name="Query - internal_sales_data" description="Connection to the 'internal_sales_data' query in the workbook." type="5" refreshedVersion="8" background="1" saveData="1">
    <dbPr connection="Provider=Microsoft.Mashup.OleDb.1;Data Source=$Workbook$;Location=internal_sales_data;Extended Properties=&quot;&quot;" command="SELECT * FROM [internal_sales_data]"/>
  </connection>
  <connection id="2" xr16:uid="{68CDA639-3163-4211-B4CF-FD88DBDDB700}" keepAlive="1" name="Query - new_product_launch" description="Connection to the 'new_product_launch' query in the workbook." type="5" refreshedVersion="8" background="1" saveData="1">
    <dbPr connection="Provider=Microsoft.Mashup.OleDb.1;Data Source=$Workbook$;Location=new_product_launch;Extended Properties=&quot;&quot;" command="SELECT * FROM [new_product_launch]"/>
  </connection>
  <connection id="3" xr16:uid="{28961E65-EDF4-4DF8-92A5-CB568B08DDC2}"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4" xr16:uid="{57B17765-80CD-492E-B160-743026394104}" name="WorksheetConnection_2_1_net_sales.xlsx!dataset_shampoo" type="102" refreshedVersion="8" minRefreshableVersion="5">
    <extLst>
      <ext xmlns:x15="http://schemas.microsoft.com/office/spreadsheetml/2010/11/main" uri="{DE250136-89BD-433C-8126-D09CA5730AF9}">
        <x15:connection id="dataset_shampoo" autoDelete="1">
          <x15:rangePr sourceName="_xlcn.WorksheetConnection_2_1_net_sales.xlsxdataset_shampoo1"/>
        </x15:connection>
      </ext>
    </extLst>
  </connection>
</connections>
</file>

<file path=xl/sharedStrings.xml><?xml version="1.0" encoding="utf-8"?>
<sst xmlns="http://schemas.openxmlformats.org/spreadsheetml/2006/main" count="22349" uniqueCount="106">
  <si>
    <t>Subcategory</t>
  </si>
  <si>
    <t>Supplier</t>
  </si>
  <si>
    <t>Brand</t>
  </si>
  <si>
    <t>Region</t>
  </si>
  <si>
    <t>Year</t>
  </si>
  <si>
    <t>Month</t>
  </si>
  <si>
    <t>Values Month</t>
  </si>
  <si>
    <t>Shampoo</t>
  </si>
  <si>
    <t>Anti-dandruff</t>
  </si>
  <si>
    <t>Apex Trading Co.</t>
  </si>
  <si>
    <t>RedRose</t>
  </si>
  <si>
    <t>Center</t>
  </si>
  <si>
    <t>North</t>
  </si>
  <si>
    <t>South</t>
  </si>
  <si>
    <t>AquaSolutions</t>
  </si>
  <si>
    <t>Oasis</t>
  </si>
  <si>
    <t>GreenLeaf Distributors</t>
  </si>
  <si>
    <t>Harmonix</t>
  </si>
  <si>
    <t>Moisturizing</t>
  </si>
  <si>
    <t>Nature's Harvest</t>
  </si>
  <si>
    <t>Diamond Shine</t>
  </si>
  <si>
    <t>HealthMax</t>
  </si>
  <si>
    <t>Shinez</t>
  </si>
  <si>
    <t>Sparkle &amp; Shine</t>
  </si>
  <si>
    <t>Mango Tango</t>
  </si>
  <si>
    <t>Color-safe</t>
  </si>
  <si>
    <t>Ocean Breeze</t>
  </si>
  <si>
    <t>Orchidea</t>
  </si>
  <si>
    <t>Blue Sky Enterprises</t>
  </si>
  <si>
    <t>VelvetLux</t>
  </si>
  <si>
    <t>Organic</t>
  </si>
  <si>
    <t>Elite Cosmetics</t>
  </si>
  <si>
    <t>Jasmine Mist</t>
  </si>
  <si>
    <t>FreshCo Industries</t>
  </si>
  <si>
    <t>Vitalize</t>
  </si>
  <si>
    <t>Ivory Beaty</t>
  </si>
  <si>
    <t>Pure Radiance</t>
  </si>
  <si>
    <t>Luminious Skincare</t>
  </si>
  <si>
    <t>Golden Aura</t>
  </si>
  <si>
    <t>Sustaina</t>
  </si>
  <si>
    <t>Oceanic</t>
  </si>
  <si>
    <t>Orchid Oasis</t>
  </si>
  <si>
    <t>Glitterati</t>
  </si>
  <si>
    <t>Nourish</t>
  </si>
  <si>
    <t>Opulent Beauty Co.</t>
  </si>
  <si>
    <t>CitrusBurst</t>
  </si>
  <si>
    <t>Parilux</t>
  </si>
  <si>
    <t>Enchantress</t>
  </si>
  <si>
    <t>Wonder Waves</t>
  </si>
  <si>
    <t>Badoa</t>
  </si>
  <si>
    <t>Wild Flower</t>
  </si>
  <si>
    <t>Lavender Bloom</t>
  </si>
  <si>
    <t>Wave</t>
  </si>
  <si>
    <t>Superior Supplies Co.</t>
  </si>
  <si>
    <t>Charisma</t>
  </si>
  <si>
    <t>Volumizing</t>
  </si>
  <si>
    <t>Sheen</t>
  </si>
  <si>
    <t>Starbust</t>
  </si>
  <si>
    <t>Row Labels</t>
  </si>
  <si>
    <t>Grand Total</t>
  </si>
  <si>
    <t>Column Labels</t>
  </si>
  <si>
    <t>Sum of Values Month</t>
  </si>
  <si>
    <t>Units Month</t>
  </si>
  <si>
    <t>Values YTD</t>
  </si>
  <si>
    <t>Units MAT</t>
  </si>
  <si>
    <t>Values MAT</t>
  </si>
  <si>
    <t>Units YTD</t>
  </si>
  <si>
    <t>Sum of Values MAT</t>
  </si>
  <si>
    <t>Category</t>
  </si>
  <si>
    <t>Product</t>
  </si>
  <si>
    <t>Pack Size (ml)</t>
  </si>
  <si>
    <t>ProductID</t>
  </si>
  <si>
    <t>Retail Price</t>
  </si>
  <si>
    <t>Net Price</t>
  </si>
  <si>
    <t>COGS</t>
  </si>
  <si>
    <t>Volume 2022</t>
  </si>
  <si>
    <t>Ultra Soft</t>
  </si>
  <si>
    <t>Starbust Ultra Soft 100ml</t>
  </si>
  <si>
    <t>Extra Shiny</t>
  </si>
  <si>
    <t>Starbust Extra Shiny 100ml</t>
  </si>
  <si>
    <t>Strong Hair</t>
  </si>
  <si>
    <t>Starbust Strong Hair 100ml</t>
  </si>
  <si>
    <t>Starbust Ultra Soft 150ml</t>
  </si>
  <si>
    <t>Starbust Strong Hair 150ml</t>
  </si>
  <si>
    <t>Starbust Ultra Soft 200ml</t>
  </si>
  <si>
    <t>Repair</t>
  </si>
  <si>
    <t>Shinez Repair 100ml</t>
  </si>
  <si>
    <t>Shinez Repair 125ml</t>
  </si>
  <si>
    <t>Shinez Repair 150ml</t>
  </si>
  <si>
    <t>Shinez Repair 200ml</t>
  </si>
  <si>
    <t>Total</t>
  </si>
  <si>
    <t>Net Sales 2022</t>
  </si>
  <si>
    <t>Gross Profit per unit</t>
  </si>
  <si>
    <t>Gross Profit per product</t>
  </si>
  <si>
    <t>Gross Margin</t>
  </si>
  <si>
    <t>Net Sales Contribution</t>
  </si>
  <si>
    <t>Sum of Net Sales Contribution</t>
  </si>
  <si>
    <t>Sum of Units Month</t>
  </si>
  <si>
    <t>Sum of Units MAT</t>
  </si>
  <si>
    <t>Estimated total units sold in 2024 (based on 20% growth)</t>
  </si>
  <si>
    <t>Estimated Unit Market Share</t>
  </si>
  <si>
    <t>Estimated units sold 2024</t>
  </si>
  <si>
    <t>Net Sales</t>
  </si>
  <si>
    <t>Gross Margin,,</t>
  </si>
  <si>
    <t>HerbEssentials</t>
  </si>
  <si>
    <t>Herbashine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</si>
</sst>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_ &quot;€&quot;\ * #,##0.00_ ;_ &quot;€&quot;\ * \-#,##0.00_ ;_ &quot;€&quot;\ * &quot;-&quot;??_ ;_ @_ "/>
    <numFmt numFmtId="165" formatCode="_-[$$-409]* #,##0_ ;_-[$$-409]* \-#,##0\ ;_-[$$-409]* &quot;-&quot;??_ ;_-@_ "/>
    <numFmt numFmtId="166" formatCode="&quot;$&quot;#,##0.00"/>
    <numFmt numFmtId="168" formatCode="_(* #,##0_);_(* \(#,##0\);_(* &quot;-&quot;??_);_(@_)"/>
    <numFmt numFmtId="174" formatCode="&quot;$&quot;#,##0"/>
  </numFmts>
  <fonts count="6" x14ac:knownFonts="1">
    <font>
      <sz val="11"/>
      <color theme="1"/>
      <name val="Calibri"/>
      <family val="2"/>
      <scheme val="minor"/>
    </font>
    <font>
      <sz val="11"/>
      <color theme="1"/>
      <name val="Calibri"/>
      <family val="2"/>
      <scheme val="minor"/>
    </font>
    <font>
      <sz val="11"/>
      <color rgb="FFFF0000"/>
      <name val="Calibri"/>
      <family val="2"/>
      <scheme val="minor"/>
    </font>
    <font>
      <sz val="8"/>
      <name val="Calibri"/>
      <family val="2"/>
      <scheme val="minor"/>
    </font>
    <font>
      <sz val="11"/>
      <color rgb="FF05192D"/>
      <name val="Arial"/>
      <family val="2"/>
    </font>
    <font>
      <sz val="11"/>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16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30">
    <xf numFmtId="0" fontId="0" fillId="0" borderId="0" xfId="0"/>
    <xf numFmtId="165"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0" fontId="0" fillId="0" borderId="0" xfId="0" applyNumberFormat="1"/>
    <xf numFmtId="165" fontId="0" fillId="0" borderId="0" xfId="1" applyNumberFormat="1" applyFont="1"/>
    <xf numFmtId="9" fontId="0" fillId="0" borderId="0" xfId="0" applyNumberFormat="1"/>
    <xf numFmtId="0" fontId="0" fillId="0" borderId="0" xfId="0" applyNumberFormat="1"/>
    <xf numFmtId="166" fontId="0" fillId="0" borderId="0" xfId="1" applyNumberFormat="1" applyFont="1"/>
    <xf numFmtId="166" fontId="0" fillId="0" borderId="0" xfId="0" applyNumberFormat="1"/>
    <xf numFmtId="168" fontId="0" fillId="0" borderId="0" xfId="2" applyNumberFormat="1" applyFont="1"/>
    <xf numFmtId="166" fontId="1" fillId="0" borderId="0" xfId="0" applyNumberFormat="1" applyFont="1"/>
    <xf numFmtId="168" fontId="1" fillId="0" borderId="0" xfId="0" applyNumberFormat="1" applyFont="1"/>
    <xf numFmtId="2" fontId="0" fillId="0" borderId="0" xfId="0" applyNumberFormat="1"/>
    <xf numFmtId="168" fontId="0" fillId="0" borderId="0" xfId="0" applyNumberFormat="1"/>
    <xf numFmtId="166" fontId="0" fillId="0" borderId="0" xfId="2" applyNumberFormat="1" applyFont="1"/>
    <xf numFmtId="174" fontId="1" fillId="0" borderId="0" xfId="0" applyNumberFormat="1" applyFont="1"/>
    <xf numFmtId="174" fontId="0" fillId="0" borderId="0" xfId="2" applyNumberFormat="1" applyFont="1"/>
    <xf numFmtId="174" fontId="2" fillId="0" borderId="0" xfId="0" applyNumberFormat="1" applyFont="1"/>
    <xf numFmtId="174" fontId="0" fillId="0" borderId="0" xfId="0" applyNumberFormat="1"/>
    <xf numFmtId="9" fontId="0" fillId="0" borderId="0" xfId="3" applyFont="1"/>
    <xf numFmtId="10" fontId="4" fillId="0" borderId="0" xfId="3" applyNumberFormat="1" applyFont="1"/>
    <xf numFmtId="10" fontId="0" fillId="0" borderId="0" xfId="3" applyNumberFormat="1" applyFont="1"/>
    <xf numFmtId="9" fontId="4" fillId="0" borderId="0" xfId="3" applyNumberFormat="1" applyFont="1"/>
    <xf numFmtId="9" fontId="0" fillId="0" borderId="0" xfId="3" applyNumberFormat="1" applyFont="1"/>
    <xf numFmtId="9" fontId="2" fillId="0" borderId="0" xfId="3" applyNumberFormat="1" applyFont="1"/>
    <xf numFmtId="0" fontId="2" fillId="0" borderId="0" xfId="0" applyFont="1" applyAlignment="1">
      <alignment horizontal="left"/>
    </xf>
    <xf numFmtId="0" fontId="5" fillId="0" borderId="0" xfId="0" applyNumberFormat="1" applyFont="1"/>
    <xf numFmtId="1" fontId="0" fillId="0" borderId="0" xfId="0" applyNumberFormat="1"/>
  </cellXfs>
  <cellStyles count="4">
    <cellStyle name="Comma" xfId="2" builtinId="3"/>
    <cellStyle name="Currency" xfId="1" builtinId="4"/>
    <cellStyle name="Normal" xfId="0" builtinId="0"/>
    <cellStyle name="Percent" xfId="3" builtinId="5"/>
  </cellStyles>
  <dxfs count="106">
    <dxf>
      <numFmt numFmtId="2" formatCode="0.00"/>
    </dxf>
    <dxf>
      <numFmt numFmtId="0" formatCode="General"/>
    </dxf>
    <dxf>
      <numFmt numFmtId="166" formatCode="&quot;$&quot;#,##0.00"/>
    </dxf>
    <dxf>
      <numFmt numFmtId="166" formatCode="&quot;$&quot;#,##0.00"/>
    </dxf>
    <dxf>
      <numFmt numFmtId="166" formatCode="&quot;$&quot;#,##0.00"/>
    </dxf>
    <dxf>
      <numFmt numFmtId="168" formatCode="_(* #,##0_);_(* \(#,##0\);_(* &quot;-&quot;??_);_(@_)"/>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font>
        <color auto="1"/>
      </font>
    </dxf>
    <dxf>
      <font>
        <color auto="1"/>
      </font>
    </dxf>
    <dxf>
      <font>
        <color rgb="FFFF0000"/>
      </font>
    </dxf>
    <dxf>
      <numFmt numFmtId="0" formatCode="General"/>
    </dxf>
    <dxf>
      <numFmt numFmtId="0" formatCode="General"/>
    </dxf>
    <dxf>
      <numFmt numFmtId="0" formatCode="General"/>
    </dxf>
    <dxf>
      <font>
        <color rgb="FFFF0000"/>
      </font>
    </dxf>
    <dxf>
      <font>
        <color auto="1"/>
      </font>
    </dxf>
    <dxf>
      <font>
        <color auto="1"/>
      </font>
    </dxf>
    <dxf>
      <font>
        <color rgb="FFFF0000"/>
      </font>
    </dxf>
    <dxf>
      <numFmt numFmtId="14" formatCode="0.00%"/>
    </dxf>
    <dxf>
      <numFmt numFmtId="14" formatCode="0.00%"/>
    </dxf>
    <dxf>
      <numFmt numFmtId="13" formatCode="0%"/>
    </dxf>
    <dxf>
      <font>
        <b val="0"/>
        <i val="0"/>
        <strike val="0"/>
        <condense val="0"/>
        <extend val="0"/>
        <outline val="0"/>
        <shadow val="0"/>
        <u val="none"/>
        <vertAlign val="baseline"/>
        <sz val="11"/>
        <color rgb="FFFF0000"/>
        <name val="Calibri"/>
        <family val="2"/>
        <scheme val="minor"/>
      </font>
      <numFmt numFmtId="13" formatCode="0%"/>
    </dxf>
    <dxf>
      <numFmt numFmtId="174" formatCode="&quot;$&quot;#,##0"/>
    </dxf>
    <dxf>
      <numFmt numFmtId="166" formatCode="&quot;$&quot;#,##0.00"/>
    </dxf>
    <dxf>
      <font>
        <b val="0"/>
        <i val="0"/>
        <strike val="0"/>
        <condense val="0"/>
        <extend val="0"/>
        <outline val="0"/>
        <shadow val="0"/>
        <u val="none"/>
        <vertAlign val="baseline"/>
        <sz val="11"/>
        <color rgb="FFFF0000"/>
        <name val="Calibri"/>
        <family val="2"/>
        <scheme val="minor"/>
      </font>
      <numFmt numFmtId="174" formatCode="&quot;$&quot;#,##0"/>
    </dxf>
    <dxf>
      <numFmt numFmtId="168" formatCode="_(* #,##0_);_(* \(#,##0\);_(* &quot;-&quot;??_);_(@_)"/>
    </dxf>
    <dxf>
      <numFmt numFmtId="0" formatCode="General"/>
    </dxf>
    <dxf>
      <numFmt numFmtId="174" formatCode="&quot;$&quot;#,##0"/>
    </dxf>
    <dxf>
      <numFmt numFmtId="166" formatCode="&quot;$&quot;#,##0.00"/>
    </dxf>
    <dxf>
      <numFmt numFmtId="174" formatCode="&quot;$&quot;#,##0"/>
    </dxf>
    <dxf>
      <numFmt numFmtId="168" formatCode="_(* #,##0_);_(* \(#,##0\);_(* &quot;-&quot;??_);_(@_)"/>
    </dxf>
    <dxf>
      <numFmt numFmtId="166" formatCode="&quot;$&quot;#,##0.00"/>
    </dxf>
    <dxf>
      <numFmt numFmtId="166" formatCode="&quot;$&quot;#,##0.00"/>
    </dxf>
    <dxf>
      <numFmt numFmtId="166" formatCode="&quot;$&quot;#,##0.00"/>
    </dxf>
    <dxf>
      <numFmt numFmtId="0" formatCode="General"/>
    </dxf>
    <dxf>
      <numFmt numFmtId="0" formatCode="General"/>
    </dxf>
    <dxf>
      <numFmt numFmtId="0" formatCode="General"/>
    </dxf>
    <dxf>
      <numFmt numFmtId="165" formatCode="_-[$$-409]* #,##0_ ;_-[$$-409]* \-#,##0\ ;_-[$$-409]* &quot;-&quot;??_ ;_-@_ "/>
    </dxf>
    <dxf>
      <numFmt numFmtId="165" formatCode="_-[$$-409]* #,##0_ ;_-[$$-409]* \-#,##0\ ;_-[$$-409]* &quot;-&quot;??_ ;_-@_ "/>
    </dxf>
    <dxf>
      <numFmt numFmtId="165" formatCode="_-[$$-409]* #,##0_ ;_-[$$-409]* \-#,##0\ ;_-[$$-409]* &quot;-&quot;??_ ;_-@_ "/>
    </dxf>
    <dxf>
      <numFmt numFmtId="0" formatCode="General"/>
    </dxf>
    <dxf>
      <numFmt numFmtId="0" formatCode="General"/>
    </dxf>
    <dxf>
      <numFmt numFmtId="0" formatCode="General"/>
    </dxf>
    <dxf>
      <numFmt numFmtId="0" formatCode="General"/>
    </dxf>
    <dxf>
      <numFmt numFmtId="0" formatCode="General"/>
    </dxf>
    <dxf>
      <numFmt numFmtId="13" formatCode="0%"/>
    </dxf>
    <dxf>
      <numFmt numFmtId="165" formatCode="_-[$$-409]* #,##0_ ;_-[$$-409]* \-#,##0\ ;_-[$$-409]* &quot;-&quot;??_ ;_-@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powerPivotData" Target="model/item.data"/><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connections" Target="connections.xml"/><Relationship Id="rId10" Type="http://schemas.openxmlformats.org/officeDocument/2006/relationships/pivotCacheDefinition" Target="pivotCache/pivotCacheDefinition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[net_sales.xlsx]Market Share!PivotTable1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nl-BE"/>
              <a:t>Shampoo</a:t>
            </a:r>
            <a:r>
              <a:rPr lang="nl-BE" baseline="0"/>
              <a:t> Brands Market Share Evolution</a:t>
            </a:r>
            <a:endParaRPr lang="nl-BE"/>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nl-BE"/>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'Market Share'!$B$3:$B$4</c:f>
              <c:strCache>
                <c:ptCount val="1"/>
                <c:pt idx="0">
                  <c:v>Vitalize</c:v>
                </c:pt>
              </c:strCache>
            </c:strRef>
          </c:tx>
          <c:spPr>
            <a:ln w="28575" cap="rnd">
              <a:solidFill>
                <a:schemeClr val="accent1"/>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Share'!$B$5:$B$10</c:f>
              <c:numCache>
                <c:formatCode>0%</c:formatCode>
                <c:ptCount val="6"/>
                <c:pt idx="0">
                  <c:v>0.28713712475643022</c:v>
                </c:pt>
                <c:pt idx="1">
                  <c:v>0.25904923507201605</c:v>
                </c:pt>
                <c:pt idx="2">
                  <c:v>0.23272893969080516</c:v>
                </c:pt>
                <c:pt idx="3">
                  <c:v>0.23933441942319156</c:v>
                </c:pt>
                <c:pt idx="4">
                  <c:v>0.21988211553770903</c:v>
                </c:pt>
                <c:pt idx="5">
                  <c:v>0.2009339108432408</c:v>
                </c:pt>
              </c:numCache>
            </c:numRef>
          </c:val>
          <c:smooth val="0"/>
          <c:extLst>
            <c:ext xmlns:c16="http://schemas.microsoft.com/office/drawing/2014/chart" uri="{C3380CC4-5D6E-409C-BE32-E72D297353CC}">
              <c16:uniqueId val="{00000000-7356-4204-B33E-786ED288C191}"/>
            </c:ext>
          </c:extLst>
        </c:ser>
        <c:ser>
          <c:idx val="1"/>
          <c:order val="1"/>
          <c:tx>
            <c:strRef>
              <c:f>'Market Share'!$C$3:$C$4</c:f>
              <c:strCache>
                <c:ptCount val="1"/>
                <c:pt idx="0">
                  <c:v>Shinez</c:v>
                </c:pt>
              </c:strCache>
            </c:strRef>
          </c:tx>
          <c:spPr>
            <a:ln w="28575" cap="rnd">
              <a:solidFill>
                <a:schemeClr val="accent2"/>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Share'!$C$5:$C$10</c:f>
              <c:numCache>
                <c:formatCode>0%</c:formatCode>
                <c:ptCount val="6"/>
                <c:pt idx="0">
                  <c:v>0.20711307401000681</c:v>
                </c:pt>
                <c:pt idx="1">
                  <c:v>0.19816397201641067</c:v>
                </c:pt>
                <c:pt idx="2">
                  <c:v>0.23007198647854069</c:v>
                </c:pt>
                <c:pt idx="3">
                  <c:v>0.25423146982741546</c:v>
                </c:pt>
                <c:pt idx="4">
                  <c:v>0.21271353524820888</c:v>
                </c:pt>
                <c:pt idx="5">
                  <c:v>0.24690322638617238</c:v>
                </c:pt>
              </c:numCache>
            </c:numRef>
          </c:val>
          <c:smooth val="0"/>
          <c:extLst>
            <c:ext xmlns:c16="http://schemas.microsoft.com/office/drawing/2014/chart" uri="{C3380CC4-5D6E-409C-BE32-E72D297353CC}">
              <c16:uniqueId val="{00000001-7356-4204-B33E-786ED288C191}"/>
            </c:ext>
          </c:extLst>
        </c:ser>
        <c:ser>
          <c:idx val="2"/>
          <c:order val="2"/>
          <c:tx>
            <c:strRef>
              <c:f>'Market Share'!$D$3:$D$4</c:f>
              <c:strCache>
                <c:ptCount val="1"/>
                <c:pt idx="0">
                  <c:v>Starbust</c:v>
                </c:pt>
              </c:strCache>
            </c:strRef>
          </c:tx>
          <c:spPr>
            <a:ln w="28575" cap="rnd">
              <a:solidFill>
                <a:schemeClr val="accent3"/>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Share'!$D$5:$D$10</c:f>
              <c:numCache>
                <c:formatCode>0%</c:formatCode>
                <c:ptCount val="6"/>
                <c:pt idx="0">
                  <c:v>0.19580732895642486</c:v>
                </c:pt>
                <c:pt idx="1">
                  <c:v>0.18474367344659962</c:v>
                </c:pt>
                <c:pt idx="2">
                  <c:v>0.18819353310506454</c:v>
                </c:pt>
                <c:pt idx="3">
                  <c:v>0.20597791215204586</c:v>
                </c:pt>
                <c:pt idx="4">
                  <c:v>0.21771721536198152</c:v>
                </c:pt>
                <c:pt idx="5">
                  <c:v>0.2161766057799068</c:v>
                </c:pt>
              </c:numCache>
            </c:numRef>
          </c:val>
          <c:smooth val="0"/>
          <c:extLst>
            <c:ext xmlns:c16="http://schemas.microsoft.com/office/drawing/2014/chart" uri="{C3380CC4-5D6E-409C-BE32-E72D297353CC}">
              <c16:uniqueId val="{00000002-7356-4204-B33E-786ED288C191}"/>
            </c:ext>
          </c:extLst>
        </c:ser>
        <c:ser>
          <c:idx val="3"/>
          <c:order val="3"/>
          <c:tx>
            <c:strRef>
              <c:f>'Market Share'!$E$3:$E$4</c:f>
              <c:strCache>
                <c:ptCount val="1"/>
                <c:pt idx="0">
                  <c:v>Harmonix</c:v>
                </c:pt>
              </c:strCache>
            </c:strRef>
          </c:tx>
          <c:spPr>
            <a:ln w="28575" cap="rnd">
              <a:solidFill>
                <a:schemeClr val="accent4"/>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Share'!$E$5:$E$10</c:f>
              <c:numCache>
                <c:formatCode>0%</c:formatCode>
                <c:ptCount val="6"/>
                <c:pt idx="0">
                  <c:v>5.1508098772750158E-2</c:v>
                </c:pt>
                <c:pt idx="1">
                  <c:v>5.6812688011735266E-2</c:v>
                </c:pt>
                <c:pt idx="2">
                  <c:v>5.4173527889970423E-2</c:v>
                </c:pt>
                <c:pt idx="3">
                  <c:v>5.5654416506638237E-2</c:v>
                </c:pt>
                <c:pt idx="4">
                  <c:v>8.3024769799729878E-2</c:v>
                </c:pt>
                <c:pt idx="5">
                  <c:v>8.9794511505461791E-2</c:v>
                </c:pt>
              </c:numCache>
            </c:numRef>
          </c:val>
          <c:smooth val="0"/>
          <c:extLst>
            <c:ext xmlns:c16="http://schemas.microsoft.com/office/drawing/2014/chart" uri="{C3380CC4-5D6E-409C-BE32-E72D297353CC}">
              <c16:uniqueId val="{00000003-7356-4204-B33E-786ED288C191}"/>
            </c:ext>
          </c:extLst>
        </c:ser>
        <c:ser>
          <c:idx val="4"/>
          <c:order val="4"/>
          <c:tx>
            <c:strRef>
              <c:f>'Market Share'!$F$3:$F$4</c:f>
              <c:strCache>
                <c:ptCount val="1"/>
                <c:pt idx="0">
                  <c:v>Ocean Breeze</c:v>
                </c:pt>
              </c:strCache>
            </c:strRef>
          </c:tx>
          <c:spPr>
            <a:ln w="28575" cap="rnd">
              <a:solidFill>
                <a:schemeClr val="accent5"/>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Share'!$F$5:$F$10</c:f>
              <c:numCache>
                <c:formatCode>0%</c:formatCode>
                <c:ptCount val="6"/>
                <c:pt idx="0">
                  <c:v>7.178618145627004E-2</c:v>
                </c:pt>
                <c:pt idx="1">
                  <c:v>5.9277113695512529E-2</c:v>
                </c:pt>
                <c:pt idx="2">
                  <c:v>7.0552987120713742E-2</c:v>
                </c:pt>
                <c:pt idx="3">
                  <c:v>4.689899465338216E-2</c:v>
                </c:pt>
                <c:pt idx="4">
                  <c:v>3.6311211325487432E-2</c:v>
                </c:pt>
                <c:pt idx="5">
                  <c:v>3.3206205274681627E-2</c:v>
                </c:pt>
              </c:numCache>
            </c:numRef>
          </c:val>
          <c:smooth val="0"/>
          <c:extLst>
            <c:ext xmlns:c16="http://schemas.microsoft.com/office/drawing/2014/chart" uri="{C3380CC4-5D6E-409C-BE32-E72D297353CC}">
              <c16:uniqueId val="{00000004-7356-4204-B33E-786ED288C191}"/>
            </c:ext>
          </c:extLst>
        </c:ser>
        <c:ser>
          <c:idx val="5"/>
          <c:order val="5"/>
          <c:tx>
            <c:strRef>
              <c:f>'Market Share'!$G$3:$G$4</c:f>
              <c:strCache>
                <c:ptCount val="1"/>
                <c:pt idx="0">
                  <c:v>Orchid Oasis</c:v>
                </c:pt>
              </c:strCache>
            </c:strRef>
          </c:tx>
          <c:spPr>
            <a:ln w="28575" cap="rnd">
              <a:solidFill>
                <a:schemeClr val="accent6"/>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Share'!$G$5:$G$10</c:f>
              <c:numCache>
                <c:formatCode>0%</c:formatCode>
                <c:ptCount val="6"/>
                <c:pt idx="0">
                  <c:v>4.0513695904106847E-2</c:v>
                </c:pt>
                <c:pt idx="1">
                  <c:v>4.0922277831725189E-2</c:v>
                </c:pt>
                <c:pt idx="2">
                  <c:v>3.7728835424569437E-2</c:v>
                </c:pt>
                <c:pt idx="3">
                  <c:v>3.3835266204671026E-2</c:v>
                </c:pt>
                <c:pt idx="4">
                  <c:v>5.0350475288875235E-2</c:v>
                </c:pt>
                <c:pt idx="5">
                  <c:v>3.2527211034036572E-2</c:v>
                </c:pt>
              </c:numCache>
            </c:numRef>
          </c:val>
          <c:smooth val="0"/>
          <c:extLst>
            <c:ext xmlns:c16="http://schemas.microsoft.com/office/drawing/2014/chart" uri="{C3380CC4-5D6E-409C-BE32-E72D297353CC}">
              <c16:uniqueId val="{00000005-7356-4204-B33E-786ED288C191}"/>
            </c:ext>
          </c:extLst>
        </c:ser>
        <c:ser>
          <c:idx val="6"/>
          <c:order val="6"/>
          <c:tx>
            <c:strRef>
              <c:f>'Market Share'!$H$3:$H$4</c:f>
              <c:strCache>
                <c:ptCount val="1"/>
                <c:pt idx="0">
                  <c:v>Mango Tango</c:v>
                </c:pt>
              </c:strCache>
            </c:strRef>
          </c:tx>
          <c:spPr>
            <a:ln w="28575" cap="rnd">
              <a:solidFill>
                <a:schemeClr val="accent1">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Share'!$H$5:$H$10</c:f>
              <c:numCache>
                <c:formatCode>0%</c:formatCode>
                <c:ptCount val="6"/>
                <c:pt idx="0">
                  <c:v>1.9191431496288762E-2</c:v>
                </c:pt>
                <c:pt idx="1">
                  <c:v>2.4341995408735391E-2</c:v>
                </c:pt>
                <c:pt idx="2">
                  <c:v>2.4413128135004993E-2</c:v>
                </c:pt>
                <c:pt idx="3">
                  <c:v>2.462937095663181E-2</c:v>
                </c:pt>
                <c:pt idx="4">
                  <c:v>2.1107903020238197E-2</c:v>
                </c:pt>
                <c:pt idx="5">
                  <c:v>1.9447298227311234E-2</c:v>
                </c:pt>
              </c:numCache>
            </c:numRef>
          </c:val>
          <c:smooth val="0"/>
          <c:extLst>
            <c:ext xmlns:c16="http://schemas.microsoft.com/office/drawing/2014/chart" uri="{C3380CC4-5D6E-409C-BE32-E72D297353CC}">
              <c16:uniqueId val="{00000006-7356-4204-B33E-786ED288C191}"/>
            </c:ext>
          </c:extLst>
        </c:ser>
        <c:ser>
          <c:idx val="7"/>
          <c:order val="7"/>
          <c:tx>
            <c:strRef>
              <c:f>'Market Share'!$I$3:$I$4</c:f>
              <c:strCache>
                <c:ptCount val="1"/>
                <c:pt idx="0">
                  <c:v>Nourish</c:v>
                </c:pt>
              </c:strCache>
            </c:strRef>
          </c:tx>
          <c:spPr>
            <a:ln w="28575" cap="rnd">
              <a:solidFill>
                <a:schemeClr val="accent2">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Share'!$I$5:$I$10</c:f>
              <c:numCache>
                <c:formatCode>0%</c:formatCode>
                <c:ptCount val="6"/>
                <c:pt idx="0">
                  <c:v>3.0091786221874649E-2</c:v>
                </c:pt>
                <c:pt idx="1">
                  <c:v>2.236716428301844E-2</c:v>
                </c:pt>
                <c:pt idx="2">
                  <c:v>2.1299542280136818E-2</c:v>
                </c:pt>
                <c:pt idx="3">
                  <c:v>2.0149779709904562E-2</c:v>
                </c:pt>
                <c:pt idx="4">
                  <c:v>1.8484761430418509E-2</c:v>
                </c:pt>
                <c:pt idx="5">
                  <c:v>1.1276787958646554E-2</c:v>
                </c:pt>
              </c:numCache>
            </c:numRef>
          </c:val>
          <c:smooth val="0"/>
          <c:extLst>
            <c:ext xmlns:c16="http://schemas.microsoft.com/office/drawing/2014/chart" uri="{C3380CC4-5D6E-409C-BE32-E72D297353CC}">
              <c16:uniqueId val="{00000007-7356-4204-B33E-786ED288C191}"/>
            </c:ext>
          </c:extLst>
        </c:ser>
        <c:ser>
          <c:idx val="8"/>
          <c:order val="8"/>
          <c:tx>
            <c:strRef>
              <c:f>'Market Share'!$J$3:$J$4</c:f>
              <c:strCache>
                <c:ptCount val="1"/>
                <c:pt idx="0">
                  <c:v>Diamond Shine</c:v>
                </c:pt>
              </c:strCache>
            </c:strRef>
          </c:tx>
          <c:spPr>
            <a:ln w="28575" cap="rnd">
              <a:solidFill>
                <a:schemeClr val="accent3">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Share'!$J$5:$J$10</c:f>
              <c:numCache>
                <c:formatCode>0%</c:formatCode>
                <c:ptCount val="6"/>
                <c:pt idx="0">
                  <c:v>1.6329206867999872E-2</c:v>
                </c:pt>
                <c:pt idx="1">
                  <c:v>2.1550628955707328E-2</c:v>
                </c:pt>
                <c:pt idx="2">
                  <c:v>1.7732567621109689E-2</c:v>
                </c:pt>
                <c:pt idx="3">
                  <c:v>2.1657870350509381E-2</c:v>
                </c:pt>
                <c:pt idx="4">
                  <c:v>2.6638051923869449E-2</c:v>
                </c:pt>
                <c:pt idx="5">
                  <c:v>4.0418935068842921E-2</c:v>
                </c:pt>
              </c:numCache>
            </c:numRef>
          </c:val>
          <c:smooth val="0"/>
          <c:extLst>
            <c:ext xmlns:c16="http://schemas.microsoft.com/office/drawing/2014/chart" uri="{C3380CC4-5D6E-409C-BE32-E72D297353CC}">
              <c16:uniqueId val="{00000008-7356-4204-B33E-786ED288C191}"/>
            </c:ext>
          </c:extLst>
        </c:ser>
        <c:ser>
          <c:idx val="9"/>
          <c:order val="9"/>
          <c:tx>
            <c:strRef>
              <c:f>'Market Share'!$K$3:$K$4</c:f>
              <c:strCache>
                <c:ptCount val="1"/>
                <c:pt idx="0">
                  <c:v>RedRose</c:v>
                </c:pt>
              </c:strCache>
            </c:strRef>
          </c:tx>
          <c:spPr>
            <a:ln w="28575" cap="rnd">
              <a:solidFill>
                <a:schemeClr val="accent4">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Share'!$K$5:$K$10</c:f>
              <c:numCache>
                <c:formatCode>0%</c:formatCode>
                <c:ptCount val="6"/>
                <c:pt idx="0">
                  <c:v>2.4145458151849021E-2</c:v>
                </c:pt>
                <c:pt idx="1">
                  <c:v>2.1631320720033057E-2</c:v>
                </c:pt>
                <c:pt idx="2">
                  <c:v>2.041336839292936E-2</c:v>
                </c:pt>
                <c:pt idx="3">
                  <c:v>2.0147834143747691E-2</c:v>
                </c:pt>
                <c:pt idx="4">
                  <c:v>1.6519498323737895E-2</c:v>
                </c:pt>
                <c:pt idx="5">
                  <c:v>1.0773590326624569E-2</c:v>
                </c:pt>
              </c:numCache>
            </c:numRef>
          </c:val>
          <c:smooth val="0"/>
          <c:extLst>
            <c:ext xmlns:c16="http://schemas.microsoft.com/office/drawing/2014/chart" uri="{C3380CC4-5D6E-409C-BE32-E72D297353CC}">
              <c16:uniqueId val="{00000009-7356-4204-B33E-786ED288C191}"/>
            </c:ext>
          </c:extLst>
        </c:ser>
        <c:ser>
          <c:idx val="10"/>
          <c:order val="10"/>
          <c:tx>
            <c:strRef>
              <c:f>'Market Share'!$L$3:$L$4</c:f>
              <c:strCache>
                <c:ptCount val="1"/>
                <c:pt idx="0">
                  <c:v>Oasis</c:v>
                </c:pt>
              </c:strCache>
            </c:strRef>
          </c:tx>
          <c:spPr>
            <a:ln w="28575" cap="rnd">
              <a:solidFill>
                <a:schemeClr val="accent5">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Share'!$L$5:$L$10</c:f>
              <c:numCache>
                <c:formatCode>0%</c:formatCode>
                <c:ptCount val="6"/>
                <c:pt idx="0">
                  <c:v>2.1804208355788408E-2</c:v>
                </c:pt>
                <c:pt idx="1">
                  <c:v>2.0506233151473412E-2</c:v>
                </c:pt>
                <c:pt idx="2">
                  <c:v>2.321804101744597E-2</c:v>
                </c:pt>
                <c:pt idx="3">
                  <c:v>2.1349595392953218E-2</c:v>
                </c:pt>
                <c:pt idx="4">
                  <c:v>1.8466789763682181E-2</c:v>
                </c:pt>
                <c:pt idx="5">
                  <c:v>2.8615909293557987E-3</c:v>
                </c:pt>
              </c:numCache>
            </c:numRef>
          </c:val>
          <c:smooth val="0"/>
          <c:extLst>
            <c:ext xmlns:c16="http://schemas.microsoft.com/office/drawing/2014/chart" uri="{C3380CC4-5D6E-409C-BE32-E72D297353CC}">
              <c16:uniqueId val="{0000000A-7356-4204-B33E-786ED288C191}"/>
            </c:ext>
          </c:extLst>
        </c:ser>
        <c:ser>
          <c:idx val="11"/>
          <c:order val="11"/>
          <c:tx>
            <c:strRef>
              <c:f>'Market Share'!$M$3:$M$4</c:f>
              <c:strCache>
                <c:ptCount val="1"/>
                <c:pt idx="0">
                  <c:v>VelvetLux</c:v>
                </c:pt>
              </c:strCache>
            </c:strRef>
          </c:tx>
          <c:spPr>
            <a:ln w="28575" cap="rnd">
              <a:solidFill>
                <a:schemeClr val="accent6">
                  <a:lumMod val="6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Share'!$M$5:$M$10</c:f>
              <c:numCache>
                <c:formatCode>0%</c:formatCode>
                <c:ptCount val="6"/>
                <c:pt idx="0">
                  <c:v>2.9166989536133624E-3</c:v>
                </c:pt>
                <c:pt idx="1">
                  <c:v>4.0560677106733278E-2</c:v>
                </c:pt>
                <c:pt idx="2">
                  <c:v>2.1667343654561862E-2</c:v>
                </c:pt>
                <c:pt idx="3">
                  <c:v>2.0266064702511373E-3</c:v>
                </c:pt>
                <c:pt idx="4">
                  <c:v>1.0329377851283418E-2</c:v>
                </c:pt>
                <c:pt idx="5">
                  <c:v>1.5373332783440927E-2</c:v>
                </c:pt>
              </c:numCache>
            </c:numRef>
          </c:val>
          <c:smooth val="0"/>
          <c:extLst>
            <c:ext xmlns:c16="http://schemas.microsoft.com/office/drawing/2014/chart" uri="{C3380CC4-5D6E-409C-BE32-E72D297353CC}">
              <c16:uniqueId val="{0000000B-7356-4204-B33E-786ED288C191}"/>
            </c:ext>
          </c:extLst>
        </c:ser>
        <c:ser>
          <c:idx val="12"/>
          <c:order val="12"/>
          <c:tx>
            <c:strRef>
              <c:f>'Market Share'!$N$3:$N$4</c:f>
              <c:strCache>
                <c:ptCount val="1"/>
                <c:pt idx="0">
                  <c:v>Orchidea</c:v>
                </c:pt>
              </c:strCache>
            </c:strRef>
          </c:tx>
          <c:spPr>
            <a:ln w="28575" cap="rnd">
              <a:solidFill>
                <a:schemeClr val="accent1">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Share'!$N$5:$N$10</c:f>
              <c:numCache>
                <c:formatCode>0%</c:formatCode>
                <c:ptCount val="6"/>
                <c:pt idx="0">
                  <c:v>7.6682114230005862E-3</c:v>
                </c:pt>
                <c:pt idx="1">
                  <c:v>1.1931553664575042E-2</c:v>
                </c:pt>
                <c:pt idx="2">
                  <c:v>1.5867859567460878E-2</c:v>
                </c:pt>
                <c:pt idx="3">
                  <c:v>1.0336792991454107E-2</c:v>
                </c:pt>
                <c:pt idx="4">
                  <c:v>1.3012641522996122E-2</c:v>
                </c:pt>
                <c:pt idx="5">
                  <c:v>1.1623542737123243E-2</c:v>
                </c:pt>
              </c:numCache>
            </c:numRef>
          </c:val>
          <c:smooth val="0"/>
          <c:extLst>
            <c:ext xmlns:c16="http://schemas.microsoft.com/office/drawing/2014/chart" uri="{C3380CC4-5D6E-409C-BE32-E72D297353CC}">
              <c16:uniqueId val="{0000000C-7356-4204-B33E-786ED288C191}"/>
            </c:ext>
          </c:extLst>
        </c:ser>
        <c:ser>
          <c:idx val="13"/>
          <c:order val="13"/>
          <c:tx>
            <c:strRef>
              <c:f>'Market Share'!$O$3:$O$4</c:f>
              <c:strCache>
                <c:ptCount val="1"/>
                <c:pt idx="0">
                  <c:v>Jasmine Mist</c:v>
                </c:pt>
              </c:strCache>
            </c:strRef>
          </c:tx>
          <c:spPr>
            <a:ln w="28575" cap="rnd">
              <a:solidFill>
                <a:schemeClr val="accent2">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Share'!$O$5:$O$10</c:f>
              <c:numCache>
                <c:formatCode>0%</c:formatCode>
                <c:ptCount val="6"/>
                <c:pt idx="0">
                  <c:v>0</c:v>
                </c:pt>
                <c:pt idx="1">
                  <c:v>7.8819642807077752E-4</c:v>
                </c:pt>
                <c:pt idx="2">
                  <c:v>6.6239181041297095E-3</c:v>
                </c:pt>
                <c:pt idx="3">
                  <c:v>9.8611768955667901E-3</c:v>
                </c:pt>
                <c:pt idx="4">
                  <c:v>2.0294991845735137E-2</c:v>
                </c:pt>
                <c:pt idx="5">
                  <c:v>2.6204984375298803E-2</c:v>
                </c:pt>
              </c:numCache>
            </c:numRef>
          </c:val>
          <c:smooth val="0"/>
          <c:extLst>
            <c:ext xmlns:c16="http://schemas.microsoft.com/office/drawing/2014/chart" uri="{C3380CC4-5D6E-409C-BE32-E72D297353CC}">
              <c16:uniqueId val="{0000000D-7356-4204-B33E-786ED288C191}"/>
            </c:ext>
          </c:extLst>
        </c:ser>
        <c:ser>
          <c:idx val="14"/>
          <c:order val="14"/>
          <c:tx>
            <c:strRef>
              <c:f>'Market Share'!$P$3:$P$4</c:f>
              <c:strCache>
                <c:ptCount val="1"/>
                <c:pt idx="0">
                  <c:v>Charisma</c:v>
                </c:pt>
              </c:strCache>
            </c:strRef>
          </c:tx>
          <c:spPr>
            <a:ln w="28575" cap="rnd">
              <a:solidFill>
                <a:schemeClr val="accent3">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Share'!$P$5:$P$10</c:f>
              <c:numCache>
                <c:formatCode>0%</c:formatCode>
                <c:ptCount val="6"/>
                <c:pt idx="0">
                  <c:v>2.094516694646341E-4</c:v>
                </c:pt>
                <c:pt idx="1">
                  <c:v>6.7268743769865391E-3</c:v>
                </c:pt>
                <c:pt idx="2">
                  <c:v>6.9550391515259321E-3</c:v>
                </c:pt>
                <c:pt idx="3">
                  <c:v>8.0465548240002301E-3</c:v>
                </c:pt>
                <c:pt idx="4">
                  <c:v>7.5208177399953514E-3</c:v>
                </c:pt>
                <c:pt idx="5">
                  <c:v>7.4060369430928178E-3</c:v>
                </c:pt>
              </c:numCache>
            </c:numRef>
          </c:val>
          <c:smooth val="0"/>
          <c:extLst>
            <c:ext xmlns:c16="http://schemas.microsoft.com/office/drawing/2014/chart" uri="{C3380CC4-5D6E-409C-BE32-E72D297353CC}">
              <c16:uniqueId val="{0000000E-7356-4204-B33E-786ED288C191}"/>
            </c:ext>
          </c:extLst>
        </c:ser>
        <c:ser>
          <c:idx val="15"/>
          <c:order val="15"/>
          <c:tx>
            <c:strRef>
              <c:f>'Market Share'!$Q$3:$Q$4</c:f>
              <c:strCache>
                <c:ptCount val="1"/>
                <c:pt idx="0">
                  <c:v>Wonder Waves</c:v>
                </c:pt>
              </c:strCache>
            </c:strRef>
          </c:tx>
          <c:spPr>
            <a:ln w="28575" cap="rnd">
              <a:solidFill>
                <a:schemeClr val="accent4">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Share'!$Q$5:$Q$10</c:f>
              <c:numCache>
                <c:formatCode>0%</c:formatCode>
                <c:ptCount val="6"/>
                <c:pt idx="0">
                  <c:v>4.663255616729747E-3</c:v>
                </c:pt>
                <c:pt idx="1">
                  <c:v>8.8549835617750053E-3</c:v>
                </c:pt>
                <c:pt idx="2">
                  <c:v>8.5480133539204192E-3</c:v>
                </c:pt>
                <c:pt idx="3">
                  <c:v>7.9670410317582777E-3</c:v>
                </c:pt>
                <c:pt idx="4">
                  <c:v>1.2731734989109421E-4</c:v>
                </c:pt>
                <c:pt idx="5">
                  <c:v>0</c:v>
                </c:pt>
              </c:numCache>
            </c:numRef>
          </c:val>
          <c:smooth val="0"/>
          <c:extLst>
            <c:ext xmlns:c16="http://schemas.microsoft.com/office/drawing/2014/chart" uri="{C3380CC4-5D6E-409C-BE32-E72D297353CC}">
              <c16:uniqueId val="{0000000F-7356-4204-B33E-786ED288C191}"/>
            </c:ext>
          </c:extLst>
        </c:ser>
        <c:ser>
          <c:idx val="16"/>
          <c:order val="16"/>
          <c:tx>
            <c:strRef>
              <c:f>'Market Share'!$R$3:$R$4</c:f>
              <c:strCache>
                <c:ptCount val="1"/>
                <c:pt idx="0">
                  <c:v>Lavender Bloom</c:v>
                </c:pt>
              </c:strCache>
            </c:strRef>
          </c:tx>
          <c:spPr>
            <a:ln w="28575" cap="rnd">
              <a:solidFill>
                <a:schemeClr val="accent5">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Share'!$R$5:$R$10</c:f>
              <c:numCache>
                <c:formatCode>0%</c:formatCode>
                <c:ptCount val="6"/>
                <c:pt idx="0">
                  <c:v>9.452773429366602E-4</c:v>
                </c:pt>
                <c:pt idx="1">
                  <c:v>1.2080174103067034E-3</c:v>
                </c:pt>
                <c:pt idx="2">
                  <c:v>2.4568333328283403E-3</c:v>
                </c:pt>
                <c:pt idx="3">
                  <c:v>3.9021995919953215E-3</c:v>
                </c:pt>
                <c:pt idx="4">
                  <c:v>1.0521869558856858E-2</c:v>
                </c:pt>
                <c:pt idx="5">
                  <c:v>1.9024741241446621E-2</c:v>
                </c:pt>
              </c:numCache>
            </c:numRef>
          </c:val>
          <c:smooth val="0"/>
          <c:extLst>
            <c:ext xmlns:c16="http://schemas.microsoft.com/office/drawing/2014/chart" uri="{C3380CC4-5D6E-409C-BE32-E72D297353CC}">
              <c16:uniqueId val="{00000010-7356-4204-B33E-786ED288C191}"/>
            </c:ext>
          </c:extLst>
        </c:ser>
        <c:ser>
          <c:idx val="17"/>
          <c:order val="17"/>
          <c:tx>
            <c:strRef>
              <c:f>'Market Share'!$S$3:$S$4</c:f>
              <c:strCache>
                <c:ptCount val="1"/>
                <c:pt idx="0">
                  <c:v>Pure Radiance</c:v>
                </c:pt>
              </c:strCache>
            </c:strRef>
          </c:tx>
          <c:spPr>
            <a:ln w="28575" cap="rnd">
              <a:solidFill>
                <a:schemeClr val="accent6">
                  <a:lumMod val="80000"/>
                  <a:lumOff val="2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Share'!$S$5:$S$10</c:f>
              <c:numCache>
                <c:formatCode>0%</c:formatCode>
                <c:ptCount val="6"/>
                <c:pt idx="0">
                  <c:v>1.0413464050398947E-3</c:v>
                </c:pt>
                <c:pt idx="1">
                  <c:v>3.4741615322700669E-3</c:v>
                </c:pt>
                <c:pt idx="2">
                  <c:v>6.8355161811395034E-3</c:v>
                </c:pt>
                <c:pt idx="3">
                  <c:v>3.4948354534803795E-3</c:v>
                </c:pt>
                <c:pt idx="4">
                  <c:v>5.5287053962628733E-3</c:v>
                </c:pt>
                <c:pt idx="5">
                  <c:v>4.4642661712719772E-3</c:v>
                </c:pt>
              </c:numCache>
            </c:numRef>
          </c:val>
          <c:smooth val="0"/>
          <c:extLst>
            <c:ext xmlns:c16="http://schemas.microsoft.com/office/drawing/2014/chart" uri="{C3380CC4-5D6E-409C-BE32-E72D297353CC}">
              <c16:uniqueId val="{00000011-7356-4204-B33E-786ED288C191}"/>
            </c:ext>
          </c:extLst>
        </c:ser>
        <c:ser>
          <c:idx val="18"/>
          <c:order val="18"/>
          <c:tx>
            <c:strRef>
              <c:f>'Market Share'!$T$3:$T$4</c:f>
              <c:strCache>
                <c:ptCount val="1"/>
                <c:pt idx="0">
                  <c:v>Oceanic</c:v>
                </c:pt>
              </c:strCache>
            </c:strRef>
          </c:tx>
          <c:spPr>
            <a:ln w="28575" cap="rnd">
              <a:solidFill>
                <a:schemeClr val="accent1">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Share'!$T$5:$T$10</c:f>
              <c:numCache>
                <c:formatCode>0%</c:formatCode>
                <c:ptCount val="6"/>
                <c:pt idx="0">
                  <c:v>4.4736511820732535E-3</c:v>
                </c:pt>
                <c:pt idx="1">
                  <c:v>3.448332909056359E-3</c:v>
                </c:pt>
                <c:pt idx="2">
                  <c:v>2.8610655082479939E-3</c:v>
                </c:pt>
                <c:pt idx="3">
                  <c:v>3.1045997800926571E-3</c:v>
                </c:pt>
                <c:pt idx="4">
                  <c:v>3.1955644367506783E-3</c:v>
                </c:pt>
                <c:pt idx="5">
                  <c:v>2.5708237994969407E-3</c:v>
                </c:pt>
              </c:numCache>
            </c:numRef>
          </c:val>
          <c:smooth val="0"/>
          <c:extLst>
            <c:ext xmlns:c16="http://schemas.microsoft.com/office/drawing/2014/chart" uri="{C3380CC4-5D6E-409C-BE32-E72D297353CC}">
              <c16:uniqueId val="{00000012-7356-4204-B33E-786ED288C191}"/>
            </c:ext>
          </c:extLst>
        </c:ser>
        <c:ser>
          <c:idx val="19"/>
          <c:order val="19"/>
          <c:tx>
            <c:strRef>
              <c:f>'Market Share'!$U$3:$U$4</c:f>
              <c:strCache>
                <c:ptCount val="1"/>
                <c:pt idx="0">
                  <c:v>Sheen</c:v>
                </c:pt>
              </c:strCache>
            </c:strRef>
          </c:tx>
          <c:spPr>
            <a:ln w="28575" cap="rnd">
              <a:solidFill>
                <a:schemeClr val="accent2">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Share'!$U$5:$U$10</c:f>
              <c:numCache>
                <c:formatCode>0%</c:formatCode>
                <c:ptCount val="6"/>
                <c:pt idx="0">
                  <c:v>2.8491338989473517E-3</c:v>
                </c:pt>
                <c:pt idx="1">
                  <c:v>2.322458988970301E-3</c:v>
                </c:pt>
                <c:pt idx="2">
                  <c:v>2.4668143741967269E-3</c:v>
                </c:pt>
                <c:pt idx="3">
                  <c:v>2.3393188152343188E-3</c:v>
                </c:pt>
                <c:pt idx="4">
                  <c:v>2.2699875121455805E-3</c:v>
                </c:pt>
                <c:pt idx="5">
                  <c:v>2.3305146739479796E-3</c:v>
                </c:pt>
              </c:numCache>
            </c:numRef>
          </c:val>
          <c:smooth val="0"/>
          <c:extLst>
            <c:ext xmlns:c16="http://schemas.microsoft.com/office/drawing/2014/chart" uri="{C3380CC4-5D6E-409C-BE32-E72D297353CC}">
              <c16:uniqueId val="{00000013-7356-4204-B33E-786ED288C191}"/>
            </c:ext>
          </c:extLst>
        </c:ser>
        <c:ser>
          <c:idx val="20"/>
          <c:order val="20"/>
          <c:tx>
            <c:strRef>
              <c:f>'Market Share'!$V$3:$V$4</c:f>
              <c:strCache>
                <c:ptCount val="1"/>
                <c:pt idx="0">
                  <c:v>Golden Aura</c:v>
                </c:pt>
              </c:strCache>
            </c:strRef>
          </c:tx>
          <c:spPr>
            <a:ln w="28575" cap="rnd">
              <a:solidFill>
                <a:schemeClr val="accent3">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Share'!$V$5:$V$10</c:f>
              <c:numCache>
                <c:formatCode>0%</c:formatCode>
                <c:ptCount val="6"/>
                <c:pt idx="0">
                  <c:v>4.8959327737358223E-3</c:v>
                </c:pt>
                <c:pt idx="1">
                  <c:v>2.90127420098897E-3</c:v>
                </c:pt>
                <c:pt idx="2">
                  <c:v>3.7079568683555896E-4</c:v>
                </c:pt>
                <c:pt idx="3">
                  <c:v>1.854274206432935E-4</c:v>
                </c:pt>
                <c:pt idx="4">
                  <c:v>9.5993239997253584E-5</c:v>
                </c:pt>
                <c:pt idx="5">
                  <c:v>3.38690713860952E-5</c:v>
                </c:pt>
              </c:numCache>
            </c:numRef>
          </c:val>
          <c:smooth val="0"/>
          <c:extLst>
            <c:ext xmlns:c16="http://schemas.microsoft.com/office/drawing/2014/chart" uri="{C3380CC4-5D6E-409C-BE32-E72D297353CC}">
              <c16:uniqueId val="{00000014-7356-4204-B33E-786ED288C191}"/>
            </c:ext>
          </c:extLst>
        </c:ser>
        <c:ser>
          <c:idx val="21"/>
          <c:order val="21"/>
          <c:tx>
            <c:strRef>
              <c:f>'Market Share'!$W$3:$W$4</c:f>
              <c:strCache>
                <c:ptCount val="1"/>
                <c:pt idx="0">
                  <c:v>Enchantress</c:v>
                </c:pt>
              </c:strCache>
            </c:strRef>
          </c:tx>
          <c:spPr>
            <a:ln w="28575" cap="rnd">
              <a:solidFill>
                <a:schemeClr val="accent4">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Share'!$W$5:$W$10</c:f>
              <c:numCache>
                <c:formatCode>0%</c:formatCode>
                <c:ptCount val="6"/>
                <c:pt idx="0">
                  <c:v>5.3545305822813723E-4</c:v>
                </c:pt>
                <c:pt idx="1">
                  <c:v>1.6195817015152963E-3</c:v>
                </c:pt>
                <c:pt idx="2">
                  <c:v>1.6074467123786478E-3</c:v>
                </c:pt>
                <c:pt idx="3">
                  <c:v>2.0161303447910643E-3</c:v>
                </c:pt>
                <c:pt idx="4">
                  <c:v>2.2492731814093311E-3</c:v>
                </c:pt>
                <c:pt idx="5">
                  <c:v>2.65146444565431E-3</c:v>
                </c:pt>
              </c:numCache>
            </c:numRef>
          </c:val>
          <c:smooth val="0"/>
          <c:extLst>
            <c:ext xmlns:c16="http://schemas.microsoft.com/office/drawing/2014/chart" uri="{C3380CC4-5D6E-409C-BE32-E72D297353CC}">
              <c16:uniqueId val="{00000015-7356-4204-B33E-786ED288C191}"/>
            </c:ext>
          </c:extLst>
        </c:ser>
        <c:ser>
          <c:idx val="22"/>
          <c:order val="22"/>
          <c:tx>
            <c:strRef>
              <c:f>'Market Share'!$X$3:$X$4</c:f>
              <c:strCache>
                <c:ptCount val="1"/>
                <c:pt idx="0">
                  <c:v>Wave</c:v>
                </c:pt>
              </c:strCache>
            </c:strRef>
          </c:tx>
          <c:spPr>
            <a:ln w="28575" cap="rnd">
              <a:solidFill>
                <a:schemeClr val="accent5">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Share'!$X$5:$X$10</c:f>
              <c:numCache>
                <c:formatCode>0%</c:formatCode>
                <c:ptCount val="6"/>
                <c:pt idx="0">
                  <c:v>2.880593877526213E-3</c:v>
                </c:pt>
                <c:pt idx="1">
                  <c:v>4.0843098281873333E-3</c:v>
                </c:pt>
                <c:pt idx="2">
                  <c:v>6.0485110692422273E-4</c:v>
                </c:pt>
                <c:pt idx="3">
                  <c:v>7.1080511246595843E-5</c:v>
                </c:pt>
                <c:pt idx="4">
                  <c:v>0</c:v>
                </c:pt>
                <c:pt idx="5">
                  <c:v>0</c:v>
                </c:pt>
              </c:numCache>
            </c:numRef>
          </c:val>
          <c:smooth val="0"/>
          <c:extLst>
            <c:ext xmlns:c16="http://schemas.microsoft.com/office/drawing/2014/chart" uri="{C3380CC4-5D6E-409C-BE32-E72D297353CC}">
              <c16:uniqueId val="{00000016-7356-4204-B33E-786ED288C191}"/>
            </c:ext>
          </c:extLst>
        </c:ser>
        <c:ser>
          <c:idx val="23"/>
          <c:order val="23"/>
          <c:tx>
            <c:strRef>
              <c:f>'Market Share'!$Y$3:$Y$4</c:f>
              <c:strCache>
                <c:ptCount val="1"/>
                <c:pt idx="0">
                  <c:v>CitrusBurst</c:v>
                </c:pt>
              </c:strCache>
            </c:strRef>
          </c:tx>
          <c:spPr>
            <a:ln w="28575" cap="rnd">
              <a:solidFill>
                <a:schemeClr val="accent6">
                  <a:lumMod val="8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Share'!$Y$5:$Y$10</c:f>
              <c:numCache>
                <c:formatCode>0%</c:formatCode>
                <c:ptCount val="6"/>
                <c:pt idx="0">
                  <c:v>1.0856859721644642E-3</c:v>
                </c:pt>
                <c:pt idx="1">
                  <c:v>2.0641727568332211E-3</c:v>
                </c:pt>
                <c:pt idx="2">
                  <c:v>1.9073770054986625E-3</c:v>
                </c:pt>
                <c:pt idx="3">
                  <c:v>1.7741318466633761E-3</c:v>
                </c:pt>
                <c:pt idx="4">
                  <c:v>1.3029819260679842E-3</c:v>
                </c:pt>
                <c:pt idx="5">
                  <c:v>8.8704710773106481E-4</c:v>
                </c:pt>
              </c:numCache>
            </c:numRef>
          </c:val>
          <c:smooth val="0"/>
          <c:extLst>
            <c:ext xmlns:c16="http://schemas.microsoft.com/office/drawing/2014/chart" uri="{C3380CC4-5D6E-409C-BE32-E72D297353CC}">
              <c16:uniqueId val="{00000017-7356-4204-B33E-786ED288C191}"/>
            </c:ext>
          </c:extLst>
        </c:ser>
        <c:ser>
          <c:idx val="24"/>
          <c:order val="24"/>
          <c:tx>
            <c:strRef>
              <c:f>'Market Share'!$Z$3:$Z$4</c:f>
              <c:strCache>
                <c:ptCount val="1"/>
                <c:pt idx="0">
                  <c:v>Wild Flower</c:v>
                </c:pt>
              </c:strCache>
            </c:strRef>
          </c:tx>
          <c:spPr>
            <a:ln w="28575" cap="rnd">
              <a:solidFill>
                <a:schemeClr val="accent1">
                  <a:lumMod val="60000"/>
                  <a:lumOff val="40000"/>
                </a:schemeClr>
              </a:solidFill>
              <a:round/>
            </a:ln>
            <a:effectLst/>
          </c:spPr>
          <c:marker>
            <c:symbol val="none"/>
          </c:marker>
          <c:cat>
            <c:strRef>
              <c:f>'Market Share'!$A$5:$A$10</c:f>
              <c:strCache>
                <c:ptCount val="6"/>
                <c:pt idx="0">
                  <c:v>2018</c:v>
                </c:pt>
                <c:pt idx="1">
                  <c:v>2019</c:v>
                </c:pt>
                <c:pt idx="2">
                  <c:v>2020</c:v>
                </c:pt>
                <c:pt idx="3">
                  <c:v>2021</c:v>
                </c:pt>
                <c:pt idx="4">
                  <c:v>2022</c:v>
                </c:pt>
                <c:pt idx="5">
                  <c:v>2023</c:v>
                </c:pt>
              </c:strCache>
            </c:strRef>
          </c:cat>
          <c:val>
            <c:numRef>
              <c:f>'Market Share'!$Z$5:$Z$10</c:f>
              <c:numCache>
                <c:formatCode>0%</c:formatCode>
                <c:ptCount val="6"/>
                <c:pt idx="0">
                  <c:v>4.0771287675021015E-4</c:v>
                </c:pt>
                <c:pt idx="1">
                  <c:v>6.4910294076416972E-4</c:v>
                </c:pt>
                <c:pt idx="2">
                  <c:v>7.0066910406073324E-4</c:v>
                </c:pt>
                <c:pt idx="3">
                  <c:v>1.0071747017314258E-3</c:v>
                </c:pt>
                <c:pt idx="4">
                  <c:v>2.3341514146700605E-3</c:v>
                </c:pt>
                <c:pt idx="5">
                  <c:v>3.1095033158281692E-3</c:v>
                </c:pt>
              </c:numCache>
            </c:numRef>
          </c:val>
          <c:smooth val="0"/>
          <c:extLst>
            <c:ext xmlns:c16="http://schemas.microsoft.com/office/drawing/2014/chart" uri="{C3380CC4-5D6E-409C-BE32-E72D297353CC}">
              <c16:uniqueId val="{00000018-7356-4204-B33E-786ED288C191}"/>
            </c:ext>
          </c:extLst>
        </c:ser>
        <c:dLbls>
          <c:showLegendKey val="0"/>
          <c:showVal val="0"/>
          <c:showCatName val="0"/>
          <c:showSerName val="0"/>
          <c:showPercent val="0"/>
          <c:showBubbleSize val="0"/>
        </c:dLbls>
        <c:smooth val="0"/>
        <c:axId val="1428494256"/>
        <c:axId val="1424998384"/>
      </c:lineChart>
      <c:catAx>
        <c:axId val="1428494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4998384"/>
        <c:crosses val="autoZero"/>
        <c:auto val="1"/>
        <c:lblAlgn val="ctr"/>
        <c:lblOffset val="100"/>
        <c:noMultiLvlLbl val="0"/>
      </c:catAx>
      <c:valAx>
        <c:axId val="1424998384"/>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crossAx val="14284942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nl-B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nl-B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sz="1400" b="0" i="0" u="none" strike="noStrike" baseline="0">
                <a:effectLst/>
              </a:rPr>
              <a:t>HealthMax Profitability Matrix</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'Profitability Matrix'!$A$20</c:f>
              <c:strCache>
                <c:ptCount val="1"/>
                <c:pt idx="0">
                  <c:v>Shinez Repair 125ml</c:v>
                </c:pt>
              </c:strCache>
            </c:strRef>
          </c:tx>
          <c:spPr>
            <a:ln w="19050" cap="rnd">
              <a:noFill/>
              <a:round/>
            </a:ln>
            <a:effectLst/>
          </c:spPr>
          <c:marker>
            <c:symbol val="circle"/>
            <c:size val="5"/>
            <c:spPr>
              <a:solidFill>
                <a:schemeClr val="accent1"/>
              </a:solidFill>
              <a:ln w="9525">
                <a:solidFill>
                  <a:schemeClr val="accent1"/>
                </a:solidFill>
              </a:ln>
              <a:effectLst/>
            </c:spPr>
          </c:marker>
          <c:yVal>
            <c:numRef>
              <c:f>'Profitability Matrix'!$B$20:$K$20</c:f>
              <c:numCache>
                <c:formatCode>0.00%</c:formatCode>
                <c:ptCount val="10"/>
                <c:pt idx="5">
                  <c:v>9.6896202583240873E-2</c:v>
                </c:pt>
              </c:numCache>
            </c:numRef>
          </c:yVal>
          <c:smooth val="0"/>
          <c:extLst>
            <c:ext xmlns:c16="http://schemas.microsoft.com/office/drawing/2014/chart" uri="{C3380CC4-5D6E-409C-BE32-E72D297353CC}">
              <c16:uniqueId val="{00000000-1489-4391-87DA-A024FE68F651}"/>
            </c:ext>
          </c:extLst>
        </c:ser>
        <c:ser>
          <c:idx val="1"/>
          <c:order val="1"/>
          <c:tx>
            <c:strRef>
              <c:f>'Profitability Matrix'!$A$21</c:f>
              <c:strCache>
                <c:ptCount val="1"/>
                <c:pt idx="0">
                  <c:v>Shinez Repair 150ml</c:v>
                </c:pt>
              </c:strCache>
            </c:strRef>
          </c:tx>
          <c:spPr>
            <a:ln w="19050" cap="rnd">
              <a:noFill/>
              <a:round/>
            </a:ln>
            <a:effectLst/>
          </c:spPr>
          <c:marker>
            <c:symbol val="circle"/>
            <c:size val="5"/>
            <c:spPr>
              <a:solidFill>
                <a:schemeClr val="accent2"/>
              </a:solidFill>
              <a:ln w="9525">
                <a:solidFill>
                  <a:schemeClr val="accent2"/>
                </a:solidFill>
              </a:ln>
              <a:effectLst/>
            </c:spPr>
          </c:marker>
          <c:yVal>
            <c:numRef>
              <c:f>'Profitability Matrix'!$B$21:$K$21</c:f>
              <c:numCache>
                <c:formatCode>0.00%</c:formatCode>
                <c:ptCount val="10"/>
                <c:pt idx="7">
                  <c:v>9.6896119578325834E-2</c:v>
                </c:pt>
              </c:numCache>
            </c:numRef>
          </c:yVal>
          <c:smooth val="0"/>
          <c:extLst>
            <c:ext xmlns:c16="http://schemas.microsoft.com/office/drawing/2014/chart" uri="{C3380CC4-5D6E-409C-BE32-E72D297353CC}">
              <c16:uniqueId val="{00000001-1489-4391-87DA-A024FE68F651}"/>
            </c:ext>
          </c:extLst>
        </c:ser>
        <c:ser>
          <c:idx val="2"/>
          <c:order val="2"/>
          <c:tx>
            <c:strRef>
              <c:f>'Profitability Matrix'!$A$22</c:f>
              <c:strCache>
                <c:ptCount val="1"/>
                <c:pt idx="0">
                  <c:v>Shinez Repair 200ml</c:v>
                </c:pt>
              </c:strCache>
            </c:strRef>
          </c:tx>
          <c:spPr>
            <a:ln w="19050" cap="rnd">
              <a:noFill/>
              <a:round/>
            </a:ln>
            <a:effectLst/>
          </c:spPr>
          <c:marker>
            <c:symbol val="circle"/>
            <c:size val="5"/>
            <c:spPr>
              <a:solidFill>
                <a:schemeClr val="accent3"/>
              </a:solidFill>
              <a:ln w="9525">
                <a:solidFill>
                  <a:schemeClr val="accent3"/>
                </a:solidFill>
              </a:ln>
              <a:effectLst/>
            </c:spPr>
          </c:marker>
          <c:yVal>
            <c:numRef>
              <c:f>'Profitability Matrix'!$B$22:$K$22</c:f>
              <c:numCache>
                <c:formatCode>0.00%</c:formatCode>
                <c:ptCount val="10"/>
                <c:pt idx="9">
                  <c:v>6.8397319470522966E-2</c:v>
                </c:pt>
              </c:numCache>
            </c:numRef>
          </c:yVal>
          <c:smooth val="0"/>
          <c:extLst>
            <c:ext xmlns:c16="http://schemas.microsoft.com/office/drawing/2014/chart" uri="{C3380CC4-5D6E-409C-BE32-E72D297353CC}">
              <c16:uniqueId val="{00000002-1489-4391-87DA-A024FE68F651}"/>
            </c:ext>
          </c:extLst>
        </c:ser>
        <c:ser>
          <c:idx val="3"/>
          <c:order val="3"/>
          <c:tx>
            <c:strRef>
              <c:f>'Profitability Matrix'!$A$23</c:f>
              <c:strCache>
                <c:ptCount val="1"/>
                <c:pt idx="0">
                  <c:v>Starbust Extra Shiny 100ml</c:v>
                </c:pt>
              </c:strCache>
            </c:strRef>
          </c:tx>
          <c:spPr>
            <a:ln w="19050" cap="rnd">
              <a:noFill/>
              <a:round/>
            </a:ln>
            <a:effectLst/>
          </c:spPr>
          <c:marker>
            <c:symbol val="circle"/>
            <c:size val="5"/>
            <c:spPr>
              <a:solidFill>
                <a:schemeClr val="accent4"/>
              </a:solidFill>
              <a:ln w="9525">
                <a:solidFill>
                  <a:schemeClr val="accent4"/>
                </a:solidFill>
              </a:ln>
              <a:effectLst/>
            </c:spPr>
          </c:marker>
          <c:yVal>
            <c:numRef>
              <c:f>'Profitability Matrix'!$B$23:$K$23</c:f>
              <c:numCache>
                <c:formatCode>0.00%</c:formatCode>
                <c:ptCount val="10"/>
                <c:pt idx="4">
                  <c:v>9.8241009155398171E-2</c:v>
                </c:pt>
              </c:numCache>
            </c:numRef>
          </c:yVal>
          <c:smooth val="0"/>
          <c:extLst>
            <c:ext xmlns:c16="http://schemas.microsoft.com/office/drawing/2014/chart" uri="{C3380CC4-5D6E-409C-BE32-E72D297353CC}">
              <c16:uniqueId val="{00000003-1489-4391-87DA-A024FE68F651}"/>
            </c:ext>
          </c:extLst>
        </c:ser>
        <c:ser>
          <c:idx val="4"/>
          <c:order val="4"/>
          <c:tx>
            <c:strRef>
              <c:f>'Profitability Matrix'!$A$24</c:f>
              <c:strCache>
                <c:ptCount val="1"/>
                <c:pt idx="0">
                  <c:v>Starbust Strong Hair 100ml</c:v>
                </c:pt>
              </c:strCache>
            </c:strRef>
          </c:tx>
          <c:spPr>
            <a:ln w="19050" cap="rnd">
              <a:noFill/>
              <a:round/>
            </a:ln>
            <a:effectLst/>
          </c:spPr>
          <c:marker>
            <c:symbol val="circle"/>
            <c:size val="5"/>
            <c:spPr>
              <a:solidFill>
                <a:schemeClr val="accent5"/>
              </a:solidFill>
              <a:ln w="9525">
                <a:solidFill>
                  <a:schemeClr val="accent5"/>
                </a:solidFill>
              </a:ln>
              <a:effectLst/>
            </c:spPr>
          </c:marker>
          <c:yVal>
            <c:numRef>
              <c:f>'Profitability Matrix'!$B$24:$K$24</c:f>
              <c:numCache>
                <c:formatCode>0.00%</c:formatCode>
                <c:ptCount val="10"/>
                <c:pt idx="0">
                  <c:v>4.7426625718030961E-2</c:v>
                </c:pt>
              </c:numCache>
            </c:numRef>
          </c:yVal>
          <c:smooth val="0"/>
          <c:extLst>
            <c:ext xmlns:c16="http://schemas.microsoft.com/office/drawing/2014/chart" uri="{C3380CC4-5D6E-409C-BE32-E72D297353CC}">
              <c16:uniqueId val="{00000004-1489-4391-87DA-A024FE68F651}"/>
            </c:ext>
          </c:extLst>
        </c:ser>
        <c:ser>
          <c:idx val="5"/>
          <c:order val="5"/>
          <c:tx>
            <c:strRef>
              <c:f>'Profitability Matrix'!$A$25</c:f>
              <c:strCache>
                <c:ptCount val="1"/>
                <c:pt idx="0">
                  <c:v>Starbust Strong Hair 150ml</c:v>
                </c:pt>
              </c:strCache>
            </c:strRef>
          </c:tx>
          <c:spPr>
            <a:ln w="19050" cap="rnd">
              <a:noFill/>
              <a:round/>
            </a:ln>
            <a:effectLst/>
          </c:spPr>
          <c:marker>
            <c:symbol val="circle"/>
            <c:size val="5"/>
            <c:spPr>
              <a:solidFill>
                <a:schemeClr val="accent6"/>
              </a:solidFill>
              <a:ln w="9525">
                <a:solidFill>
                  <a:schemeClr val="accent6"/>
                </a:solidFill>
              </a:ln>
              <a:effectLst/>
            </c:spPr>
          </c:marker>
          <c:yVal>
            <c:numRef>
              <c:f>'Profitability Matrix'!$B$25:$K$25</c:f>
              <c:numCache>
                <c:formatCode>0.00%</c:formatCode>
                <c:ptCount val="10"/>
                <c:pt idx="1">
                  <c:v>4.178071928534096E-2</c:v>
                </c:pt>
              </c:numCache>
            </c:numRef>
          </c:yVal>
          <c:smooth val="0"/>
          <c:extLst>
            <c:ext xmlns:c16="http://schemas.microsoft.com/office/drawing/2014/chart" uri="{C3380CC4-5D6E-409C-BE32-E72D297353CC}">
              <c16:uniqueId val="{00000005-1489-4391-87DA-A024FE68F651}"/>
            </c:ext>
          </c:extLst>
        </c:ser>
        <c:ser>
          <c:idx val="6"/>
          <c:order val="6"/>
          <c:tx>
            <c:strRef>
              <c:f>'Profitability Matrix'!$A$26</c:f>
              <c:strCache>
                <c:ptCount val="1"/>
                <c:pt idx="0">
                  <c:v>Starbust Ultra Soft 100ml</c:v>
                </c:pt>
              </c:strCache>
            </c:strRef>
          </c:tx>
          <c:spPr>
            <a:ln w="19050" cap="rnd">
              <a:noFill/>
              <a:round/>
            </a:ln>
            <a:effectLst/>
          </c:spPr>
          <c:marker>
            <c:symbol val="circle"/>
            <c:size val="5"/>
            <c:spPr>
              <a:solidFill>
                <a:schemeClr val="accent1">
                  <a:lumMod val="60000"/>
                </a:schemeClr>
              </a:solidFill>
              <a:ln w="9525">
                <a:solidFill>
                  <a:schemeClr val="accent1">
                    <a:lumMod val="60000"/>
                  </a:schemeClr>
                </a:solidFill>
              </a:ln>
              <a:effectLst/>
            </c:spPr>
          </c:marker>
          <c:yVal>
            <c:numRef>
              <c:f>'Profitability Matrix'!$B$26:$K$26</c:f>
              <c:numCache>
                <c:formatCode>0.00%</c:formatCode>
                <c:ptCount val="10"/>
                <c:pt idx="8">
                  <c:v>0.17502703482289086</c:v>
                </c:pt>
              </c:numCache>
            </c:numRef>
          </c:yVal>
          <c:smooth val="0"/>
          <c:extLst>
            <c:ext xmlns:c16="http://schemas.microsoft.com/office/drawing/2014/chart" uri="{C3380CC4-5D6E-409C-BE32-E72D297353CC}">
              <c16:uniqueId val="{00000006-1489-4391-87DA-A024FE68F651}"/>
            </c:ext>
          </c:extLst>
        </c:ser>
        <c:ser>
          <c:idx val="7"/>
          <c:order val="7"/>
          <c:tx>
            <c:strRef>
              <c:f>'Profitability Matrix'!$A$27</c:f>
              <c:strCache>
                <c:ptCount val="1"/>
                <c:pt idx="0">
                  <c:v>Starbust Ultra Soft 150ml</c:v>
                </c:pt>
              </c:strCache>
            </c:strRef>
          </c:tx>
          <c:spPr>
            <a:ln w="19050" cap="rnd">
              <a:noFill/>
              <a:round/>
            </a:ln>
            <a:effectLst/>
          </c:spPr>
          <c:marker>
            <c:symbol val="circle"/>
            <c:size val="5"/>
            <c:spPr>
              <a:solidFill>
                <a:schemeClr val="accent2">
                  <a:lumMod val="60000"/>
                </a:schemeClr>
              </a:solidFill>
              <a:ln w="9525">
                <a:solidFill>
                  <a:schemeClr val="accent2">
                    <a:lumMod val="60000"/>
                  </a:schemeClr>
                </a:solidFill>
              </a:ln>
              <a:effectLst/>
            </c:spPr>
          </c:marker>
          <c:yVal>
            <c:numRef>
              <c:f>'Profitability Matrix'!$B$27:$K$27</c:f>
              <c:numCache>
                <c:formatCode>0.00%</c:formatCode>
                <c:ptCount val="10"/>
                <c:pt idx="2">
                  <c:v>0.11856673518754952</c:v>
                </c:pt>
              </c:numCache>
            </c:numRef>
          </c:yVal>
          <c:smooth val="0"/>
          <c:extLst>
            <c:ext xmlns:c16="http://schemas.microsoft.com/office/drawing/2014/chart" uri="{C3380CC4-5D6E-409C-BE32-E72D297353CC}">
              <c16:uniqueId val="{00000007-1489-4391-87DA-A024FE68F651}"/>
            </c:ext>
          </c:extLst>
        </c:ser>
        <c:ser>
          <c:idx val="8"/>
          <c:order val="8"/>
          <c:tx>
            <c:strRef>
              <c:f>'Profitability Matrix'!$A$28</c:f>
              <c:strCache>
                <c:ptCount val="1"/>
                <c:pt idx="0">
                  <c:v>Starbust Ultra Soft 200ml</c:v>
                </c:pt>
              </c:strCache>
            </c:strRef>
          </c:tx>
          <c:spPr>
            <a:ln w="19050" cap="rnd">
              <a:noFill/>
              <a:round/>
            </a:ln>
            <a:effectLst/>
          </c:spPr>
          <c:marker>
            <c:symbol val="circle"/>
            <c:size val="5"/>
            <c:spPr>
              <a:solidFill>
                <a:schemeClr val="accent3">
                  <a:lumMod val="60000"/>
                </a:schemeClr>
              </a:solidFill>
              <a:ln w="9525">
                <a:solidFill>
                  <a:schemeClr val="accent3">
                    <a:lumMod val="60000"/>
                  </a:schemeClr>
                </a:solidFill>
              </a:ln>
              <a:effectLst/>
            </c:spPr>
          </c:marker>
          <c:yVal>
            <c:numRef>
              <c:f>'Profitability Matrix'!$B$28:$K$28</c:f>
              <c:numCache>
                <c:formatCode>0.00%</c:formatCode>
                <c:ptCount val="10"/>
                <c:pt idx="6">
                  <c:v>7.0575417267294702E-2</c:v>
                </c:pt>
              </c:numCache>
            </c:numRef>
          </c:yVal>
          <c:smooth val="0"/>
          <c:extLst>
            <c:ext xmlns:c16="http://schemas.microsoft.com/office/drawing/2014/chart" uri="{C3380CC4-5D6E-409C-BE32-E72D297353CC}">
              <c16:uniqueId val="{00000008-1489-4391-87DA-A024FE68F651}"/>
            </c:ext>
          </c:extLst>
        </c:ser>
        <c:ser>
          <c:idx val="9"/>
          <c:order val="9"/>
          <c:tx>
            <c:strRef>
              <c:f>'Profitability Matrix'!$B$19</c:f>
              <c:strCache>
                <c:ptCount val="1"/>
              </c:strCache>
            </c:strRef>
          </c:tx>
          <c:spPr>
            <a:ln w="19050" cap="rnd">
              <a:noFill/>
              <a:round/>
            </a:ln>
            <a:effectLst/>
          </c:spPr>
          <c:marker>
            <c:symbol val="circle"/>
            <c:size val="5"/>
            <c:spPr>
              <a:solidFill>
                <a:schemeClr val="accent4">
                  <a:lumMod val="60000"/>
                </a:schemeClr>
              </a:solidFill>
              <a:ln w="9525">
                <a:solidFill>
                  <a:schemeClr val="accent4">
                    <a:lumMod val="60000"/>
                  </a:schemeClr>
                </a:solidFill>
              </a:ln>
              <a:effectLst/>
            </c:spPr>
          </c:marker>
          <c:yVal>
            <c:numRef>
              <c:f>'Profitability Matrix'!$C$19:$K$19</c:f>
              <c:numCache>
                <c:formatCode>0.00%</c:formatCode>
                <c:ptCount val="9"/>
                <c:pt idx="2">
                  <c:v>0.18619281693140505</c:v>
                </c:pt>
              </c:numCache>
            </c:numRef>
          </c:yVal>
          <c:smooth val="0"/>
          <c:extLst>
            <c:ext xmlns:c16="http://schemas.microsoft.com/office/drawing/2014/chart" uri="{C3380CC4-5D6E-409C-BE32-E72D297353CC}">
              <c16:uniqueId val="{00000009-1489-4391-87DA-A024FE68F651}"/>
            </c:ext>
          </c:extLst>
        </c:ser>
        <c:dLbls>
          <c:showLegendKey val="0"/>
          <c:showVal val="0"/>
          <c:showCatName val="0"/>
          <c:showSerName val="0"/>
          <c:showPercent val="0"/>
          <c:showBubbleSize val="0"/>
        </c:dLbls>
        <c:axId val="1981779199"/>
        <c:axId val="1981762879"/>
      </c:scatterChart>
      <c:valAx>
        <c:axId val="1981779199"/>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b="0" i="0" u="none" strike="noStrike" baseline="0">
                    <a:effectLst/>
                  </a:rPr>
                  <a:t>Gross Margi</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62879"/>
        <c:crosses val="autoZero"/>
        <c:crossBetween val="midCat"/>
      </c:valAx>
      <c:valAx>
        <c:axId val="198176287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sz="1000" b="0" i="0" u="none" strike="noStrike" baseline="0">
                    <a:effectLst/>
                  </a:rPr>
                  <a:t>Net Sales Contribution</a:t>
                </a:r>
                <a:endParaRPr lang="en-ZA"/>
              </a:p>
            </c:rich>
          </c:tx>
          <c:layout>
            <c:manualLayout>
              <c:xMode val="edge"/>
              <c:yMode val="edge"/>
              <c:x val="2.7777777777777776E-2"/>
              <c:y val="0.202863291271410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1779199"/>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590551</xdr:colOff>
      <xdr:row>10</xdr:row>
      <xdr:rowOff>185736</xdr:rowOff>
    </xdr:from>
    <xdr:to>
      <xdr:col>18</xdr:col>
      <xdr:colOff>19050</xdr:colOff>
      <xdr:row>35</xdr:row>
      <xdr:rowOff>152399</xdr:rowOff>
    </xdr:to>
    <xdr:graphicFrame macro="">
      <xdr:nvGraphicFramePr>
        <xdr:cNvPr id="2" name="Chart 1">
          <a:extLst>
            <a:ext uri="{FF2B5EF4-FFF2-40B4-BE49-F238E27FC236}">
              <a16:creationId xmlns:a16="http://schemas.microsoft.com/office/drawing/2014/main" id="{3B29762F-457E-1003-9C0A-ECBC8D76F9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0</xdr:colOff>
      <xdr:row>15</xdr:row>
      <xdr:rowOff>161925</xdr:rowOff>
    </xdr:from>
    <xdr:to>
      <xdr:col>1</xdr:col>
      <xdr:colOff>476250</xdr:colOff>
      <xdr:row>29</xdr:row>
      <xdr:rowOff>19050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42940C51-787E-CC35-A10E-B58EAB646C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3019425"/>
              <a:ext cx="1828800" cy="2524125"/>
            </a:xfrm>
            <a:prstGeom prst="rect">
              <a:avLst/>
            </a:prstGeom>
            <a:solidFill>
              <a:prstClr val="white"/>
            </a:solidFill>
            <a:ln w="1">
              <a:solidFill>
                <a:prstClr val="green"/>
              </a:solidFill>
            </a:ln>
          </xdr:spPr>
          <xdr:txBody>
            <a:bodyPr vertOverflow="clip" horzOverflow="clip"/>
            <a:lstStyle/>
            <a:p>
              <a:r>
                <a:rPr lang="nl-B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466724</xdr:colOff>
      <xdr:row>16</xdr:row>
      <xdr:rowOff>28575</xdr:rowOff>
    </xdr:from>
    <xdr:to>
      <xdr:col>4</xdr:col>
      <xdr:colOff>771524</xdr:colOff>
      <xdr:row>18</xdr:row>
      <xdr:rowOff>57150</xdr:rowOff>
    </xdr:to>
    <xdr:sp macro="" textlink="">
      <xdr:nvSpPr>
        <xdr:cNvPr id="2" name="TextBox 1">
          <a:extLst>
            <a:ext uri="{FF2B5EF4-FFF2-40B4-BE49-F238E27FC236}">
              <a16:creationId xmlns:a16="http://schemas.microsoft.com/office/drawing/2014/main" id="{20D4EF90-896E-49D4-39E7-EBC183A2FC96}"/>
            </a:ext>
          </a:extLst>
        </xdr:cNvPr>
        <xdr:cNvSpPr txBox="1"/>
      </xdr:nvSpPr>
      <xdr:spPr>
        <a:xfrm>
          <a:off x="466724" y="3076575"/>
          <a:ext cx="4257675" cy="409575"/>
        </a:xfrm>
        <a:prstGeom prst="rect">
          <a:avLst/>
        </a:prstGeom>
        <a:noFill/>
      </xdr:spPr>
      <xdr:txBody>
        <a:bodyPr vertOverflow="clip" horzOverflow="clip" wrap="none" lIns="0" tIns="0" rIns="0" bIns="0" rtlCol="0" anchor="t">
          <a:noAutofit/>
        </a:bodyPr>
        <a:lstStyle/>
        <a:p>
          <a:pPr algn="l"/>
          <a:r>
            <a:rPr lang="en-ZA" sz="1100" b="1" i="0">
              <a:effectLst/>
              <a:latin typeface="+mn-lt"/>
              <a:ea typeface="+mn-ea"/>
              <a:cs typeface="+mn-cs"/>
            </a:rPr>
            <a:t>What were the total Net Sales for Healthmax in 2022?   </a:t>
          </a:r>
          <a:r>
            <a:rPr lang="en-ZA" sz="1100" b="1" i="0" u="none" strike="noStrike">
              <a:effectLst/>
              <a:latin typeface="+mn-lt"/>
              <a:ea typeface="+mn-ea"/>
              <a:cs typeface="+mn-cs"/>
            </a:rPr>
            <a:t>$</a:t>
          </a:r>
          <a:r>
            <a:rPr lang="en-ZA" sz="1100" b="1" i="0" u="none" strike="noStrike">
              <a:solidFill>
                <a:srgbClr val="FF0000"/>
              </a:solidFill>
              <a:effectLst/>
              <a:latin typeface="+mn-lt"/>
              <a:ea typeface="+mn-ea"/>
              <a:cs typeface="+mn-cs"/>
            </a:rPr>
            <a:t>20,480,714.90</a:t>
          </a:r>
          <a:r>
            <a:rPr lang="en-ZA"/>
            <a:t> </a:t>
          </a:r>
          <a:endParaRPr lang="en-ZA" sz="1100" dirty="0">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647699</xdr:colOff>
      <xdr:row>6</xdr:row>
      <xdr:rowOff>152400</xdr:rowOff>
    </xdr:from>
    <xdr:to>
      <xdr:col>20</xdr:col>
      <xdr:colOff>514349</xdr:colOff>
      <xdr:row>29</xdr:row>
      <xdr:rowOff>138112</xdr:rowOff>
    </xdr:to>
    <xdr:graphicFrame macro="">
      <xdr:nvGraphicFramePr>
        <xdr:cNvPr id="6" name="Chart 5">
          <a:extLst>
            <a:ext uri="{FF2B5EF4-FFF2-40B4-BE49-F238E27FC236}">
              <a16:creationId xmlns:a16="http://schemas.microsoft.com/office/drawing/2014/main" id="{529F757F-CC07-C1E8-12E2-6C9BD3DA2C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6</xdr:col>
      <xdr:colOff>85725</xdr:colOff>
      <xdr:row>3</xdr:row>
      <xdr:rowOff>123825</xdr:rowOff>
    </xdr:from>
    <xdr:to>
      <xdr:col>11</xdr:col>
      <xdr:colOff>38100</xdr:colOff>
      <xdr:row>5</xdr:row>
      <xdr:rowOff>76200</xdr:rowOff>
    </xdr:to>
    <xdr:sp macro="" textlink="">
      <xdr:nvSpPr>
        <xdr:cNvPr id="2" name="TextBox 1">
          <a:extLst>
            <a:ext uri="{FF2B5EF4-FFF2-40B4-BE49-F238E27FC236}">
              <a16:creationId xmlns:a16="http://schemas.microsoft.com/office/drawing/2014/main" id="{5CAC1D7A-E4A5-6957-E920-626C406D0773}"/>
            </a:ext>
          </a:extLst>
        </xdr:cNvPr>
        <xdr:cNvSpPr txBox="1"/>
      </xdr:nvSpPr>
      <xdr:spPr>
        <a:xfrm>
          <a:off x="4733925" y="695325"/>
          <a:ext cx="2819400" cy="333375"/>
        </a:xfrm>
        <a:prstGeom prst="rect">
          <a:avLst/>
        </a:prstGeom>
        <a:noFill/>
      </xdr:spPr>
      <xdr:txBody>
        <a:bodyPr vertOverflow="clip" horzOverflow="clip" wrap="none" lIns="0" tIns="0" rIns="0" bIns="0" rtlCol="0" anchor="t">
          <a:noAutofit/>
        </a:bodyPr>
        <a:lstStyle/>
        <a:p>
          <a:pPr algn="l"/>
          <a:r>
            <a:rPr lang="en-ZA" sz="1100" b="0" i="0">
              <a:effectLst/>
              <a:latin typeface="+mn-lt"/>
              <a:ea typeface="+mn-ea"/>
              <a:cs typeface="+mn-cs"/>
            </a:rPr>
            <a:t>The fastest growing subcategory: </a:t>
          </a:r>
          <a:r>
            <a:rPr lang="en-ZA" sz="1100" b="0" i="0">
              <a:solidFill>
                <a:srgbClr val="FF0000"/>
              </a:solidFill>
              <a:effectLst/>
              <a:latin typeface="+mn-lt"/>
              <a:ea typeface="+mn-ea"/>
              <a:cs typeface="+mn-cs"/>
            </a:rPr>
            <a:t>Organic</a:t>
          </a:r>
          <a:endParaRPr lang="en-ZA" sz="1100" dirty="0">
            <a:solidFill>
              <a:srgbClr val="FF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twoCellAnchor>
    <xdr:from>
      <xdr:col>8</xdr:col>
      <xdr:colOff>371474</xdr:colOff>
      <xdr:row>15</xdr:row>
      <xdr:rowOff>76200</xdr:rowOff>
    </xdr:from>
    <xdr:to>
      <xdr:col>14</xdr:col>
      <xdr:colOff>57149</xdr:colOff>
      <xdr:row>17</xdr:row>
      <xdr:rowOff>114300</xdr:rowOff>
    </xdr:to>
    <xdr:sp macro="" textlink="">
      <xdr:nvSpPr>
        <xdr:cNvPr id="3" name="TextBox 2">
          <a:extLst>
            <a:ext uri="{FF2B5EF4-FFF2-40B4-BE49-F238E27FC236}">
              <a16:creationId xmlns:a16="http://schemas.microsoft.com/office/drawing/2014/main" id="{CDEDA653-C0B7-13A8-4C12-5C401641ED37}"/>
            </a:ext>
          </a:extLst>
        </xdr:cNvPr>
        <xdr:cNvSpPr txBox="1"/>
      </xdr:nvSpPr>
      <xdr:spPr>
        <a:xfrm>
          <a:off x="5905499" y="2933700"/>
          <a:ext cx="3286125" cy="419100"/>
        </a:xfrm>
        <a:prstGeom prst="rect">
          <a:avLst/>
        </a:prstGeom>
        <a:noFill/>
      </xdr:spPr>
      <xdr:txBody>
        <a:bodyPr vertOverflow="clip" horzOverflow="clip" wrap="none" lIns="0" tIns="0" rIns="0" bIns="0" rtlCol="0" anchor="t">
          <a:noAutofit/>
        </a:bodyPr>
        <a:lstStyle/>
        <a:p>
          <a:pPr algn="l"/>
          <a:r>
            <a:rPr lang="en-ZA" sz="1100" b="0" i="0">
              <a:effectLst/>
              <a:latin typeface="+mn-lt"/>
              <a:ea typeface="+mn-ea"/>
              <a:cs typeface="+mn-cs"/>
            </a:rPr>
            <a:t>what the latest yearly size of this subcategory :</a:t>
          </a:r>
          <a:r>
            <a:rPr lang="en-ZA" sz="1100" b="0" i="0">
              <a:solidFill>
                <a:srgbClr val="FF0000"/>
              </a:solidFill>
              <a:effectLst/>
              <a:latin typeface="+mn-lt"/>
              <a:ea typeface="+mn-ea"/>
              <a:cs typeface="+mn-cs"/>
            </a:rPr>
            <a:t>850749</a:t>
          </a:r>
          <a:endParaRPr lang="en-ZA" sz="1100" dirty="0">
            <a:solidFill>
              <a:srgbClr val="FF0000"/>
            </a:solidFill>
            <a:latin typeface="Verdana" panose="020B0604030504040204" pitchFamily="34" charset="0"/>
            <a:ea typeface="Verdana" panose="020B0604030504040204" pitchFamily="34" charset="0"/>
            <a:cs typeface="Verdana" panose="020B0604030504040204" pitchFamily="34" charset="0"/>
          </a:endParaRP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authier Georgis" refreshedDate="45144.988277662036" createdVersion="8" refreshedVersion="8" minRefreshableVersion="3" recordCount="4432" xr:uid="{3D1F18B5-8790-4498-958E-64047E76BA77}">
  <cacheSource type="worksheet">
    <worksheetSource name="dataset_shampoo"/>
  </cacheSource>
  <cacheFields count="13">
    <cacheField name="Category" numFmtId="0">
      <sharedItems/>
    </cacheField>
    <cacheField name="Subcategory" numFmtId="0">
      <sharedItems count="5">
        <s v="Anti-dandruff"/>
        <s v="Color-safe"/>
        <s v="Moisturizing"/>
        <s v="Organic"/>
        <s v="Volumizing"/>
      </sharedItems>
    </cacheField>
    <cacheField name="Supplier" numFmtId="0">
      <sharedItems count="17">
        <s v="Apex Trading Co."/>
        <s v="AquaSolutions"/>
        <s v="GreenLeaf Distributors"/>
        <s v="HealthMax"/>
        <s v="Sparkle &amp; Shine"/>
        <s v="Blue Sky Enterprises"/>
        <s v="FreshCo Industries"/>
        <s v="Ivory Beaty"/>
        <s v="Luminious Skincare"/>
        <s v="Sustaina"/>
        <s v="Glitterati"/>
        <s v="Nature's Harvest"/>
        <s v="Opulent Beauty Co."/>
        <s v="Parilux"/>
        <s v="Badoa"/>
        <s v="Elite Cosmetics"/>
        <s v="Superior Supplies Co."/>
      </sharedItems>
    </cacheField>
    <cacheField name="Brand" numFmtId="0">
      <sharedItems count="25">
        <s v="RedRose"/>
        <s v="Oasis"/>
        <s v="Harmonix"/>
        <s v="Shinez"/>
        <s v="Mango Tango"/>
        <s v="Ocean Breeze"/>
        <s v="Orchidea"/>
        <s v="VelvetLux"/>
        <s v="Vitalize"/>
        <s v="Pure Radiance"/>
        <s v="Golden Aura"/>
        <s v="Oceanic"/>
        <s v="Orchid Oasis"/>
        <s v="Nourish"/>
        <s v="Diamond Shine"/>
        <s v="CitrusBurst"/>
        <s v="Enchantress"/>
        <s v="Wonder Waves"/>
        <s v="Wild Flower"/>
        <s v="Jasmine Mist"/>
        <s v="Lavender Bloom"/>
        <s v="Wave"/>
        <s v="Charisma"/>
        <s v="Sheen"/>
        <s v="Starbust"/>
      </sharedItems>
    </cacheField>
    <cacheField name="Region" numFmtId="0">
      <sharedItems count="3">
        <s v="Center"/>
        <s v="North"/>
        <s v="South"/>
      </sharedItems>
    </cacheField>
    <cacheField name="Year" numFmtId="0">
      <sharedItems containsSemiMixedTypes="0" containsString="0" containsNumber="1" containsInteger="1" minValue="2018" maxValue="2023" count="6">
        <n v="2018"/>
        <n v="2019"/>
        <n v="2020"/>
        <n v="2021"/>
        <n v="2022"/>
        <n v="2023"/>
      </sharedItems>
    </cacheField>
    <cacheField name="Month" numFmtId="0">
      <sharedItems containsSemiMixedTypes="0" containsString="0" containsNumber="1" containsInteger="1" minValue="1" maxValue="12" count="12">
        <n v="1"/>
        <n v="2"/>
        <n v="3"/>
        <n v="4"/>
        <n v="5"/>
        <n v="6"/>
        <n v="7"/>
        <n v="8"/>
        <n v="9"/>
        <n v="10"/>
        <n v="11"/>
        <n v="12"/>
      </sharedItems>
    </cacheField>
    <cacheField name="Units Month" numFmtId="0">
      <sharedItems containsSemiMixedTypes="0" containsString="0" containsNumber="1" containsInteger="1" minValue="14" maxValue="251671"/>
    </cacheField>
    <cacheField name="Values Month" numFmtId="165">
      <sharedItems containsSemiMixedTypes="0" containsString="0" containsNumber="1" minValue="56" maxValue="1532390"/>
    </cacheField>
    <cacheField name="Units YTD" numFmtId="0">
      <sharedItems containsSemiMixedTypes="0" containsString="0" containsNumber="1" containsInteger="1" minValue="14" maxValue="2529121"/>
    </cacheField>
    <cacheField name="Values YTD" numFmtId="165">
      <sharedItems containsSemiMixedTypes="0" containsString="0" containsNumber="1" minValue="70" maxValue="13653640"/>
    </cacheField>
    <cacheField name="Units MAT" numFmtId="0">
      <sharedItems containsSemiMixedTypes="0" containsString="0" containsNumber="1" containsInteger="1" minValue="35" maxValue="2529121"/>
    </cacheField>
    <cacheField name="Values MAT" numFmtId="165">
      <sharedItems containsSemiMixedTypes="0" containsString="0" containsNumber="1" minValue="196" maxValue="13998930"/>
    </cacheField>
  </cacheFields>
  <extLst>
    <ext xmlns:x14="http://schemas.microsoft.com/office/spreadsheetml/2009/9/main" uri="{725AE2AE-9491-48be-B2B4-4EB974FC3084}">
      <x14:pivotCacheDefinition pivotCacheId="1105622800"/>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lahe Noshad" refreshedDate="45798.620910532409" createdVersion="8" refreshedVersion="8" minRefreshableVersion="3" recordCount="10" xr:uid="{EB3C754E-4FE6-418E-AD63-F458D1D06F18}">
  <cacheSource type="worksheet">
    <worksheetSource name="internal_sales_data"/>
  </cacheSource>
  <cacheFields count="13">
    <cacheField name="Brand" numFmtId="0">
      <sharedItems/>
    </cacheField>
    <cacheField name="Product" numFmtId="0">
      <sharedItems/>
    </cacheField>
    <cacheField name="Pack Size (ml)" numFmtId="0">
      <sharedItems containsSemiMixedTypes="0" containsString="0" containsNumber="1" containsInteger="1" minValue="100" maxValue="200"/>
    </cacheField>
    <cacheField name="ProductID" numFmtId="0">
      <sharedItems count="10">
        <s v="Starbust Ultra Soft 100ml"/>
        <s v="Starbust Extra Shiny 100ml"/>
        <s v="Starbust Strong Hair 100ml"/>
        <s v="Starbust Ultra Soft 150ml"/>
        <s v="Starbust Strong Hair 150ml"/>
        <s v="Starbust Ultra Soft 200ml"/>
        <s v="Shinez Repair 100ml"/>
        <s v="Shinez Repair 125ml"/>
        <s v="Shinez Repair 150ml"/>
        <s v="Shinez Repair 200ml"/>
      </sharedItems>
    </cacheField>
    <cacheField name="Retail Price" numFmtId="166">
      <sharedItems containsSemiMixedTypes="0" containsString="0" containsNumber="1" minValue="5" maxValue="10"/>
    </cacheField>
    <cacheField name="Net Price" numFmtId="166">
      <sharedItems containsSemiMixedTypes="0" containsString="0" containsNumber="1" minValue="2.8" maxValue="6"/>
    </cacheField>
    <cacheField name="COGS" numFmtId="166">
      <sharedItems containsSemiMixedTypes="0" containsString="0" containsNumber="1" minValue="0.9" maxValue="1.7"/>
    </cacheField>
    <cacheField name="Volume 2022" numFmtId="168">
      <sharedItems containsSemiMixedTypes="0" containsString="0" containsNumber="1" containsInteger="1" minValue="231270" maxValue="1156348"/>
    </cacheField>
    <cacheField name="Net Sales 2022" numFmtId="174">
      <sharedItems containsSemiMixedTypes="0" containsString="0" containsNumber="1" minValue="855699" maxValue="3813362"/>
    </cacheField>
    <cacheField name="Gross Profit per unit" numFmtId="166">
      <sharedItems containsSemiMixedTypes="0" containsString="0" containsNumber="1" minValue="1.7999999999999998" maxValue="4.3"/>
    </cacheField>
    <cacheField name="Gross Profit per product" numFmtId="174">
      <sharedItems containsSemiMixedTypes="0" containsString="0" containsNumber="1" minValue="555048.00000000012" maxValue="2560400.2000000002"/>
    </cacheField>
    <cacheField name="Gross Margin" numFmtId="9">
      <sharedItems containsSemiMixedTypes="0" containsString="0" containsNumber="1" minValue="0.64285714285714279" maxValue="0.71666666666666667" count="10">
        <n v="0.70967741935483875"/>
        <n v="0.67241379310344829"/>
        <n v="0.64285714285714279"/>
        <n v="0.65714285714285714"/>
        <n v="0.64864864864864868"/>
        <n v="0.7"/>
        <n v="0.67142857142857149"/>
        <n v="0.69411764705882362"/>
        <n v="0.70588235294117641"/>
        <n v="0.71666666666666667"/>
      </sharedItems>
    </cacheField>
    <cacheField name="Net Sales Contribution" numFmtId="10">
      <sharedItems containsSemiMixedTypes="0" containsString="0" containsNumber="1" minValue="4.178071928534096E-2" maxValue="0.18619281693140505" count="10">
        <n v="0.17502703482289086"/>
        <n v="9.8241009155398171E-2"/>
        <n v="4.7426625718030961E-2"/>
        <n v="0.11856673518754952"/>
        <n v="4.178071928534096E-2"/>
        <n v="7.0575417267294702E-2"/>
        <n v="0.18619281693140505"/>
        <n v="9.6896202583240873E-2"/>
        <n v="9.6896119578325834E-2"/>
        <n v="6.8397319470522966E-2"/>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Elahe Noshad" refreshedDate="45799.388703935183" backgroundQuery="1" createdVersion="8" refreshedVersion="8" minRefreshableVersion="3" recordCount="0" supportSubquery="1" supportAdvancedDrill="1" xr:uid="{071BF9A2-66D0-42D4-8B58-43FD75F8B00F}">
  <cacheSource type="external" connectionId="3"/>
  <cacheFields count="4">
    <cacheField name="[dataset_shampoo].[Subcategory].[Subcategory]" caption="Subcategory" numFmtId="0" hierarchy="1" level="1">
      <sharedItems count="1">
        <s v="Organic"/>
      </sharedItems>
    </cacheField>
    <cacheField name="[dataset_shampoo].[Year].[Year]" caption="Year" numFmtId="0" hierarchy="5" level="1">
      <sharedItems containsSemiMixedTypes="0" containsString="0" containsNumber="1" containsInteger="1" minValue="2019" maxValue="2023" count="5">
        <n v="2023"/>
        <n v="2019" u="1"/>
        <n v="2020" u="1"/>
        <n v="2021" u="1"/>
        <n v="2022" u="1"/>
      </sharedItems>
      <extLst>
        <ext xmlns:x15="http://schemas.microsoft.com/office/spreadsheetml/2010/11/main" uri="{4F2E5C28-24EA-4eb8-9CBF-B6C8F9C3D259}">
          <x15:cachedUniqueNames>
            <x15:cachedUniqueName index="0" name="[dataset_shampoo].[Year].&amp;[2023]"/>
            <x15:cachedUniqueName index="1" name="[dataset_shampoo].[Year].&amp;[2019]"/>
            <x15:cachedUniqueName index="2" name="[dataset_shampoo].[Year].&amp;[2020]"/>
            <x15:cachedUniqueName index="3" name="[dataset_shampoo].[Year].&amp;[2021]"/>
            <x15:cachedUniqueName index="4" name="[dataset_shampoo].[Year].&amp;[2022]"/>
          </x15:cachedUniqueNames>
        </ext>
      </extLst>
    </cacheField>
    <cacheField name="[dataset_shampoo].[Month].[Month]" caption="Month" numFmtId="0" hierarchy="6" level="1">
      <sharedItems containsSemiMixedTypes="0" containsString="0" containsNumber="1" containsInteger="1" minValue="3" maxValue="3" count="1">
        <n v="3"/>
      </sharedItems>
      <extLst>
        <ext xmlns:x15="http://schemas.microsoft.com/office/spreadsheetml/2010/11/main" uri="{4F2E5C28-24EA-4eb8-9CBF-B6C8F9C3D259}">
          <x15:cachedUniqueNames>
            <x15:cachedUniqueName index="0" name="[dataset_shampoo].[Month].&amp;[3]"/>
          </x15:cachedUniqueNames>
        </ext>
      </extLst>
    </cacheField>
    <cacheField name="[Measures].[Sum of Units MAT]" caption="Sum of Units MAT" numFmtId="0" hierarchy="15" level="32767"/>
  </cacheFields>
  <cacheHierarchies count="16">
    <cacheHierarchy uniqueName="[dataset_shampoo].[Category]" caption="Category" attribute="1" defaultMemberUniqueName="[dataset_shampoo].[Category].[All]" allUniqueName="[dataset_shampoo].[Category].[All]" dimensionUniqueName="[dataset_shampoo]" displayFolder="" count="0" memberValueDatatype="130" unbalanced="0"/>
    <cacheHierarchy uniqueName="[dataset_shampoo].[Subcategory]" caption="Subcategory" attribute="1" defaultMemberUniqueName="[dataset_shampoo].[Subcategory].[All]" allUniqueName="[dataset_shampoo].[Subcategory].[All]" dimensionUniqueName="[dataset_shampoo]" displayFolder="" count="2" memberValueDatatype="130" unbalanced="0">
      <fieldsUsage count="2">
        <fieldUsage x="-1"/>
        <fieldUsage x="0"/>
      </fieldsUsage>
    </cacheHierarchy>
    <cacheHierarchy uniqueName="[dataset_shampoo].[Supplier]" caption="Supplier" attribute="1" defaultMemberUniqueName="[dataset_shampoo].[Supplier].[All]" allUniqueName="[dataset_shampoo].[Supplier].[All]" dimensionUniqueName="[dataset_shampoo]" displayFolder="" count="0" memberValueDatatype="130" unbalanced="0"/>
    <cacheHierarchy uniqueName="[dataset_shampoo].[Brand]" caption="Brand" attribute="1" defaultMemberUniqueName="[dataset_shampoo].[Brand].[All]" allUniqueName="[dataset_shampoo].[Brand].[All]" dimensionUniqueName="[dataset_shampoo]" displayFolder="" count="2" memberValueDatatype="130" unbalanced="0"/>
    <cacheHierarchy uniqueName="[dataset_shampoo].[Region]" caption="Region" attribute="1" defaultMemberUniqueName="[dataset_shampoo].[Region].[All]" allUniqueName="[dataset_shampoo].[Region].[All]" dimensionUniqueName="[dataset_shampoo]" displayFolder="" count="0" memberValueDatatype="130" unbalanced="0"/>
    <cacheHierarchy uniqueName="[dataset_shampoo].[Year]" caption="Year" attribute="1" defaultMemberUniqueName="[dataset_shampoo].[Year].[All]" allUniqueName="[dataset_shampoo].[Year].[All]" dimensionUniqueName="[dataset_shampoo]" displayFolder="" count="2" memberValueDatatype="20" unbalanced="0">
      <fieldsUsage count="2">
        <fieldUsage x="-1"/>
        <fieldUsage x="1"/>
      </fieldsUsage>
    </cacheHierarchy>
    <cacheHierarchy uniqueName="[dataset_shampoo].[Month]" caption="Month" attribute="1" defaultMemberUniqueName="[dataset_shampoo].[Month].[All]" allUniqueName="[dataset_shampoo].[Month].[All]" dimensionUniqueName="[dataset_shampoo]" displayFolder="" count="2" memberValueDatatype="20" unbalanced="0">
      <fieldsUsage count="2">
        <fieldUsage x="-1"/>
        <fieldUsage x="2"/>
      </fieldsUsage>
    </cacheHierarchy>
    <cacheHierarchy uniqueName="[dataset_shampoo].[Units Month]" caption="Units Month" attribute="1" defaultMemberUniqueName="[dataset_shampoo].[Units Month].[All]" allUniqueName="[dataset_shampoo].[Units Month].[All]" dimensionUniqueName="[dataset_shampoo]" displayFolder="" count="0" memberValueDatatype="20" unbalanced="0"/>
    <cacheHierarchy uniqueName="[dataset_shampoo].[Values Month]" caption="Values Month" attribute="1" defaultMemberUniqueName="[dataset_shampoo].[Values Month].[All]" allUniqueName="[dataset_shampoo].[Values Month].[All]" dimensionUniqueName="[dataset_shampoo]" displayFolder="" count="0" memberValueDatatype="5" unbalanced="0"/>
    <cacheHierarchy uniqueName="[dataset_shampoo].[Units YTD]" caption="Units YTD" attribute="1" defaultMemberUniqueName="[dataset_shampoo].[Units YTD].[All]" allUniqueName="[dataset_shampoo].[Units YTD].[All]" dimensionUniqueName="[dataset_shampoo]" displayFolder="" count="0" memberValueDatatype="20" unbalanced="0"/>
    <cacheHierarchy uniqueName="[dataset_shampoo].[Values YTD]" caption="Values YTD" attribute="1" defaultMemberUniqueName="[dataset_shampoo].[Values YTD].[All]" allUniqueName="[dataset_shampoo].[Values YTD].[All]" dimensionUniqueName="[dataset_shampoo]" displayFolder="" count="0" memberValueDatatype="5" unbalanced="0"/>
    <cacheHierarchy uniqueName="[dataset_shampoo].[Units MAT]" caption="Units MAT" attribute="1" defaultMemberUniqueName="[dataset_shampoo].[Units MAT].[All]" allUniqueName="[dataset_shampoo].[Units MAT].[All]" dimensionUniqueName="[dataset_shampoo]" displayFolder="" count="0" memberValueDatatype="20" unbalanced="0"/>
    <cacheHierarchy uniqueName="[dataset_shampoo].[Values MAT]" caption="Values MAT" attribute="1" defaultMemberUniqueName="[dataset_shampoo].[Values MAT].[All]" allUniqueName="[dataset_shampoo].[Values MAT].[All]" dimensionUniqueName="[dataset_shampoo]" displayFolder="" count="0" memberValueDatatype="5" unbalanced="0"/>
    <cacheHierarchy uniqueName="[Measures].[__XL_Count dataset_shampoo]" caption="__XL_Count dataset_shampoo" measure="1" displayFolder="" measureGroup="dataset_shampoo" count="0" hidden="1"/>
    <cacheHierarchy uniqueName="[Measures].[__No measures defined]" caption="__No measures defined" measure="1" displayFolder="" count="0" hidden="1"/>
    <cacheHierarchy uniqueName="[Measures].[Sum of Units MAT]" caption="Sum of Units MAT" measure="1" displayFolder="" measureGroup="dataset_shampoo" count="0" oneField="1" hidden="1">
      <fieldsUsage count="1">
        <fieldUsage x="3"/>
      </fieldsUsage>
      <extLst>
        <ext xmlns:x15="http://schemas.microsoft.com/office/spreadsheetml/2010/11/main" uri="{B97F6D7D-B522-45F9-BDA1-12C45D357490}">
          <x15:cacheHierarchy aggregatedColumn="11"/>
        </ext>
      </extLst>
    </cacheHierarchy>
  </cacheHierarchies>
  <kpis count="0"/>
  <dimensions count="2">
    <dimension name="dataset_shampoo" uniqueName="[dataset_shampoo]" caption="dataset_shampoo"/>
    <dimension measure="1" name="Measures" uniqueName="[Measures]" caption="Measures"/>
  </dimensions>
  <measureGroups count="1">
    <measureGroup name="dataset_shampoo" caption="dataset_shampoo"/>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432">
  <r>
    <s v="Shampoo"/>
    <x v="0"/>
    <x v="0"/>
    <x v="0"/>
    <x v="0"/>
    <x v="0"/>
    <x v="0"/>
    <n v="11560"/>
    <n v="62800"/>
    <n v="11560"/>
    <n v="62800"/>
    <n v="11560"/>
    <n v="62800"/>
  </r>
  <r>
    <s v="Shampoo"/>
    <x v="0"/>
    <x v="0"/>
    <x v="0"/>
    <x v="0"/>
    <x v="0"/>
    <x v="1"/>
    <n v="10750"/>
    <n v="58360"/>
    <n v="22310"/>
    <n v="121160"/>
    <n v="22310"/>
    <n v="121160"/>
  </r>
  <r>
    <s v="Shampoo"/>
    <x v="0"/>
    <x v="0"/>
    <x v="0"/>
    <x v="0"/>
    <x v="0"/>
    <x v="2"/>
    <n v="11020"/>
    <n v="59840"/>
    <n v="33330"/>
    <n v="181000"/>
    <n v="33330"/>
    <n v="181000"/>
  </r>
  <r>
    <s v="Shampoo"/>
    <x v="0"/>
    <x v="0"/>
    <x v="0"/>
    <x v="0"/>
    <x v="0"/>
    <x v="3"/>
    <n v="11310"/>
    <n v="61400"/>
    <n v="44640"/>
    <n v="242400"/>
    <n v="44640"/>
    <n v="242400"/>
  </r>
  <r>
    <s v="Shampoo"/>
    <x v="0"/>
    <x v="0"/>
    <x v="0"/>
    <x v="0"/>
    <x v="0"/>
    <x v="4"/>
    <n v="13780"/>
    <n v="74870"/>
    <n v="58420"/>
    <n v="317270"/>
    <n v="58420"/>
    <n v="317270"/>
  </r>
  <r>
    <s v="Shampoo"/>
    <x v="0"/>
    <x v="0"/>
    <x v="0"/>
    <x v="0"/>
    <x v="0"/>
    <x v="5"/>
    <n v="13260"/>
    <n v="72050"/>
    <n v="71680"/>
    <n v="389320"/>
    <n v="71680"/>
    <n v="389320"/>
  </r>
  <r>
    <s v="Shampoo"/>
    <x v="0"/>
    <x v="0"/>
    <x v="0"/>
    <x v="0"/>
    <x v="0"/>
    <x v="6"/>
    <n v="11710"/>
    <n v="63620"/>
    <n v="83390"/>
    <n v="452940"/>
    <n v="83390"/>
    <n v="452940"/>
  </r>
  <r>
    <s v="Shampoo"/>
    <x v="0"/>
    <x v="0"/>
    <x v="0"/>
    <x v="0"/>
    <x v="0"/>
    <x v="7"/>
    <n v="12800"/>
    <n v="69500"/>
    <n v="96190"/>
    <n v="522440"/>
    <n v="96190"/>
    <n v="522440"/>
  </r>
  <r>
    <s v="Shampoo"/>
    <x v="0"/>
    <x v="0"/>
    <x v="0"/>
    <x v="0"/>
    <x v="0"/>
    <x v="8"/>
    <n v="9140"/>
    <n v="49640"/>
    <n v="105330"/>
    <n v="572080"/>
    <n v="105330"/>
    <n v="572080"/>
  </r>
  <r>
    <s v="Shampoo"/>
    <x v="0"/>
    <x v="0"/>
    <x v="0"/>
    <x v="0"/>
    <x v="0"/>
    <x v="9"/>
    <n v="11690"/>
    <n v="63460"/>
    <n v="117020"/>
    <n v="635540"/>
    <n v="117020"/>
    <n v="635540"/>
  </r>
  <r>
    <s v="Shampoo"/>
    <x v="0"/>
    <x v="0"/>
    <x v="0"/>
    <x v="0"/>
    <x v="0"/>
    <x v="10"/>
    <n v="9520"/>
    <n v="51710"/>
    <n v="126540"/>
    <n v="687250"/>
    <n v="126540"/>
    <n v="687250"/>
  </r>
  <r>
    <s v="Shampoo"/>
    <x v="0"/>
    <x v="0"/>
    <x v="0"/>
    <x v="0"/>
    <x v="0"/>
    <x v="11"/>
    <n v="13110"/>
    <n v="71200"/>
    <n v="139650"/>
    <n v="758450"/>
    <n v="139650"/>
    <n v="758450"/>
  </r>
  <r>
    <s v="Shampoo"/>
    <x v="0"/>
    <x v="0"/>
    <x v="0"/>
    <x v="0"/>
    <x v="1"/>
    <x v="0"/>
    <n v="9280"/>
    <n v="55560"/>
    <n v="9280"/>
    <n v="55560"/>
    <n v="137370"/>
    <n v="751210"/>
  </r>
  <r>
    <s v="Shampoo"/>
    <x v="0"/>
    <x v="0"/>
    <x v="0"/>
    <x v="0"/>
    <x v="1"/>
    <x v="1"/>
    <n v="11380"/>
    <n v="68140"/>
    <n v="20660"/>
    <n v="123700"/>
    <n v="138000"/>
    <n v="760990"/>
  </r>
  <r>
    <s v="Shampoo"/>
    <x v="0"/>
    <x v="0"/>
    <x v="0"/>
    <x v="0"/>
    <x v="1"/>
    <x v="2"/>
    <n v="10990"/>
    <n v="65840"/>
    <n v="31650"/>
    <n v="189540"/>
    <n v="137970"/>
    <n v="766990"/>
  </r>
  <r>
    <s v="Shampoo"/>
    <x v="0"/>
    <x v="0"/>
    <x v="0"/>
    <x v="0"/>
    <x v="1"/>
    <x v="3"/>
    <n v="11920"/>
    <n v="71430"/>
    <n v="43570"/>
    <n v="260970"/>
    <n v="138580"/>
    <n v="777020"/>
  </r>
  <r>
    <s v="Shampoo"/>
    <x v="0"/>
    <x v="0"/>
    <x v="0"/>
    <x v="0"/>
    <x v="1"/>
    <x v="4"/>
    <n v="10080"/>
    <n v="60330"/>
    <n v="53650"/>
    <n v="321300"/>
    <n v="134880"/>
    <n v="762480"/>
  </r>
  <r>
    <s v="Shampoo"/>
    <x v="0"/>
    <x v="0"/>
    <x v="0"/>
    <x v="0"/>
    <x v="1"/>
    <x v="5"/>
    <n v="9190"/>
    <n v="55050"/>
    <n v="62840"/>
    <n v="376350"/>
    <n v="130810"/>
    <n v="745480"/>
  </r>
  <r>
    <s v="Shampoo"/>
    <x v="0"/>
    <x v="0"/>
    <x v="0"/>
    <x v="0"/>
    <x v="1"/>
    <x v="6"/>
    <n v="9430"/>
    <n v="56520"/>
    <n v="72270"/>
    <n v="432870"/>
    <n v="128530"/>
    <n v="738380"/>
  </r>
  <r>
    <s v="Shampoo"/>
    <x v="0"/>
    <x v="0"/>
    <x v="0"/>
    <x v="0"/>
    <x v="1"/>
    <x v="7"/>
    <n v="7960"/>
    <n v="47700"/>
    <n v="80230"/>
    <n v="480570"/>
    <n v="123690"/>
    <n v="716580"/>
  </r>
  <r>
    <s v="Shampoo"/>
    <x v="0"/>
    <x v="0"/>
    <x v="0"/>
    <x v="0"/>
    <x v="1"/>
    <x v="8"/>
    <n v="9110"/>
    <n v="54500"/>
    <n v="89340"/>
    <n v="535070"/>
    <n v="123660"/>
    <n v="721440"/>
  </r>
  <r>
    <s v="Shampoo"/>
    <x v="0"/>
    <x v="0"/>
    <x v="0"/>
    <x v="0"/>
    <x v="1"/>
    <x v="9"/>
    <n v="9720"/>
    <n v="58230"/>
    <n v="99060"/>
    <n v="593300"/>
    <n v="121690"/>
    <n v="716210"/>
  </r>
  <r>
    <s v="Shampoo"/>
    <x v="0"/>
    <x v="0"/>
    <x v="0"/>
    <x v="0"/>
    <x v="1"/>
    <x v="10"/>
    <n v="7430"/>
    <n v="44480"/>
    <n v="106490"/>
    <n v="637780"/>
    <n v="119600"/>
    <n v="708980"/>
  </r>
  <r>
    <s v="Shampoo"/>
    <x v="0"/>
    <x v="0"/>
    <x v="0"/>
    <x v="0"/>
    <x v="1"/>
    <x v="11"/>
    <n v="8040"/>
    <n v="48180"/>
    <n v="114530"/>
    <n v="685960"/>
    <n v="114530"/>
    <n v="685960"/>
  </r>
  <r>
    <s v="Shampoo"/>
    <x v="0"/>
    <x v="0"/>
    <x v="0"/>
    <x v="0"/>
    <x v="2"/>
    <x v="0"/>
    <n v="8170"/>
    <n v="48950"/>
    <n v="8170"/>
    <n v="48950"/>
    <n v="113420"/>
    <n v="679350"/>
  </r>
  <r>
    <s v="Shampoo"/>
    <x v="0"/>
    <x v="0"/>
    <x v="0"/>
    <x v="0"/>
    <x v="2"/>
    <x v="1"/>
    <n v="7240"/>
    <n v="43390"/>
    <n v="15410"/>
    <n v="92340"/>
    <n v="109280"/>
    <n v="654600"/>
  </r>
  <r>
    <s v="Shampoo"/>
    <x v="0"/>
    <x v="0"/>
    <x v="0"/>
    <x v="0"/>
    <x v="2"/>
    <x v="2"/>
    <n v="10530"/>
    <n v="63090"/>
    <n v="25940"/>
    <n v="155430"/>
    <n v="108820"/>
    <n v="651850"/>
  </r>
  <r>
    <s v="Shampoo"/>
    <x v="0"/>
    <x v="0"/>
    <x v="0"/>
    <x v="0"/>
    <x v="2"/>
    <x v="3"/>
    <n v="8930"/>
    <n v="53510"/>
    <n v="34870"/>
    <n v="208940"/>
    <n v="105830"/>
    <n v="633930"/>
  </r>
  <r>
    <s v="Shampoo"/>
    <x v="0"/>
    <x v="0"/>
    <x v="0"/>
    <x v="0"/>
    <x v="2"/>
    <x v="4"/>
    <n v="7250"/>
    <n v="43460"/>
    <n v="42120"/>
    <n v="252400"/>
    <n v="103000"/>
    <n v="617060"/>
  </r>
  <r>
    <s v="Shampoo"/>
    <x v="0"/>
    <x v="0"/>
    <x v="0"/>
    <x v="0"/>
    <x v="2"/>
    <x v="5"/>
    <n v="8700"/>
    <n v="52140"/>
    <n v="50820"/>
    <n v="304540"/>
    <n v="102510"/>
    <n v="614150"/>
  </r>
  <r>
    <s v="Shampoo"/>
    <x v="0"/>
    <x v="0"/>
    <x v="0"/>
    <x v="0"/>
    <x v="2"/>
    <x v="6"/>
    <n v="7170"/>
    <n v="42940"/>
    <n v="57990"/>
    <n v="347480"/>
    <n v="100250"/>
    <n v="600570"/>
  </r>
  <r>
    <s v="Shampoo"/>
    <x v="0"/>
    <x v="0"/>
    <x v="0"/>
    <x v="0"/>
    <x v="2"/>
    <x v="7"/>
    <n v="7880"/>
    <n v="47160"/>
    <n v="65870"/>
    <n v="394640"/>
    <n v="100170"/>
    <n v="600030"/>
  </r>
  <r>
    <s v="Shampoo"/>
    <x v="0"/>
    <x v="0"/>
    <x v="0"/>
    <x v="0"/>
    <x v="2"/>
    <x v="8"/>
    <n v="7330"/>
    <n v="43910"/>
    <n v="73200"/>
    <n v="438550"/>
    <n v="98390"/>
    <n v="589440"/>
  </r>
  <r>
    <s v="Shampoo"/>
    <x v="0"/>
    <x v="0"/>
    <x v="0"/>
    <x v="0"/>
    <x v="2"/>
    <x v="9"/>
    <n v="8500"/>
    <n v="50920"/>
    <n v="81700"/>
    <n v="489470"/>
    <n v="97170"/>
    <n v="582130"/>
  </r>
  <r>
    <s v="Shampoo"/>
    <x v="0"/>
    <x v="0"/>
    <x v="0"/>
    <x v="0"/>
    <x v="2"/>
    <x v="10"/>
    <n v="7210"/>
    <n v="43200"/>
    <n v="88910"/>
    <n v="532670"/>
    <n v="96950"/>
    <n v="580850"/>
  </r>
  <r>
    <s v="Shampoo"/>
    <x v="0"/>
    <x v="0"/>
    <x v="0"/>
    <x v="0"/>
    <x v="2"/>
    <x v="11"/>
    <n v="8770"/>
    <n v="52550"/>
    <n v="97680"/>
    <n v="585220"/>
    <n v="97680"/>
    <n v="585220"/>
  </r>
  <r>
    <s v="Shampoo"/>
    <x v="0"/>
    <x v="0"/>
    <x v="0"/>
    <x v="0"/>
    <x v="3"/>
    <x v="0"/>
    <n v="8950"/>
    <n v="53620"/>
    <n v="8950"/>
    <n v="53620"/>
    <n v="98460"/>
    <n v="589890"/>
  </r>
  <r>
    <s v="Shampoo"/>
    <x v="0"/>
    <x v="0"/>
    <x v="0"/>
    <x v="0"/>
    <x v="3"/>
    <x v="1"/>
    <n v="6990"/>
    <n v="41850"/>
    <n v="15940"/>
    <n v="95470"/>
    <n v="98210"/>
    <n v="588350"/>
  </r>
  <r>
    <s v="Shampoo"/>
    <x v="0"/>
    <x v="0"/>
    <x v="0"/>
    <x v="0"/>
    <x v="3"/>
    <x v="2"/>
    <n v="8110"/>
    <n v="48550"/>
    <n v="24050"/>
    <n v="144020"/>
    <n v="95790"/>
    <n v="573810"/>
  </r>
  <r>
    <s v="Shampoo"/>
    <x v="0"/>
    <x v="0"/>
    <x v="0"/>
    <x v="0"/>
    <x v="3"/>
    <x v="3"/>
    <n v="7240"/>
    <n v="43370"/>
    <n v="31290"/>
    <n v="187390"/>
    <n v="94100"/>
    <n v="563670"/>
  </r>
  <r>
    <s v="Shampoo"/>
    <x v="0"/>
    <x v="0"/>
    <x v="0"/>
    <x v="0"/>
    <x v="3"/>
    <x v="4"/>
    <n v="6700"/>
    <n v="40120"/>
    <n v="37990"/>
    <n v="227510"/>
    <n v="93550"/>
    <n v="560330"/>
  </r>
  <r>
    <s v="Shampoo"/>
    <x v="0"/>
    <x v="0"/>
    <x v="0"/>
    <x v="0"/>
    <x v="3"/>
    <x v="5"/>
    <n v="7310"/>
    <n v="43810"/>
    <n v="45300"/>
    <n v="271320"/>
    <n v="92160"/>
    <n v="552000"/>
  </r>
  <r>
    <s v="Shampoo"/>
    <x v="0"/>
    <x v="0"/>
    <x v="0"/>
    <x v="0"/>
    <x v="3"/>
    <x v="6"/>
    <n v="7390"/>
    <n v="44260"/>
    <n v="52690"/>
    <n v="315580"/>
    <n v="92380"/>
    <n v="553320"/>
  </r>
  <r>
    <s v="Shampoo"/>
    <x v="0"/>
    <x v="0"/>
    <x v="0"/>
    <x v="0"/>
    <x v="3"/>
    <x v="7"/>
    <n v="6720"/>
    <n v="40240"/>
    <n v="59410"/>
    <n v="355820"/>
    <n v="91220"/>
    <n v="546400"/>
  </r>
  <r>
    <s v="Shampoo"/>
    <x v="0"/>
    <x v="0"/>
    <x v="0"/>
    <x v="0"/>
    <x v="3"/>
    <x v="8"/>
    <n v="7110"/>
    <n v="42580"/>
    <n v="66520"/>
    <n v="398400"/>
    <n v="91000"/>
    <n v="545070"/>
  </r>
  <r>
    <s v="Shampoo"/>
    <x v="0"/>
    <x v="0"/>
    <x v="0"/>
    <x v="0"/>
    <x v="3"/>
    <x v="9"/>
    <n v="7480"/>
    <n v="44810"/>
    <n v="74000"/>
    <n v="443210"/>
    <n v="89980"/>
    <n v="538960"/>
  </r>
  <r>
    <s v="Shampoo"/>
    <x v="0"/>
    <x v="0"/>
    <x v="0"/>
    <x v="0"/>
    <x v="3"/>
    <x v="10"/>
    <n v="6100"/>
    <n v="36560"/>
    <n v="80100"/>
    <n v="479770"/>
    <n v="88870"/>
    <n v="532320"/>
  </r>
  <r>
    <s v="Shampoo"/>
    <x v="0"/>
    <x v="0"/>
    <x v="0"/>
    <x v="0"/>
    <x v="3"/>
    <x v="11"/>
    <n v="7480"/>
    <n v="44810"/>
    <n v="87580"/>
    <n v="524580"/>
    <n v="87580"/>
    <n v="524580"/>
  </r>
  <r>
    <s v="Shampoo"/>
    <x v="0"/>
    <x v="0"/>
    <x v="0"/>
    <x v="0"/>
    <x v="4"/>
    <x v="0"/>
    <n v="6660"/>
    <n v="39930"/>
    <n v="6660"/>
    <n v="39930"/>
    <n v="85290"/>
    <n v="510890"/>
  </r>
  <r>
    <s v="Shampoo"/>
    <x v="0"/>
    <x v="0"/>
    <x v="0"/>
    <x v="0"/>
    <x v="4"/>
    <x v="1"/>
    <n v="6070"/>
    <n v="36340"/>
    <n v="12730"/>
    <n v="76270"/>
    <n v="84370"/>
    <n v="505380"/>
  </r>
  <r>
    <s v="Shampoo"/>
    <x v="0"/>
    <x v="0"/>
    <x v="0"/>
    <x v="0"/>
    <x v="4"/>
    <x v="2"/>
    <n v="6850"/>
    <n v="41030"/>
    <n v="19580"/>
    <n v="117300"/>
    <n v="83110"/>
    <n v="497860"/>
  </r>
  <r>
    <s v="Shampoo"/>
    <x v="0"/>
    <x v="0"/>
    <x v="0"/>
    <x v="0"/>
    <x v="4"/>
    <x v="3"/>
    <n v="6310"/>
    <n v="37800"/>
    <n v="25890"/>
    <n v="155100"/>
    <n v="82180"/>
    <n v="492290"/>
  </r>
  <r>
    <s v="Shampoo"/>
    <x v="0"/>
    <x v="0"/>
    <x v="0"/>
    <x v="0"/>
    <x v="4"/>
    <x v="4"/>
    <n v="6270"/>
    <n v="37520"/>
    <n v="32160"/>
    <n v="192620"/>
    <n v="81750"/>
    <n v="489690"/>
  </r>
  <r>
    <s v="Shampoo"/>
    <x v="0"/>
    <x v="0"/>
    <x v="0"/>
    <x v="0"/>
    <x v="4"/>
    <x v="5"/>
    <n v="7440"/>
    <n v="44580"/>
    <n v="39600"/>
    <n v="237200"/>
    <n v="81880"/>
    <n v="490460"/>
  </r>
  <r>
    <s v="Shampoo"/>
    <x v="0"/>
    <x v="0"/>
    <x v="0"/>
    <x v="0"/>
    <x v="4"/>
    <x v="6"/>
    <n v="5420"/>
    <n v="32480"/>
    <n v="45020"/>
    <n v="269680"/>
    <n v="79910"/>
    <n v="478680"/>
  </r>
  <r>
    <s v="Shampoo"/>
    <x v="0"/>
    <x v="0"/>
    <x v="0"/>
    <x v="0"/>
    <x v="4"/>
    <x v="7"/>
    <n v="6570"/>
    <n v="39300"/>
    <n v="51590"/>
    <n v="308980"/>
    <n v="79760"/>
    <n v="477740"/>
  </r>
  <r>
    <s v="Shampoo"/>
    <x v="0"/>
    <x v="0"/>
    <x v="0"/>
    <x v="0"/>
    <x v="4"/>
    <x v="8"/>
    <n v="4930"/>
    <n v="29550"/>
    <n v="56520"/>
    <n v="338530"/>
    <n v="77580"/>
    <n v="464710"/>
  </r>
  <r>
    <s v="Shampoo"/>
    <x v="0"/>
    <x v="0"/>
    <x v="0"/>
    <x v="0"/>
    <x v="4"/>
    <x v="9"/>
    <n v="4660"/>
    <n v="28660"/>
    <n v="61180"/>
    <n v="367190"/>
    <n v="74760"/>
    <n v="448560"/>
  </r>
  <r>
    <s v="Shampoo"/>
    <x v="0"/>
    <x v="0"/>
    <x v="0"/>
    <x v="0"/>
    <x v="4"/>
    <x v="10"/>
    <n v="3460"/>
    <n v="23720"/>
    <n v="64640"/>
    <n v="390910"/>
    <n v="72120"/>
    <n v="435720"/>
  </r>
  <r>
    <s v="Shampoo"/>
    <x v="0"/>
    <x v="0"/>
    <x v="0"/>
    <x v="0"/>
    <x v="4"/>
    <x v="11"/>
    <n v="2930"/>
    <n v="20120"/>
    <n v="67570"/>
    <n v="411030"/>
    <n v="67570"/>
    <n v="411030"/>
  </r>
  <r>
    <s v="Shampoo"/>
    <x v="0"/>
    <x v="0"/>
    <x v="0"/>
    <x v="0"/>
    <x v="5"/>
    <x v="0"/>
    <n v="4310"/>
    <n v="29790"/>
    <n v="4310"/>
    <n v="29790"/>
    <n v="65220"/>
    <n v="400890"/>
  </r>
  <r>
    <s v="Shampoo"/>
    <x v="0"/>
    <x v="0"/>
    <x v="0"/>
    <x v="0"/>
    <x v="5"/>
    <x v="1"/>
    <n v="5630"/>
    <n v="38970"/>
    <n v="9940"/>
    <n v="68760"/>
    <n v="64780"/>
    <n v="403520"/>
  </r>
  <r>
    <s v="Shampoo"/>
    <x v="0"/>
    <x v="0"/>
    <x v="0"/>
    <x v="0"/>
    <x v="5"/>
    <x v="2"/>
    <n v="5660"/>
    <n v="39270"/>
    <n v="15600"/>
    <n v="108030"/>
    <n v="63590"/>
    <n v="401760"/>
  </r>
  <r>
    <s v="Shampoo"/>
    <x v="0"/>
    <x v="0"/>
    <x v="0"/>
    <x v="1"/>
    <x v="0"/>
    <x v="0"/>
    <n v="10910"/>
    <n v="59250"/>
    <n v="10910"/>
    <n v="59250"/>
    <n v="10910"/>
    <n v="59250"/>
  </r>
  <r>
    <s v="Shampoo"/>
    <x v="0"/>
    <x v="0"/>
    <x v="0"/>
    <x v="1"/>
    <x v="0"/>
    <x v="1"/>
    <n v="9650"/>
    <n v="52380"/>
    <n v="20560"/>
    <n v="111630"/>
    <n v="20560"/>
    <n v="111630"/>
  </r>
  <r>
    <s v="Shampoo"/>
    <x v="0"/>
    <x v="0"/>
    <x v="0"/>
    <x v="1"/>
    <x v="0"/>
    <x v="2"/>
    <n v="11350"/>
    <n v="61660"/>
    <n v="31910"/>
    <n v="173290"/>
    <n v="31910"/>
    <n v="173290"/>
  </r>
  <r>
    <s v="Shampoo"/>
    <x v="0"/>
    <x v="0"/>
    <x v="0"/>
    <x v="1"/>
    <x v="0"/>
    <x v="3"/>
    <n v="10870"/>
    <n v="59010"/>
    <n v="42780"/>
    <n v="232300"/>
    <n v="42780"/>
    <n v="232300"/>
  </r>
  <r>
    <s v="Shampoo"/>
    <x v="0"/>
    <x v="0"/>
    <x v="0"/>
    <x v="1"/>
    <x v="0"/>
    <x v="4"/>
    <n v="11990"/>
    <n v="65080"/>
    <n v="54770"/>
    <n v="297380"/>
    <n v="54770"/>
    <n v="297380"/>
  </r>
  <r>
    <s v="Shampoo"/>
    <x v="0"/>
    <x v="0"/>
    <x v="0"/>
    <x v="1"/>
    <x v="0"/>
    <x v="5"/>
    <n v="10610"/>
    <n v="57630"/>
    <n v="65380"/>
    <n v="355010"/>
    <n v="65380"/>
    <n v="355010"/>
  </r>
  <r>
    <s v="Shampoo"/>
    <x v="0"/>
    <x v="0"/>
    <x v="0"/>
    <x v="1"/>
    <x v="0"/>
    <x v="6"/>
    <n v="10900"/>
    <n v="59170"/>
    <n v="76280"/>
    <n v="414180"/>
    <n v="76280"/>
    <n v="414180"/>
  </r>
  <r>
    <s v="Shampoo"/>
    <x v="0"/>
    <x v="0"/>
    <x v="0"/>
    <x v="1"/>
    <x v="0"/>
    <x v="7"/>
    <n v="9390"/>
    <n v="50990"/>
    <n v="85670"/>
    <n v="465170"/>
    <n v="85670"/>
    <n v="465170"/>
  </r>
  <r>
    <s v="Shampoo"/>
    <x v="0"/>
    <x v="0"/>
    <x v="0"/>
    <x v="1"/>
    <x v="0"/>
    <x v="8"/>
    <n v="8860"/>
    <n v="48130"/>
    <n v="94530"/>
    <n v="513300"/>
    <n v="94530"/>
    <n v="513300"/>
  </r>
  <r>
    <s v="Shampoo"/>
    <x v="0"/>
    <x v="0"/>
    <x v="0"/>
    <x v="1"/>
    <x v="0"/>
    <x v="9"/>
    <n v="10170"/>
    <n v="55200"/>
    <n v="104700"/>
    <n v="568500"/>
    <n v="104700"/>
    <n v="568500"/>
  </r>
  <r>
    <s v="Shampoo"/>
    <x v="0"/>
    <x v="0"/>
    <x v="0"/>
    <x v="1"/>
    <x v="0"/>
    <x v="10"/>
    <n v="9260"/>
    <n v="50290"/>
    <n v="113960"/>
    <n v="618790"/>
    <n v="113960"/>
    <n v="618790"/>
  </r>
  <r>
    <s v="Shampoo"/>
    <x v="0"/>
    <x v="0"/>
    <x v="0"/>
    <x v="1"/>
    <x v="0"/>
    <x v="11"/>
    <n v="10310"/>
    <n v="55960"/>
    <n v="124270"/>
    <n v="674750"/>
    <n v="124270"/>
    <n v="674750"/>
  </r>
  <r>
    <s v="Shampoo"/>
    <x v="0"/>
    <x v="0"/>
    <x v="0"/>
    <x v="1"/>
    <x v="1"/>
    <x v="0"/>
    <n v="10290"/>
    <n v="61640"/>
    <n v="10290"/>
    <n v="61640"/>
    <n v="123650"/>
    <n v="677140"/>
  </r>
  <r>
    <s v="Shampoo"/>
    <x v="0"/>
    <x v="0"/>
    <x v="0"/>
    <x v="1"/>
    <x v="1"/>
    <x v="1"/>
    <n v="8720"/>
    <n v="52260"/>
    <n v="19010"/>
    <n v="113900"/>
    <n v="122720"/>
    <n v="677020"/>
  </r>
  <r>
    <s v="Shampoo"/>
    <x v="0"/>
    <x v="0"/>
    <x v="0"/>
    <x v="1"/>
    <x v="1"/>
    <x v="2"/>
    <n v="8750"/>
    <n v="52360"/>
    <n v="27760"/>
    <n v="166260"/>
    <n v="120120"/>
    <n v="667720"/>
  </r>
  <r>
    <s v="Shampoo"/>
    <x v="0"/>
    <x v="0"/>
    <x v="0"/>
    <x v="1"/>
    <x v="1"/>
    <x v="3"/>
    <n v="8970"/>
    <n v="53680"/>
    <n v="36730"/>
    <n v="219940"/>
    <n v="118220"/>
    <n v="662390"/>
  </r>
  <r>
    <s v="Shampoo"/>
    <x v="0"/>
    <x v="0"/>
    <x v="0"/>
    <x v="1"/>
    <x v="1"/>
    <x v="4"/>
    <n v="10090"/>
    <n v="60430"/>
    <n v="46820"/>
    <n v="280370"/>
    <n v="116320"/>
    <n v="657740"/>
  </r>
  <r>
    <s v="Shampoo"/>
    <x v="0"/>
    <x v="0"/>
    <x v="0"/>
    <x v="1"/>
    <x v="1"/>
    <x v="5"/>
    <n v="9160"/>
    <n v="54870"/>
    <n v="55980"/>
    <n v="335240"/>
    <n v="114870"/>
    <n v="654980"/>
  </r>
  <r>
    <s v="Shampoo"/>
    <x v="0"/>
    <x v="0"/>
    <x v="0"/>
    <x v="1"/>
    <x v="1"/>
    <x v="6"/>
    <n v="8920"/>
    <n v="53460"/>
    <n v="64900"/>
    <n v="388700"/>
    <n v="112890"/>
    <n v="649270"/>
  </r>
  <r>
    <s v="Shampoo"/>
    <x v="0"/>
    <x v="0"/>
    <x v="0"/>
    <x v="1"/>
    <x v="1"/>
    <x v="7"/>
    <n v="7950"/>
    <n v="47590"/>
    <n v="72850"/>
    <n v="436290"/>
    <n v="111450"/>
    <n v="645870"/>
  </r>
  <r>
    <s v="Shampoo"/>
    <x v="0"/>
    <x v="0"/>
    <x v="0"/>
    <x v="1"/>
    <x v="1"/>
    <x v="8"/>
    <n v="9130"/>
    <n v="54650"/>
    <n v="81980"/>
    <n v="490940"/>
    <n v="111720"/>
    <n v="652390"/>
  </r>
  <r>
    <s v="Shampoo"/>
    <x v="0"/>
    <x v="0"/>
    <x v="0"/>
    <x v="1"/>
    <x v="1"/>
    <x v="9"/>
    <n v="9090"/>
    <n v="54500"/>
    <n v="91070"/>
    <n v="545440"/>
    <n v="110640"/>
    <n v="651690"/>
  </r>
  <r>
    <s v="Shampoo"/>
    <x v="0"/>
    <x v="0"/>
    <x v="0"/>
    <x v="1"/>
    <x v="1"/>
    <x v="10"/>
    <n v="8320"/>
    <n v="49830"/>
    <n v="99390"/>
    <n v="595270"/>
    <n v="109700"/>
    <n v="651230"/>
  </r>
  <r>
    <s v="Shampoo"/>
    <x v="0"/>
    <x v="0"/>
    <x v="0"/>
    <x v="1"/>
    <x v="1"/>
    <x v="11"/>
    <n v="7170"/>
    <n v="42940"/>
    <n v="106560"/>
    <n v="638210"/>
    <n v="106560"/>
    <n v="638210"/>
  </r>
  <r>
    <s v="Shampoo"/>
    <x v="0"/>
    <x v="0"/>
    <x v="0"/>
    <x v="1"/>
    <x v="2"/>
    <x v="0"/>
    <n v="9510"/>
    <n v="56950"/>
    <n v="9510"/>
    <n v="56950"/>
    <n v="105780"/>
    <n v="633520"/>
  </r>
  <r>
    <s v="Shampoo"/>
    <x v="0"/>
    <x v="0"/>
    <x v="0"/>
    <x v="1"/>
    <x v="2"/>
    <x v="1"/>
    <n v="8580"/>
    <n v="51400"/>
    <n v="18090"/>
    <n v="108350"/>
    <n v="105640"/>
    <n v="632660"/>
  </r>
  <r>
    <s v="Shampoo"/>
    <x v="0"/>
    <x v="0"/>
    <x v="0"/>
    <x v="1"/>
    <x v="2"/>
    <x v="2"/>
    <n v="9210"/>
    <n v="55150"/>
    <n v="27300"/>
    <n v="163500"/>
    <n v="106100"/>
    <n v="635450"/>
  </r>
  <r>
    <s v="Shampoo"/>
    <x v="0"/>
    <x v="0"/>
    <x v="0"/>
    <x v="1"/>
    <x v="2"/>
    <x v="3"/>
    <n v="9710"/>
    <n v="58170"/>
    <n v="37010"/>
    <n v="221670"/>
    <n v="106840"/>
    <n v="639940"/>
  </r>
  <r>
    <s v="Shampoo"/>
    <x v="0"/>
    <x v="0"/>
    <x v="0"/>
    <x v="1"/>
    <x v="2"/>
    <x v="4"/>
    <n v="8700"/>
    <n v="52090"/>
    <n v="45710"/>
    <n v="273760"/>
    <n v="105450"/>
    <n v="631600"/>
  </r>
  <r>
    <s v="Shampoo"/>
    <x v="0"/>
    <x v="0"/>
    <x v="0"/>
    <x v="1"/>
    <x v="2"/>
    <x v="5"/>
    <n v="8440"/>
    <n v="50620"/>
    <n v="54150"/>
    <n v="324380"/>
    <n v="104730"/>
    <n v="627350"/>
  </r>
  <r>
    <s v="Shampoo"/>
    <x v="0"/>
    <x v="0"/>
    <x v="0"/>
    <x v="1"/>
    <x v="2"/>
    <x v="6"/>
    <n v="9010"/>
    <n v="53980"/>
    <n v="63160"/>
    <n v="378360"/>
    <n v="104820"/>
    <n v="627870"/>
  </r>
  <r>
    <s v="Shampoo"/>
    <x v="0"/>
    <x v="0"/>
    <x v="0"/>
    <x v="1"/>
    <x v="2"/>
    <x v="7"/>
    <n v="6450"/>
    <n v="38660"/>
    <n v="69610"/>
    <n v="417020"/>
    <n v="103320"/>
    <n v="618940"/>
  </r>
  <r>
    <s v="Shampoo"/>
    <x v="0"/>
    <x v="0"/>
    <x v="0"/>
    <x v="1"/>
    <x v="2"/>
    <x v="8"/>
    <n v="8040"/>
    <n v="48140"/>
    <n v="77650"/>
    <n v="465160"/>
    <n v="102230"/>
    <n v="612430"/>
  </r>
  <r>
    <s v="Shampoo"/>
    <x v="0"/>
    <x v="0"/>
    <x v="0"/>
    <x v="1"/>
    <x v="2"/>
    <x v="9"/>
    <n v="8820"/>
    <n v="52820"/>
    <n v="86470"/>
    <n v="517980"/>
    <n v="101960"/>
    <n v="610750"/>
  </r>
  <r>
    <s v="Shampoo"/>
    <x v="0"/>
    <x v="0"/>
    <x v="0"/>
    <x v="1"/>
    <x v="2"/>
    <x v="10"/>
    <n v="8270"/>
    <n v="49540"/>
    <n v="94740"/>
    <n v="567520"/>
    <n v="101910"/>
    <n v="610460"/>
  </r>
  <r>
    <s v="Shampoo"/>
    <x v="0"/>
    <x v="0"/>
    <x v="0"/>
    <x v="1"/>
    <x v="2"/>
    <x v="11"/>
    <n v="8360"/>
    <n v="50090"/>
    <n v="103100"/>
    <n v="617610"/>
    <n v="103100"/>
    <n v="617610"/>
  </r>
  <r>
    <s v="Shampoo"/>
    <x v="0"/>
    <x v="0"/>
    <x v="0"/>
    <x v="1"/>
    <x v="3"/>
    <x v="0"/>
    <n v="8490"/>
    <n v="50870"/>
    <n v="8490"/>
    <n v="50870"/>
    <n v="102080"/>
    <n v="611530"/>
  </r>
  <r>
    <s v="Shampoo"/>
    <x v="0"/>
    <x v="0"/>
    <x v="0"/>
    <x v="1"/>
    <x v="3"/>
    <x v="1"/>
    <n v="7360"/>
    <n v="44080"/>
    <n v="15850"/>
    <n v="94950"/>
    <n v="100860"/>
    <n v="604210"/>
  </r>
  <r>
    <s v="Shampoo"/>
    <x v="0"/>
    <x v="0"/>
    <x v="0"/>
    <x v="1"/>
    <x v="3"/>
    <x v="2"/>
    <n v="7460"/>
    <n v="44660"/>
    <n v="23310"/>
    <n v="139610"/>
    <n v="99110"/>
    <n v="593720"/>
  </r>
  <r>
    <s v="Shampoo"/>
    <x v="0"/>
    <x v="0"/>
    <x v="0"/>
    <x v="1"/>
    <x v="3"/>
    <x v="3"/>
    <n v="8910"/>
    <n v="53390"/>
    <n v="32220"/>
    <n v="193000"/>
    <n v="98310"/>
    <n v="588940"/>
  </r>
  <r>
    <s v="Shampoo"/>
    <x v="0"/>
    <x v="0"/>
    <x v="0"/>
    <x v="1"/>
    <x v="3"/>
    <x v="4"/>
    <n v="7490"/>
    <n v="44890"/>
    <n v="39710"/>
    <n v="237890"/>
    <n v="97100"/>
    <n v="581740"/>
  </r>
  <r>
    <s v="Shampoo"/>
    <x v="0"/>
    <x v="0"/>
    <x v="0"/>
    <x v="1"/>
    <x v="3"/>
    <x v="5"/>
    <n v="7520"/>
    <n v="45060"/>
    <n v="47230"/>
    <n v="282950"/>
    <n v="96180"/>
    <n v="576180"/>
  </r>
  <r>
    <s v="Shampoo"/>
    <x v="0"/>
    <x v="0"/>
    <x v="0"/>
    <x v="1"/>
    <x v="3"/>
    <x v="6"/>
    <n v="8200"/>
    <n v="49100"/>
    <n v="55430"/>
    <n v="332050"/>
    <n v="95370"/>
    <n v="571300"/>
  </r>
  <r>
    <s v="Shampoo"/>
    <x v="0"/>
    <x v="0"/>
    <x v="0"/>
    <x v="1"/>
    <x v="3"/>
    <x v="7"/>
    <n v="7780"/>
    <n v="46650"/>
    <n v="63210"/>
    <n v="378700"/>
    <n v="96700"/>
    <n v="579290"/>
  </r>
  <r>
    <s v="Shampoo"/>
    <x v="0"/>
    <x v="0"/>
    <x v="0"/>
    <x v="1"/>
    <x v="3"/>
    <x v="8"/>
    <n v="7490"/>
    <n v="44860"/>
    <n v="70700"/>
    <n v="423560"/>
    <n v="96150"/>
    <n v="576010"/>
  </r>
  <r>
    <s v="Shampoo"/>
    <x v="0"/>
    <x v="0"/>
    <x v="0"/>
    <x v="1"/>
    <x v="3"/>
    <x v="9"/>
    <n v="7990"/>
    <n v="47890"/>
    <n v="78690"/>
    <n v="471450"/>
    <n v="95320"/>
    <n v="571080"/>
  </r>
  <r>
    <s v="Shampoo"/>
    <x v="0"/>
    <x v="0"/>
    <x v="0"/>
    <x v="1"/>
    <x v="3"/>
    <x v="10"/>
    <n v="6780"/>
    <n v="40610"/>
    <n v="85470"/>
    <n v="512060"/>
    <n v="93830"/>
    <n v="562150"/>
  </r>
  <r>
    <s v="Shampoo"/>
    <x v="0"/>
    <x v="0"/>
    <x v="0"/>
    <x v="1"/>
    <x v="3"/>
    <x v="11"/>
    <n v="8170"/>
    <n v="48930"/>
    <n v="93640"/>
    <n v="560990"/>
    <n v="93640"/>
    <n v="560990"/>
  </r>
  <r>
    <s v="Shampoo"/>
    <x v="0"/>
    <x v="0"/>
    <x v="0"/>
    <x v="1"/>
    <x v="4"/>
    <x v="0"/>
    <n v="7000"/>
    <n v="41950"/>
    <n v="7000"/>
    <n v="41950"/>
    <n v="92150"/>
    <n v="552070"/>
  </r>
  <r>
    <s v="Shampoo"/>
    <x v="0"/>
    <x v="0"/>
    <x v="0"/>
    <x v="1"/>
    <x v="4"/>
    <x v="1"/>
    <n v="7460"/>
    <n v="44680"/>
    <n v="14460"/>
    <n v="86630"/>
    <n v="92250"/>
    <n v="552670"/>
  </r>
  <r>
    <s v="Shampoo"/>
    <x v="0"/>
    <x v="0"/>
    <x v="0"/>
    <x v="1"/>
    <x v="4"/>
    <x v="2"/>
    <n v="8030"/>
    <n v="48110"/>
    <n v="22490"/>
    <n v="134740"/>
    <n v="92820"/>
    <n v="556120"/>
  </r>
  <r>
    <s v="Shampoo"/>
    <x v="0"/>
    <x v="0"/>
    <x v="0"/>
    <x v="1"/>
    <x v="4"/>
    <x v="3"/>
    <n v="6830"/>
    <n v="40960"/>
    <n v="29320"/>
    <n v="175700"/>
    <n v="90740"/>
    <n v="543690"/>
  </r>
  <r>
    <s v="Shampoo"/>
    <x v="0"/>
    <x v="0"/>
    <x v="0"/>
    <x v="1"/>
    <x v="4"/>
    <x v="4"/>
    <n v="7390"/>
    <n v="44290"/>
    <n v="36710"/>
    <n v="219990"/>
    <n v="90640"/>
    <n v="543090"/>
  </r>
  <r>
    <s v="Shampoo"/>
    <x v="0"/>
    <x v="0"/>
    <x v="0"/>
    <x v="1"/>
    <x v="4"/>
    <x v="5"/>
    <n v="7610"/>
    <n v="45560"/>
    <n v="44320"/>
    <n v="265550"/>
    <n v="90730"/>
    <n v="543590"/>
  </r>
  <r>
    <s v="Shampoo"/>
    <x v="0"/>
    <x v="0"/>
    <x v="0"/>
    <x v="1"/>
    <x v="4"/>
    <x v="6"/>
    <n v="7030"/>
    <n v="42120"/>
    <n v="51350"/>
    <n v="307670"/>
    <n v="89560"/>
    <n v="536610"/>
  </r>
  <r>
    <s v="Shampoo"/>
    <x v="0"/>
    <x v="0"/>
    <x v="0"/>
    <x v="1"/>
    <x v="4"/>
    <x v="7"/>
    <n v="5880"/>
    <n v="35260"/>
    <n v="57230"/>
    <n v="342930"/>
    <n v="87660"/>
    <n v="525220"/>
  </r>
  <r>
    <s v="Shampoo"/>
    <x v="0"/>
    <x v="0"/>
    <x v="0"/>
    <x v="1"/>
    <x v="4"/>
    <x v="8"/>
    <n v="4800"/>
    <n v="28730"/>
    <n v="62030"/>
    <n v="371660"/>
    <n v="84970"/>
    <n v="509090"/>
  </r>
  <r>
    <s v="Shampoo"/>
    <x v="0"/>
    <x v="0"/>
    <x v="0"/>
    <x v="1"/>
    <x v="4"/>
    <x v="9"/>
    <n v="3350"/>
    <n v="20450"/>
    <n v="65380"/>
    <n v="392110"/>
    <n v="80330"/>
    <n v="481650"/>
  </r>
  <r>
    <s v="Shampoo"/>
    <x v="0"/>
    <x v="0"/>
    <x v="0"/>
    <x v="1"/>
    <x v="4"/>
    <x v="10"/>
    <n v="2210"/>
    <n v="15180"/>
    <n v="67590"/>
    <n v="407290"/>
    <n v="75760"/>
    <n v="456220"/>
  </r>
  <r>
    <s v="Shampoo"/>
    <x v="0"/>
    <x v="0"/>
    <x v="0"/>
    <x v="1"/>
    <x v="4"/>
    <x v="11"/>
    <n v="1750"/>
    <n v="12010"/>
    <n v="69340"/>
    <n v="419300"/>
    <n v="69340"/>
    <n v="419300"/>
  </r>
  <r>
    <s v="Shampoo"/>
    <x v="0"/>
    <x v="0"/>
    <x v="0"/>
    <x v="1"/>
    <x v="5"/>
    <x v="0"/>
    <n v="4310"/>
    <n v="29820"/>
    <n v="4310"/>
    <n v="29820"/>
    <n v="66650"/>
    <n v="407170"/>
  </r>
  <r>
    <s v="Shampoo"/>
    <x v="0"/>
    <x v="0"/>
    <x v="0"/>
    <x v="1"/>
    <x v="5"/>
    <x v="1"/>
    <n v="5570"/>
    <n v="38540"/>
    <n v="9880"/>
    <n v="68360"/>
    <n v="64760"/>
    <n v="401030"/>
  </r>
  <r>
    <s v="Shampoo"/>
    <x v="0"/>
    <x v="0"/>
    <x v="0"/>
    <x v="1"/>
    <x v="5"/>
    <x v="2"/>
    <n v="5790"/>
    <n v="40100"/>
    <n v="15670"/>
    <n v="108460"/>
    <n v="62520"/>
    <n v="393020"/>
  </r>
  <r>
    <s v="Shampoo"/>
    <x v="0"/>
    <x v="0"/>
    <x v="0"/>
    <x v="2"/>
    <x v="0"/>
    <x v="0"/>
    <n v="6920"/>
    <n v="37540"/>
    <n v="6920"/>
    <n v="37540"/>
    <n v="6920"/>
    <n v="37540"/>
  </r>
  <r>
    <s v="Shampoo"/>
    <x v="0"/>
    <x v="0"/>
    <x v="0"/>
    <x v="2"/>
    <x v="0"/>
    <x v="1"/>
    <n v="6790"/>
    <n v="36850"/>
    <n v="13710"/>
    <n v="74390"/>
    <n v="13710"/>
    <n v="74390"/>
  </r>
  <r>
    <s v="Shampoo"/>
    <x v="0"/>
    <x v="0"/>
    <x v="0"/>
    <x v="2"/>
    <x v="0"/>
    <x v="2"/>
    <n v="8100"/>
    <n v="43940"/>
    <n v="21810"/>
    <n v="118330"/>
    <n v="21810"/>
    <n v="118330"/>
  </r>
  <r>
    <s v="Shampoo"/>
    <x v="0"/>
    <x v="0"/>
    <x v="0"/>
    <x v="2"/>
    <x v="0"/>
    <x v="3"/>
    <n v="5200"/>
    <n v="28230"/>
    <n v="27010"/>
    <n v="146560"/>
    <n v="27010"/>
    <n v="146560"/>
  </r>
  <r>
    <s v="Shampoo"/>
    <x v="0"/>
    <x v="0"/>
    <x v="0"/>
    <x v="2"/>
    <x v="0"/>
    <x v="4"/>
    <n v="6630"/>
    <n v="35970"/>
    <n v="33640"/>
    <n v="182530"/>
    <n v="33640"/>
    <n v="182530"/>
  </r>
  <r>
    <s v="Shampoo"/>
    <x v="0"/>
    <x v="0"/>
    <x v="0"/>
    <x v="2"/>
    <x v="0"/>
    <x v="5"/>
    <n v="7450"/>
    <n v="40430"/>
    <n v="41090"/>
    <n v="222960"/>
    <n v="41090"/>
    <n v="222960"/>
  </r>
  <r>
    <s v="Shampoo"/>
    <x v="0"/>
    <x v="0"/>
    <x v="0"/>
    <x v="2"/>
    <x v="0"/>
    <x v="6"/>
    <n v="4090"/>
    <n v="22180"/>
    <n v="45180"/>
    <n v="245140"/>
    <n v="45180"/>
    <n v="245140"/>
  </r>
  <r>
    <s v="Shampoo"/>
    <x v="0"/>
    <x v="0"/>
    <x v="0"/>
    <x v="2"/>
    <x v="0"/>
    <x v="7"/>
    <n v="3820"/>
    <n v="20770"/>
    <n v="49000"/>
    <n v="265910"/>
    <n v="49000"/>
    <n v="265910"/>
  </r>
  <r>
    <s v="Shampoo"/>
    <x v="0"/>
    <x v="0"/>
    <x v="0"/>
    <x v="2"/>
    <x v="0"/>
    <x v="8"/>
    <n v="6120"/>
    <n v="33200"/>
    <n v="55120"/>
    <n v="299110"/>
    <n v="55120"/>
    <n v="299110"/>
  </r>
  <r>
    <s v="Shampoo"/>
    <x v="0"/>
    <x v="0"/>
    <x v="0"/>
    <x v="2"/>
    <x v="0"/>
    <x v="9"/>
    <n v="6160"/>
    <n v="33480"/>
    <n v="61280"/>
    <n v="332590"/>
    <n v="61280"/>
    <n v="332590"/>
  </r>
  <r>
    <s v="Shampoo"/>
    <x v="0"/>
    <x v="0"/>
    <x v="0"/>
    <x v="2"/>
    <x v="0"/>
    <x v="10"/>
    <n v="7020"/>
    <n v="38120"/>
    <n v="68300"/>
    <n v="370710"/>
    <n v="68300"/>
    <n v="370710"/>
  </r>
  <r>
    <s v="Shampoo"/>
    <x v="0"/>
    <x v="0"/>
    <x v="0"/>
    <x v="2"/>
    <x v="0"/>
    <x v="11"/>
    <n v="5440"/>
    <n v="29540"/>
    <n v="73740"/>
    <n v="400250"/>
    <n v="73740"/>
    <n v="400250"/>
  </r>
  <r>
    <s v="Shampoo"/>
    <x v="0"/>
    <x v="0"/>
    <x v="0"/>
    <x v="2"/>
    <x v="1"/>
    <x v="0"/>
    <n v="6830"/>
    <n v="40910"/>
    <n v="6830"/>
    <n v="40910"/>
    <n v="73650"/>
    <n v="403620"/>
  </r>
  <r>
    <s v="Shampoo"/>
    <x v="0"/>
    <x v="0"/>
    <x v="0"/>
    <x v="2"/>
    <x v="1"/>
    <x v="1"/>
    <n v="5020"/>
    <n v="30010"/>
    <n v="11850"/>
    <n v="70920"/>
    <n v="71880"/>
    <n v="396780"/>
  </r>
  <r>
    <s v="Shampoo"/>
    <x v="0"/>
    <x v="0"/>
    <x v="0"/>
    <x v="2"/>
    <x v="1"/>
    <x v="2"/>
    <n v="5120"/>
    <n v="30660"/>
    <n v="16970"/>
    <n v="101580"/>
    <n v="68900"/>
    <n v="383500"/>
  </r>
  <r>
    <s v="Shampoo"/>
    <x v="0"/>
    <x v="0"/>
    <x v="0"/>
    <x v="2"/>
    <x v="1"/>
    <x v="3"/>
    <n v="5270"/>
    <n v="31590"/>
    <n v="22240"/>
    <n v="133170"/>
    <n v="68970"/>
    <n v="386860"/>
  </r>
  <r>
    <s v="Shampoo"/>
    <x v="0"/>
    <x v="0"/>
    <x v="0"/>
    <x v="2"/>
    <x v="1"/>
    <x v="4"/>
    <n v="5360"/>
    <n v="32130"/>
    <n v="27600"/>
    <n v="165300"/>
    <n v="67700"/>
    <n v="383020"/>
  </r>
  <r>
    <s v="Shampoo"/>
    <x v="0"/>
    <x v="0"/>
    <x v="0"/>
    <x v="2"/>
    <x v="1"/>
    <x v="5"/>
    <n v="5720"/>
    <n v="34290"/>
    <n v="33320"/>
    <n v="199590"/>
    <n v="65970"/>
    <n v="376880"/>
  </r>
  <r>
    <s v="Shampoo"/>
    <x v="0"/>
    <x v="0"/>
    <x v="0"/>
    <x v="2"/>
    <x v="1"/>
    <x v="6"/>
    <n v="4120"/>
    <n v="24670"/>
    <n v="37440"/>
    <n v="224260"/>
    <n v="66000"/>
    <n v="379370"/>
  </r>
  <r>
    <s v="Shampoo"/>
    <x v="0"/>
    <x v="0"/>
    <x v="0"/>
    <x v="2"/>
    <x v="1"/>
    <x v="7"/>
    <n v="3380"/>
    <n v="20270"/>
    <n v="40820"/>
    <n v="244530"/>
    <n v="65560"/>
    <n v="378870"/>
  </r>
  <r>
    <s v="Shampoo"/>
    <x v="0"/>
    <x v="0"/>
    <x v="0"/>
    <x v="2"/>
    <x v="1"/>
    <x v="8"/>
    <n v="4530"/>
    <n v="27140"/>
    <n v="45350"/>
    <n v="271670"/>
    <n v="63970"/>
    <n v="372810"/>
  </r>
  <r>
    <s v="Shampoo"/>
    <x v="0"/>
    <x v="0"/>
    <x v="0"/>
    <x v="2"/>
    <x v="1"/>
    <x v="9"/>
    <n v="4960"/>
    <n v="29710"/>
    <n v="50310"/>
    <n v="301380"/>
    <n v="62770"/>
    <n v="369040"/>
  </r>
  <r>
    <s v="Shampoo"/>
    <x v="0"/>
    <x v="0"/>
    <x v="0"/>
    <x v="2"/>
    <x v="1"/>
    <x v="10"/>
    <n v="4890"/>
    <n v="29260"/>
    <n v="55200"/>
    <n v="330640"/>
    <n v="60640"/>
    <n v="360180"/>
  </r>
  <r>
    <s v="Shampoo"/>
    <x v="0"/>
    <x v="0"/>
    <x v="0"/>
    <x v="2"/>
    <x v="1"/>
    <x v="11"/>
    <n v="4510"/>
    <n v="26970"/>
    <n v="59710"/>
    <n v="357610"/>
    <n v="59710"/>
    <n v="357610"/>
  </r>
  <r>
    <s v="Shampoo"/>
    <x v="0"/>
    <x v="0"/>
    <x v="0"/>
    <x v="2"/>
    <x v="2"/>
    <x v="0"/>
    <n v="4140"/>
    <n v="24800"/>
    <n v="4140"/>
    <n v="24800"/>
    <n v="57020"/>
    <n v="341500"/>
  </r>
  <r>
    <s v="Shampoo"/>
    <x v="0"/>
    <x v="0"/>
    <x v="0"/>
    <x v="2"/>
    <x v="2"/>
    <x v="1"/>
    <n v="3940"/>
    <n v="23570"/>
    <n v="8080"/>
    <n v="48370"/>
    <n v="55940"/>
    <n v="335060"/>
  </r>
  <r>
    <s v="Shampoo"/>
    <x v="0"/>
    <x v="0"/>
    <x v="0"/>
    <x v="2"/>
    <x v="2"/>
    <x v="2"/>
    <n v="3980"/>
    <n v="23840"/>
    <n v="12060"/>
    <n v="72210"/>
    <n v="54800"/>
    <n v="328240"/>
  </r>
  <r>
    <s v="Shampoo"/>
    <x v="0"/>
    <x v="0"/>
    <x v="0"/>
    <x v="2"/>
    <x v="2"/>
    <x v="3"/>
    <n v="3860"/>
    <n v="23100"/>
    <n v="15920"/>
    <n v="95310"/>
    <n v="53390"/>
    <n v="319750"/>
  </r>
  <r>
    <s v="Shampoo"/>
    <x v="0"/>
    <x v="0"/>
    <x v="0"/>
    <x v="2"/>
    <x v="2"/>
    <x v="4"/>
    <n v="4380"/>
    <n v="26240"/>
    <n v="20300"/>
    <n v="121550"/>
    <n v="52410"/>
    <n v="313860"/>
  </r>
  <r>
    <s v="Shampoo"/>
    <x v="0"/>
    <x v="0"/>
    <x v="0"/>
    <x v="2"/>
    <x v="2"/>
    <x v="5"/>
    <n v="5120"/>
    <n v="30700"/>
    <n v="25420"/>
    <n v="152250"/>
    <n v="51810"/>
    <n v="310270"/>
  </r>
  <r>
    <s v="Shampoo"/>
    <x v="0"/>
    <x v="0"/>
    <x v="0"/>
    <x v="2"/>
    <x v="2"/>
    <x v="6"/>
    <n v="3450"/>
    <n v="20690"/>
    <n v="28870"/>
    <n v="172940"/>
    <n v="51140"/>
    <n v="306290"/>
  </r>
  <r>
    <s v="Shampoo"/>
    <x v="0"/>
    <x v="0"/>
    <x v="0"/>
    <x v="2"/>
    <x v="2"/>
    <x v="7"/>
    <n v="3260"/>
    <n v="19520"/>
    <n v="32130"/>
    <n v="192460"/>
    <n v="51020"/>
    <n v="305540"/>
  </r>
  <r>
    <s v="Shampoo"/>
    <x v="0"/>
    <x v="0"/>
    <x v="0"/>
    <x v="2"/>
    <x v="2"/>
    <x v="8"/>
    <n v="4600"/>
    <n v="27540"/>
    <n v="36730"/>
    <n v="220000"/>
    <n v="51090"/>
    <n v="305940"/>
  </r>
  <r>
    <s v="Shampoo"/>
    <x v="0"/>
    <x v="0"/>
    <x v="0"/>
    <x v="2"/>
    <x v="2"/>
    <x v="9"/>
    <n v="4330"/>
    <n v="25960"/>
    <n v="41060"/>
    <n v="245960"/>
    <n v="50460"/>
    <n v="302190"/>
  </r>
  <r>
    <s v="Shampoo"/>
    <x v="0"/>
    <x v="0"/>
    <x v="0"/>
    <x v="2"/>
    <x v="2"/>
    <x v="10"/>
    <n v="3350"/>
    <n v="20030"/>
    <n v="44410"/>
    <n v="265990"/>
    <n v="48920"/>
    <n v="292960"/>
  </r>
  <r>
    <s v="Shampoo"/>
    <x v="0"/>
    <x v="0"/>
    <x v="0"/>
    <x v="2"/>
    <x v="2"/>
    <x v="11"/>
    <n v="3390"/>
    <n v="20340"/>
    <n v="47800"/>
    <n v="286330"/>
    <n v="47800"/>
    <n v="286330"/>
  </r>
  <r>
    <s v="Shampoo"/>
    <x v="0"/>
    <x v="0"/>
    <x v="0"/>
    <x v="2"/>
    <x v="3"/>
    <x v="0"/>
    <n v="3520"/>
    <n v="21090"/>
    <n v="3520"/>
    <n v="21090"/>
    <n v="47180"/>
    <n v="282620"/>
  </r>
  <r>
    <s v="Shampoo"/>
    <x v="0"/>
    <x v="0"/>
    <x v="0"/>
    <x v="2"/>
    <x v="3"/>
    <x v="1"/>
    <n v="3850"/>
    <n v="23050"/>
    <n v="7370"/>
    <n v="44140"/>
    <n v="47090"/>
    <n v="282100"/>
  </r>
  <r>
    <s v="Shampoo"/>
    <x v="0"/>
    <x v="0"/>
    <x v="0"/>
    <x v="2"/>
    <x v="3"/>
    <x v="2"/>
    <n v="4110"/>
    <n v="24640"/>
    <n v="11480"/>
    <n v="68780"/>
    <n v="47220"/>
    <n v="282900"/>
  </r>
  <r>
    <s v="Shampoo"/>
    <x v="0"/>
    <x v="0"/>
    <x v="0"/>
    <x v="2"/>
    <x v="3"/>
    <x v="3"/>
    <n v="4030"/>
    <n v="24120"/>
    <n v="15510"/>
    <n v="92900"/>
    <n v="47390"/>
    <n v="283920"/>
  </r>
  <r>
    <s v="Shampoo"/>
    <x v="0"/>
    <x v="0"/>
    <x v="0"/>
    <x v="2"/>
    <x v="3"/>
    <x v="4"/>
    <n v="3210"/>
    <n v="19190"/>
    <n v="18720"/>
    <n v="112090"/>
    <n v="46220"/>
    <n v="276870"/>
  </r>
  <r>
    <s v="Shampoo"/>
    <x v="0"/>
    <x v="0"/>
    <x v="0"/>
    <x v="2"/>
    <x v="3"/>
    <x v="5"/>
    <n v="5170"/>
    <n v="30920"/>
    <n v="23890"/>
    <n v="143010"/>
    <n v="46270"/>
    <n v="277090"/>
  </r>
  <r>
    <s v="Shampoo"/>
    <x v="0"/>
    <x v="0"/>
    <x v="0"/>
    <x v="2"/>
    <x v="3"/>
    <x v="6"/>
    <n v="3340"/>
    <n v="19990"/>
    <n v="27230"/>
    <n v="163000"/>
    <n v="46160"/>
    <n v="276390"/>
  </r>
  <r>
    <s v="Shampoo"/>
    <x v="0"/>
    <x v="0"/>
    <x v="0"/>
    <x v="2"/>
    <x v="3"/>
    <x v="7"/>
    <n v="3310"/>
    <n v="19870"/>
    <n v="30540"/>
    <n v="182870"/>
    <n v="46210"/>
    <n v="276740"/>
  </r>
  <r>
    <s v="Shampoo"/>
    <x v="0"/>
    <x v="0"/>
    <x v="0"/>
    <x v="2"/>
    <x v="3"/>
    <x v="8"/>
    <n v="3510"/>
    <n v="21050"/>
    <n v="34050"/>
    <n v="203920"/>
    <n v="45120"/>
    <n v="270250"/>
  </r>
  <r>
    <s v="Shampoo"/>
    <x v="0"/>
    <x v="0"/>
    <x v="0"/>
    <x v="2"/>
    <x v="3"/>
    <x v="9"/>
    <n v="3640"/>
    <n v="21810"/>
    <n v="37690"/>
    <n v="225730"/>
    <n v="44430"/>
    <n v="266100"/>
  </r>
  <r>
    <s v="Shampoo"/>
    <x v="0"/>
    <x v="0"/>
    <x v="0"/>
    <x v="2"/>
    <x v="3"/>
    <x v="10"/>
    <n v="3350"/>
    <n v="20050"/>
    <n v="41040"/>
    <n v="245780"/>
    <n v="44430"/>
    <n v="266120"/>
  </r>
  <r>
    <s v="Shampoo"/>
    <x v="0"/>
    <x v="0"/>
    <x v="0"/>
    <x v="2"/>
    <x v="3"/>
    <x v="11"/>
    <n v="3920"/>
    <n v="23470"/>
    <n v="44960"/>
    <n v="269250"/>
    <n v="44960"/>
    <n v="269250"/>
  </r>
  <r>
    <s v="Shampoo"/>
    <x v="0"/>
    <x v="0"/>
    <x v="0"/>
    <x v="2"/>
    <x v="4"/>
    <x v="0"/>
    <n v="4310"/>
    <n v="25810"/>
    <n v="4310"/>
    <n v="25810"/>
    <n v="45750"/>
    <n v="273970"/>
  </r>
  <r>
    <s v="Shampoo"/>
    <x v="0"/>
    <x v="0"/>
    <x v="0"/>
    <x v="2"/>
    <x v="4"/>
    <x v="1"/>
    <n v="3700"/>
    <n v="22150"/>
    <n v="8010"/>
    <n v="47960"/>
    <n v="45600"/>
    <n v="273070"/>
  </r>
  <r>
    <s v="Shampoo"/>
    <x v="0"/>
    <x v="0"/>
    <x v="0"/>
    <x v="2"/>
    <x v="4"/>
    <x v="2"/>
    <n v="4120"/>
    <n v="24710"/>
    <n v="12130"/>
    <n v="72670"/>
    <n v="45610"/>
    <n v="273140"/>
  </r>
  <r>
    <s v="Shampoo"/>
    <x v="0"/>
    <x v="0"/>
    <x v="0"/>
    <x v="2"/>
    <x v="4"/>
    <x v="3"/>
    <n v="4150"/>
    <n v="24870"/>
    <n v="16280"/>
    <n v="97540"/>
    <n v="45730"/>
    <n v="273890"/>
  </r>
  <r>
    <s v="Shampoo"/>
    <x v="0"/>
    <x v="0"/>
    <x v="0"/>
    <x v="2"/>
    <x v="4"/>
    <x v="4"/>
    <n v="3730"/>
    <n v="22370"/>
    <n v="20010"/>
    <n v="119910"/>
    <n v="46250"/>
    <n v="277070"/>
  </r>
  <r>
    <s v="Shampoo"/>
    <x v="0"/>
    <x v="0"/>
    <x v="0"/>
    <x v="2"/>
    <x v="4"/>
    <x v="5"/>
    <n v="4450"/>
    <n v="26640"/>
    <n v="24460"/>
    <n v="146550"/>
    <n v="45530"/>
    <n v="272790"/>
  </r>
  <r>
    <s v="Shampoo"/>
    <x v="0"/>
    <x v="0"/>
    <x v="0"/>
    <x v="2"/>
    <x v="4"/>
    <x v="6"/>
    <n v="3200"/>
    <n v="19170"/>
    <n v="27660"/>
    <n v="165720"/>
    <n v="45390"/>
    <n v="271970"/>
  </r>
  <r>
    <s v="Shampoo"/>
    <x v="0"/>
    <x v="0"/>
    <x v="0"/>
    <x v="2"/>
    <x v="4"/>
    <x v="7"/>
    <n v="3010"/>
    <n v="18060"/>
    <n v="30670"/>
    <n v="183780"/>
    <n v="45090"/>
    <n v="270160"/>
  </r>
  <r>
    <s v="Shampoo"/>
    <x v="0"/>
    <x v="0"/>
    <x v="0"/>
    <x v="2"/>
    <x v="4"/>
    <x v="8"/>
    <n v="2560"/>
    <n v="15340"/>
    <n v="33230"/>
    <n v="199120"/>
    <n v="44140"/>
    <n v="264450"/>
  </r>
  <r>
    <s v="Shampoo"/>
    <x v="0"/>
    <x v="0"/>
    <x v="0"/>
    <x v="2"/>
    <x v="4"/>
    <x v="9"/>
    <n v="1990"/>
    <n v="12140"/>
    <n v="35220"/>
    <n v="211260"/>
    <n v="42490"/>
    <n v="254780"/>
  </r>
  <r>
    <s v="Shampoo"/>
    <x v="0"/>
    <x v="0"/>
    <x v="0"/>
    <x v="2"/>
    <x v="4"/>
    <x v="10"/>
    <n v="1740"/>
    <n v="11900"/>
    <n v="36960"/>
    <n v="223160"/>
    <n v="40880"/>
    <n v="246630"/>
  </r>
  <r>
    <s v="Shampoo"/>
    <x v="0"/>
    <x v="0"/>
    <x v="0"/>
    <x v="2"/>
    <x v="4"/>
    <x v="11"/>
    <n v="830"/>
    <n v="5720"/>
    <n v="37790"/>
    <n v="228880"/>
    <n v="37790"/>
    <n v="228880"/>
  </r>
  <r>
    <s v="Shampoo"/>
    <x v="0"/>
    <x v="0"/>
    <x v="0"/>
    <x v="2"/>
    <x v="5"/>
    <x v="0"/>
    <n v="2150"/>
    <n v="14950"/>
    <n v="2150"/>
    <n v="14950"/>
    <n v="35630"/>
    <n v="218020"/>
  </r>
  <r>
    <s v="Shampoo"/>
    <x v="0"/>
    <x v="0"/>
    <x v="0"/>
    <x v="2"/>
    <x v="5"/>
    <x v="1"/>
    <n v="2100"/>
    <n v="14480"/>
    <n v="4250"/>
    <n v="29430"/>
    <n v="34030"/>
    <n v="210350"/>
  </r>
  <r>
    <s v="Shampoo"/>
    <x v="0"/>
    <x v="0"/>
    <x v="0"/>
    <x v="2"/>
    <x v="5"/>
    <x v="2"/>
    <n v="2500"/>
    <n v="17330"/>
    <n v="6750"/>
    <n v="46760"/>
    <n v="32410"/>
    <n v="202970"/>
  </r>
  <r>
    <s v="Shampoo"/>
    <x v="0"/>
    <x v="1"/>
    <x v="1"/>
    <x v="0"/>
    <x v="0"/>
    <x v="0"/>
    <n v="24570"/>
    <n v="152340"/>
    <n v="24570"/>
    <n v="152340"/>
    <n v="24570"/>
    <n v="152340"/>
  </r>
  <r>
    <s v="Shampoo"/>
    <x v="0"/>
    <x v="1"/>
    <x v="1"/>
    <x v="0"/>
    <x v="0"/>
    <x v="1"/>
    <n v="17270"/>
    <n v="107120"/>
    <n v="41840"/>
    <n v="259460"/>
    <n v="41840"/>
    <n v="259460"/>
  </r>
  <r>
    <s v="Shampoo"/>
    <x v="0"/>
    <x v="1"/>
    <x v="1"/>
    <x v="0"/>
    <x v="0"/>
    <x v="2"/>
    <n v="23310"/>
    <n v="144530"/>
    <n v="65150"/>
    <n v="403990"/>
    <n v="65150"/>
    <n v="403990"/>
  </r>
  <r>
    <s v="Shampoo"/>
    <x v="0"/>
    <x v="1"/>
    <x v="1"/>
    <x v="0"/>
    <x v="0"/>
    <x v="3"/>
    <n v="12430"/>
    <n v="77110"/>
    <n v="77580"/>
    <n v="481100"/>
    <n v="77580"/>
    <n v="481100"/>
  </r>
  <r>
    <s v="Shampoo"/>
    <x v="0"/>
    <x v="1"/>
    <x v="1"/>
    <x v="0"/>
    <x v="0"/>
    <x v="4"/>
    <n v="22130"/>
    <n v="137220"/>
    <n v="99710"/>
    <n v="618320"/>
    <n v="99710"/>
    <n v="618320"/>
  </r>
  <r>
    <s v="Shampoo"/>
    <x v="0"/>
    <x v="1"/>
    <x v="1"/>
    <x v="0"/>
    <x v="0"/>
    <x v="5"/>
    <n v="22950"/>
    <n v="142250"/>
    <n v="122660"/>
    <n v="760570"/>
    <n v="122660"/>
    <n v="760570"/>
  </r>
  <r>
    <s v="Shampoo"/>
    <x v="0"/>
    <x v="1"/>
    <x v="1"/>
    <x v="0"/>
    <x v="0"/>
    <x v="6"/>
    <n v="23980"/>
    <n v="148670"/>
    <n v="146640"/>
    <n v="909240"/>
    <n v="146640"/>
    <n v="909240"/>
  </r>
  <r>
    <s v="Shampoo"/>
    <x v="0"/>
    <x v="1"/>
    <x v="1"/>
    <x v="0"/>
    <x v="0"/>
    <x v="7"/>
    <n v="21100"/>
    <n v="130810"/>
    <n v="167740"/>
    <n v="1040050"/>
    <n v="167740"/>
    <n v="1040050"/>
  </r>
  <r>
    <s v="Shampoo"/>
    <x v="0"/>
    <x v="1"/>
    <x v="1"/>
    <x v="0"/>
    <x v="0"/>
    <x v="8"/>
    <n v="22790"/>
    <n v="141310"/>
    <n v="190530"/>
    <n v="1181360"/>
    <n v="190530"/>
    <n v="1181360"/>
  </r>
  <r>
    <s v="Shampoo"/>
    <x v="0"/>
    <x v="1"/>
    <x v="1"/>
    <x v="0"/>
    <x v="0"/>
    <x v="9"/>
    <n v="24020"/>
    <n v="148920"/>
    <n v="214550"/>
    <n v="1330280"/>
    <n v="214550"/>
    <n v="1330280"/>
  </r>
  <r>
    <s v="Shampoo"/>
    <x v="0"/>
    <x v="1"/>
    <x v="1"/>
    <x v="0"/>
    <x v="0"/>
    <x v="10"/>
    <n v="20000"/>
    <n v="123960"/>
    <n v="234550"/>
    <n v="1454240"/>
    <n v="234550"/>
    <n v="1454240"/>
  </r>
  <r>
    <s v="Shampoo"/>
    <x v="0"/>
    <x v="1"/>
    <x v="1"/>
    <x v="0"/>
    <x v="0"/>
    <x v="11"/>
    <n v="22520"/>
    <n v="152320"/>
    <n v="257070"/>
    <n v="1606560"/>
    <n v="257070"/>
    <n v="1606560"/>
  </r>
  <r>
    <s v="Shampoo"/>
    <x v="0"/>
    <x v="1"/>
    <x v="1"/>
    <x v="0"/>
    <x v="1"/>
    <x v="0"/>
    <n v="19950"/>
    <n v="145690"/>
    <n v="19950"/>
    <n v="145690"/>
    <n v="252450"/>
    <n v="1599910"/>
  </r>
  <r>
    <s v="Shampoo"/>
    <x v="0"/>
    <x v="1"/>
    <x v="1"/>
    <x v="0"/>
    <x v="1"/>
    <x v="1"/>
    <n v="17990"/>
    <n v="131370"/>
    <n v="37940"/>
    <n v="277060"/>
    <n v="253170"/>
    <n v="1624160"/>
  </r>
  <r>
    <s v="Shampoo"/>
    <x v="0"/>
    <x v="1"/>
    <x v="1"/>
    <x v="0"/>
    <x v="1"/>
    <x v="2"/>
    <n v="20400"/>
    <n v="148970"/>
    <n v="58340"/>
    <n v="426030"/>
    <n v="250260"/>
    <n v="1628600"/>
  </r>
  <r>
    <s v="Shampoo"/>
    <x v="0"/>
    <x v="1"/>
    <x v="1"/>
    <x v="0"/>
    <x v="1"/>
    <x v="3"/>
    <n v="20120"/>
    <n v="146900"/>
    <n v="78460"/>
    <n v="572930"/>
    <n v="257950"/>
    <n v="1698390"/>
  </r>
  <r>
    <s v="Shampoo"/>
    <x v="0"/>
    <x v="1"/>
    <x v="1"/>
    <x v="0"/>
    <x v="1"/>
    <x v="4"/>
    <n v="20990"/>
    <n v="153180"/>
    <n v="99450"/>
    <n v="726110"/>
    <n v="256810"/>
    <n v="1714350"/>
  </r>
  <r>
    <s v="Shampoo"/>
    <x v="0"/>
    <x v="1"/>
    <x v="1"/>
    <x v="0"/>
    <x v="1"/>
    <x v="5"/>
    <n v="18190"/>
    <n v="132830"/>
    <n v="117640"/>
    <n v="858940"/>
    <n v="252050"/>
    <n v="1704930"/>
  </r>
  <r>
    <s v="Shampoo"/>
    <x v="0"/>
    <x v="1"/>
    <x v="1"/>
    <x v="0"/>
    <x v="1"/>
    <x v="6"/>
    <n v="16160"/>
    <n v="118010"/>
    <n v="133800"/>
    <n v="976950"/>
    <n v="244230"/>
    <n v="1674270"/>
  </r>
  <r>
    <s v="Shampoo"/>
    <x v="0"/>
    <x v="1"/>
    <x v="1"/>
    <x v="0"/>
    <x v="1"/>
    <x v="7"/>
    <n v="16500"/>
    <n v="120440"/>
    <n v="150300"/>
    <n v="1097390"/>
    <n v="239630"/>
    <n v="1663900"/>
  </r>
  <r>
    <s v="Shampoo"/>
    <x v="0"/>
    <x v="1"/>
    <x v="1"/>
    <x v="0"/>
    <x v="1"/>
    <x v="8"/>
    <n v="19860"/>
    <n v="145050"/>
    <n v="170160"/>
    <n v="1242440"/>
    <n v="236700"/>
    <n v="1667640"/>
  </r>
  <r>
    <s v="Shampoo"/>
    <x v="0"/>
    <x v="1"/>
    <x v="1"/>
    <x v="0"/>
    <x v="1"/>
    <x v="9"/>
    <n v="16690"/>
    <n v="121880"/>
    <n v="186850"/>
    <n v="1364320"/>
    <n v="229370"/>
    <n v="1640600"/>
  </r>
  <r>
    <s v="Shampoo"/>
    <x v="0"/>
    <x v="1"/>
    <x v="1"/>
    <x v="0"/>
    <x v="1"/>
    <x v="10"/>
    <n v="16380"/>
    <n v="119570"/>
    <n v="203230"/>
    <n v="1483890"/>
    <n v="225750"/>
    <n v="1636210"/>
  </r>
  <r>
    <s v="Shampoo"/>
    <x v="0"/>
    <x v="1"/>
    <x v="1"/>
    <x v="0"/>
    <x v="1"/>
    <x v="11"/>
    <n v="17060"/>
    <n v="124580"/>
    <n v="220290"/>
    <n v="1608470"/>
    <n v="220290"/>
    <n v="1608470"/>
  </r>
  <r>
    <s v="Shampoo"/>
    <x v="0"/>
    <x v="1"/>
    <x v="1"/>
    <x v="0"/>
    <x v="2"/>
    <x v="0"/>
    <n v="17060"/>
    <n v="124510"/>
    <n v="17060"/>
    <n v="124510"/>
    <n v="217400"/>
    <n v="1587290"/>
  </r>
  <r>
    <s v="Shampoo"/>
    <x v="0"/>
    <x v="1"/>
    <x v="1"/>
    <x v="0"/>
    <x v="2"/>
    <x v="1"/>
    <n v="16190"/>
    <n v="118200"/>
    <n v="33250"/>
    <n v="242710"/>
    <n v="215600"/>
    <n v="1574120"/>
  </r>
  <r>
    <s v="Shampoo"/>
    <x v="0"/>
    <x v="1"/>
    <x v="1"/>
    <x v="0"/>
    <x v="2"/>
    <x v="2"/>
    <n v="21660"/>
    <n v="158080"/>
    <n v="54910"/>
    <n v="400790"/>
    <n v="216860"/>
    <n v="1583230"/>
  </r>
  <r>
    <s v="Shampoo"/>
    <x v="0"/>
    <x v="1"/>
    <x v="1"/>
    <x v="0"/>
    <x v="2"/>
    <x v="3"/>
    <n v="15280"/>
    <n v="111540"/>
    <n v="70190"/>
    <n v="512330"/>
    <n v="212020"/>
    <n v="1547870"/>
  </r>
  <r>
    <s v="Shampoo"/>
    <x v="0"/>
    <x v="1"/>
    <x v="1"/>
    <x v="0"/>
    <x v="2"/>
    <x v="4"/>
    <n v="14810"/>
    <n v="108090"/>
    <n v="85000"/>
    <n v="620420"/>
    <n v="205840"/>
    <n v="1502780"/>
  </r>
  <r>
    <s v="Shampoo"/>
    <x v="0"/>
    <x v="1"/>
    <x v="1"/>
    <x v="0"/>
    <x v="2"/>
    <x v="5"/>
    <n v="18410"/>
    <n v="134340"/>
    <n v="103410"/>
    <n v="754760"/>
    <n v="206060"/>
    <n v="1504290"/>
  </r>
  <r>
    <s v="Shampoo"/>
    <x v="0"/>
    <x v="1"/>
    <x v="1"/>
    <x v="0"/>
    <x v="2"/>
    <x v="6"/>
    <n v="18960"/>
    <n v="138340"/>
    <n v="122370"/>
    <n v="893100"/>
    <n v="208860"/>
    <n v="1524620"/>
  </r>
  <r>
    <s v="Shampoo"/>
    <x v="0"/>
    <x v="1"/>
    <x v="1"/>
    <x v="0"/>
    <x v="2"/>
    <x v="7"/>
    <n v="14140"/>
    <n v="103190"/>
    <n v="136510"/>
    <n v="996290"/>
    <n v="206500"/>
    <n v="1507370"/>
  </r>
  <r>
    <s v="Shampoo"/>
    <x v="0"/>
    <x v="1"/>
    <x v="1"/>
    <x v="0"/>
    <x v="2"/>
    <x v="8"/>
    <n v="15460"/>
    <n v="112820"/>
    <n v="151970"/>
    <n v="1109110"/>
    <n v="202100"/>
    <n v="1475140"/>
  </r>
  <r>
    <s v="Shampoo"/>
    <x v="0"/>
    <x v="1"/>
    <x v="1"/>
    <x v="0"/>
    <x v="2"/>
    <x v="9"/>
    <n v="16460"/>
    <n v="120130"/>
    <n v="168430"/>
    <n v="1229240"/>
    <n v="201870"/>
    <n v="1473390"/>
  </r>
  <r>
    <s v="Shampoo"/>
    <x v="0"/>
    <x v="1"/>
    <x v="1"/>
    <x v="0"/>
    <x v="2"/>
    <x v="10"/>
    <n v="15840"/>
    <n v="115610"/>
    <n v="184270"/>
    <n v="1344850"/>
    <n v="201330"/>
    <n v="1469430"/>
  </r>
  <r>
    <s v="Shampoo"/>
    <x v="0"/>
    <x v="1"/>
    <x v="1"/>
    <x v="0"/>
    <x v="2"/>
    <x v="11"/>
    <n v="16580"/>
    <n v="121030"/>
    <n v="200850"/>
    <n v="1465880"/>
    <n v="200850"/>
    <n v="1465880"/>
  </r>
  <r>
    <s v="Shampoo"/>
    <x v="0"/>
    <x v="1"/>
    <x v="1"/>
    <x v="0"/>
    <x v="3"/>
    <x v="0"/>
    <n v="14690"/>
    <n v="107210"/>
    <n v="14690"/>
    <n v="107210"/>
    <n v="198480"/>
    <n v="1448580"/>
  </r>
  <r>
    <s v="Shampoo"/>
    <x v="0"/>
    <x v="1"/>
    <x v="1"/>
    <x v="0"/>
    <x v="3"/>
    <x v="1"/>
    <n v="12860"/>
    <n v="93840"/>
    <n v="27550"/>
    <n v="201050"/>
    <n v="195150"/>
    <n v="1424220"/>
  </r>
  <r>
    <s v="Shampoo"/>
    <x v="0"/>
    <x v="1"/>
    <x v="1"/>
    <x v="0"/>
    <x v="3"/>
    <x v="2"/>
    <n v="16120"/>
    <n v="117690"/>
    <n v="43670"/>
    <n v="318740"/>
    <n v="189610"/>
    <n v="1383830"/>
  </r>
  <r>
    <s v="Shampoo"/>
    <x v="0"/>
    <x v="1"/>
    <x v="1"/>
    <x v="0"/>
    <x v="3"/>
    <x v="3"/>
    <n v="14910"/>
    <n v="108860"/>
    <n v="58580"/>
    <n v="427600"/>
    <n v="189240"/>
    <n v="1381150"/>
  </r>
  <r>
    <s v="Shampoo"/>
    <x v="0"/>
    <x v="1"/>
    <x v="1"/>
    <x v="0"/>
    <x v="3"/>
    <x v="4"/>
    <n v="15110"/>
    <n v="110330"/>
    <n v="73690"/>
    <n v="537930"/>
    <n v="189540"/>
    <n v="1383390"/>
  </r>
  <r>
    <s v="Shampoo"/>
    <x v="0"/>
    <x v="1"/>
    <x v="1"/>
    <x v="0"/>
    <x v="3"/>
    <x v="5"/>
    <n v="17400"/>
    <n v="126960"/>
    <n v="91090"/>
    <n v="664890"/>
    <n v="188530"/>
    <n v="1376010"/>
  </r>
  <r>
    <s v="Shampoo"/>
    <x v="0"/>
    <x v="1"/>
    <x v="1"/>
    <x v="0"/>
    <x v="3"/>
    <x v="6"/>
    <n v="16030"/>
    <n v="117040"/>
    <n v="107120"/>
    <n v="781930"/>
    <n v="185600"/>
    <n v="1354710"/>
  </r>
  <r>
    <s v="Shampoo"/>
    <x v="0"/>
    <x v="1"/>
    <x v="1"/>
    <x v="0"/>
    <x v="3"/>
    <x v="7"/>
    <n v="13890"/>
    <n v="101380"/>
    <n v="121010"/>
    <n v="883310"/>
    <n v="185350"/>
    <n v="1352900"/>
  </r>
  <r>
    <s v="Shampoo"/>
    <x v="0"/>
    <x v="1"/>
    <x v="1"/>
    <x v="0"/>
    <x v="3"/>
    <x v="8"/>
    <n v="14710"/>
    <n v="107380"/>
    <n v="135720"/>
    <n v="990690"/>
    <n v="184600"/>
    <n v="1347460"/>
  </r>
  <r>
    <s v="Shampoo"/>
    <x v="0"/>
    <x v="1"/>
    <x v="1"/>
    <x v="0"/>
    <x v="3"/>
    <x v="9"/>
    <n v="14660"/>
    <n v="107040"/>
    <n v="150380"/>
    <n v="1097730"/>
    <n v="182800"/>
    <n v="1334370"/>
  </r>
  <r>
    <s v="Shampoo"/>
    <x v="0"/>
    <x v="1"/>
    <x v="1"/>
    <x v="0"/>
    <x v="3"/>
    <x v="10"/>
    <n v="15290"/>
    <n v="111600"/>
    <n v="165670"/>
    <n v="1209330"/>
    <n v="182250"/>
    <n v="1330360"/>
  </r>
  <r>
    <s v="Shampoo"/>
    <x v="0"/>
    <x v="1"/>
    <x v="1"/>
    <x v="0"/>
    <x v="3"/>
    <x v="11"/>
    <n v="16640"/>
    <n v="121430"/>
    <n v="182310"/>
    <n v="1330760"/>
    <n v="182310"/>
    <n v="1330760"/>
  </r>
  <r>
    <s v="Shampoo"/>
    <x v="0"/>
    <x v="1"/>
    <x v="1"/>
    <x v="0"/>
    <x v="4"/>
    <x v="0"/>
    <n v="15920"/>
    <n v="116180"/>
    <n v="15920"/>
    <n v="116180"/>
    <n v="183540"/>
    <n v="1339730"/>
  </r>
  <r>
    <s v="Shampoo"/>
    <x v="0"/>
    <x v="1"/>
    <x v="1"/>
    <x v="0"/>
    <x v="4"/>
    <x v="1"/>
    <n v="13170"/>
    <n v="96160"/>
    <n v="29090"/>
    <n v="212340"/>
    <n v="183850"/>
    <n v="1342050"/>
  </r>
  <r>
    <s v="Shampoo"/>
    <x v="0"/>
    <x v="1"/>
    <x v="1"/>
    <x v="0"/>
    <x v="4"/>
    <x v="2"/>
    <n v="15760"/>
    <n v="115090"/>
    <n v="44850"/>
    <n v="327430"/>
    <n v="183490"/>
    <n v="1339450"/>
  </r>
  <r>
    <s v="Shampoo"/>
    <x v="0"/>
    <x v="1"/>
    <x v="1"/>
    <x v="0"/>
    <x v="4"/>
    <x v="3"/>
    <n v="14700"/>
    <n v="107270"/>
    <n v="59550"/>
    <n v="434700"/>
    <n v="183280"/>
    <n v="1337860"/>
  </r>
  <r>
    <s v="Shampoo"/>
    <x v="0"/>
    <x v="1"/>
    <x v="1"/>
    <x v="0"/>
    <x v="4"/>
    <x v="4"/>
    <n v="14260"/>
    <n v="104120"/>
    <n v="73810"/>
    <n v="538820"/>
    <n v="182430"/>
    <n v="1331650"/>
  </r>
  <r>
    <s v="Shampoo"/>
    <x v="0"/>
    <x v="1"/>
    <x v="1"/>
    <x v="0"/>
    <x v="4"/>
    <x v="5"/>
    <n v="14950"/>
    <n v="109150"/>
    <n v="88760"/>
    <n v="647970"/>
    <n v="179980"/>
    <n v="1313840"/>
  </r>
  <r>
    <s v="Shampoo"/>
    <x v="0"/>
    <x v="1"/>
    <x v="1"/>
    <x v="0"/>
    <x v="4"/>
    <x v="6"/>
    <n v="12870"/>
    <n v="93920"/>
    <n v="101630"/>
    <n v="741890"/>
    <n v="176820"/>
    <n v="1290720"/>
  </r>
  <r>
    <s v="Shampoo"/>
    <x v="0"/>
    <x v="1"/>
    <x v="1"/>
    <x v="0"/>
    <x v="4"/>
    <x v="7"/>
    <n v="14420"/>
    <n v="105210"/>
    <n v="116050"/>
    <n v="847100"/>
    <n v="177350"/>
    <n v="1294550"/>
  </r>
  <r>
    <s v="Shampoo"/>
    <x v="0"/>
    <x v="1"/>
    <x v="1"/>
    <x v="0"/>
    <x v="4"/>
    <x v="8"/>
    <n v="14560"/>
    <n v="106300"/>
    <n v="130610"/>
    <n v="953400"/>
    <n v="177200"/>
    <n v="1293470"/>
  </r>
  <r>
    <s v="Shampoo"/>
    <x v="0"/>
    <x v="1"/>
    <x v="1"/>
    <x v="0"/>
    <x v="4"/>
    <x v="9"/>
    <n v="13700"/>
    <n v="99990"/>
    <n v="144310"/>
    <n v="1053390"/>
    <n v="176240"/>
    <n v="1286420"/>
  </r>
  <r>
    <s v="Shampoo"/>
    <x v="0"/>
    <x v="1"/>
    <x v="1"/>
    <x v="0"/>
    <x v="4"/>
    <x v="10"/>
    <n v="11950"/>
    <n v="87230"/>
    <n v="156260"/>
    <n v="1140620"/>
    <n v="172900"/>
    <n v="1262050"/>
  </r>
  <r>
    <s v="Shampoo"/>
    <x v="0"/>
    <x v="1"/>
    <x v="1"/>
    <x v="0"/>
    <x v="4"/>
    <x v="11"/>
    <n v="11930"/>
    <n v="87070"/>
    <n v="168190"/>
    <n v="1227690"/>
    <n v="168190"/>
    <n v="1227690"/>
  </r>
  <r>
    <s v="Shampoo"/>
    <x v="0"/>
    <x v="1"/>
    <x v="1"/>
    <x v="0"/>
    <x v="5"/>
    <x v="0"/>
    <n v="7760"/>
    <n v="56610"/>
    <n v="7760"/>
    <n v="56610"/>
    <n v="160030"/>
    <n v="1168120"/>
  </r>
  <r>
    <s v="Shampoo"/>
    <x v="0"/>
    <x v="1"/>
    <x v="1"/>
    <x v="0"/>
    <x v="5"/>
    <x v="1"/>
    <n v="6050"/>
    <n v="44160"/>
    <n v="13810"/>
    <n v="100770"/>
    <n v="152910"/>
    <n v="1116120"/>
  </r>
  <r>
    <s v="Shampoo"/>
    <x v="0"/>
    <x v="1"/>
    <x v="1"/>
    <x v="0"/>
    <x v="5"/>
    <x v="2"/>
    <n v="3340"/>
    <n v="24350"/>
    <n v="17150"/>
    <n v="125120"/>
    <n v="140490"/>
    <n v="1025380"/>
  </r>
  <r>
    <s v="Shampoo"/>
    <x v="0"/>
    <x v="1"/>
    <x v="1"/>
    <x v="1"/>
    <x v="0"/>
    <x v="0"/>
    <n v="15380"/>
    <n v="95390"/>
    <n v="15380"/>
    <n v="95390"/>
    <n v="15380"/>
    <n v="95390"/>
  </r>
  <r>
    <s v="Shampoo"/>
    <x v="0"/>
    <x v="1"/>
    <x v="1"/>
    <x v="1"/>
    <x v="0"/>
    <x v="1"/>
    <n v="13450"/>
    <n v="83380"/>
    <n v="28830"/>
    <n v="178770"/>
    <n v="28830"/>
    <n v="178770"/>
  </r>
  <r>
    <s v="Shampoo"/>
    <x v="0"/>
    <x v="1"/>
    <x v="1"/>
    <x v="1"/>
    <x v="0"/>
    <x v="2"/>
    <n v="12810"/>
    <n v="79430"/>
    <n v="41640"/>
    <n v="258200"/>
    <n v="41640"/>
    <n v="258200"/>
  </r>
  <r>
    <s v="Shampoo"/>
    <x v="0"/>
    <x v="1"/>
    <x v="1"/>
    <x v="1"/>
    <x v="0"/>
    <x v="3"/>
    <n v="7420"/>
    <n v="45990"/>
    <n v="49060"/>
    <n v="304190"/>
    <n v="49060"/>
    <n v="304190"/>
  </r>
  <r>
    <s v="Shampoo"/>
    <x v="0"/>
    <x v="1"/>
    <x v="1"/>
    <x v="1"/>
    <x v="0"/>
    <x v="4"/>
    <n v="11300"/>
    <n v="70080"/>
    <n v="60360"/>
    <n v="374270"/>
    <n v="60360"/>
    <n v="374270"/>
  </r>
  <r>
    <s v="Shampoo"/>
    <x v="0"/>
    <x v="1"/>
    <x v="1"/>
    <x v="1"/>
    <x v="0"/>
    <x v="5"/>
    <n v="13350"/>
    <n v="82750"/>
    <n v="73710"/>
    <n v="457020"/>
    <n v="73710"/>
    <n v="457020"/>
  </r>
  <r>
    <s v="Shampoo"/>
    <x v="0"/>
    <x v="1"/>
    <x v="1"/>
    <x v="1"/>
    <x v="0"/>
    <x v="6"/>
    <n v="11520"/>
    <n v="71430"/>
    <n v="85230"/>
    <n v="528450"/>
    <n v="85230"/>
    <n v="528450"/>
  </r>
  <r>
    <s v="Shampoo"/>
    <x v="0"/>
    <x v="1"/>
    <x v="1"/>
    <x v="1"/>
    <x v="0"/>
    <x v="7"/>
    <n v="13040"/>
    <n v="80850"/>
    <n v="98270"/>
    <n v="609300"/>
    <n v="98270"/>
    <n v="609300"/>
  </r>
  <r>
    <s v="Shampoo"/>
    <x v="0"/>
    <x v="1"/>
    <x v="1"/>
    <x v="1"/>
    <x v="0"/>
    <x v="8"/>
    <n v="10830"/>
    <n v="67130"/>
    <n v="109100"/>
    <n v="676430"/>
    <n v="109100"/>
    <n v="676430"/>
  </r>
  <r>
    <s v="Shampoo"/>
    <x v="0"/>
    <x v="1"/>
    <x v="1"/>
    <x v="1"/>
    <x v="0"/>
    <x v="9"/>
    <n v="14910"/>
    <n v="92470"/>
    <n v="124010"/>
    <n v="768900"/>
    <n v="124010"/>
    <n v="768900"/>
  </r>
  <r>
    <s v="Shampoo"/>
    <x v="0"/>
    <x v="1"/>
    <x v="1"/>
    <x v="1"/>
    <x v="0"/>
    <x v="10"/>
    <n v="11550"/>
    <n v="71590"/>
    <n v="135560"/>
    <n v="840490"/>
    <n v="135560"/>
    <n v="840490"/>
  </r>
  <r>
    <s v="Shampoo"/>
    <x v="0"/>
    <x v="1"/>
    <x v="1"/>
    <x v="1"/>
    <x v="0"/>
    <x v="11"/>
    <n v="11920"/>
    <n v="80480"/>
    <n v="147480"/>
    <n v="920970"/>
    <n v="147480"/>
    <n v="920970"/>
  </r>
  <r>
    <s v="Shampoo"/>
    <x v="0"/>
    <x v="1"/>
    <x v="1"/>
    <x v="1"/>
    <x v="1"/>
    <x v="0"/>
    <n v="12300"/>
    <n v="89780"/>
    <n v="12300"/>
    <n v="89780"/>
    <n v="144400"/>
    <n v="915360"/>
  </r>
  <r>
    <s v="Shampoo"/>
    <x v="0"/>
    <x v="1"/>
    <x v="1"/>
    <x v="1"/>
    <x v="1"/>
    <x v="1"/>
    <n v="11430"/>
    <n v="83440"/>
    <n v="23730"/>
    <n v="173220"/>
    <n v="142380"/>
    <n v="915420"/>
  </r>
  <r>
    <s v="Shampoo"/>
    <x v="0"/>
    <x v="1"/>
    <x v="1"/>
    <x v="1"/>
    <x v="1"/>
    <x v="2"/>
    <n v="11640"/>
    <n v="84960"/>
    <n v="35370"/>
    <n v="258180"/>
    <n v="141210"/>
    <n v="920950"/>
  </r>
  <r>
    <s v="Shampoo"/>
    <x v="0"/>
    <x v="1"/>
    <x v="1"/>
    <x v="1"/>
    <x v="1"/>
    <x v="3"/>
    <n v="12680"/>
    <n v="92540"/>
    <n v="48050"/>
    <n v="350720"/>
    <n v="146470"/>
    <n v="967500"/>
  </r>
  <r>
    <s v="Shampoo"/>
    <x v="0"/>
    <x v="1"/>
    <x v="1"/>
    <x v="1"/>
    <x v="1"/>
    <x v="4"/>
    <n v="12780"/>
    <n v="93280"/>
    <n v="60830"/>
    <n v="444000"/>
    <n v="147950"/>
    <n v="990700"/>
  </r>
  <r>
    <s v="Shampoo"/>
    <x v="0"/>
    <x v="1"/>
    <x v="1"/>
    <x v="1"/>
    <x v="1"/>
    <x v="5"/>
    <n v="12970"/>
    <n v="94690"/>
    <n v="73800"/>
    <n v="538690"/>
    <n v="147570"/>
    <n v="1002640"/>
  </r>
  <r>
    <s v="Shampoo"/>
    <x v="0"/>
    <x v="1"/>
    <x v="1"/>
    <x v="1"/>
    <x v="1"/>
    <x v="6"/>
    <n v="9650"/>
    <n v="70470"/>
    <n v="83450"/>
    <n v="609160"/>
    <n v="145700"/>
    <n v="1001680"/>
  </r>
  <r>
    <s v="Shampoo"/>
    <x v="0"/>
    <x v="1"/>
    <x v="1"/>
    <x v="1"/>
    <x v="1"/>
    <x v="7"/>
    <n v="11700"/>
    <n v="85430"/>
    <n v="95150"/>
    <n v="694590"/>
    <n v="144360"/>
    <n v="1006260"/>
  </r>
  <r>
    <s v="Shampoo"/>
    <x v="0"/>
    <x v="1"/>
    <x v="1"/>
    <x v="1"/>
    <x v="1"/>
    <x v="8"/>
    <n v="9200"/>
    <n v="67180"/>
    <n v="104350"/>
    <n v="761770"/>
    <n v="142730"/>
    <n v="1006310"/>
  </r>
  <r>
    <s v="Shampoo"/>
    <x v="0"/>
    <x v="1"/>
    <x v="1"/>
    <x v="1"/>
    <x v="1"/>
    <x v="9"/>
    <n v="10560"/>
    <n v="77060"/>
    <n v="114910"/>
    <n v="838830"/>
    <n v="138380"/>
    <n v="990900"/>
  </r>
  <r>
    <s v="Shampoo"/>
    <x v="0"/>
    <x v="1"/>
    <x v="1"/>
    <x v="1"/>
    <x v="1"/>
    <x v="10"/>
    <n v="9890"/>
    <n v="72150"/>
    <n v="124800"/>
    <n v="910980"/>
    <n v="136720"/>
    <n v="991460"/>
  </r>
  <r>
    <s v="Shampoo"/>
    <x v="0"/>
    <x v="1"/>
    <x v="1"/>
    <x v="1"/>
    <x v="1"/>
    <x v="11"/>
    <n v="9780"/>
    <n v="71320"/>
    <n v="134580"/>
    <n v="982300"/>
    <n v="134580"/>
    <n v="982300"/>
  </r>
  <r>
    <s v="Shampoo"/>
    <x v="0"/>
    <x v="1"/>
    <x v="1"/>
    <x v="1"/>
    <x v="2"/>
    <x v="0"/>
    <n v="8690"/>
    <n v="63430"/>
    <n v="8690"/>
    <n v="63430"/>
    <n v="130970"/>
    <n v="955950"/>
  </r>
  <r>
    <s v="Shampoo"/>
    <x v="0"/>
    <x v="1"/>
    <x v="1"/>
    <x v="1"/>
    <x v="2"/>
    <x v="1"/>
    <n v="11110"/>
    <n v="81120"/>
    <n v="19800"/>
    <n v="144550"/>
    <n v="130650"/>
    <n v="953630"/>
  </r>
  <r>
    <s v="Shampoo"/>
    <x v="0"/>
    <x v="1"/>
    <x v="1"/>
    <x v="1"/>
    <x v="2"/>
    <x v="2"/>
    <n v="12810"/>
    <n v="93500"/>
    <n v="32610"/>
    <n v="238050"/>
    <n v="131820"/>
    <n v="962170"/>
  </r>
  <r>
    <s v="Shampoo"/>
    <x v="0"/>
    <x v="1"/>
    <x v="1"/>
    <x v="1"/>
    <x v="2"/>
    <x v="3"/>
    <n v="10510"/>
    <n v="76730"/>
    <n v="43120"/>
    <n v="314780"/>
    <n v="129650"/>
    <n v="946360"/>
  </r>
  <r>
    <s v="Shampoo"/>
    <x v="0"/>
    <x v="1"/>
    <x v="1"/>
    <x v="1"/>
    <x v="2"/>
    <x v="4"/>
    <n v="9070"/>
    <n v="66170"/>
    <n v="52190"/>
    <n v="380950"/>
    <n v="125940"/>
    <n v="919250"/>
  </r>
  <r>
    <s v="Shampoo"/>
    <x v="0"/>
    <x v="1"/>
    <x v="1"/>
    <x v="1"/>
    <x v="2"/>
    <x v="5"/>
    <n v="10870"/>
    <n v="79400"/>
    <n v="63060"/>
    <n v="460350"/>
    <n v="123840"/>
    <n v="903960"/>
  </r>
  <r>
    <s v="Shampoo"/>
    <x v="0"/>
    <x v="1"/>
    <x v="1"/>
    <x v="1"/>
    <x v="2"/>
    <x v="6"/>
    <n v="10230"/>
    <n v="74710"/>
    <n v="73290"/>
    <n v="535060"/>
    <n v="124420"/>
    <n v="908200"/>
  </r>
  <r>
    <s v="Shampoo"/>
    <x v="0"/>
    <x v="1"/>
    <x v="1"/>
    <x v="1"/>
    <x v="2"/>
    <x v="7"/>
    <n v="9460"/>
    <n v="69050"/>
    <n v="82750"/>
    <n v="604110"/>
    <n v="122180"/>
    <n v="891820"/>
  </r>
  <r>
    <s v="Shampoo"/>
    <x v="0"/>
    <x v="1"/>
    <x v="1"/>
    <x v="1"/>
    <x v="2"/>
    <x v="8"/>
    <n v="10570"/>
    <n v="77180"/>
    <n v="93320"/>
    <n v="681290"/>
    <n v="123550"/>
    <n v="901820"/>
  </r>
  <r>
    <s v="Shampoo"/>
    <x v="0"/>
    <x v="1"/>
    <x v="1"/>
    <x v="1"/>
    <x v="2"/>
    <x v="9"/>
    <n v="10270"/>
    <n v="74970"/>
    <n v="103590"/>
    <n v="756260"/>
    <n v="123260"/>
    <n v="899730"/>
  </r>
  <r>
    <s v="Shampoo"/>
    <x v="0"/>
    <x v="1"/>
    <x v="1"/>
    <x v="1"/>
    <x v="2"/>
    <x v="10"/>
    <n v="8210"/>
    <n v="59930"/>
    <n v="111800"/>
    <n v="816190"/>
    <n v="121580"/>
    <n v="887510"/>
  </r>
  <r>
    <s v="Shampoo"/>
    <x v="0"/>
    <x v="1"/>
    <x v="1"/>
    <x v="1"/>
    <x v="2"/>
    <x v="11"/>
    <n v="9730"/>
    <n v="71040"/>
    <n v="121530"/>
    <n v="887230"/>
    <n v="121530"/>
    <n v="887230"/>
  </r>
  <r>
    <s v="Shampoo"/>
    <x v="0"/>
    <x v="1"/>
    <x v="1"/>
    <x v="1"/>
    <x v="3"/>
    <x v="0"/>
    <n v="9210"/>
    <n v="67240"/>
    <n v="9210"/>
    <n v="67240"/>
    <n v="122050"/>
    <n v="891040"/>
  </r>
  <r>
    <s v="Shampoo"/>
    <x v="0"/>
    <x v="1"/>
    <x v="1"/>
    <x v="1"/>
    <x v="3"/>
    <x v="1"/>
    <n v="8160"/>
    <n v="59590"/>
    <n v="17370"/>
    <n v="126830"/>
    <n v="119100"/>
    <n v="869510"/>
  </r>
  <r>
    <s v="Shampoo"/>
    <x v="0"/>
    <x v="1"/>
    <x v="1"/>
    <x v="1"/>
    <x v="3"/>
    <x v="2"/>
    <n v="9350"/>
    <n v="68220"/>
    <n v="26720"/>
    <n v="195050"/>
    <n v="115640"/>
    <n v="844230"/>
  </r>
  <r>
    <s v="Shampoo"/>
    <x v="0"/>
    <x v="1"/>
    <x v="1"/>
    <x v="1"/>
    <x v="3"/>
    <x v="3"/>
    <n v="9380"/>
    <n v="68500"/>
    <n v="36100"/>
    <n v="263550"/>
    <n v="114510"/>
    <n v="836000"/>
  </r>
  <r>
    <s v="Shampoo"/>
    <x v="0"/>
    <x v="1"/>
    <x v="1"/>
    <x v="1"/>
    <x v="3"/>
    <x v="4"/>
    <n v="8620"/>
    <n v="62920"/>
    <n v="44720"/>
    <n v="326470"/>
    <n v="114060"/>
    <n v="832750"/>
  </r>
  <r>
    <s v="Shampoo"/>
    <x v="0"/>
    <x v="1"/>
    <x v="1"/>
    <x v="1"/>
    <x v="3"/>
    <x v="5"/>
    <n v="8410"/>
    <n v="61410"/>
    <n v="53130"/>
    <n v="387880"/>
    <n v="111600"/>
    <n v="814760"/>
  </r>
  <r>
    <s v="Shampoo"/>
    <x v="0"/>
    <x v="1"/>
    <x v="1"/>
    <x v="1"/>
    <x v="3"/>
    <x v="6"/>
    <n v="9050"/>
    <n v="66070"/>
    <n v="62180"/>
    <n v="453950"/>
    <n v="110420"/>
    <n v="806120"/>
  </r>
  <r>
    <s v="Shampoo"/>
    <x v="0"/>
    <x v="1"/>
    <x v="1"/>
    <x v="1"/>
    <x v="3"/>
    <x v="7"/>
    <n v="8820"/>
    <n v="64400"/>
    <n v="71000"/>
    <n v="518350"/>
    <n v="109780"/>
    <n v="801470"/>
  </r>
  <r>
    <s v="Shampoo"/>
    <x v="0"/>
    <x v="1"/>
    <x v="1"/>
    <x v="1"/>
    <x v="3"/>
    <x v="8"/>
    <n v="9090"/>
    <n v="66400"/>
    <n v="80090"/>
    <n v="584750"/>
    <n v="108300"/>
    <n v="790690"/>
  </r>
  <r>
    <s v="Shampoo"/>
    <x v="0"/>
    <x v="1"/>
    <x v="1"/>
    <x v="1"/>
    <x v="3"/>
    <x v="9"/>
    <n v="9170"/>
    <n v="66970"/>
    <n v="89260"/>
    <n v="651720"/>
    <n v="107200"/>
    <n v="782690"/>
  </r>
  <r>
    <s v="Shampoo"/>
    <x v="0"/>
    <x v="1"/>
    <x v="1"/>
    <x v="1"/>
    <x v="3"/>
    <x v="10"/>
    <n v="8790"/>
    <n v="64150"/>
    <n v="98050"/>
    <n v="715870"/>
    <n v="107780"/>
    <n v="786910"/>
  </r>
  <r>
    <s v="Shampoo"/>
    <x v="0"/>
    <x v="1"/>
    <x v="1"/>
    <x v="1"/>
    <x v="3"/>
    <x v="11"/>
    <n v="7940"/>
    <n v="57940"/>
    <n v="105990"/>
    <n v="773810"/>
    <n v="105990"/>
    <n v="773810"/>
  </r>
  <r>
    <s v="Shampoo"/>
    <x v="0"/>
    <x v="1"/>
    <x v="1"/>
    <x v="1"/>
    <x v="4"/>
    <x v="0"/>
    <n v="8520"/>
    <n v="62170"/>
    <n v="8520"/>
    <n v="62170"/>
    <n v="105300"/>
    <n v="768740"/>
  </r>
  <r>
    <s v="Shampoo"/>
    <x v="0"/>
    <x v="1"/>
    <x v="1"/>
    <x v="1"/>
    <x v="4"/>
    <x v="1"/>
    <n v="8280"/>
    <n v="60480"/>
    <n v="16800"/>
    <n v="122650"/>
    <n v="105420"/>
    <n v="769630"/>
  </r>
  <r>
    <s v="Shampoo"/>
    <x v="0"/>
    <x v="1"/>
    <x v="1"/>
    <x v="1"/>
    <x v="4"/>
    <x v="2"/>
    <n v="8840"/>
    <n v="64540"/>
    <n v="25640"/>
    <n v="187190"/>
    <n v="104910"/>
    <n v="765950"/>
  </r>
  <r>
    <s v="Shampoo"/>
    <x v="0"/>
    <x v="1"/>
    <x v="1"/>
    <x v="1"/>
    <x v="4"/>
    <x v="3"/>
    <n v="7560"/>
    <n v="55190"/>
    <n v="33200"/>
    <n v="242380"/>
    <n v="103090"/>
    <n v="752640"/>
  </r>
  <r>
    <s v="Shampoo"/>
    <x v="0"/>
    <x v="1"/>
    <x v="1"/>
    <x v="1"/>
    <x v="4"/>
    <x v="4"/>
    <n v="7980"/>
    <n v="58300"/>
    <n v="41180"/>
    <n v="300680"/>
    <n v="102450"/>
    <n v="748020"/>
  </r>
  <r>
    <s v="Shampoo"/>
    <x v="0"/>
    <x v="1"/>
    <x v="1"/>
    <x v="1"/>
    <x v="4"/>
    <x v="5"/>
    <n v="8090"/>
    <n v="59080"/>
    <n v="49270"/>
    <n v="359760"/>
    <n v="102130"/>
    <n v="745690"/>
  </r>
  <r>
    <s v="Shampoo"/>
    <x v="0"/>
    <x v="1"/>
    <x v="1"/>
    <x v="1"/>
    <x v="4"/>
    <x v="6"/>
    <n v="9290"/>
    <n v="67840"/>
    <n v="58560"/>
    <n v="427600"/>
    <n v="102370"/>
    <n v="747460"/>
  </r>
  <r>
    <s v="Shampoo"/>
    <x v="0"/>
    <x v="1"/>
    <x v="1"/>
    <x v="1"/>
    <x v="4"/>
    <x v="7"/>
    <n v="8300"/>
    <n v="60520"/>
    <n v="66860"/>
    <n v="488120"/>
    <n v="101850"/>
    <n v="743580"/>
  </r>
  <r>
    <s v="Shampoo"/>
    <x v="0"/>
    <x v="1"/>
    <x v="1"/>
    <x v="1"/>
    <x v="4"/>
    <x v="8"/>
    <n v="7490"/>
    <n v="54650"/>
    <n v="74350"/>
    <n v="542770"/>
    <n v="100250"/>
    <n v="731830"/>
  </r>
  <r>
    <s v="Shampoo"/>
    <x v="0"/>
    <x v="1"/>
    <x v="1"/>
    <x v="1"/>
    <x v="4"/>
    <x v="9"/>
    <n v="9530"/>
    <n v="69540"/>
    <n v="83880"/>
    <n v="612310"/>
    <n v="100610"/>
    <n v="734400"/>
  </r>
  <r>
    <s v="Shampoo"/>
    <x v="0"/>
    <x v="1"/>
    <x v="1"/>
    <x v="1"/>
    <x v="4"/>
    <x v="10"/>
    <n v="4230"/>
    <n v="30880"/>
    <n v="88110"/>
    <n v="643190"/>
    <n v="96050"/>
    <n v="701130"/>
  </r>
  <r>
    <s v="Shampoo"/>
    <x v="0"/>
    <x v="1"/>
    <x v="1"/>
    <x v="1"/>
    <x v="4"/>
    <x v="11"/>
    <n v="3690"/>
    <n v="26950"/>
    <n v="91800"/>
    <n v="670140"/>
    <n v="91800"/>
    <n v="670140"/>
  </r>
  <r>
    <s v="Shampoo"/>
    <x v="0"/>
    <x v="1"/>
    <x v="1"/>
    <x v="1"/>
    <x v="5"/>
    <x v="0"/>
    <n v="2250"/>
    <n v="16430"/>
    <n v="2250"/>
    <n v="16430"/>
    <n v="85530"/>
    <n v="624400"/>
  </r>
  <r>
    <s v="Shampoo"/>
    <x v="0"/>
    <x v="1"/>
    <x v="1"/>
    <x v="1"/>
    <x v="5"/>
    <x v="1"/>
    <n v="1120"/>
    <n v="8190"/>
    <n v="3370"/>
    <n v="24620"/>
    <n v="78370"/>
    <n v="572110"/>
  </r>
  <r>
    <s v="Shampoo"/>
    <x v="0"/>
    <x v="1"/>
    <x v="1"/>
    <x v="1"/>
    <x v="5"/>
    <x v="2"/>
    <n v="1420"/>
    <n v="10410"/>
    <n v="4790"/>
    <n v="35030"/>
    <n v="70950"/>
    <n v="517980"/>
  </r>
  <r>
    <s v="Shampoo"/>
    <x v="0"/>
    <x v="1"/>
    <x v="1"/>
    <x v="2"/>
    <x v="0"/>
    <x v="0"/>
    <n v="7780"/>
    <n v="48210"/>
    <n v="7780"/>
    <n v="48210"/>
    <n v="7780"/>
    <n v="48210"/>
  </r>
  <r>
    <s v="Shampoo"/>
    <x v="0"/>
    <x v="1"/>
    <x v="1"/>
    <x v="2"/>
    <x v="0"/>
    <x v="1"/>
    <n v="6830"/>
    <n v="42310"/>
    <n v="14610"/>
    <n v="90520"/>
    <n v="14610"/>
    <n v="90520"/>
  </r>
  <r>
    <s v="Shampoo"/>
    <x v="0"/>
    <x v="1"/>
    <x v="1"/>
    <x v="2"/>
    <x v="0"/>
    <x v="2"/>
    <n v="4850"/>
    <n v="30080"/>
    <n v="19460"/>
    <n v="120600"/>
    <n v="19460"/>
    <n v="120600"/>
  </r>
  <r>
    <s v="Shampoo"/>
    <x v="0"/>
    <x v="1"/>
    <x v="1"/>
    <x v="2"/>
    <x v="0"/>
    <x v="3"/>
    <n v="2430"/>
    <n v="15080"/>
    <n v="21890"/>
    <n v="135680"/>
    <n v="21890"/>
    <n v="135680"/>
  </r>
  <r>
    <s v="Shampoo"/>
    <x v="0"/>
    <x v="1"/>
    <x v="1"/>
    <x v="2"/>
    <x v="0"/>
    <x v="4"/>
    <n v="4460"/>
    <n v="27680"/>
    <n v="26350"/>
    <n v="163360"/>
    <n v="26350"/>
    <n v="163360"/>
  </r>
  <r>
    <s v="Shampoo"/>
    <x v="0"/>
    <x v="1"/>
    <x v="1"/>
    <x v="2"/>
    <x v="0"/>
    <x v="5"/>
    <n v="5280"/>
    <n v="32770"/>
    <n v="31630"/>
    <n v="196130"/>
    <n v="31630"/>
    <n v="196130"/>
  </r>
  <r>
    <s v="Shampoo"/>
    <x v="0"/>
    <x v="1"/>
    <x v="1"/>
    <x v="2"/>
    <x v="0"/>
    <x v="6"/>
    <n v="4270"/>
    <n v="26500"/>
    <n v="35900"/>
    <n v="222630"/>
    <n v="35900"/>
    <n v="222630"/>
  </r>
  <r>
    <s v="Shampoo"/>
    <x v="0"/>
    <x v="1"/>
    <x v="1"/>
    <x v="2"/>
    <x v="0"/>
    <x v="7"/>
    <n v="4300"/>
    <n v="26670"/>
    <n v="40200"/>
    <n v="249300"/>
    <n v="40200"/>
    <n v="249300"/>
  </r>
  <r>
    <s v="Shampoo"/>
    <x v="0"/>
    <x v="1"/>
    <x v="1"/>
    <x v="2"/>
    <x v="0"/>
    <x v="8"/>
    <n v="3110"/>
    <n v="19280"/>
    <n v="43310"/>
    <n v="268580"/>
    <n v="43310"/>
    <n v="268580"/>
  </r>
  <r>
    <s v="Shampoo"/>
    <x v="0"/>
    <x v="1"/>
    <x v="1"/>
    <x v="2"/>
    <x v="0"/>
    <x v="9"/>
    <n v="4670"/>
    <n v="28940"/>
    <n v="47980"/>
    <n v="297520"/>
    <n v="47980"/>
    <n v="297520"/>
  </r>
  <r>
    <s v="Shampoo"/>
    <x v="0"/>
    <x v="1"/>
    <x v="1"/>
    <x v="2"/>
    <x v="0"/>
    <x v="10"/>
    <n v="5060"/>
    <n v="31380"/>
    <n v="53040"/>
    <n v="328900"/>
    <n v="53040"/>
    <n v="328900"/>
  </r>
  <r>
    <s v="Shampoo"/>
    <x v="0"/>
    <x v="1"/>
    <x v="1"/>
    <x v="2"/>
    <x v="0"/>
    <x v="11"/>
    <n v="4830"/>
    <n v="32540"/>
    <n v="57870"/>
    <n v="361440"/>
    <n v="57870"/>
    <n v="361440"/>
  </r>
  <r>
    <s v="Shampoo"/>
    <x v="0"/>
    <x v="1"/>
    <x v="1"/>
    <x v="2"/>
    <x v="1"/>
    <x v="0"/>
    <n v="4360"/>
    <n v="31870"/>
    <n v="4360"/>
    <n v="31870"/>
    <n v="54450"/>
    <n v="345100"/>
  </r>
  <r>
    <s v="Shampoo"/>
    <x v="0"/>
    <x v="1"/>
    <x v="1"/>
    <x v="2"/>
    <x v="1"/>
    <x v="1"/>
    <n v="3310"/>
    <n v="24120"/>
    <n v="7670"/>
    <n v="55990"/>
    <n v="50930"/>
    <n v="326910"/>
  </r>
  <r>
    <s v="Shampoo"/>
    <x v="0"/>
    <x v="1"/>
    <x v="1"/>
    <x v="2"/>
    <x v="1"/>
    <x v="2"/>
    <n v="5030"/>
    <n v="36700"/>
    <n v="12700"/>
    <n v="92690"/>
    <n v="51110"/>
    <n v="333530"/>
  </r>
  <r>
    <s v="Shampoo"/>
    <x v="0"/>
    <x v="1"/>
    <x v="1"/>
    <x v="2"/>
    <x v="1"/>
    <x v="3"/>
    <n v="4230"/>
    <n v="30860"/>
    <n v="16930"/>
    <n v="123550"/>
    <n v="52910"/>
    <n v="349310"/>
  </r>
  <r>
    <s v="Shampoo"/>
    <x v="0"/>
    <x v="1"/>
    <x v="1"/>
    <x v="2"/>
    <x v="1"/>
    <x v="4"/>
    <n v="4350"/>
    <n v="31740"/>
    <n v="21280"/>
    <n v="155290"/>
    <n v="52800"/>
    <n v="353370"/>
  </r>
  <r>
    <s v="Shampoo"/>
    <x v="0"/>
    <x v="1"/>
    <x v="1"/>
    <x v="2"/>
    <x v="1"/>
    <x v="5"/>
    <n v="3190"/>
    <n v="23340"/>
    <n v="24470"/>
    <n v="178630"/>
    <n v="50710"/>
    <n v="343940"/>
  </r>
  <r>
    <s v="Shampoo"/>
    <x v="0"/>
    <x v="1"/>
    <x v="1"/>
    <x v="2"/>
    <x v="1"/>
    <x v="6"/>
    <n v="4230"/>
    <n v="30890"/>
    <n v="28700"/>
    <n v="209520"/>
    <n v="50670"/>
    <n v="348330"/>
  </r>
  <r>
    <s v="Shampoo"/>
    <x v="0"/>
    <x v="1"/>
    <x v="1"/>
    <x v="2"/>
    <x v="1"/>
    <x v="7"/>
    <n v="3880"/>
    <n v="28340"/>
    <n v="32580"/>
    <n v="237860"/>
    <n v="50250"/>
    <n v="350000"/>
  </r>
  <r>
    <s v="Shampoo"/>
    <x v="0"/>
    <x v="1"/>
    <x v="1"/>
    <x v="2"/>
    <x v="1"/>
    <x v="8"/>
    <n v="3320"/>
    <n v="24210"/>
    <n v="35900"/>
    <n v="262070"/>
    <n v="50460"/>
    <n v="354930"/>
  </r>
  <r>
    <s v="Shampoo"/>
    <x v="0"/>
    <x v="1"/>
    <x v="1"/>
    <x v="2"/>
    <x v="1"/>
    <x v="9"/>
    <n v="3710"/>
    <n v="27080"/>
    <n v="39610"/>
    <n v="289150"/>
    <n v="49500"/>
    <n v="353070"/>
  </r>
  <r>
    <s v="Shampoo"/>
    <x v="0"/>
    <x v="1"/>
    <x v="1"/>
    <x v="2"/>
    <x v="1"/>
    <x v="10"/>
    <n v="3040"/>
    <n v="22150"/>
    <n v="42650"/>
    <n v="311300"/>
    <n v="47480"/>
    <n v="343840"/>
  </r>
  <r>
    <s v="Shampoo"/>
    <x v="0"/>
    <x v="1"/>
    <x v="1"/>
    <x v="2"/>
    <x v="1"/>
    <x v="11"/>
    <n v="3800"/>
    <n v="27710"/>
    <n v="46450"/>
    <n v="339010"/>
    <n v="46450"/>
    <n v="339010"/>
  </r>
  <r>
    <s v="Shampoo"/>
    <x v="0"/>
    <x v="1"/>
    <x v="1"/>
    <x v="2"/>
    <x v="2"/>
    <x v="0"/>
    <n v="4140"/>
    <n v="30190"/>
    <n v="4140"/>
    <n v="30190"/>
    <n v="46230"/>
    <n v="337330"/>
  </r>
  <r>
    <s v="Shampoo"/>
    <x v="0"/>
    <x v="1"/>
    <x v="1"/>
    <x v="2"/>
    <x v="2"/>
    <x v="1"/>
    <n v="3370"/>
    <n v="24590"/>
    <n v="7510"/>
    <n v="54780"/>
    <n v="46290"/>
    <n v="337800"/>
  </r>
  <r>
    <s v="Shampoo"/>
    <x v="0"/>
    <x v="1"/>
    <x v="1"/>
    <x v="2"/>
    <x v="2"/>
    <x v="2"/>
    <n v="3850"/>
    <n v="28040"/>
    <n v="11360"/>
    <n v="82820"/>
    <n v="45110"/>
    <n v="329140"/>
  </r>
  <r>
    <s v="Shampoo"/>
    <x v="0"/>
    <x v="1"/>
    <x v="1"/>
    <x v="2"/>
    <x v="2"/>
    <x v="3"/>
    <n v="6280"/>
    <n v="45820"/>
    <n v="17640"/>
    <n v="128640"/>
    <n v="47160"/>
    <n v="344100"/>
  </r>
  <r>
    <s v="Shampoo"/>
    <x v="0"/>
    <x v="1"/>
    <x v="1"/>
    <x v="2"/>
    <x v="2"/>
    <x v="4"/>
    <n v="2610"/>
    <n v="19090"/>
    <n v="20250"/>
    <n v="147730"/>
    <n v="45420"/>
    <n v="331450"/>
  </r>
  <r>
    <s v="Shampoo"/>
    <x v="0"/>
    <x v="1"/>
    <x v="1"/>
    <x v="2"/>
    <x v="2"/>
    <x v="5"/>
    <n v="3240"/>
    <n v="23630"/>
    <n v="23490"/>
    <n v="171360"/>
    <n v="45470"/>
    <n v="331740"/>
  </r>
  <r>
    <s v="Shampoo"/>
    <x v="0"/>
    <x v="1"/>
    <x v="1"/>
    <x v="2"/>
    <x v="2"/>
    <x v="6"/>
    <n v="3960"/>
    <n v="28880"/>
    <n v="27450"/>
    <n v="200240"/>
    <n v="45200"/>
    <n v="329730"/>
  </r>
  <r>
    <s v="Shampoo"/>
    <x v="0"/>
    <x v="1"/>
    <x v="1"/>
    <x v="2"/>
    <x v="2"/>
    <x v="7"/>
    <n v="2940"/>
    <n v="21430"/>
    <n v="30390"/>
    <n v="221670"/>
    <n v="44260"/>
    <n v="322820"/>
  </r>
  <r>
    <s v="Shampoo"/>
    <x v="0"/>
    <x v="1"/>
    <x v="1"/>
    <x v="2"/>
    <x v="2"/>
    <x v="8"/>
    <n v="3120"/>
    <n v="22750"/>
    <n v="33510"/>
    <n v="244420"/>
    <n v="44060"/>
    <n v="321360"/>
  </r>
  <r>
    <s v="Shampoo"/>
    <x v="0"/>
    <x v="1"/>
    <x v="1"/>
    <x v="2"/>
    <x v="2"/>
    <x v="9"/>
    <n v="4440"/>
    <n v="32430"/>
    <n v="37950"/>
    <n v="276850"/>
    <n v="44790"/>
    <n v="326710"/>
  </r>
  <r>
    <s v="Shampoo"/>
    <x v="0"/>
    <x v="1"/>
    <x v="1"/>
    <x v="2"/>
    <x v="2"/>
    <x v="10"/>
    <n v="3520"/>
    <n v="25730"/>
    <n v="41470"/>
    <n v="302580"/>
    <n v="45270"/>
    <n v="330290"/>
  </r>
  <r>
    <s v="Shampoo"/>
    <x v="0"/>
    <x v="1"/>
    <x v="1"/>
    <x v="2"/>
    <x v="2"/>
    <x v="11"/>
    <n v="3160"/>
    <n v="23090"/>
    <n v="44630"/>
    <n v="325670"/>
    <n v="44630"/>
    <n v="325670"/>
  </r>
  <r>
    <s v="Shampoo"/>
    <x v="0"/>
    <x v="1"/>
    <x v="1"/>
    <x v="2"/>
    <x v="3"/>
    <x v="0"/>
    <n v="3170"/>
    <n v="23170"/>
    <n v="3170"/>
    <n v="23170"/>
    <n v="43660"/>
    <n v="318650"/>
  </r>
  <r>
    <s v="Shampoo"/>
    <x v="0"/>
    <x v="1"/>
    <x v="1"/>
    <x v="2"/>
    <x v="3"/>
    <x v="1"/>
    <n v="3480"/>
    <n v="25410"/>
    <n v="6650"/>
    <n v="48580"/>
    <n v="43770"/>
    <n v="319470"/>
  </r>
  <r>
    <s v="Shampoo"/>
    <x v="0"/>
    <x v="1"/>
    <x v="1"/>
    <x v="2"/>
    <x v="3"/>
    <x v="2"/>
    <n v="3230"/>
    <n v="23550"/>
    <n v="9880"/>
    <n v="72130"/>
    <n v="43150"/>
    <n v="314980"/>
  </r>
  <r>
    <s v="Shampoo"/>
    <x v="0"/>
    <x v="1"/>
    <x v="1"/>
    <x v="2"/>
    <x v="3"/>
    <x v="3"/>
    <n v="2880"/>
    <n v="21010"/>
    <n v="12760"/>
    <n v="93140"/>
    <n v="39750"/>
    <n v="290170"/>
  </r>
  <r>
    <s v="Shampoo"/>
    <x v="0"/>
    <x v="1"/>
    <x v="1"/>
    <x v="2"/>
    <x v="3"/>
    <x v="4"/>
    <n v="2810"/>
    <n v="20580"/>
    <n v="15570"/>
    <n v="113720"/>
    <n v="39950"/>
    <n v="291660"/>
  </r>
  <r>
    <s v="Shampoo"/>
    <x v="0"/>
    <x v="1"/>
    <x v="1"/>
    <x v="2"/>
    <x v="3"/>
    <x v="5"/>
    <n v="3760"/>
    <n v="27430"/>
    <n v="19330"/>
    <n v="141150"/>
    <n v="40470"/>
    <n v="295460"/>
  </r>
  <r>
    <s v="Shampoo"/>
    <x v="0"/>
    <x v="1"/>
    <x v="1"/>
    <x v="2"/>
    <x v="3"/>
    <x v="6"/>
    <n v="3360"/>
    <n v="24560"/>
    <n v="22690"/>
    <n v="165710"/>
    <n v="39870"/>
    <n v="291140"/>
  </r>
  <r>
    <s v="Shampoo"/>
    <x v="0"/>
    <x v="1"/>
    <x v="1"/>
    <x v="2"/>
    <x v="3"/>
    <x v="7"/>
    <n v="3370"/>
    <n v="24590"/>
    <n v="26060"/>
    <n v="190300"/>
    <n v="40300"/>
    <n v="294300"/>
  </r>
  <r>
    <s v="Shampoo"/>
    <x v="0"/>
    <x v="1"/>
    <x v="1"/>
    <x v="2"/>
    <x v="3"/>
    <x v="8"/>
    <n v="2770"/>
    <n v="20250"/>
    <n v="28830"/>
    <n v="210550"/>
    <n v="39950"/>
    <n v="291800"/>
  </r>
  <r>
    <s v="Shampoo"/>
    <x v="0"/>
    <x v="1"/>
    <x v="1"/>
    <x v="2"/>
    <x v="3"/>
    <x v="9"/>
    <n v="3110"/>
    <n v="22700"/>
    <n v="31940"/>
    <n v="233250"/>
    <n v="38620"/>
    <n v="282070"/>
  </r>
  <r>
    <s v="Shampoo"/>
    <x v="0"/>
    <x v="1"/>
    <x v="1"/>
    <x v="2"/>
    <x v="3"/>
    <x v="10"/>
    <n v="3710"/>
    <n v="27070"/>
    <n v="35650"/>
    <n v="260320"/>
    <n v="38810"/>
    <n v="283410"/>
  </r>
  <r>
    <s v="Shampoo"/>
    <x v="0"/>
    <x v="1"/>
    <x v="1"/>
    <x v="2"/>
    <x v="3"/>
    <x v="11"/>
    <n v="3420"/>
    <n v="24990"/>
    <n v="39070"/>
    <n v="285310"/>
    <n v="39070"/>
    <n v="285310"/>
  </r>
  <r>
    <s v="Shampoo"/>
    <x v="0"/>
    <x v="1"/>
    <x v="1"/>
    <x v="2"/>
    <x v="4"/>
    <x v="0"/>
    <n v="3160"/>
    <n v="23060"/>
    <n v="3160"/>
    <n v="23060"/>
    <n v="39060"/>
    <n v="285200"/>
  </r>
  <r>
    <s v="Shampoo"/>
    <x v="0"/>
    <x v="1"/>
    <x v="1"/>
    <x v="2"/>
    <x v="4"/>
    <x v="1"/>
    <n v="3170"/>
    <n v="23140"/>
    <n v="6330"/>
    <n v="46200"/>
    <n v="38750"/>
    <n v="282930"/>
  </r>
  <r>
    <s v="Shampoo"/>
    <x v="0"/>
    <x v="1"/>
    <x v="1"/>
    <x v="2"/>
    <x v="4"/>
    <x v="2"/>
    <n v="2930"/>
    <n v="21380"/>
    <n v="9260"/>
    <n v="67580"/>
    <n v="38450"/>
    <n v="280760"/>
  </r>
  <r>
    <s v="Shampoo"/>
    <x v="0"/>
    <x v="1"/>
    <x v="1"/>
    <x v="2"/>
    <x v="4"/>
    <x v="3"/>
    <n v="2750"/>
    <n v="20050"/>
    <n v="12010"/>
    <n v="87630"/>
    <n v="38320"/>
    <n v="279800"/>
  </r>
  <r>
    <s v="Shampoo"/>
    <x v="0"/>
    <x v="1"/>
    <x v="1"/>
    <x v="2"/>
    <x v="4"/>
    <x v="4"/>
    <n v="2930"/>
    <n v="21390"/>
    <n v="14940"/>
    <n v="109020"/>
    <n v="38440"/>
    <n v="280610"/>
  </r>
  <r>
    <s v="Shampoo"/>
    <x v="0"/>
    <x v="1"/>
    <x v="1"/>
    <x v="2"/>
    <x v="4"/>
    <x v="5"/>
    <n v="3150"/>
    <n v="23000"/>
    <n v="18090"/>
    <n v="132020"/>
    <n v="37830"/>
    <n v="276180"/>
  </r>
  <r>
    <s v="Shampoo"/>
    <x v="0"/>
    <x v="1"/>
    <x v="1"/>
    <x v="2"/>
    <x v="4"/>
    <x v="6"/>
    <n v="3110"/>
    <n v="22710"/>
    <n v="21200"/>
    <n v="154730"/>
    <n v="37580"/>
    <n v="274330"/>
  </r>
  <r>
    <s v="Shampoo"/>
    <x v="0"/>
    <x v="1"/>
    <x v="1"/>
    <x v="2"/>
    <x v="4"/>
    <x v="7"/>
    <n v="3250"/>
    <n v="23740"/>
    <n v="24450"/>
    <n v="178470"/>
    <n v="37460"/>
    <n v="273480"/>
  </r>
  <r>
    <s v="Shampoo"/>
    <x v="0"/>
    <x v="1"/>
    <x v="1"/>
    <x v="2"/>
    <x v="4"/>
    <x v="8"/>
    <n v="3070"/>
    <n v="22430"/>
    <n v="27520"/>
    <n v="200900"/>
    <n v="37760"/>
    <n v="275660"/>
  </r>
  <r>
    <s v="Shampoo"/>
    <x v="0"/>
    <x v="1"/>
    <x v="1"/>
    <x v="2"/>
    <x v="4"/>
    <x v="9"/>
    <n v="2620"/>
    <n v="19170"/>
    <n v="30140"/>
    <n v="220070"/>
    <n v="37270"/>
    <n v="272130"/>
  </r>
  <r>
    <s v="Shampoo"/>
    <x v="0"/>
    <x v="1"/>
    <x v="1"/>
    <x v="2"/>
    <x v="4"/>
    <x v="10"/>
    <n v="2740"/>
    <n v="19940"/>
    <n v="32880"/>
    <n v="240010"/>
    <n v="36300"/>
    <n v="265000"/>
  </r>
  <r>
    <s v="Shampoo"/>
    <x v="0"/>
    <x v="1"/>
    <x v="1"/>
    <x v="2"/>
    <x v="4"/>
    <x v="11"/>
    <n v="2170"/>
    <n v="15850"/>
    <n v="35050"/>
    <n v="255860"/>
    <n v="35050"/>
    <n v="255860"/>
  </r>
  <r>
    <s v="Shampoo"/>
    <x v="0"/>
    <x v="1"/>
    <x v="1"/>
    <x v="2"/>
    <x v="5"/>
    <x v="0"/>
    <n v="950"/>
    <n v="6950"/>
    <n v="950"/>
    <n v="6950"/>
    <n v="32840"/>
    <n v="239750"/>
  </r>
  <r>
    <s v="Shampoo"/>
    <x v="0"/>
    <x v="1"/>
    <x v="1"/>
    <x v="2"/>
    <x v="5"/>
    <x v="1"/>
    <n v="310"/>
    <n v="2300"/>
    <n v="1260"/>
    <n v="9250"/>
    <n v="29980"/>
    <n v="218910"/>
  </r>
  <r>
    <s v="Shampoo"/>
    <x v="0"/>
    <x v="1"/>
    <x v="1"/>
    <x v="2"/>
    <x v="5"/>
    <x v="2"/>
    <n v="440"/>
    <n v="3170"/>
    <n v="1700"/>
    <n v="12420"/>
    <n v="27490"/>
    <n v="200700"/>
  </r>
  <r>
    <s v="Shampoo"/>
    <x v="0"/>
    <x v="2"/>
    <x v="2"/>
    <x v="0"/>
    <x v="0"/>
    <x v="0"/>
    <n v="108180"/>
    <n v="639520"/>
    <n v="108180"/>
    <n v="639520"/>
    <n v="108180"/>
    <n v="639520"/>
  </r>
  <r>
    <s v="Shampoo"/>
    <x v="0"/>
    <x v="2"/>
    <x v="2"/>
    <x v="0"/>
    <x v="0"/>
    <x v="1"/>
    <n v="104040"/>
    <n v="619240"/>
    <n v="212220"/>
    <n v="1258760"/>
    <n v="212220"/>
    <n v="1258760"/>
  </r>
  <r>
    <s v="Shampoo"/>
    <x v="0"/>
    <x v="2"/>
    <x v="2"/>
    <x v="0"/>
    <x v="0"/>
    <x v="2"/>
    <n v="116060"/>
    <n v="653840"/>
    <n v="328280"/>
    <n v="1912600"/>
    <n v="328280"/>
    <n v="1912600"/>
  </r>
  <r>
    <s v="Shampoo"/>
    <x v="0"/>
    <x v="2"/>
    <x v="2"/>
    <x v="0"/>
    <x v="0"/>
    <x v="3"/>
    <n v="127350"/>
    <n v="760100"/>
    <n v="455630"/>
    <n v="2672700"/>
    <n v="455630"/>
    <n v="2672700"/>
  </r>
  <r>
    <s v="Shampoo"/>
    <x v="0"/>
    <x v="2"/>
    <x v="2"/>
    <x v="0"/>
    <x v="0"/>
    <x v="4"/>
    <n v="125410"/>
    <n v="708300"/>
    <n v="581040"/>
    <n v="3381000"/>
    <n v="581040"/>
    <n v="3381000"/>
  </r>
  <r>
    <s v="Shampoo"/>
    <x v="0"/>
    <x v="2"/>
    <x v="2"/>
    <x v="0"/>
    <x v="0"/>
    <x v="5"/>
    <n v="126320"/>
    <n v="709160"/>
    <n v="707360"/>
    <n v="4090160"/>
    <n v="707360"/>
    <n v="4090160"/>
  </r>
  <r>
    <s v="Shampoo"/>
    <x v="0"/>
    <x v="2"/>
    <x v="2"/>
    <x v="0"/>
    <x v="0"/>
    <x v="6"/>
    <n v="109950"/>
    <n v="701720"/>
    <n v="817310"/>
    <n v="4791880"/>
    <n v="817310"/>
    <n v="4791880"/>
  </r>
  <r>
    <s v="Shampoo"/>
    <x v="0"/>
    <x v="2"/>
    <x v="2"/>
    <x v="0"/>
    <x v="0"/>
    <x v="7"/>
    <n v="148790"/>
    <n v="899560"/>
    <n v="966100"/>
    <n v="5691440"/>
    <n v="966100"/>
    <n v="5691440"/>
  </r>
  <r>
    <s v="Shampoo"/>
    <x v="0"/>
    <x v="2"/>
    <x v="2"/>
    <x v="0"/>
    <x v="0"/>
    <x v="8"/>
    <n v="123510"/>
    <n v="696460"/>
    <n v="1089610"/>
    <n v="6387900"/>
    <n v="1089610"/>
    <n v="6387900"/>
  </r>
  <r>
    <s v="Shampoo"/>
    <x v="0"/>
    <x v="2"/>
    <x v="2"/>
    <x v="0"/>
    <x v="0"/>
    <x v="9"/>
    <n v="127770"/>
    <n v="764290"/>
    <n v="1217380"/>
    <n v="7152190"/>
    <n v="1217380"/>
    <n v="7152190"/>
  </r>
  <r>
    <s v="Shampoo"/>
    <x v="0"/>
    <x v="2"/>
    <x v="2"/>
    <x v="0"/>
    <x v="0"/>
    <x v="10"/>
    <n v="113390"/>
    <n v="719640"/>
    <n v="1330770"/>
    <n v="7871830"/>
    <n v="1330770"/>
    <n v="7871830"/>
  </r>
  <r>
    <s v="Shampoo"/>
    <x v="0"/>
    <x v="2"/>
    <x v="2"/>
    <x v="0"/>
    <x v="0"/>
    <x v="11"/>
    <n v="163680"/>
    <n v="988600"/>
    <n v="1494450"/>
    <n v="8860430"/>
    <n v="1494450"/>
    <n v="8860430"/>
  </r>
  <r>
    <s v="Shampoo"/>
    <x v="0"/>
    <x v="2"/>
    <x v="2"/>
    <x v="0"/>
    <x v="1"/>
    <x v="0"/>
    <n v="118120"/>
    <n v="749210"/>
    <n v="118120"/>
    <n v="749210"/>
    <n v="1504390"/>
    <n v="8970120"/>
  </r>
  <r>
    <s v="Shampoo"/>
    <x v="0"/>
    <x v="2"/>
    <x v="2"/>
    <x v="0"/>
    <x v="1"/>
    <x v="1"/>
    <n v="130780"/>
    <n v="739080"/>
    <n v="248900"/>
    <n v="1488290"/>
    <n v="1531130"/>
    <n v="9089960"/>
  </r>
  <r>
    <s v="Shampoo"/>
    <x v="0"/>
    <x v="2"/>
    <x v="2"/>
    <x v="0"/>
    <x v="1"/>
    <x v="2"/>
    <n v="122240"/>
    <n v="778070"/>
    <n v="371140"/>
    <n v="2266360"/>
    <n v="1537310"/>
    <n v="9214190"/>
  </r>
  <r>
    <s v="Shampoo"/>
    <x v="0"/>
    <x v="2"/>
    <x v="2"/>
    <x v="0"/>
    <x v="1"/>
    <x v="3"/>
    <n v="137940"/>
    <n v="831030"/>
    <n v="509080"/>
    <n v="3097390"/>
    <n v="1547900"/>
    <n v="9285120"/>
  </r>
  <r>
    <s v="Shampoo"/>
    <x v="0"/>
    <x v="2"/>
    <x v="2"/>
    <x v="0"/>
    <x v="1"/>
    <x v="4"/>
    <n v="147400"/>
    <n v="891170"/>
    <n v="656480"/>
    <n v="3988560"/>
    <n v="1569890"/>
    <n v="9467990"/>
  </r>
  <r>
    <s v="Shampoo"/>
    <x v="0"/>
    <x v="2"/>
    <x v="2"/>
    <x v="0"/>
    <x v="1"/>
    <x v="5"/>
    <n v="129020"/>
    <n v="823020"/>
    <n v="785500"/>
    <n v="4811580"/>
    <n v="1572590"/>
    <n v="9581850"/>
  </r>
  <r>
    <s v="Shampoo"/>
    <x v="0"/>
    <x v="2"/>
    <x v="2"/>
    <x v="0"/>
    <x v="1"/>
    <x v="6"/>
    <n v="172770"/>
    <n v="1040470"/>
    <n v="958270"/>
    <n v="5852050"/>
    <n v="1635410"/>
    <n v="9920600"/>
  </r>
  <r>
    <s v="Shampoo"/>
    <x v="0"/>
    <x v="2"/>
    <x v="2"/>
    <x v="0"/>
    <x v="1"/>
    <x v="7"/>
    <n v="132300"/>
    <n v="801080"/>
    <n v="1090570"/>
    <n v="6653130"/>
    <n v="1618920"/>
    <n v="9822120"/>
  </r>
  <r>
    <s v="Shampoo"/>
    <x v="0"/>
    <x v="2"/>
    <x v="2"/>
    <x v="0"/>
    <x v="1"/>
    <x v="8"/>
    <n v="141250"/>
    <n v="853230"/>
    <n v="1231820"/>
    <n v="7506360"/>
    <n v="1636660"/>
    <n v="9978890"/>
  </r>
  <r>
    <s v="Shampoo"/>
    <x v="0"/>
    <x v="2"/>
    <x v="2"/>
    <x v="0"/>
    <x v="1"/>
    <x v="9"/>
    <n v="123950"/>
    <n v="792060"/>
    <n v="1355770"/>
    <n v="8298420"/>
    <n v="1632840"/>
    <n v="10006660"/>
  </r>
  <r>
    <s v="Shampoo"/>
    <x v="0"/>
    <x v="2"/>
    <x v="2"/>
    <x v="0"/>
    <x v="1"/>
    <x v="10"/>
    <n v="164170"/>
    <n v="982820"/>
    <n v="1519940"/>
    <n v="9281240"/>
    <n v="1683620"/>
    <n v="10269840"/>
  </r>
  <r>
    <s v="Shampoo"/>
    <x v="0"/>
    <x v="2"/>
    <x v="2"/>
    <x v="0"/>
    <x v="1"/>
    <x v="11"/>
    <n v="157800"/>
    <n v="951570"/>
    <n v="1677740"/>
    <n v="10232810"/>
    <n v="1677740"/>
    <n v="10232810"/>
  </r>
  <r>
    <s v="Shampoo"/>
    <x v="0"/>
    <x v="2"/>
    <x v="2"/>
    <x v="0"/>
    <x v="2"/>
    <x v="0"/>
    <n v="193940"/>
    <n v="1160940"/>
    <n v="193940"/>
    <n v="1160940"/>
    <n v="1753560"/>
    <n v="10644540"/>
  </r>
  <r>
    <s v="Shampoo"/>
    <x v="0"/>
    <x v="2"/>
    <x v="2"/>
    <x v="0"/>
    <x v="2"/>
    <x v="1"/>
    <n v="140910"/>
    <n v="852480"/>
    <n v="334850"/>
    <n v="2013420"/>
    <n v="1763690"/>
    <n v="10757940"/>
  </r>
  <r>
    <s v="Shampoo"/>
    <x v="0"/>
    <x v="2"/>
    <x v="2"/>
    <x v="0"/>
    <x v="2"/>
    <x v="2"/>
    <n v="211810"/>
    <n v="1269970"/>
    <n v="546660"/>
    <n v="3283390"/>
    <n v="1853260"/>
    <n v="11249840"/>
  </r>
  <r>
    <s v="Shampoo"/>
    <x v="0"/>
    <x v="2"/>
    <x v="2"/>
    <x v="0"/>
    <x v="2"/>
    <x v="3"/>
    <n v="143250"/>
    <n v="864460"/>
    <n v="689910"/>
    <n v="4147850"/>
    <n v="1858570"/>
    <n v="11283270"/>
  </r>
  <r>
    <s v="Shampoo"/>
    <x v="0"/>
    <x v="2"/>
    <x v="2"/>
    <x v="0"/>
    <x v="2"/>
    <x v="4"/>
    <n v="116470"/>
    <n v="741730"/>
    <n v="806380"/>
    <n v="4889580"/>
    <n v="1827640"/>
    <n v="11133830"/>
  </r>
  <r>
    <s v="Shampoo"/>
    <x v="0"/>
    <x v="2"/>
    <x v="2"/>
    <x v="0"/>
    <x v="2"/>
    <x v="5"/>
    <n v="180240"/>
    <n v="1083360"/>
    <n v="986620"/>
    <n v="5972940"/>
    <n v="1878860"/>
    <n v="11394170"/>
  </r>
  <r>
    <s v="Shampoo"/>
    <x v="0"/>
    <x v="2"/>
    <x v="2"/>
    <x v="0"/>
    <x v="2"/>
    <x v="6"/>
    <n v="162790"/>
    <n v="925990"/>
    <n v="1149410"/>
    <n v="6898930"/>
    <n v="1868880"/>
    <n v="11279690"/>
  </r>
  <r>
    <s v="Shampoo"/>
    <x v="0"/>
    <x v="2"/>
    <x v="2"/>
    <x v="0"/>
    <x v="2"/>
    <x v="7"/>
    <n v="127600"/>
    <n v="774200"/>
    <n v="1277010"/>
    <n v="7673130"/>
    <n v="1864180"/>
    <n v="11252810"/>
  </r>
  <r>
    <s v="Shampoo"/>
    <x v="0"/>
    <x v="2"/>
    <x v="2"/>
    <x v="0"/>
    <x v="2"/>
    <x v="8"/>
    <n v="137470"/>
    <n v="877760"/>
    <n v="1414480"/>
    <n v="8550890"/>
    <n v="1860400"/>
    <n v="11277340"/>
  </r>
  <r>
    <s v="Shampoo"/>
    <x v="0"/>
    <x v="2"/>
    <x v="2"/>
    <x v="0"/>
    <x v="2"/>
    <x v="9"/>
    <n v="196660"/>
    <n v="1181760"/>
    <n v="1611140"/>
    <n v="9732650"/>
    <n v="1933110"/>
    <n v="11667040"/>
  </r>
  <r>
    <s v="Shampoo"/>
    <x v="0"/>
    <x v="2"/>
    <x v="2"/>
    <x v="0"/>
    <x v="2"/>
    <x v="10"/>
    <n v="139880"/>
    <n v="795020"/>
    <n v="1751020"/>
    <n v="10527670"/>
    <n v="1908820"/>
    <n v="11479240"/>
  </r>
  <r>
    <s v="Shampoo"/>
    <x v="0"/>
    <x v="2"/>
    <x v="2"/>
    <x v="0"/>
    <x v="2"/>
    <x v="11"/>
    <n v="145480"/>
    <n v="920810"/>
    <n v="1896500"/>
    <n v="11448480"/>
    <n v="1896500"/>
    <n v="11448480"/>
  </r>
  <r>
    <s v="Shampoo"/>
    <x v="0"/>
    <x v="2"/>
    <x v="2"/>
    <x v="0"/>
    <x v="3"/>
    <x v="0"/>
    <n v="150130"/>
    <n v="851970"/>
    <n v="150130"/>
    <n v="851970"/>
    <n v="1852690"/>
    <n v="11139510"/>
  </r>
  <r>
    <s v="Shampoo"/>
    <x v="0"/>
    <x v="2"/>
    <x v="2"/>
    <x v="0"/>
    <x v="3"/>
    <x v="1"/>
    <n v="126820"/>
    <n v="770870"/>
    <n v="276950"/>
    <n v="1622840"/>
    <n v="1838600"/>
    <n v="11057900"/>
  </r>
  <r>
    <s v="Shampoo"/>
    <x v="0"/>
    <x v="2"/>
    <x v="2"/>
    <x v="0"/>
    <x v="3"/>
    <x v="2"/>
    <n v="158080"/>
    <n v="899110"/>
    <n v="435030"/>
    <n v="2521950"/>
    <n v="1784870"/>
    <n v="10687040"/>
  </r>
  <r>
    <s v="Shampoo"/>
    <x v="0"/>
    <x v="2"/>
    <x v="2"/>
    <x v="0"/>
    <x v="3"/>
    <x v="3"/>
    <n v="142040"/>
    <n v="903070"/>
    <n v="577070"/>
    <n v="3425020"/>
    <n v="1783660"/>
    <n v="10725650"/>
  </r>
  <r>
    <s v="Shampoo"/>
    <x v="0"/>
    <x v="2"/>
    <x v="2"/>
    <x v="0"/>
    <x v="3"/>
    <x v="4"/>
    <n v="192000"/>
    <n v="1155450"/>
    <n v="769070"/>
    <n v="4580470"/>
    <n v="1859190"/>
    <n v="11139370"/>
  </r>
  <r>
    <s v="Shampoo"/>
    <x v="0"/>
    <x v="2"/>
    <x v="2"/>
    <x v="0"/>
    <x v="3"/>
    <x v="5"/>
    <n v="159300"/>
    <n v="981000"/>
    <n v="928370"/>
    <n v="5561470"/>
    <n v="1838250"/>
    <n v="11037010"/>
  </r>
  <r>
    <s v="Shampoo"/>
    <x v="0"/>
    <x v="2"/>
    <x v="2"/>
    <x v="0"/>
    <x v="3"/>
    <x v="6"/>
    <n v="157920"/>
    <n v="988190"/>
    <n v="1086290"/>
    <n v="6549660"/>
    <n v="1833380"/>
    <n v="11099210"/>
  </r>
  <r>
    <s v="Shampoo"/>
    <x v="0"/>
    <x v="2"/>
    <x v="2"/>
    <x v="0"/>
    <x v="3"/>
    <x v="7"/>
    <n v="131670"/>
    <n v="774140"/>
    <n v="1217960"/>
    <n v="7323800"/>
    <n v="1837450"/>
    <n v="11099150"/>
  </r>
  <r>
    <s v="Shampoo"/>
    <x v="0"/>
    <x v="2"/>
    <x v="2"/>
    <x v="0"/>
    <x v="3"/>
    <x v="8"/>
    <n v="189790"/>
    <n v="1187490"/>
    <n v="1407750"/>
    <n v="8511290"/>
    <n v="1889770"/>
    <n v="11408880"/>
  </r>
  <r>
    <s v="Shampoo"/>
    <x v="0"/>
    <x v="2"/>
    <x v="2"/>
    <x v="0"/>
    <x v="3"/>
    <x v="9"/>
    <n v="164200"/>
    <n v="1061720"/>
    <n v="1571950"/>
    <n v="9573010"/>
    <n v="1857310"/>
    <n v="11288840"/>
  </r>
  <r>
    <s v="Shampoo"/>
    <x v="0"/>
    <x v="2"/>
    <x v="2"/>
    <x v="0"/>
    <x v="3"/>
    <x v="10"/>
    <n v="152640"/>
    <n v="959720"/>
    <n v="1724590"/>
    <n v="10532730"/>
    <n v="1870070"/>
    <n v="11453540"/>
  </r>
  <r>
    <s v="Shampoo"/>
    <x v="0"/>
    <x v="2"/>
    <x v="2"/>
    <x v="0"/>
    <x v="3"/>
    <x v="11"/>
    <n v="151550"/>
    <n v="983660"/>
    <n v="1876140"/>
    <n v="11516390"/>
    <n v="1876140"/>
    <n v="11516390"/>
  </r>
  <r>
    <s v="Shampoo"/>
    <x v="0"/>
    <x v="2"/>
    <x v="2"/>
    <x v="0"/>
    <x v="4"/>
    <x v="0"/>
    <n v="151900"/>
    <n v="981660"/>
    <n v="151900"/>
    <n v="981660"/>
    <n v="1877910"/>
    <n v="11646080"/>
  </r>
  <r>
    <s v="Shampoo"/>
    <x v="0"/>
    <x v="2"/>
    <x v="2"/>
    <x v="0"/>
    <x v="4"/>
    <x v="1"/>
    <n v="181980"/>
    <n v="1135960"/>
    <n v="333880"/>
    <n v="2117620"/>
    <n v="1933070"/>
    <n v="12011170"/>
  </r>
  <r>
    <s v="Shampoo"/>
    <x v="0"/>
    <x v="2"/>
    <x v="2"/>
    <x v="0"/>
    <x v="4"/>
    <x v="2"/>
    <n v="171680"/>
    <n v="1008940"/>
    <n v="505560"/>
    <n v="3126560"/>
    <n v="1946670"/>
    <n v="12121000"/>
  </r>
  <r>
    <s v="Shampoo"/>
    <x v="0"/>
    <x v="2"/>
    <x v="2"/>
    <x v="0"/>
    <x v="4"/>
    <x v="3"/>
    <n v="189460"/>
    <n v="1187420"/>
    <n v="695020"/>
    <n v="4313980"/>
    <n v="1994090"/>
    <n v="12405350"/>
  </r>
  <r>
    <s v="Shampoo"/>
    <x v="0"/>
    <x v="2"/>
    <x v="2"/>
    <x v="0"/>
    <x v="4"/>
    <x v="4"/>
    <n v="184420"/>
    <n v="1195900"/>
    <n v="879440"/>
    <n v="5509880"/>
    <n v="1986510"/>
    <n v="12445800"/>
  </r>
  <r>
    <s v="Shampoo"/>
    <x v="0"/>
    <x v="2"/>
    <x v="2"/>
    <x v="0"/>
    <x v="4"/>
    <x v="5"/>
    <n v="185420"/>
    <n v="1089030"/>
    <n v="1064860"/>
    <n v="6598910"/>
    <n v="2012630"/>
    <n v="12553830"/>
  </r>
  <r>
    <s v="Shampoo"/>
    <x v="0"/>
    <x v="2"/>
    <x v="2"/>
    <x v="0"/>
    <x v="4"/>
    <x v="6"/>
    <n v="151160"/>
    <n v="983840"/>
    <n v="1216020"/>
    <n v="7582750"/>
    <n v="2005870"/>
    <n v="12549480"/>
  </r>
  <r>
    <s v="Shampoo"/>
    <x v="0"/>
    <x v="2"/>
    <x v="2"/>
    <x v="0"/>
    <x v="4"/>
    <x v="7"/>
    <n v="205890"/>
    <n v="1293310"/>
    <n v="1421910"/>
    <n v="8876060"/>
    <n v="2080090"/>
    <n v="13068650"/>
  </r>
  <r>
    <s v="Shampoo"/>
    <x v="0"/>
    <x v="2"/>
    <x v="2"/>
    <x v="0"/>
    <x v="4"/>
    <x v="8"/>
    <n v="180900"/>
    <n v="1172650"/>
    <n v="1602810"/>
    <n v="10048710"/>
    <n v="2071200"/>
    <n v="13053810"/>
  </r>
  <r>
    <s v="Shampoo"/>
    <x v="0"/>
    <x v="2"/>
    <x v="2"/>
    <x v="0"/>
    <x v="4"/>
    <x v="9"/>
    <n v="176410"/>
    <n v="1111770"/>
    <n v="1779220"/>
    <n v="11160480"/>
    <n v="2083410"/>
    <n v="13103860"/>
  </r>
  <r>
    <s v="Shampoo"/>
    <x v="0"/>
    <x v="2"/>
    <x v="2"/>
    <x v="0"/>
    <x v="4"/>
    <x v="10"/>
    <n v="163550"/>
    <n v="960770"/>
    <n v="1942770"/>
    <n v="12121250"/>
    <n v="2094320"/>
    <n v="13104910"/>
  </r>
  <r>
    <s v="Shampoo"/>
    <x v="0"/>
    <x v="2"/>
    <x v="2"/>
    <x v="0"/>
    <x v="4"/>
    <x v="11"/>
    <n v="237860"/>
    <n v="1532390"/>
    <n v="2180630"/>
    <n v="13653640"/>
    <n v="2180630"/>
    <n v="13653640"/>
  </r>
  <r>
    <s v="Shampoo"/>
    <x v="0"/>
    <x v="2"/>
    <x v="2"/>
    <x v="0"/>
    <x v="5"/>
    <x v="0"/>
    <n v="176640"/>
    <n v="1118140"/>
    <n v="176640"/>
    <n v="1118140"/>
    <n v="2205370"/>
    <n v="13790120"/>
  </r>
  <r>
    <s v="Shampoo"/>
    <x v="0"/>
    <x v="2"/>
    <x v="2"/>
    <x v="0"/>
    <x v="5"/>
    <x v="1"/>
    <n v="178890"/>
    <n v="1229650"/>
    <n v="355530"/>
    <n v="2347790"/>
    <n v="2202280"/>
    <n v="13883810"/>
  </r>
  <r>
    <s v="Shampoo"/>
    <x v="0"/>
    <x v="2"/>
    <x v="2"/>
    <x v="0"/>
    <x v="5"/>
    <x v="2"/>
    <n v="177760"/>
    <n v="1124060"/>
    <n v="533290"/>
    <n v="3471850"/>
    <n v="2208360"/>
    <n v="13998930"/>
  </r>
  <r>
    <s v="Shampoo"/>
    <x v="0"/>
    <x v="2"/>
    <x v="2"/>
    <x v="1"/>
    <x v="0"/>
    <x v="0"/>
    <n v="16850"/>
    <n v="98090"/>
    <n v="16850"/>
    <n v="98090"/>
    <n v="16850"/>
    <n v="98090"/>
  </r>
  <r>
    <s v="Shampoo"/>
    <x v="0"/>
    <x v="2"/>
    <x v="2"/>
    <x v="1"/>
    <x v="0"/>
    <x v="1"/>
    <n v="9560"/>
    <n v="61220"/>
    <n v="26410"/>
    <n v="159310"/>
    <n v="26410"/>
    <n v="159310"/>
  </r>
  <r>
    <s v="Shampoo"/>
    <x v="0"/>
    <x v="2"/>
    <x v="2"/>
    <x v="1"/>
    <x v="0"/>
    <x v="2"/>
    <n v="19080"/>
    <n v="111070"/>
    <n v="45490"/>
    <n v="270380"/>
    <n v="45490"/>
    <n v="270380"/>
  </r>
  <r>
    <s v="Shampoo"/>
    <x v="0"/>
    <x v="2"/>
    <x v="2"/>
    <x v="1"/>
    <x v="0"/>
    <x v="3"/>
    <n v="9270"/>
    <n v="59670"/>
    <n v="54760"/>
    <n v="330050"/>
    <n v="54760"/>
    <n v="330050"/>
  </r>
  <r>
    <s v="Shampoo"/>
    <x v="0"/>
    <x v="2"/>
    <x v="2"/>
    <x v="1"/>
    <x v="0"/>
    <x v="4"/>
    <n v="22250"/>
    <n v="129280"/>
    <n v="77010"/>
    <n v="459330"/>
    <n v="77010"/>
    <n v="459330"/>
  </r>
  <r>
    <s v="Shampoo"/>
    <x v="0"/>
    <x v="2"/>
    <x v="2"/>
    <x v="1"/>
    <x v="0"/>
    <x v="5"/>
    <n v="19070"/>
    <n v="106540"/>
    <n v="96080"/>
    <n v="565870"/>
    <n v="96080"/>
    <n v="565870"/>
  </r>
  <r>
    <s v="Shampoo"/>
    <x v="0"/>
    <x v="2"/>
    <x v="2"/>
    <x v="1"/>
    <x v="0"/>
    <x v="6"/>
    <n v="15910"/>
    <n v="88110"/>
    <n v="111990"/>
    <n v="653980"/>
    <n v="111990"/>
    <n v="653980"/>
  </r>
  <r>
    <s v="Shampoo"/>
    <x v="0"/>
    <x v="2"/>
    <x v="2"/>
    <x v="1"/>
    <x v="0"/>
    <x v="7"/>
    <n v="13610"/>
    <n v="86840"/>
    <n v="125600"/>
    <n v="740820"/>
    <n v="125600"/>
    <n v="740820"/>
  </r>
  <r>
    <s v="Shampoo"/>
    <x v="0"/>
    <x v="2"/>
    <x v="2"/>
    <x v="1"/>
    <x v="0"/>
    <x v="8"/>
    <n v="25380"/>
    <n v="150320"/>
    <n v="150980"/>
    <n v="891140"/>
    <n v="150980"/>
    <n v="891140"/>
  </r>
  <r>
    <s v="Shampoo"/>
    <x v="0"/>
    <x v="2"/>
    <x v="2"/>
    <x v="1"/>
    <x v="0"/>
    <x v="9"/>
    <n v="21150"/>
    <n v="117160"/>
    <n v="172130"/>
    <n v="1008300"/>
    <n v="172130"/>
    <n v="1008300"/>
  </r>
  <r>
    <s v="Shampoo"/>
    <x v="0"/>
    <x v="2"/>
    <x v="2"/>
    <x v="1"/>
    <x v="0"/>
    <x v="10"/>
    <n v="20230"/>
    <n v="117290"/>
    <n v="192360"/>
    <n v="1125590"/>
    <n v="192360"/>
    <n v="1125590"/>
  </r>
  <r>
    <s v="Shampoo"/>
    <x v="0"/>
    <x v="2"/>
    <x v="2"/>
    <x v="1"/>
    <x v="0"/>
    <x v="11"/>
    <n v="13400"/>
    <n v="85320"/>
    <n v="205760"/>
    <n v="1210910"/>
    <n v="205760"/>
    <n v="1210910"/>
  </r>
  <r>
    <s v="Shampoo"/>
    <x v="0"/>
    <x v="2"/>
    <x v="2"/>
    <x v="1"/>
    <x v="1"/>
    <x v="0"/>
    <n v="23130"/>
    <n v="128550"/>
    <n v="23130"/>
    <n v="128550"/>
    <n v="212040"/>
    <n v="1241370"/>
  </r>
  <r>
    <s v="Shampoo"/>
    <x v="0"/>
    <x v="2"/>
    <x v="2"/>
    <x v="1"/>
    <x v="1"/>
    <x v="1"/>
    <n v="26740"/>
    <n v="158340"/>
    <n v="49870"/>
    <n v="286890"/>
    <n v="229220"/>
    <n v="1338490"/>
  </r>
  <r>
    <s v="Shampoo"/>
    <x v="0"/>
    <x v="2"/>
    <x v="2"/>
    <x v="1"/>
    <x v="1"/>
    <x v="2"/>
    <n v="20670"/>
    <n v="115100"/>
    <n v="70540"/>
    <n v="401990"/>
    <n v="230810"/>
    <n v="1342520"/>
  </r>
  <r>
    <s v="Shampoo"/>
    <x v="0"/>
    <x v="2"/>
    <x v="2"/>
    <x v="1"/>
    <x v="1"/>
    <x v="3"/>
    <n v="24350"/>
    <n v="144100"/>
    <n v="94890"/>
    <n v="546090"/>
    <n v="245890"/>
    <n v="1426950"/>
  </r>
  <r>
    <s v="Shampoo"/>
    <x v="0"/>
    <x v="2"/>
    <x v="2"/>
    <x v="1"/>
    <x v="1"/>
    <x v="4"/>
    <n v="25800"/>
    <n v="153510"/>
    <n v="120690"/>
    <n v="699600"/>
    <n v="249440"/>
    <n v="1451180"/>
  </r>
  <r>
    <s v="Shampoo"/>
    <x v="0"/>
    <x v="2"/>
    <x v="2"/>
    <x v="1"/>
    <x v="1"/>
    <x v="5"/>
    <n v="21570"/>
    <n v="128130"/>
    <n v="142260"/>
    <n v="827730"/>
    <n v="251940"/>
    <n v="1472770"/>
  </r>
  <r>
    <s v="Shampoo"/>
    <x v="0"/>
    <x v="2"/>
    <x v="2"/>
    <x v="1"/>
    <x v="1"/>
    <x v="6"/>
    <n v="22650"/>
    <n v="144440"/>
    <n v="164910"/>
    <n v="972170"/>
    <n v="258680"/>
    <n v="1529100"/>
  </r>
  <r>
    <s v="Shampoo"/>
    <x v="0"/>
    <x v="2"/>
    <x v="2"/>
    <x v="1"/>
    <x v="1"/>
    <x v="7"/>
    <n v="32610"/>
    <n v="194270"/>
    <n v="197520"/>
    <n v="1166440"/>
    <n v="277680"/>
    <n v="1636530"/>
  </r>
  <r>
    <s v="Shampoo"/>
    <x v="0"/>
    <x v="2"/>
    <x v="2"/>
    <x v="1"/>
    <x v="1"/>
    <x v="8"/>
    <n v="25070"/>
    <n v="140200"/>
    <n v="222590"/>
    <n v="1306640"/>
    <n v="277370"/>
    <n v="1626410"/>
  </r>
  <r>
    <s v="Shampoo"/>
    <x v="0"/>
    <x v="2"/>
    <x v="2"/>
    <x v="1"/>
    <x v="1"/>
    <x v="9"/>
    <n v="27900"/>
    <n v="165860"/>
    <n v="250490"/>
    <n v="1472500"/>
    <n v="284120"/>
    <n v="1675110"/>
  </r>
  <r>
    <s v="Shampoo"/>
    <x v="0"/>
    <x v="2"/>
    <x v="2"/>
    <x v="1"/>
    <x v="1"/>
    <x v="10"/>
    <n v="16150"/>
    <n v="102380"/>
    <n v="266640"/>
    <n v="1574880"/>
    <n v="280040"/>
    <n v="1660200"/>
  </r>
  <r>
    <s v="Shampoo"/>
    <x v="0"/>
    <x v="2"/>
    <x v="2"/>
    <x v="1"/>
    <x v="1"/>
    <x v="11"/>
    <n v="32550"/>
    <n v="193480"/>
    <n v="299190"/>
    <n v="1768360"/>
    <n v="299190"/>
    <n v="1768360"/>
  </r>
  <r>
    <s v="Shampoo"/>
    <x v="0"/>
    <x v="2"/>
    <x v="2"/>
    <x v="1"/>
    <x v="2"/>
    <x v="0"/>
    <n v="20480"/>
    <n v="131000"/>
    <n v="20480"/>
    <n v="131000"/>
    <n v="296540"/>
    <n v="1770810"/>
  </r>
  <r>
    <s v="Shampoo"/>
    <x v="0"/>
    <x v="2"/>
    <x v="2"/>
    <x v="1"/>
    <x v="2"/>
    <x v="1"/>
    <n v="25280"/>
    <n v="141330"/>
    <n v="45760"/>
    <n v="272330"/>
    <n v="295080"/>
    <n v="1753800"/>
  </r>
  <r>
    <s v="Shampoo"/>
    <x v="0"/>
    <x v="2"/>
    <x v="2"/>
    <x v="1"/>
    <x v="2"/>
    <x v="2"/>
    <n v="21180"/>
    <n v="134670"/>
    <n v="66940"/>
    <n v="407000"/>
    <n v="295590"/>
    <n v="1773370"/>
  </r>
  <r>
    <s v="Shampoo"/>
    <x v="0"/>
    <x v="2"/>
    <x v="2"/>
    <x v="1"/>
    <x v="2"/>
    <x v="3"/>
    <n v="24920"/>
    <n v="148380"/>
    <n v="91860"/>
    <n v="555380"/>
    <n v="296160"/>
    <n v="1777650"/>
  </r>
  <r>
    <s v="Shampoo"/>
    <x v="0"/>
    <x v="2"/>
    <x v="2"/>
    <x v="1"/>
    <x v="2"/>
    <x v="4"/>
    <n v="22140"/>
    <n v="124510"/>
    <n v="114000"/>
    <n v="679890"/>
    <n v="292500"/>
    <n v="1748650"/>
  </r>
  <r>
    <s v="Shampoo"/>
    <x v="0"/>
    <x v="2"/>
    <x v="2"/>
    <x v="1"/>
    <x v="2"/>
    <x v="5"/>
    <n v="18590"/>
    <n v="119660"/>
    <n v="132590"/>
    <n v="799550"/>
    <n v="289520"/>
    <n v="1740180"/>
  </r>
  <r>
    <s v="Shampoo"/>
    <x v="0"/>
    <x v="2"/>
    <x v="2"/>
    <x v="1"/>
    <x v="2"/>
    <x v="6"/>
    <n v="34730"/>
    <n v="206150"/>
    <n v="167320"/>
    <n v="1005700"/>
    <n v="301600"/>
    <n v="1801890"/>
  </r>
  <r>
    <s v="Shampoo"/>
    <x v="0"/>
    <x v="2"/>
    <x v="2"/>
    <x v="1"/>
    <x v="2"/>
    <x v="7"/>
    <n v="24030"/>
    <n v="143770"/>
    <n v="191350"/>
    <n v="1149470"/>
    <n v="293020"/>
    <n v="1751390"/>
  </r>
  <r>
    <s v="Shampoo"/>
    <x v="0"/>
    <x v="2"/>
    <x v="2"/>
    <x v="1"/>
    <x v="2"/>
    <x v="8"/>
    <n v="24690"/>
    <n v="146090"/>
    <n v="216040"/>
    <n v="1295560"/>
    <n v="292640"/>
    <n v="1757280"/>
  </r>
  <r>
    <s v="Shampoo"/>
    <x v="0"/>
    <x v="2"/>
    <x v="2"/>
    <x v="1"/>
    <x v="2"/>
    <x v="9"/>
    <n v="20680"/>
    <n v="132010"/>
    <n v="236720"/>
    <n v="1427570"/>
    <n v="285420"/>
    <n v="1723430"/>
  </r>
  <r>
    <s v="Shampoo"/>
    <x v="0"/>
    <x v="2"/>
    <x v="2"/>
    <x v="1"/>
    <x v="2"/>
    <x v="10"/>
    <n v="32130"/>
    <n v="189790"/>
    <n v="268850"/>
    <n v="1617360"/>
    <n v="301400"/>
    <n v="1810840"/>
  </r>
  <r>
    <s v="Shampoo"/>
    <x v="0"/>
    <x v="2"/>
    <x v="2"/>
    <x v="1"/>
    <x v="2"/>
    <x v="11"/>
    <n v="28290"/>
    <n v="157710"/>
    <n v="297140"/>
    <n v="1775070"/>
    <n v="297140"/>
    <n v="1775070"/>
  </r>
  <r>
    <s v="Shampoo"/>
    <x v="0"/>
    <x v="2"/>
    <x v="2"/>
    <x v="1"/>
    <x v="3"/>
    <x v="0"/>
    <n v="35000"/>
    <n v="206730"/>
    <n v="35000"/>
    <n v="206730"/>
    <n v="311660"/>
    <n v="1850800"/>
  </r>
  <r>
    <s v="Shampoo"/>
    <x v="0"/>
    <x v="2"/>
    <x v="2"/>
    <x v="1"/>
    <x v="3"/>
    <x v="1"/>
    <n v="25900"/>
    <n v="153640"/>
    <n v="60900"/>
    <n v="360370"/>
    <n v="312280"/>
    <n v="1863110"/>
  </r>
  <r>
    <s v="Shampoo"/>
    <x v="0"/>
    <x v="2"/>
    <x v="2"/>
    <x v="1"/>
    <x v="3"/>
    <x v="2"/>
    <n v="38150"/>
    <n v="225090"/>
    <n v="99050"/>
    <n v="585460"/>
    <n v="329250"/>
    <n v="1953530"/>
  </r>
  <r>
    <s v="Shampoo"/>
    <x v="0"/>
    <x v="2"/>
    <x v="2"/>
    <x v="1"/>
    <x v="3"/>
    <x v="3"/>
    <n v="30560"/>
    <n v="171010"/>
    <n v="129610"/>
    <n v="756470"/>
    <n v="334890"/>
    <n v="1976160"/>
  </r>
  <r>
    <s v="Shampoo"/>
    <x v="0"/>
    <x v="2"/>
    <x v="2"/>
    <x v="1"/>
    <x v="3"/>
    <x v="4"/>
    <n v="23940"/>
    <n v="153200"/>
    <n v="153550"/>
    <n v="909670"/>
    <n v="336690"/>
    <n v="2004850"/>
  </r>
  <r>
    <s v="Shampoo"/>
    <x v="0"/>
    <x v="2"/>
    <x v="2"/>
    <x v="1"/>
    <x v="3"/>
    <x v="5"/>
    <n v="37670"/>
    <n v="228180"/>
    <n v="191220"/>
    <n v="1137850"/>
    <n v="355770"/>
    <n v="2113370"/>
  </r>
  <r>
    <s v="Shampoo"/>
    <x v="0"/>
    <x v="2"/>
    <x v="2"/>
    <x v="1"/>
    <x v="3"/>
    <x v="6"/>
    <n v="31930"/>
    <n v="185900"/>
    <n v="223150"/>
    <n v="1323750"/>
    <n v="352970"/>
    <n v="2093120"/>
  </r>
  <r>
    <s v="Shampoo"/>
    <x v="0"/>
    <x v="2"/>
    <x v="2"/>
    <x v="1"/>
    <x v="3"/>
    <x v="7"/>
    <n v="26380"/>
    <n v="153890"/>
    <n v="249530"/>
    <n v="1477640"/>
    <n v="355320"/>
    <n v="2103240"/>
  </r>
  <r>
    <s v="Shampoo"/>
    <x v="0"/>
    <x v="2"/>
    <x v="2"/>
    <x v="1"/>
    <x v="3"/>
    <x v="8"/>
    <n v="24900"/>
    <n v="163590"/>
    <n v="274430"/>
    <n v="1641230"/>
    <n v="355530"/>
    <n v="2120740"/>
  </r>
  <r>
    <s v="Shampoo"/>
    <x v="0"/>
    <x v="2"/>
    <x v="2"/>
    <x v="1"/>
    <x v="3"/>
    <x v="9"/>
    <n v="37690"/>
    <n v="232660"/>
    <n v="312120"/>
    <n v="1873890"/>
    <n v="372540"/>
    <n v="2221390"/>
  </r>
  <r>
    <s v="Shampoo"/>
    <x v="0"/>
    <x v="2"/>
    <x v="2"/>
    <x v="1"/>
    <x v="3"/>
    <x v="10"/>
    <n v="26720"/>
    <n v="165580"/>
    <n v="338840"/>
    <n v="2039470"/>
    <n v="367130"/>
    <n v="2197180"/>
  </r>
  <r>
    <s v="Shampoo"/>
    <x v="0"/>
    <x v="2"/>
    <x v="2"/>
    <x v="1"/>
    <x v="3"/>
    <x v="11"/>
    <n v="31700"/>
    <n v="195950"/>
    <n v="370540"/>
    <n v="2235420"/>
    <n v="370540"/>
    <n v="2235420"/>
  </r>
  <r>
    <s v="Shampoo"/>
    <x v="0"/>
    <x v="2"/>
    <x v="2"/>
    <x v="1"/>
    <x v="4"/>
    <x v="0"/>
    <n v="31430"/>
    <n v="182820"/>
    <n v="31430"/>
    <n v="182820"/>
    <n v="366970"/>
    <n v="2211510"/>
  </r>
  <r>
    <s v="Shampoo"/>
    <x v="0"/>
    <x v="2"/>
    <x v="2"/>
    <x v="1"/>
    <x v="4"/>
    <x v="1"/>
    <n v="25070"/>
    <n v="164170"/>
    <n v="56500"/>
    <n v="346990"/>
    <n v="366140"/>
    <n v="2222040"/>
  </r>
  <r>
    <s v="Shampoo"/>
    <x v="0"/>
    <x v="2"/>
    <x v="2"/>
    <x v="1"/>
    <x v="4"/>
    <x v="2"/>
    <n v="36690"/>
    <n v="214670"/>
    <n v="93190"/>
    <n v="561660"/>
    <n v="364680"/>
    <n v="2211620"/>
  </r>
  <r>
    <s v="Shampoo"/>
    <x v="0"/>
    <x v="2"/>
    <x v="2"/>
    <x v="1"/>
    <x v="4"/>
    <x v="3"/>
    <n v="28870"/>
    <n v="189330"/>
    <n v="122060"/>
    <n v="750990"/>
    <n v="362990"/>
    <n v="2229940"/>
  </r>
  <r>
    <s v="Shampoo"/>
    <x v="0"/>
    <x v="2"/>
    <x v="2"/>
    <x v="1"/>
    <x v="4"/>
    <x v="4"/>
    <n v="53990"/>
    <n v="334940"/>
    <n v="176050"/>
    <n v="1085930"/>
    <n v="393040"/>
    <n v="2411680"/>
  </r>
  <r>
    <s v="Shampoo"/>
    <x v="0"/>
    <x v="2"/>
    <x v="2"/>
    <x v="1"/>
    <x v="4"/>
    <x v="5"/>
    <n v="36660"/>
    <n v="227740"/>
    <n v="212710"/>
    <n v="1313670"/>
    <n v="392030"/>
    <n v="2411240"/>
  </r>
  <r>
    <s v="Shampoo"/>
    <x v="0"/>
    <x v="2"/>
    <x v="2"/>
    <x v="1"/>
    <x v="4"/>
    <x v="6"/>
    <n v="34460"/>
    <n v="201440"/>
    <n v="247170"/>
    <n v="1515110"/>
    <n v="394560"/>
    <n v="2426780"/>
  </r>
  <r>
    <s v="Shampoo"/>
    <x v="0"/>
    <x v="2"/>
    <x v="2"/>
    <x v="1"/>
    <x v="4"/>
    <x v="7"/>
    <n v="29190"/>
    <n v="190760"/>
    <n v="276360"/>
    <n v="1705870"/>
    <n v="397370"/>
    <n v="2463650"/>
  </r>
  <r>
    <s v="Shampoo"/>
    <x v="0"/>
    <x v="2"/>
    <x v="2"/>
    <x v="1"/>
    <x v="4"/>
    <x v="8"/>
    <n v="51430"/>
    <n v="320990"/>
    <n v="327790"/>
    <n v="2026860"/>
    <n v="423900"/>
    <n v="2621050"/>
  </r>
  <r>
    <s v="Shampoo"/>
    <x v="0"/>
    <x v="2"/>
    <x v="2"/>
    <x v="1"/>
    <x v="4"/>
    <x v="9"/>
    <n v="42890"/>
    <n v="251160"/>
    <n v="370680"/>
    <n v="2278020"/>
    <n v="429100"/>
    <n v="2639550"/>
  </r>
  <r>
    <s v="Shampoo"/>
    <x v="0"/>
    <x v="2"/>
    <x v="2"/>
    <x v="1"/>
    <x v="4"/>
    <x v="10"/>
    <n v="38360"/>
    <n v="237510"/>
    <n v="409040"/>
    <n v="2515530"/>
    <n v="440740"/>
    <n v="2711480"/>
  </r>
  <r>
    <s v="Shampoo"/>
    <x v="0"/>
    <x v="2"/>
    <x v="2"/>
    <x v="1"/>
    <x v="4"/>
    <x v="11"/>
    <n v="41540"/>
    <n v="277340"/>
    <n v="450580"/>
    <n v="2792870"/>
    <n v="450580"/>
    <n v="2792870"/>
  </r>
  <r>
    <s v="Shampoo"/>
    <x v="0"/>
    <x v="2"/>
    <x v="2"/>
    <x v="1"/>
    <x v="5"/>
    <x v="0"/>
    <n v="52250"/>
    <n v="360800"/>
    <n v="52250"/>
    <n v="360800"/>
    <n v="471400"/>
    <n v="2970850"/>
  </r>
  <r>
    <s v="Shampoo"/>
    <x v="0"/>
    <x v="2"/>
    <x v="2"/>
    <x v="1"/>
    <x v="5"/>
    <x v="1"/>
    <n v="56450"/>
    <n v="372870"/>
    <n v="108700"/>
    <n v="733670"/>
    <n v="502780"/>
    <n v="3179550"/>
  </r>
  <r>
    <s v="Shampoo"/>
    <x v="0"/>
    <x v="2"/>
    <x v="2"/>
    <x v="1"/>
    <x v="5"/>
    <x v="2"/>
    <n v="46760"/>
    <n v="294430"/>
    <n v="155460"/>
    <n v="1028100"/>
    <n v="512850"/>
    <n v="3259310"/>
  </r>
  <r>
    <s v="Shampoo"/>
    <x v="0"/>
    <x v="2"/>
    <x v="2"/>
    <x v="2"/>
    <x v="0"/>
    <x v="0"/>
    <n v="12260"/>
    <n v="75630"/>
    <n v="12260"/>
    <n v="75630"/>
    <n v="12260"/>
    <n v="75630"/>
  </r>
  <r>
    <s v="Shampoo"/>
    <x v="0"/>
    <x v="2"/>
    <x v="2"/>
    <x v="2"/>
    <x v="0"/>
    <x v="1"/>
    <n v="8100"/>
    <n v="52440"/>
    <n v="20360"/>
    <n v="128070"/>
    <n v="20360"/>
    <n v="128070"/>
  </r>
  <r>
    <s v="Shampoo"/>
    <x v="0"/>
    <x v="2"/>
    <x v="2"/>
    <x v="2"/>
    <x v="0"/>
    <x v="2"/>
    <n v="15630"/>
    <n v="96800"/>
    <n v="35990"/>
    <n v="224870"/>
    <n v="35990"/>
    <n v="224870"/>
  </r>
  <r>
    <s v="Shampoo"/>
    <x v="0"/>
    <x v="2"/>
    <x v="2"/>
    <x v="2"/>
    <x v="0"/>
    <x v="3"/>
    <n v="9030"/>
    <n v="58790"/>
    <n v="45020"/>
    <n v="283660"/>
    <n v="45020"/>
    <n v="283660"/>
  </r>
  <r>
    <s v="Shampoo"/>
    <x v="0"/>
    <x v="2"/>
    <x v="2"/>
    <x v="2"/>
    <x v="0"/>
    <x v="4"/>
    <n v="7600"/>
    <n v="42330"/>
    <n v="52620"/>
    <n v="325990"/>
    <n v="52620"/>
    <n v="325990"/>
  </r>
  <r>
    <s v="Shampoo"/>
    <x v="0"/>
    <x v="2"/>
    <x v="2"/>
    <x v="2"/>
    <x v="0"/>
    <x v="5"/>
    <n v="13940"/>
    <n v="86910"/>
    <n v="66560"/>
    <n v="412900"/>
    <n v="66560"/>
    <n v="412900"/>
  </r>
  <r>
    <s v="Shampoo"/>
    <x v="0"/>
    <x v="2"/>
    <x v="2"/>
    <x v="2"/>
    <x v="0"/>
    <x v="6"/>
    <n v="11550"/>
    <n v="72440"/>
    <n v="78110"/>
    <n v="485340"/>
    <n v="78110"/>
    <n v="485340"/>
  </r>
  <r>
    <s v="Shampoo"/>
    <x v="0"/>
    <x v="2"/>
    <x v="2"/>
    <x v="2"/>
    <x v="0"/>
    <x v="7"/>
    <n v="9050"/>
    <n v="50760"/>
    <n v="87160"/>
    <n v="536100"/>
    <n v="87160"/>
    <n v="536100"/>
  </r>
  <r>
    <s v="Shampoo"/>
    <x v="0"/>
    <x v="2"/>
    <x v="2"/>
    <x v="2"/>
    <x v="0"/>
    <x v="8"/>
    <n v="10420"/>
    <n v="58080"/>
    <n v="97580"/>
    <n v="594180"/>
    <n v="97580"/>
    <n v="594180"/>
  </r>
  <r>
    <s v="Shampoo"/>
    <x v="0"/>
    <x v="2"/>
    <x v="2"/>
    <x v="2"/>
    <x v="0"/>
    <x v="9"/>
    <n v="16410"/>
    <n v="102050"/>
    <n v="113990"/>
    <n v="696230"/>
    <n v="113990"/>
    <n v="696230"/>
  </r>
  <r>
    <s v="Shampoo"/>
    <x v="0"/>
    <x v="2"/>
    <x v="2"/>
    <x v="2"/>
    <x v="0"/>
    <x v="10"/>
    <n v="14600"/>
    <n v="89850"/>
    <n v="128590"/>
    <n v="786080"/>
    <n v="128590"/>
    <n v="786080"/>
  </r>
  <r>
    <s v="Shampoo"/>
    <x v="0"/>
    <x v="2"/>
    <x v="2"/>
    <x v="2"/>
    <x v="0"/>
    <x v="11"/>
    <n v="10320"/>
    <n v="67750"/>
    <n v="138910"/>
    <n v="853830"/>
    <n v="138910"/>
    <n v="853830"/>
  </r>
  <r>
    <s v="Shampoo"/>
    <x v="0"/>
    <x v="2"/>
    <x v="2"/>
    <x v="2"/>
    <x v="1"/>
    <x v="0"/>
    <n v="11580"/>
    <n v="71350"/>
    <n v="11580"/>
    <n v="71350"/>
    <n v="138230"/>
    <n v="849550"/>
  </r>
  <r>
    <s v="Shampoo"/>
    <x v="0"/>
    <x v="2"/>
    <x v="2"/>
    <x v="2"/>
    <x v="1"/>
    <x v="1"/>
    <n v="10540"/>
    <n v="60100"/>
    <n v="22120"/>
    <n v="131450"/>
    <n v="140670"/>
    <n v="857210"/>
  </r>
  <r>
    <s v="Shampoo"/>
    <x v="0"/>
    <x v="2"/>
    <x v="2"/>
    <x v="2"/>
    <x v="1"/>
    <x v="2"/>
    <n v="12610"/>
    <n v="77060"/>
    <n v="34730"/>
    <n v="208510"/>
    <n v="137650"/>
    <n v="837470"/>
  </r>
  <r>
    <s v="Shampoo"/>
    <x v="0"/>
    <x v="2"/>
    <x v="2"/>
    <x v="2"/>
    <x v="1"/>
    <x v="3"/>
    <n v="9460"/>
    <n v="53330"/>
    <n v="44190"/>
    <n v="261840"/>
    <n v="138080"/>
    <n v="832010"/>
  </r>
  <r>
    <s v="Shampoo"/>
    <x v="0"/>
    <x v="2"/>
    <x v="2"/>
    <x v="2"/>
    <x v="1"/>
    <x v="4"/>
    <n v="17700"/>
    <n v="109660"/>
    <n v="61890"/>
    <n v="371500"/>
    <n v="148180"/>
    <n v="899340"/>
  </r>
  <r>
    <s v="Shampoo"/>
    <x v="0"/>
    <x v="2"/>
    <x v="2"/>
    <x v="2"/>
    <x v="1"/>
    <x v="5"/>
    <n v="14280"/>
    <n v="89450"/>
    <n v="76170"/>
    <n v="460950"/>
    <n v="148520"/>
    <n v="901880"/>
  </r>
  <r>
    <s v="Shampoo"/>
    <x v="0"/>
    <x v="2"/>
    <x v="2"/>
    <x v="2"/>
    <x v="1"/>
    <x v="6"/>
    <n v="13770"/>
    <n v="89890"/>
    <n v="89940"/>
    <n v="550840"/>
    <n v="150740"/>
    <n v="919330"/>
  </r>
  <r>
    <s v="Shampoo"/>
    <x v="0"/>
    <x v="2"/>
    <x v="2"/>
    <x v="2"/>
    <x v="1"/>
    <x v="7"/>
    <n v="10610"/>
    <n v="59720"/>
    <n v="100550"/>
    <n v="610560"/>
    <n v="152300"/>
    <n v="928290"/>
  </r>
  <r>
    <s v="Shampoo"/>
    <x v="0"/>
    <x v="2"/>
    <x v="2"/>
    <x v="2"/>
    <x v="1"/>
    <x v="8"/>
    <n v="16320"/>
    <n v="100250"/>
    <n v="116870"/>
    <n v="710810"/>
    <n v="158200"/>
    <n v="970460"/>
  </r>
  <r>
    <s v="Shampoo"/>
    <x v="0"/>
    <x v="2"/>
    <x v="2"/>
    <x v="2"/>
    <x v="1"/>
    <x v="9"/>
    <n v="14160"/>
    <n v="85850"/>
    <n v="131030"/>
    <n v="796660"/>
    <n v="155950"/>
    <n v="954260"/>
  </r>
  <r>
    <s v="Shampoo"/>
    <x v="0"/>
    <x v="2"/>
    <x v="2"/>
    <x v="2"/>
    <x v="1"/>
    <x v="10"/>
    <n v="12790"/>
    <n v="82440"/>
    <n v="143820"/>
    <n v="879100"/>
    <n v="154140"/>
    <n v="946850"/>
  </r>
  <r>
    <s v="Shampoo"/>
    <x v="0"/>
    <x v="2"/>
    <x v="2"/>
    <x v="2"/>
    <x v="1"/>
    <x v="11"/>
    <n v="10640"/>
    <n v="60130"/>
    <n v="154460"/>
    <n v="939230"/>
    <n v="154460"/>
    <n v="939230"/>
  </r>
  <r>
    <s v="Shampoo"/>
    <x v="0"/>
    <x v="2"/>
    <x v="2"/>
    <x v="2"/>
    <x v="2"/>
    <x v="0"/>
    <n v="11340"/>
    <n v="63650"/>
    <n v="11340"/>
    <n v="63650"/>
    <n v="154220"/>
    <n v="931530"/>
  </r>
  <r>
    <s v="Shampoo"/>
    <x v="0"/>
    <x v="2"/>
    <x v="2"/>
    <x v="2"/>
    <x v="2"/>
    <x v="1"/>
    <n v="12410"/>
    <n v="76080"/>
    <n v="23750"/>
    <n v="139730"/>
    <n v="156090"/>
    <n v="947510"/>
  </r>
  <r>
    <s v="Shampoo"/>
    <x v="0"/>
    <x v="2"/>
    <x v="2"/>
    <x v="2"/>
    <x v="2"/>
    <x v="2"/>
    <n v="10490"/>
    <n v="68050"/>
    <n v="34240"/>
    <n v="207780"/>
    <n v="153970"/>
    <n v="938500"/>
  </r>
  <r>
    <s v="Shampoo"/>
    <x v="0"/>
    <x v="2"/>
    <x v="2"/>
    <x v="2"/>
    <x v="2"/>
    <x v="3"/>
    <n v="11790"/>
    <n v="72150"/>
    <n v="46030"/>
    <n v="279930"/>
    <n v="156300"/>
    <n v="957320"/>
  </r>
  <r>
    <s v="Shampoo"/>
    <x v="0"/>
    <x v="2"/>
    <x v="2"/>
    <x v="2"/>
    <x v="2"/>
    <x v="4"/>
    <n v="8720"/>
    <n v="54290"/>
    <n v="54750"/>
    <n v="334220"/>
    <n v="147320"/>
    <n v="901950"/>
  </r>
  <r>
    <s v="Shampoo"/>
    <x v="0"/>
    <x v="2"/>
    <x v="2"/>
    <x v="2"/>
    <x v="2"/>
    <x v="5"/>
    <n v="11590"/>
    <n v="75250"/>
    <n v="66340"/>
    <n v="409470"/>
    <n v="144630"/>
    <n v="887750"/>
  </r>
  <r>
    <s v="Shampoo"/>
    <x v="0"/>
    <x v="2"/>
    <x v="2"/>
    <x v="2"/>
    <x v="2"/>
    <x v="6"/>
    <n v="7550"/>
    <n v="42560"/>
    <n v="73890"/>
    <n v="452030"/>
    <n v="138410"/>
    <n v="840420"/>
  </r>
  <r>
    <s v="Shampoo"/>
    <x v="0"/>
    <x v="2"/>
    <x v="2"/>
    <x v="2"/>
    <x v="2"/>
    <x v="7"/>
    <n v="10960"/>
    <n v="67700"/>
    <n v="84850"/>
    <n v="519730"/>
    <n v="138760"/>
    <n v="848400"/>
  </r>
  <r>
    <s v="Shampoo"/>
    <x v="0"/>
    <x v="2"/>
    <x v="2"/>
    <x v="2"/>
    <x v="2"/>
    <x v="8"/>
    <n v="11700"/>
    <n v="73440"/>
    <n v="96550"/>
    <n v="593170"/>
    <n v="134140"/>
    <n v="821590"/>
  </r>
  <r>
    <s v="Shampoo"/>
    <x v="0"/>
    <x v="2"/>
    <x v="2"/>
    <x v="2"/>
    <x v="2"/>
    <x v="9"/>
    <n v="9480"/>
    <n v="53230"/>
    <n v="106030"/>
    <n v="646400"/>
    <n v="129460"/>
    <n v="788970"/>
  </r>
  <r>
    <s v="Shampoo"/>
    <x v="0"/>
    <x v="2"/>
    <x v="2"/>
    <x v="2"/>
    <x v="2"/>
    <x v="10"/>
    <n v="6920"/>
    <n v="38920"/>
    <n v="112950"/>
    <n v="685320"/>
    <n v="123590"/>
    <n v="745450"/>
  </r>
  <r>
    <s v="Shampoo"/>
    <x v="0"/>
    <x v="2"/>
    <x v="2"/>
    <x v="2"/>
    <x v="2"/>
    <x v="11"/>
    <n v="12040"/>
    <n v="74550"/>
    <n v="124990"/>
    <n v="759870"/>
    <n v="124990"/>
    <n v="759870"/>
  </r>
  <r>
    <s v="Shampoo"/>
    <x v="0"/>
    <x v="2"/>
    <x v="2"/>
    <x v="2"/>
    <x v="3"/>
    <x v="0"/>
    <n v="6620"/>
    <n v="36860"/>
    <n v="6620"/>
    <n v="36860"/>
    <n v="120270"/>
    <n v="733080"/>
  </r>
  <r>
    <s v="Shampoo"/>
    <x v="0"/>
    <x v="2"/>
    <x v="2"/>
    <x v="2"/>
    <x v="3"/>
    <x v="1"/>
    <n v="9880"/>
    <n v="60920"/>
    <n v="16500"/>
    <n v="97780"/>
    <n v="117740"/>
    <n v="717920"/>
  </r>
  <r>
    <s v="Shampoo"/>
    <x v="0"/>
    <x v="2"/>
    <x v="2"/>
    <x v="2"/>
    <x v="3"/>
    <x v="2"/>
    <n v="8490"/>
    <n v="47930"/>
    <n v="24990"/>
    <n v="145710"/>
    <n v="115740"/>
    <n v="697800"/>
  </r>
  <r>
    <s v="Shampoo"/>
    <x v="0"/>
    <x v="2"/>
    <x v="2"/>
    <x v="2"/>
    <x v="3"/>
    <x v="3"/>
    <n v="9600"/>
    <n v="61130"/>
    <n v="34590"/>
    <n v="206840"/>
    <n v="113550"/>
    <n v="686780"/>
  </r>
  <r>
    <s v="Shampoo"/>
    <x v="0"/>
    <x v="2"/>
    <x v="2"/>
    <x v="2"/>
    <x v="3"/>
    <x v="4"/>
    <n v="8890"/>
    <n v="57560"/>
    <n v="43480"/>
    <n v="264400"/>
    <n v="113720"/>
    <n v="690050"/>
  </r>
  <r>
    <s v="Shampoo"/>
    <x v="0"/>
    <x v="2"/>
    <x v="2"/>
    <x v="2"/>
    <x v="3"/>
    <x v="5"/>
    <n v="9370"/>
    <n v="53860"/>
    <n v="52850"/>
    <n v="318260"/>
    <n v="111500"/>
    <n v="668660"/>
  </r>
  <r>
    <s v="Shampoo"/>
    <x v="0"/>
    <x v="2"/>
    <x v="2"/>
    <x v="2"/>
    <x v="3"/>
    <x v="6"/>
    <n v="10580"/>
    <n v="66920"/>
    <n v="63430"/>
    <n v="385180"/>
    <n v="114530"/>
    <n v="693020"/>
  </r>
  <r>
    <s v="Shampoo"/>
    <x v="0"/>
    <x v="2"/>
    <x v="2"/>
    <x v="2"/>
    <x v="3"/>
    <x v="7"/>
    <n v="9660"/>
    <n v="62290"/>
    <n v="73090"/>
    <n v="447470"/>
    <n v="113230"/>
    <n v="687610"/>
  </r>
  <r>
    <s v="Shampoo"/>
    <x v="0"/>
    <x v="2"/>
    <x v="2"/>
    <x v="2"/>
    <x v="3"/>
    <x v="8"/>
    <n v="9870"/>
    <n v="64740"/>
    <n v="82960"/>
    <n v="512210"/>
    <n v="111400"/>
    <n v="678910"/>
  </r>
  <r>
    <s v="Shampoo"/>
    <x v="0"/>
    <x v="2"/>
    <x v="2"/>
    <x v="2"/>
    <x v="3"/>
    <x v="9"/>
    <n v="11430"/>
    <n v="66920"/>
    <n v="94390"/>
    <n v="579130"/>
    <n v="113350"/>
    <n v="692600"/>
  </r>
  <r>
    <s v="Shampoo"/>
    <x v="0"/>
    <x v="2"/>
    <x v="2"/>
    <x v="2"/>
    <x v="3"/>
    <x v="10"/>
    <n v="13240"/>
    <n v="84640"/>
    <n v="107630"/>
    <n v="663770"/>
    <n v="119670"/>
    <n v="738320"/>
  </r>
  <r>
    <s v="Shampoo"/>
    <x v="0"/>
    <x v="2"/>
    <x v="2"/>
    <x v="2"/>
    <x v="3"/>
    <x v="11"/>
    <n v="12390"/>
    <n v="79980"/>
    <n v="120020"/>
    <n v="743750"/>
    <n v="120020"/>
    <n v="743750"/>
  </r>
  <r>
    <s v="Shampoo"/>
    <x v="0"/>
    <x v="2"/>
    <x v="2"/>
    <x v="2"/>
    <x v="4"/>
    <x v="0"/>
    <n v="13690"/>
    <n v="87500"/>
    <n v="13690"/>
    <n v="87500"/>
    <n v="127090"/>
    <n v="794390"/>
  </r>
  <r>
    <s v="Shampoo"/>
    <x v="0"/>
    <x v="2"/>
    <x v="2"/>
    <x v="2"/>
    <x v="4"/>
    <x v="1"/>
    <n v="12050"/>
    <n v="77300"/>
    <n v="25740"/>
    <n v="164800"/>
    <n v="129260"/>
    <n v="810770"/>
  </r>
  <r>
    <s v="Shampoo"/>
    <x v="0"/>
    <x v="2"/>
    <x v="2"/>
    <x v="2"/>
    <x v="4"/>
    <x v="2"/>
    <n v="17040"/>
    <n v="108700"/>
    <n v="42780"/>
    <n v="273500"/>
    <n v="137810"/>
    <n v="871540"/>
  </r>
  <r>
    <s v="Shampoo"/>
    <x v="0"/>
    <x v="2"/>
    <x v="2"/>
    <x v="2"/>
    <x v="4"/>
    <x v="3"/>
    <n v="14080"/>
    <n v="91240"/>
    <n v="56860"/>
    <n v="364740"/>
    <n v="142290"/>
    <n v="901650"/>
  </r>
  <r>
    <s v="Shampoo"/>
    <x v="0"/>
    <x v="2"/>
    <x v="2"/>
    <x v="2"/>
    <x v="4"/>
    <x v="4"/>
    <n v="12440"/>
    <n v="73250"/>
    <n v="69300"/>
    <n v="437990"/>
    <n v="145840"/>
    <n v="917340"/>
  </r>
  <r>
    <s v="Shampoo"/>
    <x v="0"/>
    <x v="2"/>
    <x v="2"/>
    <x v="2"/>
    <x v="4"/>
    <x v="5"/>
    <n v="18190"/>
    <n v="116640"/>
    <n v="87490"/>
    <n v="554630"/>
    <n v="154660"/>
    <n v="980120"/>
  </r>
  <r>
    <s v="Shampoo"/>
    <x v="0"/>
    <x v="2"/>
    <x v="2"/>
    <x v="2"/>
    <x v="4"/>
    <x v="6"/>
    <n v="15280"/>
    <n v="98390"/>
    <n v="102770"/>
    <n v="653020"/>
    <n v="159360"/>
    <n v="1011590"/>
  </r>
  <r>
    <s v="Shampoo"/>
    <x v="0"/>
    <x v="2"/>
    <x v="2"/>
    <x v="2"/>
    <x v="4"/>
    <x v="7"/>
    <n v="12700"/>
    <n v="82640"/>
    <n v="115470"/>
    <n v="735660"/>
    <n v="162400"/>
    <n v="1031940"/>
  </r>
  <r>
    <s v="Shampoo"/>
    <x v="0"/>
    <x v="2"/>
    <x v="2"/>
    <x v="2"/>
    <x v="4"/>
    <x v="8"/>
    <n v="12120"/>
    <n v="70980"/>
    <n v="127590"/>
    <n v="806640"/>
    <n v="164650"/>
    <n v="1038180"/>
  </r>
  <r>
    <s v="Shampoo"/>
    <x v="0"/>
    <x v="2"/>
    <x v="2"/>
    <x v="2"/>
    <x v="4"/>
    <x v="9"/>
    <n v="18280"/>
    <n v="117030"/>
    <n v="145870"/>
    <n v="923670"/>
    <n v="171500"/>
    <n v="1088290"/>
  </r>
  <r>
    <s v="Shampoo"/>
    <x v="0"/>
    <x v="2"/>
    <x v="2"/>
    <x v="2"/>
    <x v="4"/>
    <x v="10"/>
    <n v="16920"/>
    <n v="108040"/>
    <n v="162790"/>
    <n v="1031710"/>
    <n v="175180"/>
    <n v="1111690"/>
  </r>
  <r>
    <s v="Shampoo"/>
    <x v="0"/>
    <x v="2"/>
    <x v="2"/>
    <x v="2"/>
    <x v="4"/>
    <x v="11"/>
    <n v="17750"/>
    <n v="118610"/>
    <n v="180540"/>
    <n v="1150320"/>
    <n v="180540"/>
    <n v="1150320"/>
  </r>
  <r>
    <s v="Shampoo"/>
    <x v="0"/>
    <x v="2"/>
    <x v="2"/>
    <x v="2"/>
    <x v="5"/>
    <x v="0"/>
    <n v="22430"/>
    <n v="156040"/>
    <n v="22430"/>
    <n v="156040"/>
    <n v="189280"/>
    <n v="1218860"/>
  </r>
  <r>
    <s v="Shampoo"/>
    <x v="0"/>
    <x v="2"/>
    <x v="2"/>
    <x v="2"/>
    <x v="5"/>
    <x v="1"/>
    <n v="13650"/>
    <n v="86190"/>
    <n v="36080"/>
    <n v="242230"/>
    <n v="190880"/>
    <n v="1227750"/>
  </r>
  <r>
    <s v="Shampoo"/>
    <x v="0"/>
    <x v="2"/>
    <x v="2"/>
    <x v="2"/>
    <x v="5"/>
    <x v="2"/>
    <n v="21220"/>
    <n v="147500"/>
    <n v="57300"/>
    <n v="389730"/>
    <n v="195060"/>
    <n v="1266550"/>
  </r>
  <r>
    <s v="Shampoo"/>
    <x v="0"/>
    <x v="3"/>
    <x v="3"/>
    <x v="0"/>
    <x v="0"/>
    <x v="0"/>
    <n v="77030"/>
    <n v="361220"/>
    <n v="77030"/>
    <n v="361220"/>
    <n v="77030"/>
    <n v="361220"/>
  </r>
  <r>
    <s v="Shampoo"/>
    <x v="0"/>
    <x v="3"/>
    <x v="3"/>
    <x v="0"/>
    <x v="0"/>
    <x v="1"/>
    <n v="57200"/>
    <n v="268280"/>
    <n v="134230"/>
    <n v="629500"/>
    <n v="134230"/>
    <n v="629500"/>
  </r>
  <r>
    <s v="Shampoo"/>
    <x v="0"/>
    <x v="3"/>
    <x v="3"/>
    <x v="0"/>
    <x v="0"/>
    <x v="2"/>
    <n v="92430"/>
    <n v="433500"/>
    <n v="226660"/>
    <n v="1063000"/>
    <n v="226660"/>
    <n v="1063000"/>
  </r>
  <r>
    <s v="Shampoo"/>
    <x v="0"/>
    <x v="3"/>
    <x v="3"/>
    <x v="0"/>
    <x v="0"/>
    <x v="3"/>
    <n v="86850"/>
    <n v="407340"/>
    <n v="313510"/>
    <n v="1470340"/>
    <n v="313510"/>
    <n v="1470340"/>
  </r>
  <r>
    <s v="Shampoo"/>
    <x v="0"/>
    <x v="3"/>
    <x v="3"/>
    <x v="0"/>
    <x v="0"/>
    <x v="4"/>
    <n v="84670"/>
    <n v="397120"/>
    <n v="398180"/>
    <n v="1867460"/>
    <n v="398180"/>
    <n v="1867460"/>
  </r>
  <r>
    <s v="Shampoo"/>
    <x v="0"/>
    <x v="3"/>
    <x v="3"/>
    <x v="0"/>
    <x v="0"/>
    <x v="5"/>
    <n v="95510"/>
    <n v="448030"/>
    <n v="493690"/>
    <n v="2315490"/>
    <n v="493690"/>
    <n v="2315490"/>
  </r>
  <r>
    <s v="Shampoo"/>
    <x v="0"/>
    <x v="3"/>
    <x v="3"/>
    <x v="0"/>
    <x v="0"/>
    <x v="6"/>
    <n v="96800"/>
    <n v="454030"/>
    <n v="590490"/>
    <n v="2769520"/>
    <n v="590490"/>
    <n v="2769520"/>
  </r>
  <r>
    <s v="Shampoo"/>
    <x v="0"/>
    <x v="3"/>
    <x v="3"/>
    <x v="0"/>
    <x v="0"/>
    <x v="7"/>
    <n v="87010"/>
    <n v="408050"/>
    <n v="677500"/>
    <n v="3177570"/>
    <n v="677500"/>
    <n v="3177570"/>
  </r>
  <r>
    <s v="Shampoo"/>
    <x v="0"/>
    <x v="3"/>
    <x v="3"/>
    <x v="0"/>
    <x v="0"/>
    <x v="8"/>
    <n v="81790"/>
    <n v="383620"/>
    <n v="759290"/>
    <n v="3561190"/>
    <n v="759290"/>
    <n v="3561190"/>
  </r>
  <r>
    <s v="Shampoo"/>
    <x v="0"/>
    <x v="3"/>
    <x v="3"/>
    <x v="0"/>
    <x v="0"/>
    <x v="9"/>
    <n v="88220"/>
    <n v="413790"/>
    <n v="847510"/>
    <n v="3974980"/>
    <n v="847510"/>
    <n v="3974980"/>
  </r>
  <r>
    <s v="Shampoo"/>
    <x v="0"/>
    <x v="3"/>
    <x v="3"/>
    <x v="0"/>
    <x v="0"/>
    <x v="10"/>
    <n v="80840"/>
    <n v="379020"/>
    <n v="928350"/>
    <n v="4354000"/>
    <n v="928350"/>
    <n v="4354000"/>
  </r>
  <r>
    <s v="Shampoo"/>
    <x v="0"/>
    <x v="3"/>
    <x v="3"/>
    <x v="0"/>
    <x v="0"/>
    <x v="11"/>
    <n v="73550"/>
    <n v="344950"/>
    <n v="1001900"/>
    <n v="4698950"/>
    <n v="1001900"/>
    <n v="4698950"/>
  </r>
  <r>
    <s v="Shampoo"/>
    <x v="0"/>
    <x v="3"/>
    <x v="3"/>
    <x v="0"/>
    <x v="1"/>
    <x v="0"/>
    <n v="74820"/>
    <n v="350930"/>
    <n v="74820"/>
    <n v="350930"/>
    <n v="999690"/>
    <n v="4688660"/>
  </r>
  <r>
    <s v="Shampoo"/>
    <x v="0"/>
    <x v="3"/>
    <x v="3"/>
    <x v="0"/>
    <x v="1"/>
    <x v="1"/>
    <n v="69550"/>
    <n v="326260"/>
    <n v="144370"/>
    <n v="677190"/>
    <n v="1012040"/>
    <n v="4746640"/>
  </r>
  <r>
    <s v="Shampoo"/>
    <x v="0"/>
    <x v="3"/>
    <x v="3"/>
    <x v="0"/>
    <x v="1"/>
    <x v="2"/>
    <n v="70860"/>
    <n v="332540"/>
    <n v="215230"/>
    <n v="1009730"/>
    <n v="990470"/>
    <n v="4645680"/>
  </r>
  <r>
    <s v="Shampoo"/>
    <x v="0"/>
    <x v="3"/>
    <x v="3"/>
    <x v="0"/>
    <x v="1"/>
    <x v="3"/>
    <n v="69940"/>
    <n v="328370"/>
    <n v="285170"/>
    <n v="1338100"/>
    <n v="973560"/>
    <n v="4566710"/>
  </r>
  <r>
    <s v="Shampoo"/>
    <x v="0"/>
    <x v="3"/>
    <x v="3"/>
    <x v="0"/>
    <x v="1"/>
    <x v="4"/>
    <n v="81090"/>
    <n v="381770"/>
    <n v="366260"/>
    <n v="1719870"/>
    <n v="969980"/>
    <n v="4551360"/>
  </r>
  <r>
    <s v="Shampoo"/>
    <x v="0"/>
    <x v="3"/>
    <x v="3"/>
    <x v="0"/>
    <x v="1"/>
    <x v="5"/>
    <n v="82120"/>
    <n v="391660"/>
    <n v="448380"/>
    <n v="2111530"/>
    <n v="956590"/>
    <n v="4494990"/>
  </r>
  <r>
    <s v="Shampoo"/>
    <x v="0"/>
    <x v="3"/>
    <x v="3"/>
    <x v="0"/>
    <x v="1"/>
    <x v="6"/>
    <n v="66910"/>
    <n v="320120"/>
    <n v="515290"/>
    <n v="2431650"/>
    <n v="926700"/>
    <n v="4361080"/>
  </r>
  <r>
    <s v="Shampoo"/>
    <x v="0"/>
    <x v="3"/>
    <x v="3"/>
    <x v="0"/>
    <x v="1"/>
    <x v="7"/>
    <n v="76890"/>
    <n v="367190"/>
    <n v="592180"/>
    <n v="2798840"/>
    <n v="916580"/>
    <n v="4320220"/>
  </r>
  <r>
    <s v="Shampoo"/>
    <x v="0"/>
    <x v="3"/>
    <x v="3"/>
    <x v="0"/>
    <x v="1"/>
    <x v="8"/>
    <n v="83770"/>
    <n v="401210"/>
    <n v="675950"/>
    <n v="3200050"/>
    <n v="918560"/>
    <n v="4337810"/>
  </r>
  <r>
    <s v="Shampoo"/>
    <x v="0"/>
    <x v="3"/>
    <x v="3"/>
    <x v="0"/>
    <x v="1"/>
    <x v="9"/>
    <n v="87180"/>
    <n v="418730"/>
    <n v="763130"/>
    <n v="3618780"/>
    <n v="917520"/>
    <n v="4342750"/>
  </r>
  <r>
    <s v="Shampoo"/>
    <x v="0"/>
    <x v="3"/>
    <x v="3"/>
    <x v="0"/>
    <x v="1"/>
    <x v="10"/>
    <n v="76740"/>
    <n v="367930"/>
    <n v="839870"/>
    <n v="3986710"/>
    <n v="913420"/>
    <n v="4331660"/>
  </r>
  <r>
    <s v="Shampoo"/>
    <x v="0"/>
    <x v="3"/>
    <x v="3"/>
    <x v="0"/>
    <x v="1"/>
    <x v="11"/>
    <n v="74430"/>
    <n v="356680"/>
    <n v="914300"/>
    <n v="4343390"/>
    <n v="914300"/>
    <n v="4343390"/>
  </r>
  <r>
    <s v="Shampoo"/>
    <x v="0"/>
    <x v="3"/>
    <x v="3"/>
    <x v="0"/>
    <x v="2"/>
    <x v="0"/>
    <n v="79390"/>
    <n v="380210"/>
    <n v="79390"/>
    <n v="380210"/>
    <n v="918870"/>
    <n v="4372670"/>
  </r>
  <r>
    <s v="Shampoo"/>
    <x v="0"/>
    <x v="3"/>
    <x v="3"/>
    <x v="0"/>
    <x v="2"/>
    <x v="1"/>
    <n v="72640"/>
    <n v="347270"/>
    <n v="152030"/>
    <n v="727480"/>
    <n v="921960"/>
    <n v="4393680"/>
  </r>
  <r>
    <s v="Shampoo"/>
    <x v="0"/>
    <x v="3"/>
    <x v="3"/>
    <x v="0"/>
    <x v="2"/>
    <x v="2"/>
    <n v="100770"/>
    <n v="480650"/>
    <n v="252800"/>
    <n v="1208130"/>
    <n v="951870"/>
    <n v="4541790"/>
  </r>
  <r>
    <s v="Shampoo"/>
    <x v="0"/>
    <x v="3"/>
    <x v="3"/>
    <x v="0"/>
    <x v="2"/>
    <x v="3"/>
    <n v="96500"/>
    <n v="461730"/>
    <n v="349300"/>
    <n v="1669860"/>
    <n v="978430"/>
    <n v="4675150"/>
  </r>
  <r>
    <s v="Shampoo"/>
    <x v="0"/>
    <x v="3"/>
    <x v="3"/>
    <x v="0"/>
    <x v="2"/>
    <x v="4"/>
    <n v="70630"/>
    <n v="338210"/>
    <n v="419930"/>
    <n v="2008070"/>
    <n v="967970"/>
    <n v="4631590"/>
  </r>
  <r>
    <s v="Shampoo"/>
    <x v="0"/>
    <x v="3"/>
    <x v="3"/>
    <x v="0"/>
    <x v="2"/>
    <x v="5"/>
    <n v="79160"/>
    <n v="378370"/>
    <n v="499090"/>
    <n v="2386440"/>
    <n v="965010"/>
    <n v="4618300"/>
  </r>
  <r>
    <s v="Shampoo"/>
    <x v="0"/>
    <x v="3"/>
    <x v="3"/>
    <x v="0"/>
    <x v="2"/>
    <x v="6"/>
    <n v="87970"/>
    <n v="434020"/>
    <n v="587060"/>
    <n v="2820460"/>
    <n v="986070"/>
    <n v="4732200"/>
  </r>
  <r>
    <s v="Shampoo"/>
    <x v="0"/>
    <x v="3"/>
    <x v="3"/>
    <x v="0"/>
    <x v="2"/>
    <x v="7"/>
    <n v="72510"/>
    <n v="361400"/>
    <n v="659570"/>
    <n v="3181860"/>
    <n v="981690"/>
    <n v="4726410"/>
  </r>
  <r>
    <s v="Shampoo"/>
    <x v="0"/>
    <x v="3"/>
    <x v="3"/>
    <x v="0"/>
    <x v="2"/>
    <x v="8"/>
    <n v="75840"/>
    <n v="377420"/>
    <n v="735410"/>
    <n v="3559280"/>
    <n v="973760"/>
    <n v="4702620"/>
  </r>
  <r>
    <s v="Shampoo"/>
    <x v="0"/>
    <x v="3"/>
    <x v="3"/>
    <x v="0"/>
    <x v="2"/>
    <x v="9"/>
    <n v="82070"/>
    <n v="410740"/>
    <n v="817480"/>
    <n v="3970020"/>
    <n v="968650"/>
    <n v="4694630"/>
  </r>
  <r>
    <s v="Shampoo"/>
    <x v="0"/>
    <x v="3"/>
    <x v="3"/>
    <x v="0"/>
    <x v="2"/>
    <x v="10"/>
    <n v="77740"/>
    <n v="391040"/>
    <n v="895220"/>
    <n v="4361060"/>
    <n v="969650"/>
    <n v="4717740"/>
  </r>
  <r>
    <s v="Shampoo"/>
    <x v="0"/>
    <x v="3"/>
    <x v="3"/>
    <x v="0"/>
    <x v="2"/>
    <x v="11"/>
    <n v="79250"/>
    <n v="401160"/>
    <n v="974470"/>
    <n v="4762220"/>
    <n v="974470"/>
    <n v="4762220"/>
  </r>
  <r>
    <s v="Shampoo"/>
    <x v="0"/>
    <x v="3"/>
    <x v="3"/>
    <x v="0"/>
    <x v="3"/>
    <x v="0"/>
    <n v="65450"/>
    <n v="331030"/>
    <n v="65450"/>
    <n v="331030"/>
    <n v="960530"/>
    <n v="4713040"/>
  </r>
  <r>
    <s v="Shampoo"/>
    <x v="0"/>
    <x v="3"/>
    <x v="3"/>
    <x v="0"/>
    <x v="3"/>
    <x v="1"/>
    <n v="68210"/>
    <n v="345110"/>
    <n v="133660"/>
    <n v="676140"/>
    <n v="956100"/>
    <n v="4710880"/>
  </r>
  <r>
    <s v="Shampoo"/>
    <x v="0"/>
    <x v="3"/>
    <x v="3"/>
    <x v="0"/>
    <x v="3"/>
    <x v="2"/>
    <n v="73380"/>
    <n v="371280"/>
    <n v="207040"/>
    <n v="1047420"/>
    <n v="928710"/>
    <n v="4601510"/>
  </r>
  <r>
    <s v="Shampoo"/>
    <x v="0"/>
    <x v="3"/>
    <x v="3"/>
    <x v="0"/>
    <x v="3"/>
    <x v="3"/>
    <n v="70370"/>
    <n v="357390"/>
    <n v="277410"/>
    <n v="1404810"/>
    <n v="902580"/>
    <n v="4497170"/>
  </r>
  <r>
    <s v="Shampoo"/>
    <x v="0"/>
    <x v="3"/>
    <x v="3"/>
    <x v="0"/>
    <x v="3"/>
    <x v="4"/>
    <n v="69340"/>
    <n v="351550"/>
    <n v="346750"/>
    <n v="1756360"/>
    <n v="901290"/>
    <n v="4510510"/>
  </r>
  <r>
    <s v="Shampoo"/>
    <x v="0"/>
    <x v="3"/>
    <x v="3"/>
    <x v="0"/>
    <x v="3"/>
    <x v="5"/>
    <n v="73900"/>
    <n v="376040"/>
    <n v="420650"/>
    <n v="2132400"/>
    <n v="896030"/>
    <n v="4508180"/>
  </r>
  <r>
    <s v="Shampoo"/>
    <x v="0"/>
    <x v="3"/>
    <x v="3"/>
    <x v="0"/>
    <x v="3"/>
    <x v="6"/>
    <n v="74920"/>
    <n v="380900"/>
    <n v="495570"/>
    <n v="2513300"/>
    <n v="882980"/>
    <n v="4455060"/>
  </r>
  <r>
    <s v="Shampoo"/>
    <x v="0"/>
    <x v="3"/>
    <x v="3"/>
    <x v="0"/>
    <x v="3"/>
    <x v="7"/>
    <n v="67700"/>
    <n v="344700"/>
    <n v="563270"/>
    <n v="2858000"/>
    <n v="878170"/>
    <n v="4438360"/>
  </r>
  <r>
    <s v="Shampoo"/>
    <x v="0"/>
    <x v="3"/>
    <x v="3"/>
    <x v="0"/>
    <x v="3"/>
    <x v="8"/>
    <n v="72610"/>
    <n v="370280"/>
    <n v="635880"/>
    <n v="3228280"/>
    <n v="874940"/>
    <n v="4431220"/>
  </r>
  <r>
    <s v="Shampoo"/>
    <x v="0"/>
    <x v="3"/>
    <x v="3"/>
    <x v="0"/>
    <x v="3"/>
    <x v="9"/>
    <n v="81760"/>
    <n v="417450"/>
    <n v="717640"/>
    <n v="3645730"/>
    <n v="874630"/>
    <n v="4437930"/>
  </r>
  <r>
    <s v="Shampoo"/>
    <x v="0"/>
    <x v="3"/>
    <x v="3"/>
    <x v="0"/>
    <x v="3"/>
    <x v="10"/>
    <n v="75430"/>
    <n v="384020"/>
    <n v="793070"/>
    <n v="4029750"/>
    <n v="872320"/>
    <n v="4430910"/>
  </r>
  <r>
    <s v="Shampoo"/>
    <x v="0"/>
    <x v="3"/>
    <x v="3"/>
    <x v="0"/>
    <x v="3"/>
    <x v="11"/>
    <n v="80290"/>
    <n v="409240"/>
    <n v="873360"/>
    <n v="4438990"/>
    <n v="873360"/>
    <n v="4438990"/>
  </r>
  <r>
    <s v="Shampoo"/>
    <x v="0"/>
    <x v="3"/>
    <x v="3"/>
    <x v="0"/>
    <x v="4"/>
    <x v="0"/>
    <n v="74920"/>
    <n v="383860"/>
    <n v="74920"/>
    <n v="383860"/>
    <n v="882830"/>
    <n v="4491820"/>
  </r>
  <r>
    <s v="Shampoo"/>
    <x v="0"/>
    <x v="3"/>
    <x v="3"/>
    <x v="0"/>
    <x v="4"/>
    <x v="1"/>
    <n v="66730"/>
    <n v="341950"/>
    <n v="141650"/>
    <n v="725810"/>
    <n v="881350"/>
    <n v="4488660"/>
  </r>
  <r>
    <s v="Shampoo"/>
    <x v="0"/>
    <x v="3"/>
    <x v="3"/>
    <x v="0"/>
    <x v="4"/>
    <x v="2"/>
    <n v="70497"/>
    <n v="360504"/>
    <n v="212147"/>
    <n v="1086314"/>
    <n v="878467"/>
    <n v="4477884"/>
  </r>
  <r>
    <s v="Shampoo"/>
    <x v="0"/>
    <x v="3"/>
    <x v="3"/>
    <x v="0"/>
    <x v="4"/>
    <x v="3"/>
    <n v="125128"/>
    <n v="642707"/>
    <n v="337275"/>
    <n v="1729021"/>
    <n v="933225"/>
    <n v="4763201"/>
  </r>
  <r>
    <s v="Shampoo"/>
    <x v="0"/>
    <x v="3"/>
    <x v="3"/>
    <x v="0"/>
    <x v="4"/>
    <x v="4"/>
    <n v="67689"/>
    <n v="357498"/>
    <n v="404964"/>
    <n v="2086519"/>
    <n v="931574"/>
    <n v="4769149"/>
  </r>
  <r>
    <s v="Shampoo"/>
    <x v="0"/>
    <x v="3"/>
    <x v="3"/>
    <x v="0"/>
    <x v="4"/>
    <x v="5"/>
    <n v="65331"/>
    <n v="351675"/>
    <n v="470295"/>
    <n v="2438194"/>
    <n v="923005"/>
    <n v="4744784"/>
  </r>
  <r>
    <s v="Shampoo"/>
    <x v="0"/>
    <x v="3"/>
    <x v="3"/>
    <x v="0"/>
    <x v="4"/>
    <x v="6"/>
    <n v="64782"/>
    <n v="362466"/>
    <n v="535077"/>
    <n v="2800660"/>
    <n v="912867"/>
    <n v="4726350"/>
  </r>
  <r>
    <s v="Shampoo"/>
    <x v="0"/>
    <x v="3"/>
    <x v="3"/>
    <x v="0"/>
    <x v="4"/>
    <x v="7"/>
    <n v="97832"/>
    <n v="533806"/>
    <n v="632909"/>
    <n v="3334466"/>
    <n v="942999"/>
    <n v="4915456"/>
  </r>
  <r>
    <s v="Shampoo"/>
    <x v="0"/>
    <x v="3"/>
    <x v="3"/>
    <x v="0"/>
    <x v="4"/>
    <x v="8"/>
    <n v="66177"/>
    <n v="362313"/>
    <n v="699086"/>
    <n v="3696779"/>
    <n v="936566"/>
    <n v="4907489"/>
  </r>
  <r>
    <s v="Shampoo"/>
    <x v="0"/>
    <x v="3"/>
    <x v="3"/>
    <x v="0"/>
    <x v="4"/>
    <x v="9"/>
    <n v="58456"/>
    <n v="326104"/>
    <n v="757542"/>
    <n v="4022883"/>
    <n v="913262"/>
    <n v="4816143"/>
  </r>
  <r>
    <s v="Shampoo"/>
    <x v="0"/>
    <x v="3"/>
    <x v="3"/>
    <x v="0"/>
    <x v="4"/>
    <x v="10"/>
    <n v="101946"/>
    <n v="570921"/>
    <n v="859488"/>
    <n v="4593804"/>
    <n v="939778"/>
    <n v="5003044"/>
  </r>
  <r>
    <s v="Shampoo"/>
    <x v="0"/>
    <x v="3"/>
    <x v="3"/>
    <x v="0"/>
    <x v="4"/>
    <x v="11"/>
    <n v="58170"/>
    <n v="323225"/>
    <n v="917658"/>
    <n v="4917029"/>
    <n v="917658"/>
    <n v="4917029"/>
  </r>
  <r>
    <s v="Shampoo"/>
    <x v="0"/>
    <x v="3"/>
    <x v="3"/>
    <x v="0"/>
    <x v="5"/>
    <x v="0"/>
    <n v="74920"/>
    <n v="426310"/>
    <n v="74920"/>
    <n v="426310"/>
    <n v="917658"/>
    <n v="4959479"/>
  </r>
  <r>
    <s v="Shampoo"/>
    <x v="0"/>
    <x v="3"/>
    <x v="3"/>
    <x v="0"/>
    <x v="5"/>
    <x v="1"/>
    <n v="74290"/>
    <n v="453090"/>
    <n v="149210"/>
    <n v="879400"/>
    <n v="925218"/>
    <n v="5070619"/>
  </r>
  <r>
    <s v="Shampoo"/>
    <x v="0"/>
    <x v="3"/>
    <x v="3"/>
    <x v="0"/>
    <x v="5"/>
    <x v="2"/>
    <n v="89050"/>
    <n v="566790"/>
    <n v="238260"/>
    <n v="1446190"/>
    <n v="943771"/>
    <n v="5276905"/>
  </r>
  <r>
    <s v="Shampoo"/>
    <x v="0"/>
    <x v="3"/>
    <x v="3"/>
    <x v="1"/>
    <x v="0"/>
    <x v="0"/>
    <n v="34410"/>
    <n v="161340"/>
    <n v="34410"/>
    <n v="161340"/>
    <n v="34410"/>
    <n v="161340"/>
  </r>
  <r>
    <s v="Shampoo"/>
    <x v="0"/>
    <x v="3"/>
    <x v="3"/>
    <x v="1"/>
    <x v="0"/>
    <x v="1"/>
    <n v="36770"/>
    <n v="172460"/>
    <n v="71180"/>
    <n v="333800"/>
    <n v="71180"/>
    <n v="333800"/>
  </r>
  <r>
    <s v="Shampoo"/>
    <x v="0"/>
    <x v="3"/>
    <x v="3"/>
    <x v="1"/>
    <x v="0"/>
    <x v="2"/>
    <n v="44020"/>
    <n v="206440"/>
    <n v="115200"/>
    <n v="540240"/>
    <n v="115200"/>
    <n v="540240"/>
  </r>
  <r>
    <s v="Shampoo"/>
    <x v="0"/>
    <x v="3"/>
    <x v="3"/>
    <x v="1"/>
    <x v="0"/>
    <x v="3"/>
    <n v="31030"/>
    <n v="145530"/>
    <n v="146230"/>
    <n v="685770"/>
    <n v="146230"/>
    <n v="685770"/>
  </r>
  <r>
    <s v="Shampoo"/>
    <x v="0"/>
    <x v="3"/>
    <x v="3"/>
    <x v="1"/>
    <x v="0"/>
    <x v="4"/>
    <n v="42160"/>
    <n v="197720"/>
    <n v="188390"/>
    <n v="883490"/>
    <n v="188390"/>
    <n v="883490"/>
  </r>
  <r>
    <s v="Shampoo"/>
    <x v="0"/>
    <x v="3"/>
    <x v="3"/>
    <x v="1"/>
    <x v="0"/>
    <x v="5"/>
    <n v="41310"/>
    <n v="193740"/>
    <n v="229700"/>
    <n v="1077230"/>
    <n v="229700"/>
    <n v="1077230"/>
  </r>
  <r>
    <s v="Shampoo"/>
    <x v="0"/>
    <x v="3"/>
    <x v="3"/>
    <x v="1"/>
    <x v="0"/>
    <x v="6"/>
    <n v="34370"/>
    <n v="161180"/>
    <n v="264070"/>
    <n v="1238410"/>
    <n v="264070"/>
    <n v="1238410"/>
  </r>
  <r>
    <s v="Shampoo"/>
    <x v="0"/>
    <x v="3"/>
    <x v="3"/>
    <x v="1"/>
    <x v="0"/>
    <x v="7"/>
    <n v="36460"/>
    <n v="170950"/>
    <n v="300530"/>
    <n v="1409360"/>
    <n v="300530"/>
    <n v="1409360"/>
  </r>
  <r>
    <s v="Shampoo"/>
    <x v="0"/>
    <x v="3"/>
    <x v="3"/>
    <x v="1"/>
    <x v="0"/>
    <x v="8"/>
    <n v="32680"/>
    <n v="153250"/>
    <n v="333210"/>
    <n v="1562610"/>
    <n v="333210"/>
    <n v="1562610"/>
  </r>
  <r>
    <s v="Shampoo"/>
    <x v="0"/>
    <x v="3"/>
    <x v="3"/>
    <x v="1"/>
    <x v="0"/>
    <x v="9"/>
    <n v="37960"/>
    <n v="178070"/>
    <n v="371170"/>
    <n v="1740680"/>
    <n v="371170"/>
    <n v="1740680"/>
  </r>
  <r>
    <s v="Shampoo"/>
    <x v="0"/>
    <x v="3"/>
    <x v="3"/>
    <x v="1"/>
    <x v="0"/>
    <x v="10"/>
    <n v="37960"/>
    <n v="178060"/>
    <n v="409130"/>
    <n v="1918740"/>
    <n v="409130"/>
    <n v="1918740"/>
  </r>
  <r>
    <s v="Shampoo"/>
    <x v="0"/>
    <x v="3"/>
    <x v="3"/>
    <x v="1"/>
    <x v="0"/>
    <x v="11"/>
    <n v="35920"/>
    <n v="168620"/>
    <n v="445050"/>
    <n v="2087360"/>
    <n v="445050"/>
    <n v="2087360"/>
  </r>
  <r>
    <s v="Shampoo"/>
    <x v="0"/>
    <x v="3"/>
    <x v="3"/>
    <x v="1"/>
    <x v="1"/>
    <x v="0"/>
    <n v="37240"/>
    <n v="174600"/>
    <n v="37240"/>
    <n v="174600"/>
    <n v="447880"/>
    <n v="2100620"/>
  </r>
  <r>
    <s v="Shampoo"/>
    <x v="0"/>
    <x v="3"/>
    <x v="3"/>
    <x v="1"/>
    <x v="1"/>
    <x v="1"/>
    <n v="34500"/>
    <n v="161990"/>
    <n v="71740"/>
    <n v="336590"/>
    <n v="445610"/>
    <n v="2090150"/>
  </r>
  <r>
    <s v="Shampoo"/>
    <x v="0"/>
    <x v="3"/>
    <x v="3"/>
    <x v="1"/>
    <x v="1"/>
    <x v="2"/>
    <n v="36250"/>
    <n v="170090"/>
    <n v="107990"/>
    <n v="506680"/>
    <n v="437840"/>
    <n v="2053800"/>
  </r>
  <r>
    <s v="Shampoo"/>
    <x v="0"/>
    <x v="3"/>
    <x v="3"/>
    <x v="1"/>
    <x v="1"/>
    <x v="3"/>
    <n v="34390"/>
    <n v="161480"/>
    <n v="142380"/>
    <n v="668160"/>
    <n v="441200"/>
    <n v="2069750"/>
  </r>
  <r>
    <s v="Shampoo"/>
    <x v="0"/>
    <x v="3"/>
    <x v="3"/>
    <x v="1"/>
    <x v="1"/>
    <x v="4"/>
    <n v="36190"/>
    <n v="170380"/>
    <n v="178570"/>
    <n v="838540"/>
    <n v="435230"/>
    <n v="2042410"/>
  </r>
  <r>
    <s v="Shampoo"/>
    <x v="0"/>
    <x v="3"/>
    <x v="3"/>
    <x v="1"/>
    <x v="1"/>
    <x v="5"/>
    <n v="43360"/>
    <n v="204560"/>
    <n v="221930"/>
    <n v="1043100"/>
    <n v="437280"/>
    <n v="2053230"/>
  </r>
  <r>
    <s v="Shampoo"/>
    <x v="0"/>
    <x v="3"/>
    <x v="3"/>
    <x v="1"/>
    <x v="1"/>
    <x v="6"/>
    <n v="49080"/>
    <n v="232110"/>
    <n v="271010"/>
    <n v="1275210"/>
    <n v="451990"/>
    <n v="2124160"/>
  </r>
  <r>
    <s v="Shampoo"/>
    <x v="0"/>
    <x v="3"/>
    <x v="3"/>
    <x v="1"/>
    <x v="1"/>
    <x v="7"/>
    <n v="42510"/>
    <n v="201310"/>
    <n v="313520"/>
    <n v="1476520"/>
    <n v="458040"/>
    <n v="2154520"/>
  </r>
  <r>
    <s v="Shampoo"/>
    <x v="0"/>
    <x v="3"/>
    <x v="3"/>
    <x v="1"/>
    <x v="1"/>
    <x v="8"/>
    <n v="45210"/>
    <n v="214600"/>
    <n v="358730"/>
    <n v="1691120"/>
    <n v="470570"/>
    <n v="2215870"/>
  </r>
  <r>
    <s v="Shampoo"/>
    <x v="0"/>
    <x v="3"/>
    <x v="3"/>
    <x v="1"/>
    <x v="1"/>
    <x v="9"/>
    <n v="52310"/>
    <n v="248880"/>
    <n v="411040"/>
    <n v="1940000"/>
    <n v="484920"/>
    <n v="2286680"/>
  </r>
  <r>
    <s v="Shampoo"/>
    <x v="0"/>
    <x v="3"/>
    <x v="3"/>
    <x v="1"/>
    <x v="1"/>
    <x v="10"/>
    <n v="49030"/>
    <n v="233130"/>
    <n v="460070"/>
    <n v="2173130"/>
    <n v="495990"/>
    <n v="2341750"/>
  </r>
  <r>
    <s v="Shampoo"/>
    <x v="0"/>
    <x v="3"/>
    <x v="3"/>
    <x v="1"/>
    <x v="1"/>
    <x v="11"/>
    <n v="49260"/>
    <n v="234310"/>
    <n v="509330"/>
    <n v="2407440"/>
    <n v="509330"/>
    <n v="2407440"/>
  </r>
  <r>
    <s v="Shampoo"/>
    <x v="0"/>
    <x v="3"/>
    <x v="3"/>
    <x v="1"/>
    <x v="2"/>
    <x v="0"/>
    <n v="48780"/>
    <n v="231760"/>
    <n v="48780"/>
    <n v="231760"/>
    <n v="520870"/>
    <n v="2464600"/>
  </r>
  <r>
    <s v="Shampoo"/>
    <x v="0"/>
    <x v="3"/>
    <x v="3"/>
    <x v="1"/>
    <x v="2"/>
    <x v="1"/>
    <n v="48270"/>
    <n v="229590"/>
    <n v="97050"/>
    <n v="461350"/>
    <n v="534640"/>
    <n v="2532200"/>
  </r>
  <r>
    <s v="Shampoo"/>
    <x v="0"/>
    <x v="3"/>
    <x v="3"/>
    <x v="1"/>
    <x v="2"/>
    <x v="2"/>
    <n v="59010"/>
    <n v="280630"/>
    <n v="156060"/>
    <n v="741980"/>
    <n v="557400"/>
    <n v="2642740"/>
  </r>
  <r>
    <s v="Shampoo"/>
    <x v="0"/>
    <x v="3"/>
    <x v="3"/>
    <x v="1"/>
    <x v="2"/>
    <x v="3"/>
    <n v="49200"/>
    <n v="233860"/>
    <n v="205260"/>
    <n v="975840"/>
    <n v="572210"/>
    <n v="2715120"/>
  </r>
  <r>
    <s v="Shampoo"/>
    <x v="0"/>
    <x v="3"/>
    <x v="3"/>
    <x v="1"/>
    <x v="2"/>
    <x v="4"/>
    <n v="44110"/>
    <n v="209970"/>
    <n v="249370"/>
    <n v="1185810"/>
    <n v="580130"/>
    <n v="2754710"/>
  </r>
  <r>
    <s v="Shampoo"/>
    <x v="0"/>
    <x v="3"/>
    <x v="3"/>
    <x v="1"/>
    <x v="2"/>
    <x v="5"/>
    <n v="46410"/>
    <n v="220710"/>
    <n v="295780"/>
    <n v="1406520"/>
    <n v="583180"/>
    <n v="2770860"/>
  </r>
  <r>
    <s v="Shampoo"/>
    <x v="0"/>
    <x v="3"/>
    <x v="3"/>
    <x v="1"/>
    <x v="2"/>
    <x v="6"/>
    <n v="47290"/>
    <n v="231120"/>
    <n v="343070"/>
    <n v="1637640"/>
    <n v="581390"/>
    <n v="2769870"/>
  </r>
  <r>
    <s v="Shampoo"/>
    <x v="0"/>
    <x v="3"/>
    <x v="3"/>
    <x v="1"/>
    <x v="2"/>
    <x v="7"/>
    <n v="42760"/>
    <n v="210230"/>
    <n v="385830"/>
    <n v="1847870"/>
    <n v="581640"/>
    <n v="2778790"/>
  </r>
  <r>
    <s v="Shampoo"/>
    <x v="0"/>
    <x v="3"/>
    <x v="3"/>
    <x v="1"/>
    <x v="2"/>
    <x v="8"/>
    <n v="48620"/>
    <n v="240660"/>
    <n v="434450"/>
    <n v="2088530"/>
    <n v="585050"/>
    <n v="2804850"/>
  </r>
  <r>
    <s v="Shampoo"/>
    <x v="0"/>
    <x v="3"/>
    <x v="3"/>
    <x v="1"/>
    <x v="2"/>
    <x v="9"/>
    <n v="52440"/>
    <n v="260640"/>
    <n v="486890"/>
    <n v="2349170"/>
    <n v="585180"/>
    <n v="2816610"/>
  </r>
  <r>
    <s v="Shampoo"/>
    <x v="0"/>
    <x v="3"/>
    <x v="3"/>
    <x v="1"/>
    <x v="2"/>
    <x v="10"/>
    <n v="43950"/>
    <n v="219330"/>
    <n v="530840"/>
    <n v="2568500"/>
    <n v="580100"/>
    <n v="2802810"/>
  </r>
  <r>
    <s v="Shampoo"/>
    <x v="0"/>
    <x v="3"/>
    <x v="3"/>
    <x v="1"/>
    <x v="2"/>
    <x v="11"/>
    <n v="47270"/>
    <n v="237090"/>
    <n v="578110"/>
    <n v="2805590"/>
    <n v="578110"/>
    <n v="2805590"/>
  </r>
  <r>
    <s v="Shampoo"/>
    <x v="0"/>
    <x v="3"/>
    <x v="3"/>
    <x v="1"/>
    <x v="3"/>
    <x v="0"/>
    <n v="48630"/>
    <n v="245490"/>
    <n v="48630"/>
    <n v="245490"/>
    <n v="577960"/>
    <n v="2819320"/>
  </r>
  <r>
    <s v="Shampoo"/>
    <x v="0"/>
    <x v="3"/>
    <x v="3"/>
    <x v="1"/>
    <x v="3"/>
    <x v="1"/>
    <n v="45280"/>
    <n v="228880"/>
    <n v="93910"/>
    <n v="474370"/>
    <n v="574970"/>
    <n v="2818610"/>
  </r>
  <r>
    <s v="Shampoo"/>
    <x v="0"/>
    <x v="3"/>
    <x v="3"/>
    <x v="1"/>
    <x v="3"/>
    <x v="2"/>
    <n v="52620"/>
    <n v="267330"/>
    <n v="146530"/>
    <n v="741700"/>
    <n v="568580"/>
    <n v="2805310"/>
  </r>
  <r>
    <s v="Shampoo"/>
    <x v="0"/>
    <x v="3"/>
    <x v="3"/>
    <x v="1"/>
    <x v="3"/>
    <x v="3"/>
    <n v="50440"/>
    <n v="255700"/>
    <n v="196970"/>
    <n v="997400"/>
    <n v="569820"/>
    <n v="2827150"/>
  </r>
  <r>
    <s v="Shampoo"/>
    <x v="0"/>
    <x v="3"/>
    <x v="3"/>
    <x v="1"/>
    <x v="3"/>
    <x v="4"/>
    <n v="47500"/>
    <n v="241470"/>
    <n v="244470"/>
    <n v="1238870"/>
    <n v="573210"/>
    <n v="2858650"/>
  </r>
  <r>
    <s v="Shampoo"/>
    <x v="0"/>
    <x v="3"/>
    <x v="3"/>
    <x v="1"/>
    <x v="3"/>
    <x v="5"/>
    <n v="47530"/>
    <n v="241560"/>
    <n v="292000"/>
    <n v="1480430"/>
    <n v="574330"/>
    <n v="2879500"/>
  </r>
  <r>
    <s v="Shampoo"/>
    <x v="0"/>
    <x v="3"/>
    <x v="3"/>
    <x v="1"/>
    <x v="3"/>
    <x v="6"/>
    <n v="49940"/>
    <n v="253750"/>
    <n v="341940"/>
    <n v="1734180"/>
    <n v="576980"/>
    <n v="2902130"/>
  </r>
  <r>
    <s v="Shampoo"/>
    <x v="0"/>
    <x v="3"/>
    <x v="3"/>
    <x v="1"/>
    <x v="3"/>
    <x v="7"/>
    <n v="43680"/>
    <n v="222240"/>
    <n v="385620"/>
    <n v="1956420"/>
    <n v="577900"/>
    <n v="2914140"/>
  </r>
  <r>
    <s v="Shampoo"/>
    <x v="0"/>
    <x v="3"/>
    <x v="3"/>
    <x v="1"/>
    <x v="3"/>
    <x v="8"/>
    <n v="51030"/>
    <n v="259430"/>
    <n v="436650"/>
    <n v="2215850"/>
    <n v="580310"/>
    <n v="2932910"/>
  </r>
  <r>
    <s v="Shampoo"/>
    <x v="0"/>
    <x v="3"/>
    <x v="3"/>
    <x v="1"/>
    <x v="3"/>
    <x v="9"/>
    <n v="57490"/>
    <n v="292550"/>
    <n v="494140"/>
    <n v="2508400"/>
    <n v="585360"/>
    <n v="2964820"/>
  </r>
  <r>
    <s v="Shampoo"/>
    <x v="0"/>
    <x v="3"/>
    <x v="3"/>
    <x v="1"/>
    <x v="3"/>
    <x v="10"/>
    <n v="52030"/>
    <n v="265120"/>
    <n v="546170"/>
    <n v="2773520"/>
    <n v="593440"/>
    <n v="3010610"/>
  </r>
  <r>
    <s v="Shampoo"/>
    <x v="0"/>
    <x v="3"/>
    <x v="3"/>
    <x v="1"/>
    <x v="3"/>
    <x v="11"/>
    <n v="55330"/>
    <n v="281610"/>
    <n v="601500"/>
    <n v="3055130"/>
    <n v="601500"/>
    <n v="3055130"/>
  </r>
  <r>
    <s v="Shampoo"/>
    <x v="0"/>
    <x v="3"/>
    <x v="3"/>
    <x v="1"/>
    <x v="4"/>
    <x v="0"/>
    <n v="50950"/>
    <n v="259600"/>
    <n v="50950"/>
    <n v="259600"/>
    <n v="603820"/>
    <n v="3069240"/>
  </r>
  <r>
    <s v="Shampoo"/>
    <x v="0"/>
    <x v="3"/>
    <x v="3"/>
    <x v="1"/>
    <x v="4"/>
    <x v="1"/>
    <n v="51660"/>
    <n v="263090"/>
    <n v="102610"/>
    <n v="522690"/>
    <n v="610200"/>
    <n v="3103450"/>
  </r>
  <r>
    <s v="Shampoo"/>
    <x v="0"/>
    <x v="3"/>
    <x v="3"/>
    <x v="1"/>
    <x v="4"/>
    <x v="2"/>
    <n v="49725"/>
    <n v="253800"/>
    <n v="152335"/>
    <n v="776490"/>
    <n v="607305"/>
    <n v="3089920"/>
  </r>
  <r>
    <s v="Shampoo"/>
    <x v="0"/>
    <x v="3"/>
    <x v="3"/>
    <x v="1"/>
    <x v="4"/>
    <x v="3"/>
    <n v="90077"/>
    <n v="460068.7"/>
    <n v="242412"/>
    <n v="1236558.7"/>
    <n v="646942"/>
    <n v="3294288.7"/>
  </r>
  <r>
    <s v="Shampoo"/>
    <x v="0"/>
    <x v="3"/>
    <x v="3"/>
    <x v="1"/>
    <x v="4"/>
    <x v="4"/>
    <n v="53838"/>
    <n v="283113"/>
    <n v="296250"/>
    <n v="1519671.7"/>
    <n v="653280"/>
    <n v="3335931.7"/>
  </r>
  <r>
    <s v="Shampoo"/>
    <x v="0"/>
    <x v="3"/>
    <x v="3"/>
    <x v="1"/>
    <x v="4"/>
    <x v="5"/>
    <n v="53010"/>
    <n v="291672"/>
    <n v="349260"/>
    <n v="1811343.7"/>
    <n v="658760"/>
    <n v="3386043.7"/>
  </r>
  <r>
    <s v="Shampoo"/>
    <x v="0"/>
    <x v="3"/>
    <x v="3"/>
    <x v="1"/>
    <x v="4"/>
    <x v="6"/>
    <n v="51813"/>
    <n v="277209"/>
    <n v="401073"/>
    <n v="2088552.7"/>
    <n v="660633"/>
    <n v="3409502.7"/>
  </r>
  <r>
    <s v="Shampoo"/>
    <x v="0"/>
    <x v="3"/>
    <x v="3"/>
    <x v="1"/>
    <x v="4"/>
    <x v="7"/>
    <n v="73794"/>
    <n v="402430"/>
    <n v="474867"/>
    <n v="2490982.7000000002"/>
    <n v="690747"/>
    <n v="3589692.7"/>
  </r>
  <r>
    <s v="Shampoo"/>
    <x v="0"/>
    <x v="3"/>
    <x v="3"/>
    <x v="1"/>
    <x v="4"/>
    <x v="8"/>
    <n v="48798"/>
    <n v="264258"/>
    <n v="523665"/>
    <n v="2755240.7"/>
    <n v="688515"/>
    <n v="3594520.7"/>
  </r>
  <r>
    <s v="Shampoo"/>
    <x v="0"/>
    <x v="3"/>
    <x v="3"/>
    <x v="1"/>
    <x v="4"/>
    <x v="9"/>
    <n v="51520"/>
    <n v="276872"/>
    <n v="575185"/>
    <n v="3032112.7"/>
    <n v="682545"/>
    <n v="3578842.7"/>
  </r>
  <r>
    <s v="Shampoo"/>
    <x v="0"/>
    <x v="3"/>
    <x v="3"/>
    <x v="1"/>
    <x v="4"/>
    <x v="10"/>
    <n v="86697"/>
    <n v="465660"/>
    <n v="661882"/>
    <n v="3497772.7"/>
    <n v="717212"/>
    <n v="3779382.7"/>
  </r>
  <r>
    <s v="Shampoo"/>
    <x v="0"/>
    <x v="3"/>
    <x v="3"/>
    <x v="1"/>
    <x v="4"/>
    <x v="11"/>
    <n v="48587"/>
    <n v="263522"/>
    <n v="710469"/>
    <n v="3761294.7"/>
    <n v="710469"/>
    <n v="3761294.7"/>
  </r>
  <r>
    <s v="Shampoo"/>
    <x v="0"/>
    <x v="3"/>
    <x v="3"/>
    <x v="1"/>
    <x v="5"/>
    <x v="0"/>
    <n v="74570"/>
    <n v="415180"/>
    <n v="74570"/>
    <n v="415180"/>
    <n v="734089"/>
    <n v="3916874.7"/>
  </r>
  <r>
    <s v="Shampoo"/>
    <x v="0"/>
    <x v="3"/>
    <x v="3"/>
    <x v="1"/>
    <x v="5"/>
    <x v="1"/>
    <n v="76120"/>
    <n v="451760"/>
    <n v="150690"/>
    <n v="866940"/>
    <n v="758549"/>
    <n v="4105544.7"/>
  </r>
  <r>
    <s v="Shampoo"/>
    <x v="0"/>
    <x v="3"/>
    <x v="3"/>
    <x v="1"/>
    <x v="5"/>
    <x v="2"/>
    <n v="81950"/>
    <n v="508000"/>
    <n v="232640"/>
    <n v="1374940"/>
    <n v="790774"/>
    <n v="4359744.7"/>
  </r>
  <r>
    <s v="Shampoo"/>
    <x v="0"/>
    <x v="3"/>
    <x v="3"/>
    <x v="2"/>
    <x v="0"/>
    <x v="0"/>
    <n v="57036"/>
    <n v="267540"/>
    <n v="57036"/>
    <n v="267540"/>
    <n v="57036"/>
    <n v="267540"/>
  </r>
  <r>
    <s v="Shampoo"/>
    <x v="0"/>
    <x v="3"/>
    <x v="3"/>
    <x v="2"/>
    <x v="0"/>
    <x v="1"/>
    <n v="59850"/>
    <n v="280644"/>
    <n v="116886"/>
    <n v="548184"/>
    <n v="116886"/>
    <n v="548184"/>
  </r>
  <r>
    <s v="Shampoo"/>
    <x v="0"/>
    <x v="3"/>
    <x v="3"/>
    <x v="2"/>
    <x v="0"/>
    <x v="2"/>
    <n v="75208"/>
    <n v="352716"/>
    <n v="192094"/>
    <n v="900900"/>
    <n v="192094"/>
    <n v="900900"/>
  </r>
  <r>
    <s v="Shampoo"/>
    <x v="0"/>
    <x v="3"/>
    <x v="3"/>
    <x v="2"/>
    <x v="0"/>
    <x v="3"/>
    <n v="65982"/>
    <n v="309386"/>
    <n v="258076"/>
    <n v="1210286"/>
    <n v="258076"/>
    <n v="1210286"/>
  </r>
  <r>
    <s v="Shampoo"/>
    <x v="0"/>
    <x v="3"/>
    <x v="3"/>
    <x v="2"/>
    <x v="0"/>
    <x v="4"/>
    <n v="63252"/>
    <n v="296632"/>
    <n v="321328"/>
    <n v="1506918"/>
    <n v="321328"/>
    <n v="1506918"/>
  </r>
  <r>
    <s v="Shampoo"/>
    <x v="0"/>
    <x v="3"/>
    <x v="3"/>
    <x v="2"/>
    <x v="0"/>
    <x v="5"/>
    <n v="65716"/>
    <n v="308000"/>
    <n v="387044"/>
    <n v="1814918"/>
    <n v="387044"/>
    <n v="1814918"/>
  </r>
  <r>
    <s v="Shampoo"/>
    <x v="0"/>
    <x v="3"/>
    <x v="3"/>
    <x v="2"/>
    <x v="0"/>
    <x v="6"/>
    <n v="58548"/>
    <n v="274680"/>
    <n v="445592"/>
    <n v="2089598"/>
    <n v="445592"/>
    <n v="2089598"/>
  </r>
  <r>
    <s v="Shampoo"/>
    <x v="0"/>
    <x v="3"/>
    <x v="3"/>
    <x v="2"/>
    <x v="0"/>
    <x v="7"/>
    <n v="58688"/>
    <n v="275226"/>
    <n v="504280"/>
    <n v="2364824"/>
    <n v="504280"/>
    <n v="2364824"/>
  </r>
  <r>
    <s v="Shampoo"/>
    <x v="0"/>
    <x v="3"/>
    <x v="3"/>
    <x v="2"/>
    <x v="0"/>
    <x v="8"/>
    <n v="55272"/>
    <n v="259252"/>
    <n v="559552"/>
    <n v="2624076"/>
    <n v="559552"/>
    <n v="2624076"/>
  </r>
  <r>
    <s v="Shampoo"/>
    <x v="0"/>
    <x v="3"/>
    <x v="3"/>
    <x v="2"/>
    <x v="0"/>
    <x v="9"/>
    <n v="61698"/>
    <n v="289380"/>
    <n v="621250"/>
    <n v="2913456"/>
    <n v="621250"/>
    <n v="2913456"/>
  </r>
  <r>
    <s v="Shampoo"/>
    <x v="0"/>
    <x v="3"/>
    <x v="3"/>
    <x v="2"/>
    <x v="0"/>
    <x v="10"/>
    <n v="57554"/>
    <n v="269976"/>
    <n v="678804"/>
    <n v="3183432"/>
    <n v="678804"/>
    <n v="3183432"/>
  </r>
  <r>
    <s v="Shampoo"/>
    <x v="0"/>
    <x v="3"/>
    <x v="3"/>
    <x v="2"/>
    <x v="0"/>
    <x v="11"/>
    <n v="53256"/>
    <n v="249802"/>
    <n v="732060"/>
    <n v="3433234"/>
    <n v="732060"/>
    <n v="3433234"/>
  </r>
  <r>
    <s v="Shampoo"/>
    <x v="0"/>
    <x v="3"/>
    <x v="3"/>
    <x v="2"/>
    <x v="1"/>
    <x v="0"/>
    <n v="54082"/>
    <n v="253736"/>
    <n v="54082"/>
    <n v="253736"/>
    <n v="729106"/>
    <n v="3419430"/>
  </r>
  <r>
    <s v="Shampoo"/>
    <x v="0"/>
    <x v="3"/>
    <x v="3"/>
    <x v="2"/>
    <x v="1"/>
    <x v="1"/>
    <n v="59248"/>
    <n v="277746"/>
    <n v="113330"/>
    <n v="531482"/>
    <n v="728504"/>
    <n v="3416532"/>
  </r>
  <r>
    <s v="Shampoo"/>
    <x v="0"/>
    <x v="3"/>
    <x v="3"/>
    <x v="2"/>
    <x v="1"/>
    <x v="2"/>
    <n v="62426"/>
    <n v="293160"/>
    <n v="175756"/>
    <n v="824642"/>
    <n v="715722"/>
    <n v="3356976"/>
  </r>
  <r>
    <s v="Shampoo"/>
    <x v="0"/>
    <x v="3"/>
    <x v="3"/>
    <x v="2"/>
    <x v="1"/>
    <x v="3"/>
    <n v="57904"/>
    <n v="271768"/>
    <n v="233660"/>
    <n v="1096410"/>
    <n v="707644"/>
    <n v="3319358"/>
  </r>
  <r>
    <s v="Shampoo"/>
    <x v="0"/>
    <x v="3"/>
    <x v="3"/>
    <x v="2"/>
    <x v="1"/>
    <x v="4"/>
    <n v="59962"/>
    <n v="281834"/>
    <n v="293622"/>
    <n v="1378244"/>
    <n v="704354"/>
    <n v="3304560"/>
  </r>
  <r>
    <s v="Shampoo"/>
    <x v="0"/>
    <x v="3"/>
    <x v="3"/>
    <x v="2"/>
    <x v="1"/>
    <x v="5"/>
    <n v="62762"/>
    <n v="297752"/>
    <n v="356384"/>
    <n v="1675996"/>
    <n v="701400"/>
    <n v="3294312"/>
  </r>
  <r>
    <s v="Shampoo"/>
    <x v="0"/>
    <x v="3"/>
    <x v="3"/>
    <x v="2"/>
    <x v="1"/>
    <x v="6"/>
    <n v="56112"/>
    <n v="266350"/>
    <n v="412496"/>
    <n v="1942346"/>
    <n v="698964"/>
    <n v="3285982"/>
  </r>
  <r>
    <s v="Shampoo"/>
    <x v="0"/>
    <x v="3"/>
    <x v="3"/>
    <x v="2"/>
    <x v="1"/>
    <x v="7"/>
    <n v="46564"/>
    <n v="221046"/>
    <n v="459060"/>
    <n v="2163392"/>
    <n v="686840"/>
    <n v="3231802"/>
  </r>
  <r>
    <s v="Shampoo"/>
    <x v="0"/>
    <x v="3"/>
    <x v="3"/>
    <x v="2"/>
    <x v="1"/>
    <x v="8"/>
    <n v="58940"/>
    <n v="279790"/>
    <n v="518000"/>
    <n v="2443182"/>
    <n v="690508"/>
    <n v="3252340"/>
  </r>
  <r>
    <s v="Shampoo"/>
    <x v="0"/>
    <x v="3"/>
    <x v="3"/>
    <x v="2"/>
    <x v="1"/>
    <x v="9"/>
    <n v="60074"/>
    <n v="285698"/>
    <n v="578074"/>
    <n v="2728880"/>
    <n v="688884"/>
    <n v="3248658"/>
  </r>
  <r>
    <s v="Shampoo"/>
    <x v="0"/>
    <x v="3"/>
    <x v="3"/>
    <x v="2"/>
    <x v="1"/>
    <x v="10"/>
    <n v="56448"/>
    <n v="268058"/>
    <n v="634522"/>
    <n v="2996938"/>
    <n v="687778"/>
    <n v="3246740"/>
  </r>
  <r>
    <s v="Shampoo"/>
    <x v="0"/>
    <x v="3"/>
    <x v="3"/>
    <x v="2"/>
    <x v="1"/>
    <x v="11"/>
    <n v="58800"/>
    <n v="279118"/>
    <n v="693322"/>
    <n v="3276056"/>
    <n v="693322"/>
    <n v="3276056"/>
  </r>
  <r>
    <s v="Shampoo"/>
    <x v="0"/>
    <x v="3"/>
    <x v="3"/>
    <x v="2"/>
    <x v="2"/>
    <x v="0"/>
    <n v="55916"/>
    <n v="265454"/>
    <n v="55916"/>
    <n v="265454"/>
    <n v="695156"/>
    <n v="3287774"/>
  </r>
  <r>
    <s v="Shampoo"/>
    <x v="0"/>
    <x v="3"/>
    <x v="3"/>
    <x v="2"/>
    <x v="2"/>
    <x v="1"/>
    <n v="58366"/>
    <n v="277018"/>
    <n v="114282"/>
    <n v="542472"/>
    <n v="694274"/>
    <n v="3287046"/>
  </r>
  <r>
    <s v="Shampoo"/>
    <x v="0"/>
    <x v="3"/>
    <x v="3"/>
    <x v="2"/>
    <x v="2"/>
    <x v="2"/>
    <n v="69776"/>
    <n v="331408"/>
    <n v="184058"/>
    <n v="873880"/>
    <n v="701624"/>
    <n v="3325294"/>
  </r>
  <r>
    <s v="Shampoo"/>
    <x v="0"/>
    <x v="3"/>
    <x v="3"/>
    <x v="2"/>
    <x v="2"/>
    <x v="3"/>
    <n v="59920"/>
    <n v="284690"/>
    <n v="243978"/>
    <n v="1158570"/>
    <n v="703640"/>
    <n v="3338216"/>
  </r>
  <r>
    <s v="Shampoo"/>
    <x v="0"/>
    <x v="3"/>
    <x v="3"/>
    <x v="2"/>
    <x v="2"/>
    <x v="4"/>
    <n v="50302"/>
    <n v="238798"/>
    <n v="294280"/>
    <n v="1397368"/>
    <n v="693980"/>
    <n v="3295180"/>
  </r>
  <r>
    <s v="Shampoo"/>
    <x v="0"/>
    <x v="3"/>
    <x v="3"/>
    <x v="2"/>
    <x v="2"/>
    <x v="5"/>
    <n v="52052"/>
    <n v="247758"/>
    <n v="346332"/>
    <n v="1645126"/>
    <n v="683270"/>
    <n v="3245186"/>
  </r>
  <r>
    <s v="Shampoo"/>
    <x v="0"/>
    <x v="3"/>
    <x v="3"/>
    <x v="2"/>
    <x v="2"/>
    <x v="6"/>
    <n v="52850"/>
    <n v="258076"/>
    <n v="399182"/>
    <n v="1903202"/>
    <n v="680008"/>
    <n v="3236912"/>
  </r>
  <r>
    <s v="Shampoo"/>
    <x v="0"/>
    <x v="3"/>
    <x v="3"/>
    <x v="2"/>
    <x v="2"/>
    <x v="7"/>
    <n v="46200"/>
    <n v="226716"/>
    <n v="445382"/>
    <n v="2129918"/>
    <n v="679644"/>
    <n v="3242582"/>
  </r>
  <r>
    <s v="Shampoo"/>
    <x v="0"/>
    <x v="3"/>
    <x v="3"/>
    <x v="2"/>
    <x v="2"/>
    <x v="8"/>
    <n v="51450"/>
    <n v="253064"/>
    <n v="496832"/>
    <n v="2382982"/>
    <n v="672154"/>
    <n v="3215856"/>
  </r>
  <r>
    <s v="Shampoo"/>
    <x v="0"/>
    <x v="3"/>
    <x v="3"/>
    <x v="2"/>
    <x v="2"/>
    <x v="9"/>
    <n v="60760"/>
    <n v="301952"/>
    <n v="557592"/>
    <n v="2684934"/>
    <n v="672840"/>
    <n v="3232110"/>
  </r>
  <r>
    <s v="Shampoo"/>
    <x v="0"/>
    <x v="3"/>
    <x v="3"/>
    <x v="2"/>
    <x v="2"/>
    <x v="10"/>
    <n v="56448"/>
    <n v="282702"/>
    <n v="614040"/>
    <n v="2967636"/>
    <n v="672840"/>
    <n v="3246754"/>
  </r>
  <r>
    <s v="Shampoo"/>
    <x v="0"/>
    <x v="3"/>
    <x v="3"/>
    <x v="2"/>
    <x v="2"/>
    <x v="11"/>
    <n v="51758"/>
    <n v="259490"/>
    <n v="665798"/>
    <n v="3227126"/>
    <n v="665798"/>
    <n v="3227126"/>
  </r>
  <r>
    <s v="Shampoo"/>
    <x v="0"/>
    <x v="3"/>
    <x v="3"/>
    <x v="2"/>
    <x v="3"/>
    <x v="0"/>
    <n v="51002"/>
    <n v="256844"/>
    <n v="51002"/>
    <n v="256844"/>
    <n v="660884"/>
    <n v="3218516"/>
  </r>
  <r>
    <s v="Shampoo"/>
    <x v="0"/>
    <x v="3"/>
    <x v="3"/>
    <x v="2"/>
    <x v="3"/>
    <x v="1"/>
    <n v="50274"/>
    <n v="254142"/>
    <n v="101276"/>
    <n v="510986"/>
    <n v="652792"/>
    <n v="3195640"/>
  </r>
  <r>
    <s v="Shampoo"/>
    <x v="0"/>
    <x v="3"/>
    <x v="3"/>
    <x v="2"/>
    <x v="3"/>
    <x v="2"/>
    <n v="57386"/>
    <n v="291144"/>
    <n v="158662"/>
    <n v="802130"/>
    <n v="640402"/>
    <n v="3155376"/>
  </r>
  <r>
    <s v="Shampoo"/>
    <x v="0"/>
    <x v="3"/>
    <x v="3"/>
    <x v="2"/>
    <x v="3"/>
    <x v="3"/>
    <n v="52892"/>
    <n v="268156"/>
    <n v="211554"/>
    <n v="1070286"/>
    <n v="633374"/>
    <n v="3138842"/>
  </r>
  <r>
    <s v="Shampoo"/>
    <x v="0"/>
    <x v="3"/>
    <x v="3"/>
    <x v="2"/>
    <x v="3"/>
    <x v="4"/>
    <n v="49378"/>
    <n v="250614"/>
    <n v="260932"/>
    <n v="1320900"/>
    <n v="632450"/>
    <n v="3150658"/>
  </r>
  <r>
    <s v="Shampoo"/>
    <x v="0"/>
    <x v="3"/>
    <x v="3"/>
    <x v="2"/>
    <x v="3"/>
    <x v="5"/>
    <n v="56098"/>
    <n v="284802"/>
    <n v="317030"/>
    <n v="1605702"/>
    <n v="636496"/>
    <n v="3187702"/>
  </r>
  <r>
    <s v="Shampoo"/>
    <x v="0"/>
    <x v="3"/>
    <x v="3"/>
    <x v="2"/>
    <x v="3"/>
    <x v="6"/>
    <n v="56868"/>
    <n v="289492"/>
    <n v="373898"/>
    <n v="1895194"/>
    <n v="640514"/>
    <n v="3219118"/>
  </r>
  <r>
    <s v="Shampoo"/>
    <x v="0"/>
    <x v="3"/>
    <x v="3"/>
    <x v="2"/>
    <x v="3"/>
    <x v="7"/>
    <n v="46466"/>
    <n v="236586"/>
    <n v="420364"/>
    <n v="2131780"/>
    <n v="640780"/>
    <n v="3228988"/>
  </r>
  <r>
    <s v="Shampoo"/>
    <x v="0"/>
    <x v="3"/>
    <x v="3"/>
    <x v="2"/>
    <x v="3"/>
    <x v="8"/>
    <n v="55314"/>
    <n v="281484"/>
    <n v="475678"/>
    <n v="2413264"/>
    <n v="644644"/>
    <n v="3257408"/>
  </r>
  <r>
    <s v="Shampoo"/>
    <x v="0"/>
    <x v="3"/>
    <x v="3"/>
    <x v="2"/>
    <x v="3"/>
    <x v="9"/>
    <n v="61474"/>
    <n v="312984"/>
    <n v="537152"/>
    <n v="2726248"/>
    <n v="645358"/>
    <n v="3268440"/>
  </r>
  <r>
    <s v="Shampoo"/>
    <x v="0"/>
    <x v="3"/>
    <x v="3"/>
    <x v="2"/>
    <x v="3"/>
    <x v="10"/>
    <n v="66850"/>
    <n v="339976"/>
    <n v="604002"/>
    <n v="3066224"/>
    <n v="655760"/>
    <n v="3325714"/>
  </r>
  <r>
    <s v="Shampoo"/>
    <x v="0"/>
    <x v="3"/>
    <x v="3"/>
    <x v="2"/>
    <x v="3"/>
    <x v="11"/>
    <n v="65128"/>
    <n v="331254"/>
    <n v="669130"/>
    <n v="3397478"/>
    <n v="669130"/>
    <n v="3397478"/>
  </r>
  <r>
    <s v="Shampoo"/>
    <x v="0"/>
    <x v="3"/>
    <x v="3"/>
    <x v="2"/>
    <x v="4"/>
    <x v="0"/>
    <n v="40560"/>
    <n v="206130"/>
    <n v="40560"/>
    <n v="206130"/>
    <n v="658688"/>
    <n v="3346764"/>
  </r>
  <r>
    <s v="Shampoo"/>
    <x v="0"/>
    <x v="3"/>
    <x v="3"/>
    <x v="2"/>
    <x v="4"/>
    <x v="1"/>
    <n v="42700"/>
    <n v="217250"/>
    <n v="83260"/>
    <n v="423380"/>
    <n v="651114"/>
    <n v="3309872"/>
  </r>
  <r>
    <s v="Shampoo"/>
    <x v="0"/>
    <x v="3"/>
    <x v="3"/>
    <x v="2"/>
    <x v="4"/>
    <x v="2"/>
    <n v="41841"/>
    <n v="213345"/>
    <n v="125101"/>
    <n v="636725"/>
    <n v="635569"/>
    <n v="3232073"/>
  </r>
  <r>
    <s v="Shampoo"/>
    <x v="0"/>
    <x v="3"/>
    <x v="3"/>
    <x v="2"/>
    <x v="4"/>
    <x v="3"/>
    <n v="67144"/>
    <n v="342850.3"/>
    <n v="192245"/>
    <n v="979575.3"/>
    <n v="649821"/>
    <n v="3306767.3"/>
  </r>
  <r>
    <s v="Shampoo"/>
    <x v="0"/>
    <x v="3"/>
    <x v="3"/>
    <x v="2"/>
    <x v="4"/>
    <x v="4"/>
    <n v="44325"/>
    <n v="233478"/>
    <n v="236570"/>
    <n v="1213053.3"/>
    <n v="644768"/>
    <n v="3289631.3"/>
  </r>
  <r>
    <s v="Shampoo"/>
    <x v="0"/>
    <x v="3"/>
    <x v="3"/>
    <x v="2"/>
    <x v="4"/>
    <x v="5"/>
    <n v="42876"/>
    <n v="232740"/>
    <n v="279446"/>
    <n v="1445793.3"/>
    <n v="631546"/>
    <n v="3237569.3"/>
  </r>
  <r>
    <s v="Shampoo"/>
    <x v="0"/>
    <x v="3"/>
    <x v="3"/>
    <x v="2"/>
    <x v="4"/>
    <x v="6"/>
    <n v="37503"/>
    <n v="202779"/>
    <n v="316949"/>
    <n v="1648572.3"/>
    <n v="612181"/>
    <n v="3150856.3"/>
  </r>
  <r>
    <s v="Shampoo"/>
    <x v="0"/>
    <x v="3"/>
    <x v="3"/>
    <x v="2"/>
    <x v="4"/>
    <x v="7"/>
    <n v="48118"/>
    <n v="262472"/>
    <n v="365067"/>
    <n v="1911044.3"/>
    <n v="613833"/>
    <n v="3176742.3"/>
  </r>
  <r>
    <s v="Shampoo"/>
    <x v="0"/>
    <x v="3"/>
    <x v="3"/>
    <x v="2"/>
    <x v="4"/>
    <x v="8"/>
    <n v="40185"/>
    <n v="227079"/>
    <n v="405252"/>
    <n v="2138123.2999999998"/>
    <n v="598704"/>
    <n v="3122337.3"/>
  </r>
  <r>
    <s v="Shampoo"/>
    <x v="0"/>
    <x v="3"/>
    <x v="3"/>
    <x v="2"/>
    <x v="4"/>
    <x v="9"/>
    <n v="38224"/>
    <n v="213504"/>
    <n v="443476"/>
    <n v="2351627.2999999998"/>
    <n v="575454"/>
    <n v="3022857.3"/>
  </r>
  <r>
    <s v="Shampoo"/>
    <x v="0"/>
    <x v="3"/>
    <x v="3"/>
    <x v="2"/>
    <x v="4"/>
    <x v="10"/>
    <n v="67574"/>
    <n v="377065"/>
    <n v="511050"/>
    <n v="2728692.3"/>
    <n v="576178"/>
    <n v="3059946.3"/>
  </r>
  <r>
    <s v="Shampoo"/>
    <x v="0"/>
    <x v="3"/>
    <x v="3"/>
    <x v="2"/>
    <x v="4"/>
    <x v="11"/>
    <n v="39886"/>
    <n v="218484"/>
    <n v="550936"/>
    <n v="2947176.3"/>
    <n v="550936"/>
    <n v="2947176.3"/>
  </r>
  <r>
    <s v="Shampoo"/>
    <x v="0"/>
    <x v="3"/>
    <x v="3"/>
    <x v="2"/>
    <x v="5"/>
    <x v="0"/>
    <n v="57070"/>
    <n v="319350"/>
    <n v="57070"/>
    <n v="319350"/>
    <n v="567446"/>
    <n v="3060396.3"/>
  </r>
  <r>
    <s v="Shampoo"/>
    <x v="0"/>
    <x v="3"/>
    <x v="3"/>
    <x v="2"/>
    <x v="5"/>
    <x v="1"/>
    <n v="57480"/>
    <n v="345680"/>
    <n v="114550"/>
    <n v="665030"/>
    <n v="582226"/>
    <n v="3188826.3"/>
  </r>
  <r>
    <s v="Shampoo"/>
    <x v="0"/>
    <x v="3"/>
    <x v="3"/>
    <x v="2"/>
    <x v="5"/>
    <x v="2"/>
    <n v="65600"/>
    <n v="406590"/>
    <n v="180150"/>
    <n v="1071620"/>
    <n v="605985"/>
    <n v="3382071.3"/>
  </r>
  <r>
    <s v="Shampoo"/>
    <x v="0"/>
    <x v="4"/>
    <x v="4"/>
    <x v="0"/>
    <x v="0"/>
    <x v="0"/>
    <n v="12397"/>
    <n v="62202"/>
    <n v="12397"/>
    <n v="62202"/>
    <n v="12397"/>
    <n v="62202"/>
  </r>
  <r>
    <s v="Shampoo"/>
    <x v="0"/>
    <x v="4"/>
    <x v="4"/>
    <x v="0"/>
    <x v="0"/>
    <x v="1"/>
    <n v="9443"/>
    <n v="47145"/>
    <n v="21840"/>
    <n v="109347"/>
    <n v="21840"/>
    <n v="109347"/>
  </r>
  <r>
    <s v="Shampoo"/>
    <x v="0"/>
    <x v="4"/>
    <x v="4"/>
    <x v="0"/>
    <x v="0"/>
    <x v="2"/>
    <n v="11928"/>
    <n v="59465"/>
    <n v="33768"/>
    <n v="168812"/>
    <n v="33768"/>
    <n v="168812"/>
  </r>
  <r>
    <s v="Shampoo"/>
    <x v="0"/>
    <x v="4"/>
    <x v="4"/>
    <x v="0"/>
    <x v="0"/>
    <x v="3"/>
    <n v="11221"/>
    <n v="56084"/>
    <n v="44989"/>
    <n v="224896"/>
    <n v="44989"/>
    <n v="224896"/>
  </r>
  <r>
    <s v="Shampoo"/>
    <x v="0"/>
    <x v="4"/>
    <x v="4"/>
    <x v="0"/>
    <x v="0"/>
    <x v="4"/>
    <n v="12313"/>
    <n v="61348"/>
    <n v="57302"/>
    <n v="286244"/>
    <n v="57302"/>
    <n v="286244"/>
  </r>
  <r>
    <s v="Shampoo"/>
    <x v="0"/>
    <x v="4"/>
    <x v="4"/>
    <x v="0"/>
    <x v="0"/>
    <x v="5"/>
    <n v="12019"/>
    <n v="59969"/>
    <n v="69321"/>
    <n v="346213"/>
    <n v="69321"/>
    <n v="346213"/>
  </r>
  <r>
    <s v="Shampoo"/>
    <x v="0"/>
    <x v="4"/>
    <x v="4"/>
    <x v="0"/>
    <x v="0"/>
    <x v="6"/>
    <n v="12754"/>
    <n v="63693"/>
    <n v="82075"/>
    <n v="409906"/>
    <n v="82075"/>
    <n v="409906"/>
  </r>
  <r>
    <s v="Shampoo"/>
    <x v="0"/>
    <x v="4"/>
    <x v="4"/>
    <x v="0"/>
    <x v="0"/>
    <x v="7"/>
    <n v="11284"/>
    <n v="56196"/>
    <n v="93359"/>
    <n v="466102"/>
    <n v="93359"/>
    <n v="466102"/>
  </r>
  <r>
    <s v="Shampoo"/>
    <x v="0"/>
    <x v="4"/>
    <x v="4"/>
    <x v="0"/>
    <x v="0"/>
    <x v="8"/>
    <n v="10346"/>
    <n v="51534"/>
    <n v="103705"/>
    <n v="517636"/>
    <n v="103705"/>
    <n v="517636"/>
  </r>
  <r>
    <s v="Shampoo"/>
    <x v="0"/>
    <x v="4"/>
    <x v="4"/>
    <x v="0"/>
    <x v="0"/>
    <x v="9"/>
    <n v="13391"/>
    <n v="67039"/>
    <n v="117096"/>
    <n v="584675"/>
    <n v="117096"/>
    <n v="584675"/>
  </r>
  <r>
    <s v="Shampoo"/>
    <x v="0"/>
    <x v="4"/>
    <x v="4"/>
    <x v="0"/>
    <x v="0"/>
    <x v="10"/>
    <n v="11844"/>
    <n v="59031"/>
    <n v="128940"/>
    <n v="643706"/>
    <n v="128940"/>
    <n v="643706"/>
  </r>
  <r>
    <s v="Shampoo"/>
    <x v="0"/>
    <x v="4"/>
    <x v="4"/>
    <x v="0"/>
    <x v="0"/>
    <x v="11"/>
    <n v="14091"/>
    <n v="70560"/>
    <n v="143031"/>
    <n v="714266"/>
    <n v="143031"/>
    <n v="714266"/>
  </r>
  <r>
    <s v="Shampoo"/>
    <x v="0"/>
    <x v="4"/>
    <x v="4"/>
    <x v="0"/>
    <x v="1"/>
    <x v="0"/>
    <n v="11648"/>
    <n v="58093"/>
    <n v="11648"/>
    <n v="58093"/>
    <n v="142282"/>
    <n v="710157"/>
  </r>
  <r>
    <s v="Shampoo"/>
    <x v="0"/>
    <x v="4"/>
    <x v="4"/>
    <x v="0"/>
    <x v="1"/>
    <x v="1"/>
    <n v="10920"/>
    <n v="54474"/>
    <n v="22568"/>
    <n v="112567"/>
    <n v="143759"/>
    <n v="717486"/>
  </r>
  <r>
    <s v="Shampoo"/>
    <x v="0"/>
    <x v="4"/>
    <x v="4"/>
    <x v="0"/>
    <x v="1"/>
    <x v="2"/>
    <n v="11018"/>
    <n v="54964"/>
    <n v="33586"/>
    <n v="167531"/>
    <n v="142849"/>
    <n v="712985"/>
  </r>
  <r>
    <s v="Shampoo"/>
    <x v="0"/>
    <x v="4"/>
    <x v="4"/>
    <x v="0"/>
    <x v="1"/>
    <x v="3"/>
    <n v="11081"/>
    <n v="55321"/>
    <n v="44667"/>
    <n v="222852"/>
    <n v="142709"/>
    <n v="712222"/>
  </r>
  <r>
    <s v="Shampoo"/>
    <x v="0"/>
    <x v="4"/>
    <x v="4"/>
    <x v="0"/>
    <x v="1"/>
    <x v="4"/>
    <n v="13685"/>
    <n v="68320"/>
    <n v="58352"/>
    <n v="291172"/>
    <n v="144081"/>
    <n v="719194"/>
  </r>
  <r>
    <s v="Shampoo"/>
    <x v="0"/>
    <x v="4"/>
    <x v="4"/>
    <x v="0"/>
    <x v="1"/>
    <x v="5"/>
    <n v="12033"/>
    <n v="59927"/>
    <n v="70385"/>
    <n v="351099"/>
    <n v="144095"/>
    <n v="719152"/>
  </r>
  <r>
    <s v="Shampoo"/>
    <x v="0"/>
    <x v="4"/>
    <x v="4"/>
    <x v="0"/>
    <x v="1"/>
    <x v="6"/>
    <n v="12390"/>
    <n v="61831"/>
    <n v="82775"/>
    <n v="412930"/>
    <n v="143731"/>
    <n v="717290"/>
  </r>
  <r>
    <s v="Shampoo"/>
    <x v="0"/>
    <x v="4"/>
    <x v="4"/>
    <x v="0"/>
    <x v="1"/>
    <x v="7"/>
    <n v="10360"/>
    <n v="51709"/>
    <n v="93135"/>
    <n v="464639"/>
    <n v="142807"/>
    <n v="712803"/>
  </r>
  <r>
    <s v="Shampoo"/>
    <x v="0"/>
    <x v="4"/>
    <x v="4"/>
    <x v="0"/>
    <x v="1"/>
    <x v="8"/>
    <n v="10703"/>
    <n v="53508"/>
    <n v="103838"/>
    <n v="518147"/>
    <n v="143164"/>
    <n v="714777"/>
  </r>
  <r>
    <s v="Shampoo"/>
    <x v="0"/>
    <x v="4"/>
    <x v="4"/>
    <x v="0"/>
    <x v="1"/>
    <x v="9"/>
    <n v="9814"/>
    <n v="49042"/>
    <n v="113652"/>
    <n v="567189"/>
    <n v="139587"/>
    <n v="696780"/>
  </r>
  <r>
    <s v="Shampoo"/>
    <x v="0"/>
    <x v="4"/>
    <x v="4"/>
    <x v="0"/>
    <x v="1"/>
    <x v="10"/>
    <n v="9863"/>
    <n v="49189"/>
    <n v="123515"/>
    <n v="616378"/>
    <n v="137606"/>
    <n v="686938"/>
  </r>
  <r>
    <s v="Shampoo"/>
    <x v="0"/>
    <x v="4"/>
    <x v="4"/>
    <x v="0"/>
    <x v="1"/>
    <x v="11"/>
    <n v="9331"/>
    <n v="46606"/>
    <n v="132846"/>
    <n v="662984"/>
    <n v="132846"/>
    <n v="662984"/>
  </r>
  <r>
    <s v="Shampoo"/>
    <x v="0"/>
    <x v="4"/>
    <x v="4"/>
    <x v="0"/>
    <x v="2"/>
    <x v="0"/>
    <n v="10346"/>
    <n v="51835"/>
    <n v="10346"/>
    <n v="51835"/>
    <n v="131544"/>
    <n v="656726"/>
  </r>
  <r>
    <s v="Shampoo"/>
    <x v="0"/>
    <x v="4"/>
    <x v="4"/>
    <x v="0"/>
    <x v="2"/>
    <x v="1"/>
    <n v="10360"/>
    <n v="51772"/>
    <n v="20706"/>
    <n v="103607"/>
    <n v="130984"/>
    <n v="654024"/>
  </r>
  <r>
    <s v="Shampoo"/>
    <x v="0"/>
    <x v="4"/>
    <x v="4"/>
    <x v="0"/>
    <x v="2"/>
    <x v="2"/>
    <n v="11130"/>
    <n v="55685"/>
    <n v="31836"/>
    <n v="159292"/>
    <n v="131096"/>
    <n v="654745"/>
  </r>
  <r>
    <s v="Shampoo"/>
    <x v="0"/>
    <x v="4"/>
    <x v="4"/>
    <x v="0"/>
    <x v="2"/>
    <x v="3"/>
    <n v="12257"/>
    <n v="61250"/>
    <n v="44093"/>
    <n v="220542"/>
    <n v="132272"/>
    <n v="660674"/>
  </r>
  <r>
    <s v="Shampoo"/>
    <x v="0"/>
    <x v="4"/>
    <x v="4"/>
    <x v="0"/>
    <x v="2"/>
    <x v="4"/>
    <n v="8820"/>
    <n v="44079"/>
    <n v="52913"/>
    <n v="264621"/>
    <n v="127407"/>
    <n v="636433"/>
  </r>
  <r>
    <s v="Shampoo"/>
    <x v="0"/>
    <x v="4"/>
    <x v="4"/>
    <x v="0"/>
    <x v="2"/>
    <x v="5"/>
    <n v="9324"/>
    <n v="46690"/>
    <n v="62237"/>
    <n v="311311"/>
    <n v="124698"/>
    <n v="623196"/>
  </r>
  <r>
    <s v="Shampoo"/>
    <x v="0"/>
    <x v="4"/>
    <x v="4"/>
    <x v="0"/>
    <x v="2"/>
    <x v="6"/>
    <n v="10493"/>
    <n v="52507"/>
    <n v="72730"/>
    <n v="363818"/>
    <n v="122801"/>
    <n v="613872"/>
  </r>
  <r>
    <s v="Shampoo"/>
    <x v="0"/>
    <x v="4"/>
    <x v="4"/>
    <x v="0"/>
    <x v="2"/>
    <x v="7"/>
    <n v="10360"/>
    <n v="51863"/>
    <n v="83090"/>
    <n v="415681"/>
    <n v="122801"/>
    <n v="614026"/>
  </r>
  <r>
    <s v="Shampoo"/>
    <x v="0"/>
    <x v="4"/>
    <x v="4"/>
    <x v="0"/>
    <x v="2"/>
    <x v="8"/>
    <n v="9961"/>
    <n v="49812"/>
    <n v="93051"/>
    <n v="465493"/>
    <n v="122059"/>
    <n v="610330"/>
  </r>
  <r>
    <s v="Shampoo"/>
    <x v="0"/>
    <x v="4"/>
    <x v="4"/>
    <x v="0"/>
    <x v="2"/>
    <x v="9"/>
    <n v="8645"/>
    <n v="43204"/>
    <n v="101696"/>
    <n v="508697"/>
    <n v="120890"/>
    <n v="604492"/>
  </r>
  <r>
    <s v="Shampoo"/>
    <x v="0"/>
    <x v="4"/>
    <x v="4"/>
    <x v="0"/>
    <x v="2"/>
    <x v="10"/>
    <n v="7987"/>
    <n v="40061"/>
    <n v="109683"/>
    <n v="548758"/>
    <n v="119014"/>
    <n v="595364"/>
  </r>
  <r>
    <s v="Shampoo"/>
    <x v="0"/>
    <x v="4"/>
    <x v="4"/>
    <x v="0"/>
    <x v="2"/>
    <x v="11"/>
    <n v="9345"/>
    <n v="47166"/>
    <n v="119028"/>
    <n v="595924"/>
    <n v="119028"/>
    <n v="595924"/>
  </r>
  <r>
    <s v="Shampoo"/>
    <x v="0"/>
    <x v="4"/>
    <x v="4"/>
    <x v="0"/>
    <x v="3"/>
    <x v="0"/>
    <n v="8778"/>
    <n v="44758"/>
    <n v="8778"/>
    <n v="44758"/>
    <n v="117460"/>
    <n v="588847"/>
  </r>
  <r>
    <s v="Shampoo"/>
    <x v="0"/>
    <x v="4"/>
    <x v="4"/>
    <x v="0"/>
    <x v="3"/>
    <x v="1"/>
    <n v="9618"/>
    <n v="49056"/>
    <n v="18396"/>
    <n v="93814"/>
    <n v="116718"/>
    <n v="586131"/>
  </r>
  <r>
    <s v="Shampoo"/>
    <x v="0"/>
    <x v="4"/>
    <x v="4"/>
    <x v="0"/>
    <x v="3"/>
    <x v="2"/>
    <n v="11074"/>
    <n v="56091"/>
    <n v="29470"/>
    <n v="149905"/>
    <n v="116662"/>
    <n v="586537"/>
  </r>
  <r>
    <s v="Shampoo"/>
    <x v="0"/>
    <x v="4"/>
    <x v="4"/>
    <x v="0"/>
    <x v="3"/>
    <x v="3"/>
    <n v="10150"/>
    <n v="51569"/>
    <n v="39620"/>
    <n v="201474"/>
    <n v="114555"/>
    <n v="576856"/>
  </r>
  <r>
    <s v="Shampoo"/>
    <x v="0"/>
    <x v="4"/>
    <x v="4"/>
    <x v="0"/>
    <x v="3"/>
    <x v="4"/>
    <n v="10045"/>
    <n v="51023"/>
    <n v="49665"/>
    <n v="252497"/>
    <n v="115780"/>
    <n v="583800"/>
  </r>
  <r>
    <s v="Shampoo"/>
    <x v="0"/>
    <x v="4"/>
    <x v="4"/>
    <x v="0"/>
    <x v="3"/>
    <x v="5"/>
    <n v="11151"/>
    <n v="56735"/>
    <n v="60816"/>
    <n v="309232"/>
    <n v="117607"/>
    <n v="593845"/>
  </r>
  <r>
    <s v="Shampoo"/>
    <x v="0"/>
    <x v="4"/>
    <x v="4"/>
    <x v="0"/>
    <x v="3"/>
    <x v="6"/>
    <n v="11137"/>
    <n v="56574"/>
    <n v="71953"/>
    <n v="365806"/>
    <n v="118251"/>
    <n v="597912"/>
  </r>
  <r>
    <s v="Shampoo"/>
    <x v="0"/>
    <x v="4"/>
    <x v="4"/>
    <x v="0"/>
    <x v="3"/>
    <x v="7"/>
    <n v="9660"/>
    <n v="49028"/>
    <n v="81613"/>
    <n v="414834"/>
    <n v="117551"/>
    <n v="595077"/>
  </r>
  <r>
    <s v="Shampoo"/>
    <x v="0"/>
    <x v="4"/>
    <x v="4"/>
    <x v="0"/>
    <x v="3"/>
    <x v="8"/>
    <n v="10738"/>
    <n v="54740"/>
    <n v="92351"/>
    <n v="469574"/>
    <n v="118328"/>
    <n v="600005"/>
  </r>
  <r>
    <s v="Shampoo"/>
    <x v="0"/>
    <x v="4"/>
    <x v="4"/>
    <x v="0"/>
    <x v="3"/>
    <x v="9"/>
    <n v="10283"/>
    <n v="52108"/>
    <n v="102634"/>
    <n v="521682"/>
    <n v="119966"/>
    <n v="608909"/>
  </r>
  <r>
    <s v="Shampoo"/>
    <x v="0"/>
    <x v="4"/>
    <x v="4"/>
    <x v="0"/>
    <x v="3"/>
    <x v="10"/>
    <n v="9779"/>
    <n v="49497"/>
    <n v="112413"/>
    <n v="571179"/>
    <n v="121758"/>
    <n v="618345"/>
  </r>
  <r>
    <s v="Shampoo"/>
    <x v="0"/>
    <x v="4"/>
    <x v="4"/>
    <x v="0"/>
    <x v="3"/>
    <x v="11"/>
    <n v="10507"/>
    <n v="53445"/>
    <n v="122920"/>
    <n v="624624"/>
    <n v="122920"/>
    <n v="624624"/>
  </r>
  <r>
    <s v="Shampoo"/>
    <x v="0"/>
    <x v="4"/>
    <x v="4"/>
    <x v="0"/>
    <x v="4"/>
    <x v="0"/>
    <n v="10388"/>
    <n v="52724"/>
    <n v="10388"/>
    <n v="52724"/>
    <n v="124530"/>
    <n v="632590"/>
  </r>
  <r>
    <s v="Shampoo"/>
    <x v="0"/>
    <x v="4"/>
    <x v="4"/>
    <x v="0"/>
    <x v="4"/>
    <x v="1"/>
    <n v="8638"/>
    <n v="43771"/>
    <n v="19026"/>
    <n v="96495"/>
    <n v="123550"/>
    <n v="627305"/>
  </r>
  <r>
    <s v="Shampoo"/>
    <x v="0"/>
    <x v="4"/>
    <x v="4"/>
    <x v="0"/>
    <x v="4"/>
    <x v="2"/>
    <n v="9933"/>
    <n v="50435"/>
    <n v="28959"/>
    <n v="146930"/>
    <n v="122409"/>
    <n v="621649"/>
  </r>
  <r>
    <s v="Shampoo"/>
    <x v="0"/>
    <x v="4"/>
    <x v="4"/>
    <x v="0"/>
    <x v="4"/>
    <x v="3"/>
    <n v="8106"/>
    <n v="40915"/>
    <n v="37065"/>
    <n v="187845"/>
    <n v="120365"/>
    <n v="610995"/>
  </r>
  <r>
    <s v="Shampoo"/>
    <x v="0"/>
    <x v="4"/>
    <x v="4"/>
    <x v="0"/>
    <x v="4"/>
    <x v="4"/>
    <n v="10129"/>
    <n v="50953"/>
    <n v="47194"/>
    <n v="238798"/>
    <n v="120449"/>
    <n v="610925"/>
  </r>
  <r>
    <s v="Shampoo"/>
    <x v="0"/>
    <x v="4"/>
    <x v="4"/>
    <x v="0"/>
    <x v="4"/>
    <x v="5"/>
    <n v="8015"/>
    <n v="40271"/>
    <n v="55209"/>
    <n v="279069"/>
    <n v="117313"/>
    <n v="594461"/>
  </r>
  <r>
    <s v="Shampoo"/>
    <x v="0"/>
    <x v="4"/>
    <x v="4"/>
    <x v="0"/>
    <x v="4"/>
    <x v="6"/>
    <n v="8554"/>
    <n v="43036"/>
    <n v="63763"/>
    <n v="322105"/>
    <n v="114730"/>
    <n v="580923"/>
  </r>
  <r>
    <s v="Shampoo"/>
    <x v="0"/>
    <x v="4"/>
    <x v="4"/>
    <x v="0"/>
    <x v="4"/>
    <x v="7"/>
    <n v="8995"/>
    <n v="45206"/>
    <n v="72758"/>
    <n v="367311"/>
    <n v="114065"/>
    <n v="577101"/>
  </r>
  <r>
    <s v="Shampoo"/>
    <x v="0"/>
    <x v="4"/>
    <x v="4"/>
    <x v="0"/>
    <x v="4"/>
    <x v="8"/>
    <n v="9261"/>
    <n v="46648"/>
    <n v="82019"/>
    <n v="413959"/>
    <n v="112588"/>
    <n v="569009"/>
  </r>
  <r>
    <s v="Shampoo"/>
    <x v="0"/>
    <x v="4"/>
    <x v="4"/>
    <x v="0"/>
    <x v="4"/>
    <x v="9"/>
    <n v="8449"/>
    <n v="42455"/>
    <n v="90468"/>
    <n v="456414"/>
    <n v="110754"/>
    <n v="559356"/>
  </r>
  <r>
    <s v="Shampoo"/>
    <x v="0"/>
    <x v="4"/>
    <x v="4"/>
    <x v="0"/>
    <x v="4"/>
    <x v="10"/>
    <n v="8246"/>
    <n v="41601"/>
    <n v="98714"/>
    <n v="498015"/>
    <n v="109221"/>
    <n v="551460"/>
  </r>
  <r>
    <s v="Shampoo"/>
    <x v="0"/>
    <x v="4"/>
    <x v="4"/>
    <x v="0"/>
    <x v="4"/>
    <x v="11"/>
    <n v="8260"/>
    <n v="44772"/>
    <n v="106974"/>
    <n v="542787"/>
    <n v="106974"/>
    <n v="542787"/>
  </r>
  <r>
    <s v="Shampoo"/>
    <x v="0"/>
    <x v="4"/>
    <x v="4"/>
    <x v="0"/>
    <x v="5"/>
    <x v="0"/>
    <n v="8134"/>
    <n v="48580"/>
    <n v="8134"/>
    <n v="48580"/>
    <n v="104720"/>
    <n v="538643"/>
  </r>
  <r>
    <s v="Shampoo"/>
    <x v="0"/>
    <x v="4"/>
    <x v="4"/>
    <x v="0"/>
    <x v="5"/>
    <x v="1"/>
    <n v="7112"/>
    <n v="42644"/>
    <n v="15246"/>
    <n v="91224"/>
    <n v="103194"/>
    <n v="537516"/>
  </r>
  <r>
    <s v="Shampoo"/>
    <x v="0"/>
    <x v="4"/>
    <x v="4"/>
    <x v="0"/>
    <x v="5"/>
    <x v="2"/>
    <n v="7189"/>
    <n v="43120"/>
    <n v="22435"/>
    <n v="134344"/>
    <n v="100450"/>
    <n v="530201"/>
  </r>
  <r>
    <s v="Shampoo"/>
    <x v="0"/>
    <x v="4"/>
    <x v="4"/>
    <x v="1"/>
    <x v="0"/>
    <x v="0"/>
    <n v="7588"/>
    <n v="38150"/>
    <n v="7588"/>
    <n v="38150"/>
    <n v="7588"/>
    <n v="38150"/>
  </r>
  <r>
    <s v="Shampoo"/>
    <x v="0"/>
    <x v="4"/>
    <x v="4"/>
    <x v="1"/>
    <x v="0"/>
    <x v="1"/>
    <n v="7798"/>
    <n v="39256"/>
    <n v="15386"/>
    <n v="77406"/>
    <n v="15386"/>
    <n v="77406"/>
  </r>
  <r>
    <s v="Shampoo"/>
    <x v="0"/>
    <x v="4"/>
    <x v="4"/>
    <x v="1"/>
    <x v="0"/>
    <x v="2"/>
    <n v="7994"/>
    <n v="40607"/>
    <n v="23380"/>
    <n v="118013"/>
    <n v="23380"/>
    <n v="118013"/>
  </r>
  <r>
    <s v="Shampoo"/>
    <x v="0"/>
    <x v="4"/>
    <x v="4"/>
    <x v="1"/>
    <x v="0"/>
    <x v="3"/>
    <n v="6839"/>
    <n v="34489"/>
    <n v="30219"/>
    <n v="152502"/>
    <n v="30219"/>
    <n v="152502"/>
  </r>
  <r>
    <s v="Shampoo"/>
    <x v="0"/>
    <x v="4"/>
    <x v="4"/>
    <x v="1"/>
    <x v="0"/>
    <x v="4"/>
    <n v="9016"/>
    <n v="45507"/>
    <n v="39235"/>
    <n v="198009"/>
    <n v="39235"/>
    <n v="198009"/>
  </r>
  <r>
    <s v="Shampoo"/>
    <x v="0"/>
    <x v="4"/>
    <x v="4"/>
    <x v="1"/>
    <x v="0"/>
    <x v="5"/>
    <n v="7826"/>
    <n v="39746"/>
    <n v="47061"/>
    <n v="237755"/>
    <n v="47061"/>
    <n v="237755"/>
  </r>
  <r>
    <s v="Shampoo"/>
    <x v="0"/>
    <x v="4"/>
    <x v="4"/>
    <x v="1"/>
    <x v="0"/>
    <x v="6"/>
    <n v="7364"/>
    <n v="37275"/>
    <n v="54425"/>
    <n v="275030"/>
    <n v="54425"/>
    <n v="275030"/>
  </r>
  <r>
    <s v="Shampoo"/>
    <x v="0"/>
    <x v="4"/>
    <x v="4"/>
    <x v="1"/>
    <x v="0"/>
    <x v="7"/>
    <n v="8687"/>
    <n v="43694"/>
    <n v="63112"/>
    <n v="318724"/>
    <n v="63112"/>
    <n v="318724"/>
  </r>
  <r>
    <s v="Shampoo"/>
    <x v="0"/>
    <x v="4"/>
    <x v="4"/>
    <x v="1"/>
    <x v="0"/>
    <x v="8"/>
    <n v="7931"/>
    <n v="40047"/>
    <n v="71043"/>
    <n v="358771"/>
    <n v="71043"/>
    <n v="358771"/>
  </r>
  <r>
    <s v="Shampoo"/>
    <x v="0"/>
    <x v="4"/>
    <x v="4"/>
    <x v="1"/>
    <x v="0"/>
    <x v="9"/>
    <n v="7644"/>
    <n v="38612"/>
    <n v="78687"/>
    <n v="397383"/>
    <n v="78687"/>
    <n v="397383"/>
  </r>
  <r>
    <s v="Shampoo"/>
    <x v="0"/>
    <x v="4"/>
    <x v="4"/>
    <x v="1"/>
    <x v="0"/>
    <x v="10"/>
    <n v="6930"/>
    <n v="34902"/>
    <n v="85617"/>
    <n v="432285"/>
    <n v="85617"/>
    <n v="432285"/>
  </r>
  <r>
    <s v="Shampoo"/>
    <x v="0"/>
    <x v="4"/>
    <x v="4"/>
    <x v="1"/>
    <x v="0"/>
    <x v="11"/>
    <n v="8232"/>
    <n v="41524"/>
    <n v="93849"/>
    <n v="473809"/>
    <n v="93849"/>
    <n v="473809"/>
  </r>
  <r>
    <s v="Shampoo"/>
    <x v="0"/>
    <x v="4"/>
    <x v="4"/>
    <x v="1"/>
    <x v="1"/>
    <x v="0"/>
    <n v="7931"/>
    <n v="40082"/>
    <n v="7931"/>
    <n v="40082"/>
    <n v="94192"/>
    <n v="475741"/>
  </r>
  <r>
    <s v="Shampoo"/>
    <x v="0"/>
    <x v="4"/>
    <x v="4"/>
    <x v="1"/>
    <x v="1"/>
    <x v="1"/>
    <n v="6881"/>
    <n v="34510"/>
    <n v="14812"/>
    <n v="74592"/>
    <n v="93275"/>
    <n v="470995"/>
  </r>
  <r>
    <s v="Shampoo"/>
    <x v="0"/>
    <x v="4"/>
    <x v="4"/>
    <x v="1"/>
    <x v="1"/>
    <x v="2"/>
    <n v="8652"/>
    <n v="43757"/>
    <n v="23464"/>
    <n v="118349"/>
    <n v="93933"/>
    <n v="474145"/>
  </r>
  <r>
    <s v="Shampoo"/>
    <x v="0"/>
    <x v="4"/>
    <x v="4"/>
    <x v="1"/>
    <x v="1"/>
    <x v="3"/>
    <n v="6979"/>
    <n v="35497"/>
    <n v="30443"/>
    <n v="153846"/>
    <n v="94073"/>
    <n v="475153"/>
  </r>
  <r>
    <s v="Shampoo"/>
    <x v="0"/>
    <x v="4"/>
    <x v="4"/>
    <x v="1"/>
    <x v="1"/>
    <x v="4"/>
    <n v="13937"/>
    <n v="69888"/>
    <n v="44380"/>
    <n v="223734"/>
    <n v="98994"/>
    <n v="499534"/>
  </r>
  <r>
    <s v="Shampoo"/>
    <x v="0"/>
    <x v="4"/>
    <x v="4"/>
    <x v="1"/>
    <x v="1"/>
    <x v="5"/>
    <n v="15183"/>
    <n v="75838"/>
    <n v="59563"/>
    <n v="299572"/>
    <n v="106351"/>
    <n v="535626"/>
  </r>
  <r>
    <s v="Shampoo"/>
    <x v="0"/>
    <x v="4"/>
    <x v="4"/>
    <x v="1"/>
    <x v="1"/>
    <x v="6"/>
    <n v="9618"/>
    <n v="48524"/>
    <n v="69181"/>
    <n v="348096"/>
    <n v="108605"/>
    <n v="546875"/>
  </r>
  <r>
    <s v="Shampoo"/>
    <x v="0"/>
    <x v="4"/>
    <x v="4"/>
    <x v="1"/>
    <x v="1"/>
    <x v="7"/>
    <n v="13342"/>
    <n v="67886"/>
    <n v="82523"/>
    <n v="415982"/>
    <n v="113260"/>
    <n v="571067"/>
  </r>
  <r>
    <s v="Shampoo"/>
    <x v="0"/>
    <x v="4"/>
    <x v="4"/>
    <x v="1"/>
    <x v="1"/>
    <x v="8"/>
    <n v="9604"/>
    <n v="48804"/>
    <n v="92127"/>
    <n v="464786"/>
    <n v="114933"/>
    <n v="579824"/>
  </r>
  <r>
    <s v="Shampoo"/>
    <x v="0"/>
    <x v="4"/>
    <x v="4"/>
    <x v="1"/>
    <x v="1"/>
    <x v="9"/>
    <n v="7805"/>
    <n v="39655"/>
    <n v="99932"/>
    <n v="504441"/>
    <n v="115094"/>
    <n v="580867"/>
  </r>
  <r>
    <s v="Shampoo"/>
    <x v="0"/>
    <x v="4"/>
    <x v="4"/>
    <x v="1"/>
    <x v="1"/>
    <x v="10"/>
    <n v="6615"/>
    <n v="33390"/>
    <n v="106547"/>
    <n v="537831"/>
    <n v="114779"/>
    <n v="579355"/>
  </r>
  <r>
    <s v="Shampoo"/>
    <x v="0"/>
    <x v="4"/>
    <x v="4"/>
    <x v="1"/>
    <x v="1"/>
    <x v="11"/>
    <n v="13741"/>
    <n v="69013"/>
    <n v="120288"/>
    <n v="606844"/>
    <n v="120288"/>
    <n v="606844"/>
  </r>
  <r>
    <s v="Shampoo"/>
    <x v="0"/>
    <x v="4"/>
    <x v="4"/>
    <x v="1"/>
    <x v="2"/>
    <x v="0"/>
    <n v="11473"/>
    <n v="57827"/>
    <n v="11473"/>
    <n v="57827"/>
    <n v="123830"/>
    <n v="624589"/>
  </r>
  <r>
    <s v="Shampoo"/>
    <x v="0"/>
    <x v="4"/>
    <x v="4"/>
    <x v="1"/>
    <x v="2"/>
    <x v="1"/>
    <n v="12250"/>
    <n v="61754"/>
    <n v="23723"/>
    <n v="119581"/>
    <n v="129199"/>
    <n v="651833"/>
  </r>
  <r>
    <s v="Shampoo"/>
    <x v="0"/>
    <x v="4"/>
    <x v="4"/>
    <x v="1"/>
    <x v="2"/>
    <x v="2"/>
    <n v="8596"/>
    <n v="43582"/>
    <n v="32319"/>
    <n v="163163"/>
    <n v="129143"/>
    <n v="651658"/>
  </r>
  <r>
    <s v="Shampoo"/>
    <x v="0"/>
    <x v="4"/>
    <x v="4"/>
    <x v="1"/>
    <x v="2"/>
    <x v="3"/>
    <n v="7917"/>
    <n v="40257"/>
    <n v="40236"/>
    <n v="203420"/>
    <n v="130081"/>
    <n v="656418"/>
  </r>
  <r>
    <s v="Shampoo"/>
    <x v="0"/>
    <x v="4"/>
    <x v="4"/>
    <x v="1"/>
    <x v="2"/>
    <x v="4"/>
    <n v="7063"/>
    <n v="35714"/>
    <n v="47299"/>
    <n v="239134"/>
    <n v="123207"/>
    <n v="622244"/>
  </r>
  <r>
    <s v="Shampoo"/>
    <x v="0"/>
    <x v="4"/>
    <x v="4"/>
    <x v="1"/>
    <x v="2"/>
    <x v="5"/>
    <n v="11739"/>
    <n v="59031"/>
    <n v="59038"/>
    <n v="298165"/>
    <n v="119763"/>
    <n v="605437"/>
  </r>
  <r>
    <s v="Shampoo"/>
    <x v="0"/>
    <x v="4"/>
    <x v="4"/>
    <x v="1"/>
    <x v="2"/>
    <x v="6"/>
    <n v="11837"/>
    <n v="59493"/>
    <n v="70875"/>
    <n v="357658"/>
    <n v="121982"/>
    <n v="616406"/>
  </r>
  <r>
    <s v="Shampoo"/>
    <x v="0"/>
    <x v="4"/>
    <x v="4"/>
    <x v="1"/>
    <x v="2"/>
    <x v="7"/>
    <n v="6440"/>
    <n v="32585"/>
    <n v="77315"/>
    <n v="390243"/>
    <n v="115080"/>
    <n v="581105"/>
  </r>
  <r>
    <s v="Shampoo"/>
    <x v="0"/>
    <x v="4"/>
    <x v="4"/>
    <x v="1"/>
    <x v="2"/>
    <x v="8"/>
    <n v="7665"/>
    <n v="38689"/>
    <n v="84980"/>
    <n v="428932"/>
    <n v="113141"/>
    <n v="570990"/>
  </r>
  <r>
    <s v="Shampoo"/>
    <x v="0"/>
    <x v="4"/>
    <x v="4"/>
    <x v="1"/>
    <x v="2"/>
    <x v="9"/>
    <n v="9954"/>
    <n v="50442"/>
    <n v="94934"/>
    <n v="479374"/>
    <n v="115290"/>
    <n v="581777"/>
  </r>
  <r>
    <s v="Shampoo"/>
    <x v="0"/>
    <x v="4"/>
    <x v="4"/>
    <x v="1"/>
    <x v="2"/>
    <x v="10"/>
    <n v="7763"/>
    <n v="39354"/>
    <n v="102697"/>
    <n v="518728"/>
    <n v="116438"/>
    <n v="587741"/>
  </r>
  <r>
    <s v="Shampoo"/>
    <x v="0"/>
    <x v="4"/>
    <x v="4"/>
    <x v="1"/>
    <x v="2"/>
    <x v="11"/>
    <n v="8505"/>
    <n v="43344"/>
    <n v="111202"/>
    <n v="562072"/>
    <n v="111202"/>
    <n v="562072"/>
  </r>
  <r>
    <s v="Shampoo"/>
    <x v="0"/>
    <x v="4"/>
    <x v="4"/>
    <x v="1"/>
    <x v="3"/>
    <x v="0"/>
    <n v="7210"/>
    <n v="37429"/>
    <n v="7210"/>
    <n v="37429"/>
    <n v="106939"/>
    <n v="541674"/>
  </r>
  <r>
    <s v="Shampoo"/>
    <x v="0"/>
    <x v="4"/>
    <x v="4"/>
    <x v="1"/>
    <x v="3"/>
    <x v="1"/>
    <n v="7063"/>
    <n v="36645"/>
    <n v="14273"/>
    <n v="74074"/>
    <n v="101752"/>
    <n v="516565"/>
  </r>
  <r>
    <s v="Shampoo"/>
    <x v="0"/>
    <x v="4"/>
    <x v="4"/>
    <x v="1"/>
    <x v="3"/>
    <x v="2"/>
    <n v="7273"/>
    <n v="37786"/>
    <n v="21546"/>
    <n v="111860"/>
    <n v="100429"/>
    <n v="510769"/>
  </r>
  <r>
    <s v="Shampoo"/>
    <x v="0"/>
    <x v="4"/>
    <x v="4"/>
    <x v="1"/>
    <x v="3"/>
    <x v="3"/>
    <n v="8953"/>
    <n v="46354"/>
    <n v="30499"/>
    <n v="158214"/>
    <n v="101465"/>
    <n v="516866"/>
  </r>
  <r>
    <s v="Shampoo"/>
    <x v="0"/>
    <x v="4"/>
    <x v="4"/>
    <x v="1"/>
    <x v="3"/>
    <x v="4"/>
    <n v="9590"/>
    <n v="49791"/>
    <n v="40089"/>
    <n v="208005"/>
    <n v="103992"/>
    <n v="530943"/>
  </r>
  <r>
    <s v="Shampoo"/>
    <x v="0"/>
    <x v="4"/>
    <x v="4"/>
    <x v="1"/>
    <x v="3"/>
    <x v="5"/>
    <n v="8799"/>
    <n v="45612"/>
    <n v="48888"/>
    <n v="253617"/>
    <n v="101052"/>
    <n v="517524"/>
  </r>
  <r>
    <s v="Shampoo"/>
    <x v="0"/>
    <x v="4"/>
    <x v="4"/>
    <x v="1"/>
    <x v="3"/>
    <x v="6"/>
    <n v="8897"/>
    <n v="45906"/>
    <n v="57785"/>
    <n v="299523"/>
    <n v="98112"/>
    <n v="503937"/>
  </r>
  <r>
    <s v="Shampoo"/>
    <x v="0"/>
    <x v="4"/>
    <x v="4"/>
    <x v="1"/>
    <x v="3"/>
    <x v="7"/>
    <n v="7707"/>
    <n v="39886"/>
    <n v="65492"/>
    <n v="339409"/>
    <n v="99379"/>
    <n v="511238"/>
  </r>
  <r>
    <s v="Shampoo"/>
    <x v="0"/>
    <x v="4"/>
    <x v="4"/>
    <x v="1"/>
    <x v="3"/>
    <x v="8"/>
    <n v="8274"/>
    <n v="42868"/>
    <n v="73766"/>
    <n v="382277"/>
    <n v="99988"/>
    <n v="515417"/>
  </r>
  <r>
    <s v="Shampoo"/>
    <x v="0"/>
    <x v="4"/>
    <x v="4"/>
    <x v="1"/>
    <x v="3"/>
    <x v="9"/>
    <n v="9296"/>
    <n v="48041"/>
    <n v="83062"/>
    <n v="430318"/>
    <n v="99330"/>
    <n v="513016"/>
  </r>
  <r>
    <s v="Shampoo"/>
    <x v="0"/>
    <x v="4"/>
    <x v="4"/>
    <x v="1"/>
    <x v="3"/>
    <x v="10"/>
    <n v="7336"/>
    <n v="37933"/>
    <n v="90398"/>
    <n v="468251"/>
    <n v="98903"/>
    <n v="511595"/>
  </r>
  <r>
    <s v="Shampoo"/>
    <x v="0"/>
    <x v="4"/>
    <x v="4"/>
    <x v="1"/>
    <x v="3"/>
    <x v="11"/>
    <n v="9296"/>
    <n v="48265"/>
    <n v="99694"/>
    <n v="516516"/>
    <n v="99694"/>
    <n v="516516"/>
  </r>
  <r>
    <s v="Shampoo"/>
    <x v="0"/>
    <x v="4"/>
    <x v="4"/>
    <x v="1"/>
    <x v="4"/>
    <x v="0"/>
    <n v="7854"/>
    <n v="40705"/>
    <n v="7854"/>
    <n v="40705"/>
    <n v="100338"/>
    <n v="519792"/>
  </r>
  <r>
    <s v="Shampoo"/>
    <x v="0"/>
    <x v="4"/>
    <x v="4"/>
    <x v="1"/>
    <x v="4"/>
    <x v="1"/>
    <n v="7224"/>
    <n v="37282"/>
    <n v="15078"/>
    <n v="77987"/>
    <n v="100499"/>
    <n v="520429"/>
  </r>
  <r>
    <s v="Shampoo"/>
    <x v="0"/>
    <x v="4"/>
    <x v="4"/>
    <x v="1"/>
    <x v="4"/>
    <x v="2"/>
    <n v="8120"/>
    <n v="42021"/>
    <n v="23198"/>
    <n v="120008"/>
    <n v="101346"/>
    <n v="524664"/>
  </r>
  <r>
    <s v="Shampoo"/>
    <x v="0"/>
    <x v="4"/>
    <x v="4"/>
    <x v="1"/>
    <x v="4"/>
    <x v="3"/>
    <n v="6090"/>
    <n v="31430"/>
    <n v="29288"/>
    <n v="151438"/>
    <n v="98483"/>
    <n v="509740"/>
  </r>
  <r>
    <s v="Shampoo"/>
    <x v="0"/>
    <x v="4"/>
    <x v="4"/>
    <x v="1"/>
    <x v="4"/>
    <x v="4"/>
    <n v="6671"/>
    <n v="34433"/>
    <n v="35959"/>
    <n v="185871"/>
    <n v="95564"/>
    <n v="494382"/>
  </r>
  <r>
    <s v="Shampoo"/>
    <x v="0"/>
    <x v="4"/>
    <x v="4"/>
    <x v="1"/>
    <x v="4"/>
    <x v="5"/>
    <n v="6664"/>
    <n v="34244"/>
    <n v="42623"/>
    <n v="220115"/>
    <n v="93429"/>
    <n v="483014"/>
  </r>
  <r>
    <s v="Shampoo"/>
    <x v="0"/>
    <x v="4"/>
    <x v="4"/>
    <x v="1"/>
    <x v="4"/>
    <x v="6"/>
    <n v="7308"/>
    <n v="37422"/>
    <n v="49931"/>
    <n v="257537"/>
    <n v="91840"/>
    <n v="474530"/>
  </r>
  <r>
    <s v="Shampoo"/>
    <x v="0"/>
    <x v="4"/>
    <x v="4"/>
    <x v="1"/>
    <x v="4"/>
    <x v="7"/>
    <n v="7343"/>
    <n v="37541"/>
    <n v="57274"/>
    <n v="295078"/>
    <n v="91476"/>
    <n v="472185"/>
  </r>
  <r>
    <s v="Shampoo"/>
    <x v="0"/>
    <x v="4"/>
    <x v="4"/>
    <x v="1"/>
    <x v="4"/>
    <x v="8"/>
    <n v="5957"/>
    <n v="30604"/>
    <n v="63231"/>
    <n v="325682"/>
    <n v="89159"/>
    <n v="459921"/>
  </r>
  <r>
    <s v="Shampoo"/>
    <x v="0"/>
    <x v="4"/>
    <x v="4"/>
    <x v="1"/>
    <x v="4"/>
    <x v="9"/>
    <n v="7119"/>
    <n v="36631"/>
    <n v="70350"/>
    <n v="362313"/>
    <n v="86982"/>
    <n v="448511"/>
  </r>
  <r>
    <s v="Shampoo"/>
    <x v="0"/>
    <x v="4"/>
    <x v="4"/>
    <x v="1"/>
    <x v="4"/>
    <x v="10"/>
    <n v="7364"/>
    <n v="37513"/>
    <n v="77714"/>
    <n v="399826"/>
    <n v="87010"/>
    <n v="448091"/>
  </r>
  <r>
    <s v="Shampoo"/>
    <x v="0"/>
    <x v="4"/>
    <x v="4"/>
    <x v="1"/>
    <x v="4"/>
    <x v="11"/>
    <n v="6629"/>
    <n v="36239"/>
    <n v="84343"/>
    <n v="436065"/>
    <n v="84343"/>
    <n v="436065"/>
  </r>
  <r>
    <s v="Shampoo"/>
    <x v="0"/>
    <x v="4"/>
    <x v="4"/>
    <x v="1"/>
    <x v="5"/>
    <x v="0"/>
    <n v="6111"/>
    <n v="36456"/>
    <n v="6111"/>
    <n v="36456"/>
    <n v="82600"/>
    <n v="431816"/>
  </r>
  <r>
    <s v="Shampoo"/>
    <x v="0"/>
    <x v="4"/>
    <x v="4"/>
    <x v="1"/>
    <x v="5"/>
    <x v="1"/>
    <n v="6685"/>
    <n v="40012"/>
    <n v="12796"/>
    <n v="76468"/>
    <n v="82061"/>
    <n v="434546"/>
  </r>
  <r>
    <s v="Shampoo"/>
    <x v="0"/>
    <x v="4"/>
    <x v="4"/>
    <x v="1"/>
    <x v="5"/>
    <x v="2"/>
    <n v="6937"/>
    <n v="41531"/>
    <n v="19733"/>
    <n v="117999"/>
    <n v="80878"/>
    <n v="434056"/>
  </r>
  <r>
    <s v="Shampoo"/>
    <x v="0"/>
    <x v="4"/>
    <x v="4"/>
    <x v="2"/>
    <x v="0"/>
    <x v="0"/>
    <n v="4893"/>
    <n v="25025"/>
    <n v="4893"/>
    <n v="25025"/>
    <n v="4893"/>
    <n v="25025"/>
  </r>
  <r>
    <s v="Shampoo"/>
    <x v="0"/>
    <x v="4"/>
    <x v="4"/>
    <x v="2"/>
    <x v="0"/>
    <x v="1"/>
    <n v="4585"/>
    <n v="23541"/>
    <n v="9478"/>
    <n v="48566"/>
    <n v="9478"/>
    <n v="48566"/>
  </r>
  <r>
    <s v="Shampoo"/>
    <x v="0"/>
    <x v="4"/>
    <x v="4"/>
    <x v="2"/>
    <x v="0"/>
    <x v="2"/>
    <n v="6685"/>
    <n v="34139"/>
    <n v="16163"/>
    <n v="82705"/>
    <n v="16163"/>
    <n v="82705"/>
  </r>
  <r>
    <s v="Shampoo"/>
    <x v="0"/>
    <x v="4"/>
    <x v="4"/>
    <x v="2"/>
    <x v="0"/>
    <x v="3"/>
    <n v="5705"/>
    <n v="28959"/>
    <n v="21868"/>
    <n v="111664"/>
    <n v="21868"/>
    <n v="111664"/>
  </r>
  <r>
    <s v="Shampoo"/>
    <x v="0"/>
    <x v="4"/>
    <x v="4"/>
    <x v="2"/>
    <x v="0"/>
    <x v="4"/>
    <n v="5418"/>
    <n v="27405"/>
    <n v="27286"/>
    <n v="139069"/>
    <n v="27286"/>
    <n v="139069"/>
  </r>
  <r>
    <s v="Shampoo"/>
    <x v="0"/>
    <x v="4"/>
    <x v="4"/>
    <x v="2"/>
    <x v="0"/>
    <x v="5"/>
    <n v="4795"/>
    <n v="24150"/>
    <n v="32081"/>
    <n v="163219"/>
    <n v="32081"/>
    <n v="163219"/>
  </r>
  <r>
    <s v="Shampoo"/>
    <x v="0"/>
    <x v="4"/>
    <x v="4"/>
    <x v="2"/>
    <x v="0"/>
    <x v="6"/>
    <n v="5019"/>
    <n v="25207"/>
    <n v="37100"/>
    <n v="188426"/>
    <n v="37100"/>
    <n v="188426"/>
  </r>
  <r>
    <s v="Shampoo"/>
    <x v="0"/>
    <x v="4"/>
    <x v="4"/>
    <x v="2"/>
    <x v="0"/>
    <x v="7"/>
    <n v="4067"/>
    <n v="20552"/>
    <n v="41167"/>
    <n v="208978"/>
    <n v="41167"/>
    <n v="208978"/>
  </r>
  <r>
    <s v="Shampoo"/>
    <x v="0"/>
    <x v="4"/>
    <x v="4"/>
    <x v="2"/>
    <x v="0"/>
    <x v="8"/>
    <n v="5810"/>
    <n v="29680"/>
    <n v="46977"/>
    <n v="238658"/>
    <n v="46977"/>
    <n v="238658"/>
  </r>
  <r>
    <s v="Shampoo"/>
    <x v="0"/>
    <x v="4"/>
    <x v="4"/>
    <x v="2"/>
    <x v="0"/>
    <x v="9"/>
    <n v="6258"/>
    <n v="31675"/>
    <n v="53235"/>
    <n v="270333"/>
    <n v="53235"/>
    <n v="270333"/>
  </r>
  <r>
    <s v="Shampoo"/>
    <x v="0"/>
    <x v="4"/>
    <x v="4"/>
    <x v="2"/>
    <x v="0"/>
    <x v="10"/>
    <n v="4515"/>
    <n v="23114"/>
    <n v="57750"/>
    <n v="293447"/>
    <n v="57750"/>
    <n v="293447"/>
  </r>
  <r>
    <s v="Shampoo"/>
    <x v="0"/>
    <x v="4"/>
    <x v="4"/>
    <x v="2"/>
    <x v="0"/>
    <x v="11"/>
    <n v="4851"/>
    <n v="24682"/>
    <n v="62601"/>
    <n v="318129"/>
    <n v="62601"/>
    <n v="318129"/>
  </r>
  <r>
    <s v="Shampoo"/>
    <x v="0"/>
    <x v="4"/>
    <x v="4"/>
    <x v="2"/>
    <x v="1"/>
    <x v="0"/>
    <n v="5957"/>
    <n v="30289"/>
    <n v="5957"/>
    <n v="30289"/>
    <n v="63665"/>
    <n v="323393"/>
  </r>
  <r>
    <s v="Shampoo"/>
    <x v="0"/>
    <x v="4"/>
    <x v="4"/>
    <x v="2"/>
    <x v="1"/>
    <x v="1"/>
    <n v="7084"/>
    <n v="36274"/>
    <n v="13041"/>
    <n v="66563"/>
    <n v="66164"/>
    <n v="336126"/>
  </r>
  <r>
    <s v="Shampoo"/>
    <x v="0"/>
    <x v="4"/>
    <x v="4"/>
    <x v="2"/>
    <x v="1"/>
    <x v="2"/>
    <n v="7126"/>
    <n v="36120"/>
    <n v="20167"/>
    <n v="102683"/>
    <n v="66605"/>
    <n v="338107"/>
  </r>
  <r>
    <s v="Shampoo"/>
    <x v="0"/>
    <x v="4"/>
    <x v="4"/>
    <x v="2"/>
    <x v="1"/>
    <x v="3"/>
    <n v="5656"/>
    <n v="28756"/>
    <n v="25823"/>
    <n v="131439"/>
    <n v="66556"/>
    <n v="337904"/>
  </r>
  <r>
    <s v="Shampoo"/>
    <x v="0"/>
    <x v="4"/>
    <x v="4"/>
    <x v="2"/>
    <x v="1"/>
    <x v="4"/>
    <n v="9373"/>
    <n v="47341"/>
    <n v="35196"/>
    <n v="178780"/>
    <n v="70511"/>
    <n v="357840"/>
  </r>
  <r>
    <s v="Shampoo"/>
    <x v="0"/>
    <x v="4"/>
    <x v="4"/>
    <x v="2"/>
    <x v="1"/>
    <x v="5"/>
    <n v="6825"/>
    <n v="34314"/>
    <n v="42021"/>
    <n v="213094"/>
    <n v="72541"/>
    <n v="368004"/>
  </r>
  <r>
    <s v="Shampoo"/>
    <x v="0"/>
    <x v="4"/>
    <x v="4"/>
    <x v="2"/>
    <x v="1"/>
    <x v="6"/>
    <n v="5957"/>
    <n v="30121"/>
    <n v="47978"/>
    <n v="243215"/>
    <n v="73479"/>
    <n v="372918"/>
  </r>
  <r>
    <s v="Shampoo"/>
    <x v="0"/>
    <x v="4"/>
    <x v="4"/>
    <x v="2"/>
    <x v="1"/>
    <x v="7"/>
    <n v="5460"/>
    <n v="27762"/>
    <n v="53438"/>
    <n v="270977"/>
    <n v="74872"/>
    <n v="380128"/>
  </r>
  <r>
    <s v="Shampoo"/>
    <x v="0"/>
    <x v="4"/>
    <x v="4"/>
    <x v="2"/>
    <x v="1"/>
    <x v="8"/>
    <n v="5026"/>
    <n v="25683"/>
    <n v="58464"/>
    <n v="296660"/>
    <n v="74088"/>
    <n v="376131"/>
  </r>
  <r>
    <s v="Shampoo"/>
    <x v="0"/>
    <x v="4"/>
    <x v="4"/>
    <x v="2"/>
    <x v="1"/>
    <x v="9"/>
    <n v="7581"/>
    <n v="38647"/>
    <n v="66045"/>
    <n v="335307"/>
    <n v="75411"/>
    <n v="383103"/>
  </r>
  <r>
    <s v="Shampoo"/>
    <x v="0"/>
    <x v="4"/>
    <x v="4"/>
    <x v="2"/>
    <x v="1"/>
    <x v="10"/>
    <n v="7021"/>
    <n v="36043"/>
    <n v="73066"/>
    <n v="371350"/>
    <n v="77917"/>
    <n v="396032"/>
  </r>
  <r>
    <s v="Shampoo"/>
    <x v="0"/>
    <x v="4"/>
    <x v="4"/>
    <x v="2"/>
    <x v="1"/>
    <x v="11"/>
    <n v="6097"/>
    <n v="31073"/>
    <n v="79163"/>
    <n v="402423"/>
    <n v="79163"/>
    <n v="402423"/>
  </r>
  <r>
    <s v="Shampoo"/>
    <x v="0"/>
    <x v="4"/>
    <x v="4"/>
    <x v="2"/>
    <x v="2"/>
    <x v="0"/>
    <n v="6321"/>
    <n v="32186"/>
    <n v="6321"/>
    <n v="32186"/>
    <n v="79527"/>
    <n v="404320"/>
  </r>
  <r>
    <s v="Shampoo"/>
    <x v="0"/>
    <x v="4"/>
    <x v="4"/>
    <x v="2"/>
    <x v="2"/>
    <x v="1"/>
    <n v="5600"/>
    <n v="28665"/>
    <n v="11921"/>
    <n v="60851"/>
    <n v="78043"/>
    <n v="396711"/>
  </r>
  <r>
    <s v="Shampoo"/>
    <x v="0"/>
    <x v="4"/>
    <x v="4"/>
    <x v="2"/>
    <x v="2"/>
    <x v="2"/>
    <n v="8673"/>
    <n v="43771"/>
    <n v="20594"/>
    <n v="104622"/>
    <n v="79590"/>
    <n v="404362"/>
  </r>
  <r>
    <s v="Shampoo"/>
    <x v="0"/>
    <x v="4"/>
    <x v="4"/>
    <x v="2"/>
    <x v="2"/>
    <x v="3"/>
    <n v="5635"/>
    <n v="28707"/>
    <n v="26229"/>
    <n v="133329"/>
    <n v="79569"/>
    <n v="404313"/>
  </r>
  <r>
    <s v="Shampoo"/>
    <x v="0"/>
    <x v="4"/>
    <x v="4"/>
    <x v="2"/>
    <x v="2"/>
    <x v="4"/>
    <n v="4865"/>
    <n v="24633"/>
    <n v="31094"/>
    <n v="157962"/>
    <n v="75061"/>
    <n v="381605"/>
  </r>
  <r>
    <s v="Shampoo"/>
    <x v="0"/>
    <x v="4"/>
    <x v="4"/>
    <x v="2"/>
    <x v="2"/>
    <x v="5"/>
    <n v="5313"/>
    <n v="26901"/>
    <n v="36407"/>
    <n v="184863"/>
    <n v="73549"/>
    <n v="374192"/>
  </r>
  <r>
    <s v="Shampoo"/>
    <x v="0"/>
    <x v="4"/>
    <x v="4"/>
    <x v="2"/>
    <x v="2"/>
    <x v="6"/>
    <n v="4809"/>
    <n v="24234"/>
    <n v="41216"/>
    <n v="209097"/>
    <n v="72401"/>
    <n v="368305"/>
  </r>
  <r>
    <s v="Shampoo"/>
    <x v="0"/>
    <x v="4"/>
    <x v="4"/>
    <x v="2"/>
    <x v="2"/>
    <x v="7"/>
    <n v="4403"/>
    <n v="22302"/>
    <n v="45619"/>
    <n v="231399"/>
    <n v="71344"/>
    <n v="362845"/>
  </r>
  <r>
    <s v="Shampoo"/>
    <x v="0"/>
    <x v="4"/>
    <x v="4"/>
    <x v="2"/>
    <x v="2"/>
    <x v="8"/>
    <n v="5537"/>
    <n v="28098"/>
    <n v="51156"/>
    <n v="259497"/>
    <n v="71855"/>
    <n v="365260"/>
  </r>
  <r>
    <s v="Shampoo"/>
    <x v="0"/>
    <x v="4"/>
    <x v="4"/>
    <x v="2"/>
    <x v="2"/>
    <x v="9"/>
    <n v="6125"/>
    <n v="31122"/>
    <n v="57281"/>
    <n v="290619"/>
    <n v="70399"/>
    <n v="357735"/>
  </r>
  <r>
    <s v="Shampoo"/>
    <x v="0"/>
    <x v="4"/>
    <x v="4"/>
    <x v="2"/>
    <x v="2"/>
    <x v="10"/>
    <n v="4914"/>
    <n v="24850"/>
    <n v="62195"/>
    <n v="315469"/>
    <n v="68292"/>
    <n v="346542"/>
  </r>
  <r>
    <s v="Shampoo"/>
    <x v="0"/>
    <x v="4"/>
    <x v="4"/>
    <x v="2"/>
    <x v="2"/>
    <x v="11"/>
    <n v="5236"/>
    <n v="26964"/>
    <n v="67431"/>
    <n v="342433"/>
    <n v="67431"/>
    <n v="342433"/>
  </r>
  <r>
    <s v="Shampoo"/>
    <x v="0"/>
    <x v="4"/>
    <x v="4"/>
    <x v="2"/>
    <x v="3"/>
    <x v="0"/>
    <n v="6447"/>
    <n v="34048"/>
    <n v="6447"/>
    <n v="34048"/>
    <n v="67557"/>
    <n v="344295"/>
  </r>
  <r>
    <s v="Shampoo"/>
    <x v="0"/>
    <x v="4"/>
    <x v="4"/>
    <x v="2"/>
    <x v="3"/>
    <x v="1"/>
    <n v="4578"/>
    <n v="24269"/>
    <n v="11025"/>
    <n v="58317"/>
    <n v="66535"/>
    <n v="339899"/>
  </r>
  <r>
    <s v="Shampoo"/>
    <x v="0"/>
    <x v="4"/>
    <x v="4"/>
    <x v="2"/>
    <x v="3"/>
    <x v="2"/>
    <n v="5474"/>
    <n v="28875"/>
    <n v="16499"/>
    <n v="87192"/>
    <n v="63336"/>
    <n v="325003"/>
  </r>
  <r>
    <s v="Shampoo"/>
    <x v="0"/>
    <x v="4"/>
    <x v="4"/>
    <x v="2"/>
    <x v="3"/>
    <x v="3"/>
    <n v="5320"/>
    <n v="27923"/>
    <n v="21819"/>
    <n v="115115"/>
    <n v="63021"/>
    <n v="324219"/>
  </r>
  <r>
    <s v="Shampoo"/>
    <x v="0"/>
    <x v="4"/>
    <x v="4"/>
    <x v="2"/>
    <x v="3"/>
    <x v="4"/>
    <n v="4445"/>
    <n v="23436"/>
    <n v="26264"/>
    <n v="138551"/>
    <n v="62601"/>
    <n v="323022"/>
  </r>
  <r>
    <s v="Shampoo"/>
    <x v="0"/>
    <x v="4"/>
    <x v="4"/>
    <x v="2"/>
    <x v="3"/>
    <x v="5"/>
    <n v="5901"/>
    <n v="31234"/>
    <n v="32165"/>
    <n v="169785"/>
    <n v="63189"/>
    <n v="327355"/>
  </r>
  <r>
    <s v="Shampoo"/>
    <x v="0"/>
    <x v="4"/>
    <x v="4"/>
    <x v="2"/>
    <x v="3"/>
    <x v="6"/>
    <n v="5404"/>
    <n v="28406"/>
    <n v="37569"/>
    <n v="198191"/>
    <n v="63784"/>
    <n v="331527"/>
  </r>
  <r>
    <s v="Shampoo"/>
    <x v="0"/>
    <x v="4"/>
    <x v="4"/>
    <x v="2"/>
    <x v="3"/>
    <x v="7"/>
    <n v="3262"/>
    <n v="17171"/>
    <n v="40831"/>
    <n v="215362"/>
    <n v="62643"/>
    <n v="326396"/>
  </r>
  <r>
    <s v="Shampoo"/>
    <x v="0"/>
    <x v="4"/>
    <x v="4"/>
    <x v="2"/>
    <x v="3"/>
    <x v="8"/>
    <n v="4522"/>
    <n v="23856"/>
    <n v="45353"/>
    <n v="239218"/>
    <n v="61628"/>
    <n v="322154"/>
  </r>
  <r>
    <s v="Shampoo"/>
    <x v="0"/>
    <x v="4"/>
    <x v="4"/>
    <x v="2"/>
    <x v="3"/>
    <x v="9"/>
    <n v="6006"/>
    <n v="31528"/>
    <n v="51359"/>
    <n v="270746"/>
    <n v="61509"/>
    <n v="322560"/>
  </r>
  <r>
    <s v="Shampoo"/>
    <x v="0"/>
    <x v="4"/>
    <x v="4"/>
    <x v="2"/>
    <x v="3"/>
    <x v="10"/>
    <n v="5677"/>
    <n v="29806"/>
    <n v="57036"/>
    <n v="300552"/>
    <n v="62272"/>
    <n v="327516"/>
  </r>
  <r>
    <s v="Shampoo"/>
    <x v="0"/>
    <x v="4"/>
    <x v="4"/>
    <x v="2"/>
    <x v="3"/>
    <x v="11"/>
    <n v="5439"/>
    <n v="28588"/>
    <n v="62475"/>
    <n v="329140"/>
    <n v="62475"/>
    <n v="329140"/>
  </r>
  <r>
    <s v="Shampoo"/>
    <x v="0"/>
    <x v="4"/>
    <x v="4"/>
    <x v="2"/>
    <x v="4"/>
    <x v="0"/>
    <n v="5691"/>
    <n v="30058"/>
    <n v="5691"/>
    <n v="30058"/>
    <n v="61719"/>
    <n v="325150"/>
  </r>
  <r>
    <s v="Shampoo"/>
    <x v="0"/>
    <x v="4"/>
    <x v="4"/>
    <x v="2"/>
    <x v="4"/>
    <x v="1"/>
    <n v="4956"/>
    <n v="25900"/>
    <n v="10647"/>
    <n v="55958"/>
    <n v="62097"/>
    <n v="326781"/>
  </r>
  <r>
    <s v="Shampoo"/>
    <x v="0"/>
    <x v="4"/>
    <x v="4"/>
    <x v="2"/>
    <x v="4"/>
    <x v="2"/>
    <n v="5614"/>
    <n v="29449"/>
    <n v="16261"/>
    <n v="85407"/>
    <n v="62237"/>
    <n v="327355"/>
  </r>
  <r>
    <s v="Shampoo"/>
    <x v="0"/>
    <x v="4"/>
    <x v="4"/>
    <x v="2"/>
    <x v="4"/>
    <x v="3"/>
    <n v="3962"/>
    <n v="20755"/>
    <n v="20223"/>
    <n v="106162"/>
    <n v="60879"/>
    <n v="320187"/>
  </r>
  <r>
    <s v="Shampoo"/>
    <x v="0"/>
    <x v="4"/>
    <x v="4"/>
    <x v="2"/>
    <x v="4"/>
    <x v="4"/>
    <n v="4865"/>
    <n v="25438"/>
    <n v="25088"/>
    <n v="131600"/>
    <n v="61299"/>
    <n v="322189"/>
  </r>
  <r>
    <s v="Shampoo"/>
    <x v="0"/>
    <x v="4"/>
    <x v="4"/>
    <x v="2"/>
    <x v="4"/>
    <x v="5"/>
    <n v="4354"/>
    <n v="22701"/>
    <n v="29442"/>
    <n v="154301"/>
    <n v="59752"/>
    <n v="313656"/>
  </r>
  <r>
    <s v="Shampoo"/>
    <x v="0"/>
    <x v="4"/>
    <x v="4"/>
    <x v="2"/>
    <x v="4"/>
    <x v="6"/>
    <n v="4963"/>
    <n v="25837"/>
    <n v="34405"/>
    <n v="180138"/>
    <n v="59311"/>
    <n v="311087"/>
  </r>
  <r>
    <s v="Shampoo"/>
    <x v="0"/>
    <x v="4"/>
    <x v="4"/>
    <x v="2"/>
    <x v="4"/>
    <x v="7"/>
    <n v="3255"/>
    <n v="16842"/>
    <n v="37660"/>
    <n v="196980"/>
    <n v="59304"/>
    <n v="310758"/>
  </r>
  <r>
    <s v="Shampoo"/>
    <x v="0"/>
    <x v="4"/>
    <x v="4"/>
    <x v="2"/>
    <x v="4"/>
    <x v="8"/>
    <n v="4347"/>
    <n v="22631"/>
    <n v="42007"/>
    <n v="219611"/>
    <n v="59129"/>
    <n v="309533"/>
  </r>
  <r>
    <s v="Shampoo"/>
    <x v="0"/>
    <x v="4"/>
    <x v="4"/>
    <x v="2"/>
    <x v="4"/>
    <x v="9"/>
    <n v="4312"/>
    <n v="22260"/>
    <n v="46319"/>
    <n v="241871"/>
    <n v="57435"/>
    <n v="300265"/>
  </r>
  <r>
    <s v="Shampoo"/>
    <x v="0"/>
    <x v="4"/>
    <x v="4"/>
    <x v="2"/>
    <x v="4"/>
    <x v="10"/>
    <n v="4634"/>
    <n v="24129"/>
    <n v="50953"/>
    <n v="266000"/>
    <n v="56392"/>
    <n v="294588"/>
  </r>
  <r>
    <s v="Shampoo"/>
    <x v="0"/>
    <x v="4"/>
    <x v="4"/>
    <x v="2"/>
    <x v="4"/>
    <x v="11"/>
    <n v="4823"/>
    <n v="26453"/>
    <n v="55776"/>
    <n v="292453"/>
    <n v="55776"/>
    <n v="292453"/>
  </r>
  <r>
    <s v="Shampoo"/>
    <x v="0"/>
    <x v="4"/>
    <x v="4"/>
    <x v="2"/>
    <x v="5"/>
    <x v="0"/>
    <n v="4655"/>
    <n v="27867"/>
    <n v="4655"/>
    <n v="27867"/>
    <n v="54740"/>
    <n v="290262"/>
  </r>
  <r>
    <s v="Shampoo"/>
    <x v="0"/>
    <x v="4"/>
    <x v="4"/>
    <x v="2"/>
    <x v="5"/>
    <x v="1"/>
    <n v="4543"/>
    <n v="27181"/>
    <n v="9198"/>
    <n v="55048"/>
    <n v="54327"/>
    <n v="291543"/>
  </r>
  <r>
    <s v="Shampoo"/>
    <x v="0"/>
    <x v="4"/>
    <x v="4"/>
    <x v="2"/>
    <x v="5"/>
    <x v="2"/>
    <n v="4893"/>
    <n v="29358"/>
    <n v="14091"/>
    <n v="84406"/>
    <n v="53606"/>
    <n v="291452"/>
  </r>
  <r>
    <s v="Shampoo"/>
    <x v="1"/>
    <x v="0"/>
    <x v="5"/>
    <x v="0"/>
    <x v="0"/>
    <x v="0"/>
    <n v="32739"/>
    <n v="132146"/>
    <n v="32739"/>
    <n v="132146"/>
    <n v="32739"/>
    <n v="132146"/>
  </r>
  <r>
    <s v="Shampoo"/>
    <x v="1"/>
    <x v="0"/>
    <x v="5"/>
    <x v="0"/>
    <x v="0"/>
    <x v="1"/>
    <n v="25830"/>
    <n v="107646"/>
    <n v="58569"/>
    <n v="239792"/>
    <n v="58569"/>
    <n v="239792"/>
  </r>
  <r>
    <s v="Shampoo"/>
    <x v="1"/>
    <x v="0"/>
    <x v="5"/>
    <x v="0"/>
    <x v="0"/>
    <x v="2"/>
    <n v="34951"/>
    <n v="147623"/>
    <n v="93520"/>
    <n v="387415"/>
    <n v="93520"/>
    <n v="387415"/>
  </r>
  <r>
    <s v="Shampoo"/>
    <x v="1"/>
    <x v="0"/>
    <x v="5"/>
    <x v="0"/>
    <x v="0"/>
    <x v="3"/>
    <n v="30387"/>
    <n v="129605"/>
    <n v="123907"/>
    <n v="517020"/>
    <n v="123907"/>
    <n v="517020"/>
  </r>
  <r>
    <s v="Shampoo"/>
    <x v="1"/>
    <x v="0"/>
    <x v="5"/>
    <x v="0"/>
    <x v="0"/>
    <x v="4"/>
    <n v="37856"/>
    <n v="162505"/>
    <n v="161763"/>
    <n v="679525"/>
    <n v="161763"/>
    <n v="679525"/>
  </r>
  <r>
    <s v="Shampoo"/>
    <x v="1"/>
    <x v="0"/>
    <x v="5"/>
    <x v="0"/>
    <x v="0"/>
    <x v="5"/>
    <n v="37716"/>
    <n v="166747"/>
    <n v="199479"/>
    <n v="846272"/>
    <n v="199479"/>
    <n v="846272"/>
  </r>
  <r>
    <s v="Shampoo"/>
    <x v="1"/>
    <x v="0"/>
    <x v="5"/>
    <x v="0"/>
    <x v="0"/>
    <x v="6"/>
    <n v="39816"/>
    <n v="171220"/>
    <n v="239295"/>
    <n v="1017492"/>
    <n v="239295"/>
    <n v="1017492"/>
  </r>
  <r>
    <s v="Shampoo"/>
    <x v="1"/>
    <x v="0"/>
    <x v="5"/>
    <x v="0"/>
    <x v="0"/>
    <x v="7"/>
    <n v="29974"/>
    <n v="131005"/>
    <n v="269269"/>
    <n v="1148497"/>
    <n v="269269"/>
    <n v="1148497"/>
  </r>
  <r>
    <s v="Shampoo"/>
    <x v="1"/>
    <x v="0"/>
    <x v="5"/>
    <x v="0"/>
    <x v="0"/>
    <x v="8"/>
    <n v="22701"/>
    <n v="110222"/>
    <n v="291970"/>
    <n v="1258719"/>
    <n v="291970"/>
    <n v="1258719"/>
  </r>
  <r>
    <s v="Shampoo"/>
    <x v="1"/>
    <x v="0"/>
    <x v="5"/>
    <x v="0"/>
    <x v="0"/>
    <x v="9"/>
    <n v="23226"/>
    <n v="122332"/>
    <n v="315196"/>
    <n v="1381051"/>
    <n v="315196"/>
    <n v="1381051"/>
  </r>
  <r>
    <s v="Shampoo"/>
    <x v="1"/>
    <x v="0"/>
    <x v="5"/>
    <x v="0"/>
    <x v="0"/>
    <x v="10"/>
    <n v="21217"/>
    <n v="120351"/>
    <n v="336413"/>
    <n v="1501402"/>
    <n v="336413"/>
    <n v="1501402"/>
  </r>
  <r>
    <s v="Shampoo"/>
    <x v="1"/>
    <x v="0"/>
    <x v="5"/>
    <x v="0"/>
    <x v="0"/>
    <x v="11"/>
    <n v="17227"/>
    <n v="98686"/>
    <n v="353640"/>
    <n v="1600088"/>
    <n v="353640"/>
    <n v="1600088"/>
  </r>
  <r>
    <s v="Shampoo"/>
    <x v="1"/>
    <x v="0"/>
    <x v="5"/>
    <x v="0"/>
    <x v="1"/>
    <x v="0"/>
    <n v="21042"/>
    <n v="125307"/>
    <n v="21042"/>
    <n v="125307"/>
    <n v="341943"/>
    <n v="1593249"/>
  </r>
  <r>
    <s v="Shampoo"/>
    <x v="1"/>
    <x v="0"/>
    <x v="5"/>
    <x v="0"/>
    <x v="1"/>
    <x v="1"/>
    <n v="17297"/>
    <n v="105574"/>
    <n v="38339"/>
    <n v="230881"/>
    <n v="333410"/>
    <n v="1591177"/>
  </r>
  <r>
    <s v="Shampoo"/>
    <x v="1"/>
    <x v="0"/>
    <x v="5"/>
    <x v="0"/>
    <x v="1"/>
    <x v="2"/>
    <n v="19243"/>
    <n v="119000"/>
    <n v="57582"/>
    <n v="349881"/>
    <n v="317702"/>
    <n v="1562554"/>
  </r>
  <r>
    <s v="Shampoo"/>
    <x v="1"/>
    <x v="0"/>
    <x v="5"/>
    <x v="0"/>
    <x v="1"/>
    <x v="3"/>
    <n v="14826"/>
    <n v="91959"/>
    <n v="72408"/>
    <n v="441840"/>
    <n v="302141"/>
    <n v="1524908"/>
  </r>
  <r>
    <s v="Shampoo"/>
    <x v="1"/>
    <x v="0"/>
    <x v="5"/>
    <x v="0"/>
    <x v="1"/>
    <x v="4"/>
    <n v="16695"/>
    <n v="103173"/>
    <n v="89103"/>
    <n v="545013"/>
    <n v="280980"/>
    <n v="1465576"/>
  </r>
  <r>
    <s v="Shampoo"/>
    <x v="1"/>
    <x v="0"/>
    <x v="5"/>
    <x v="0"/>
    <x v="1"/>
    <x v="5"/>
    <n v="14770"/>
    <n v="91490"/>
    <n v="103873"/>
    <n v="636503"/>
    <n v="258034"/>
    <n v="1390319"/>
  </r>
  <r>
    <s v="Shampoo"/>
    <x v="1"/>
    <x v="0"/>
    <x v="5"/>
    <x v="0"/>
    <x v="1"/>
    <x v="6"/>
    <n v="14651"/>
    <n v="91882"/>
    <n v="118524"/>
    <n v="728385"/>
    <n v="232869"/>
    <n v="1310981"/>
  </r>
  <r>
    <s v="Shampoo"/>
    <x v="1"/>
    <x v="0"/>
    <x v="5"/>
    <x v="0"/>
    <x v="1"/>
    <x v="7"/>
    <n v="16541"/>
    <n v="100436"/>
    <n v="135065"/>
    <n v="828821"/>
    <n v="219436"/>
    <n v="1280412"/>
  </r>
  <r>
    <s v="Shampoo"/>
    <x v="1"/>
    <x v="0"/>
    <x v="5"/>
    <x v="0"/>
    <x v="1"/>
    <x v="8"/>
    <n v="17318"/>
    <n v="107422"/>
    <n v="152383"/>
    <n v="936243"/>
    <n v="214053"/>
    <n v="1277612"/>
  </r>
  <r>
    <s v="Shampoo"/>
    <x v="1"/>
    <x v="0"/>
    <x v="5"/>
    <x v="0"/>
    <x v="1"/>
    <x v="9"/>
    <n v="17990"/>
    <n v="110894"/>
    <n v="170373"/>
    <n v="1047137"/>
    <n v="208817"/>
    <n v="1266174"/>
  </r>
  <r>
    <s v="Shampoo"/>
    <x v="1"/>
    <x v="0"/>
    <x v="5"/>
    <x v="0"/>
    <x v="1"/>
    <x v="10"/>
    <n v="17192"/>
    <n v="108661"/>
    <n v="187565"/>
    <n v="1155798"/>
    <n v="204792"/>
    <n v="1254484"/>
  </r>
  <r>
    <s v="Shampoo"/>
    <x v="1"/>
    <x v="0"/>
    <x v="5"/>
    <x v="0"/>
    <x v="1"/>
    <x v="11"/>
    <n v="16058"/>
    <n v="101759"/>
    <n v="203623"/>
    <n v="1257557"/>
    <n v="203623"/>
    <n v="1257557"/>
  </r>
  <r>
    <s v="Shampoo"/>
    <x v="1"/>
    <x v="0"/>
    <x v="5"/>
    <x v="0"/>
    <x v="2"/>
    <x v="0"/>
    <n v="19250"/>
    <n v="120232"/>
    <n v="19250"/>
    <n v="120232"/>
    <n v="201831"/>
    <n v="1252482"/>
  </r>
  <r>
    <s v="Shampoo"/>
    <x v="1"/>
    <x v="0"/>
    <x v="5"/>
    <x v="0"/>
    <x v="2"/>
    <x v="1"/>
    <n v="15883"/>
    <n v="98266"/>
    <n v="35133"/>
    <n v="218498"/>
    <n v="200417"/>
    <n v="1245174"/>
  </r>
  <r>
    <s v="Shampoo"/>
    <x v="1"/>
    <x v="0"/>
    <x v="5"/>
    <x v="0"/>
    <x v="2"/>
    <x v="2"/>
    <n v="20909"/>
    <n v="130711"/>
    <n v="56042"/>
    <n v="349209"/>
    <n v="202083"/>
    <n v="1256885"/>
  </r>
  <r>
    <s v="Shampoo"/>
    <x v="1"/>
    <x v="0"/>
    <x v="5"/>
    <x v="0"/>
    <x v="2"/>
    <x v="3"/>
    <n v="23352"/>
    <n v="144109"/>
    <n v="79394"/>
    <n v="493318"/>
    <n v="210609"/>
    <n v="1309035"/>
  </r>
  <r>
    <s v="Shampoo"/>
    <x v="1"/>
    <x v="0"/>
    <x v="5"/>
    <x v="0"/>
    <x v="2"/>
    <x v="4"/>
    <n v="16212"/>
    <n v="102200"/>
    <n v="95606"/>
    <n v="595518"/>
    <n v="210126"/>
    <n v="1308062"/>
  </r>
  <r>
    <s v="Shampoo"/>
    <x v="1"/>
    <x v="0"/>
    <x v="5"/>
    <x v="0"/>
    <x v="2"/>
    <x v="5"/>
    <n v="17745"/>
    <n v="109088"/>
    <n v="113351"/>
    <n v="704606"/>
    <n v="213101"/>
    <n v="1325660"/>
  </r>
  <r>
    <s v="Shampoo"/>
    <x v="1"/>
    <x v="0"/>
    <x v="5"/>
    <x v="0"/>
    <x v="2"/>
    <x v="6"/>
    <n v="20454"/>
    <n v="124418"/>
    <n v="133805"/>
    <n v="829024"/>
    <n v="218904"/>
    <n v="1358196"/>
  </r>
  <r>
    <s v="Shampoo"/>
    <x v="1"/>
    <x v="0"/>
    <x v="5"/>
    <x v="0"/>
    <x v="2"/>
    <x v="7"/>
    <n v="16828"/>
    <n v="101906"/>
    <n v="150633"/>
    <n v="930930"/>
    <n v="219191"/>
    <n v="1359666"/>
  </r>
  <r>
    <s v="Shampoo"/>
    <x v="1"/>
    <x v="0"/>
    <x v="5"/>
    <x v="0"/>
    <x v="2"/>
    <x v="8"/>
    <n v="19971"/>
    <n v="120757"/>
    <n v="170604"/>
    <n v="1051687"/>
    <n v="221844"/>
    <n v="1373001"/>
  </r>
  <r>
    <s v="Shampoo"/>
    <x v="1"/>
    <x v="0"/>
    <x v="5"/>
    <x v="0"/>
    <x v="2"/>
    <x v="9"/>
    <n v="18438"/>
    <n v="110628"/>
    <n v="189042"/>
    <n v="1162315"/>
    <n v="222292"/>
    <n v="1372735"/>
  </r>
  <r>
    <s v="Shampoo"/>
    <x v="1"/>
    <x v="0"/>
    <x v="5"/>
    <x v="0"/>
    <x v="2"/>
    <x v="10"/>
    <n v="15358"/>
    <n v="91777"/>
    <n v="204400"/>
    <n v="1254092"/>
    <n v="220458"/>
    <n v="1355851"/>
  </r>
  <r>
    <s v="Shampoo"/>
    <x v="1"/>
    <x v="0"/>
    <x v="5"/>
    <x v="0"/>
    <x v="2"/>
    <x v="11"/>
    <n v="17388"/>
    <n v="104188"/>
    <n v="221788"/>
    <n v="1358280"/>
    <n v="221788"/>
    <n v="1358280"/>
  </r>
  <r>
    <s v="Shampoo"/>
    <x v="1"/>
    <x v="0"/>
    <x v="5"/>
    <x v="0"/>
    <x v="3"/>
    <x v="0"/>
    <n v="17752"/>
    <n v="106281"/>
    <n v="17752"/>
    <n v="106281"/>
    <n v="220290"/>
    <n v="1344329"/>
  </r>
  <r>
    <s v="Shampoo"/>
    <x v="1"/>
    <x v="0"/>
    <x v="5"/>
    <x v="0"/>
    <x v="3"/>
    <x v="1"/>
    <n v="15624"/>
    <n v="93240"/>
    <n v="33376"/>
    <n v="199521"/>
    <n v="220031"/>
    <n v="1339303"/>
  </r>
  <r>
    <s v="Shampoo"/>
    <x v="1"/>
    <x v="0"/>
    <x v="5"/>
    <x v="0"/>
    <x v="3"/>
    <x v="2"/>
    <n v="16961"/>
    <n v="101675"/>
    <n v="50337"/>
    <n v="301196"/>
    <n v="216083"/>
    <n v="1310267"/>
  </r>
  <r>
    <s v="Shampoo"/>
    <x v="1"/>
    <x v="0"/>
    <x v="5"/>
    <x v="0"/>
    <x v="3"/>
    <x v="3"/>
    <n v="16401"/>
    <n v="97713"/>
    <n v="66738"/>
    <n v="398909"/>
    <n v="209132"/>
    <n v="1263871"/>
  </r>
  <r>
    <s v="Shampoo"/>
    <x v="1"/>
    <x v="0"/>
    <x v="5"/>
    <x v="0"/>
    <x v="3"/>
    <x v="4"/>
    <n v="14917"/>
    <n v="88739"/>
    <n v="81655"/>
    <n v="487648"/>
    <n v="207837"/>
    <n v="1250410"/>
  </r>
  <r>
    <s v="Shampoo"/>
    <x v="1"/>
    <x v="0"/>
    <x v="5"/>
    <x v="0"/>
    <x v="3"/>
    <x v="5"/>
    <n v="16856"/>
    <n v="100457"/>
    <n v="98511"/>
    <n v="588105"/>
    <n v="206948"/>
    <n v="1241779"/>
  </r>
  <r>
    <s v="Shampoo"/>
    <x v="1"/>
    <x v="0"/>
    <x v="5"/>
    <x v="0"/>
    <x v="3"/>
    <x v="6"/>
    <n v="16688"/>
    <n v="99407"/>
    <n v="115199"/>
    <n v="687512"/>
    <n v="203182"/>
    <n v="1216768"/>
  </r>
  <r>
    <s v="Shampoo"/>
    <x v="1"/>
    <x v="0"/>
    <x v="5"/>
    <x v="0"/>
    <x v="3"/>
    <x v="7"/>
    <n v="12971"/>
    <n v="77196"/>
    <n v="128170"/>
    <n v="764708"/>
    <n v="199325"/>
    <n v="1192058"/>
  </r>
  <r>
    <s v="Shampoo"/>
    <x v="1"/>
    <x v="0"/>
    <x v="5"/>
    <x v="0"/>
    <x v="3"/>
    <x v="8"/>
    <n v="13713"/>
    <n v="81634"/>
    <n v="141883"/>
    <n v="846342"/>
    <n v="193067"/>
    <n v="1152935"/>
  </r>
  <r>
    <s v="Shampoo"/>
    <x v="1"/>
    <x v="0"/>
    <x v="5"/>
    <x v="0"/>
    <x v="3"/>
    <x v="9"/>
    <n v="12201"/>
    <n v="72590"/>
    <n v="154084"/>
    <n v="918932"/>
    <n v="186830"/>
    <n v="1114897"/>
  </r>
  <r>
    <s v="Shampoo"/>
    <x v="1"/>
    <x v="0"/>
    <x v="5"/>
    <x v="0"/>
    <x v="3"/>
    <x v="10"/>
    <n v="10976"/>
    <n v="65331"/>
    <n v="165060"/>
    <n v="984263"/>
    <n v="182448"/>
    <n v="1088451"/>
  </r>
  <r>
    <s v="Shampoo"/>
    <x v="1"/>
    <x v="0"/>
    <x v="5"/>
    <x v="0"/>
    <x v="3"/>
    <x v="11"/>
    <n v="11837"/>
    <n v="71036"/>
    <n v="176897"/>
    <n v="1055299"/>
    <n v="176897"/>
    <n v="1055299"/>
  </r>
  <r>
    <s v="Shampoo"/>
    <x v="1"/>
    <x v="0"/>
    <x v="5"/>
    <x v="0"/>
    <x v="4"/>
    <x v="0"/>
    <n v="10150"/>
    <n v="61754"/>
    <n v="10150"/>
    <n v="61754"/>
    <n v="169295"/>
    <n v="1010772"/>
  </r>
  <r>
    <s v="Shampoo"/>
    <x v="1"/>
    <x v="0"/>
    <x v="5"/>
    <x v="0"/>
    <x v="4"/>
    <x v="1"/>
    <n v="9982"/>
    <n v="60711"/>
    <n v="20132"/>
    <n v="122465"/>
    <n v="163653"/>
    <n v="978243"/>
  </r>
  <r>
    <s v="Shampoo"/>
    <x v="1"/>
    <x v="0"/>
    <x v="5"/>
    <x v="0"/>
    <x v="4"/>
    <x v="2"/>
    <n v="9800"/>
    <n v="59696"/>
    <n v="29932"/>
    <n v="182161"/>
    <n v="156492"/>
    <n v="936264"/>
  </r>
  <r>
    <s v="Shampoo"/>
    <x v="1"/>
    <x v="0"/>
    <x v="5"/>
    <x v="0"/>
    <x v="4"/>
    <x v="3"/>
    <n v="10164"/>
    <n v="61901"/>
    <n v="40096"/>
    <n v="244062"/>
    <n v="150255"/>
    <n v="900452"/>
  </r>
  <r>
    <s v="Shampoo"/>
    <x v="1"/>
    <x v="0"/>
    <x v="5"/>
    <x v="0"/>
    <x v="4"/>
    <x v="4"/>
    <n v="10479"/>
    <n v="63812"/>
    <n v="50575"/>
    <n v="307874"/>
    <n v="145817"/>
    <n v="875525"/>
  </r>
  <r>
    <s v="Shampoo"/>
    <x v="1"/>
    <x v="0"/>
    <x v="5"/>
    <x v="0"/>
    <x v="4"/>
    <x v="5"/>
    <n v="9128"/>
    <n v="55566"/>
    <n v="59703"/>
    <n v="363440"/>
    <n v="138089"/>
    <n v="830634"/>
  </r>
  <r>
    <s v="Shampoo"/>
    <x v="1"/>
    <x v="0"/>
    <x v="5"/>
    <x v="0"/>
    <x v="4"/>
    <x v="6"/>
    <n v="9506"/>
    <n v="57904"/>
    <n v="69209"/>
    <n v="421344"/>
    <n v="130907"/>
    <n v="789131"/>
  </r>
  <r>
    <s v="Shampoo"/>
    <x v="1"/>
    <x v="0"/>
    <x v="5"/>
    <x v="0"/>
    <x v="4"/>
    <x v="7"/>
    <n v="9884"/>
    <n v="60235"/>
    <n v="79093"/>
    <n v="481579"/>
    <n v="127820"/>
    <n v="772170"/>
  </r>
  <r>
    <s v="Shampoo"/>
    <x v="1"/>
    <x v="0"/>
    <x v="5"/>
    <x v="0"/>
    <x v="4"/>
    <x v="8"/>
    <n v="9975"/>
    <n v="60781"/>
    <n v="89068"/>
    <n v="542360"/>
    <n v="124082"/>
    <n v="751317"/>
  </r>
  <r>
    <s v="Shampoo"/>
    <x v="1"/>
    <x v="0"/>
    <x v="5"/>
    <x v="0"/>
    <x v="4"/>
    <x v="9"/>
    <n v="11452"/>
    <n v="75495"/>
    <n v="100520"/>
    <n v="617855"/>
    <n v="123333"/>
    <n v="754222"/>
  </r>
  <r>
    <s v="Shampoo"/>
    <x v="1"/>
    <x v="0"/>
    <x v="5"/>
    <x v="0"/>
    <x v="4"/>
    <x v="10"/>
    <n v="9100"/>
    <n v="61439"/>
    <n v="109620"/>
    <n v="679294"/>
    <n v="121457"/>
    <n v="750330"/>
  </r>
  <r>
    <s v="Shampoo"/>
    <x v="1"/>
    <x v="0"/>
    <x v="5"/>
    <x v="0"/>
    <x v="4"/>
    <x v="11"/>
    <n v="9548"/>
    <n v="67039"/>
    <n v="119168"/>
    <n v="746333"/>
    <n v="119168"/>
    <n v="746333"/>
  </r>
  <r>
    <s v="Shampoo"/>
    <x v="1"/>
    <x v="0"/>
    <x v="5"/>
    <x v="0"/>
    <x v="5"/>
    <x v="0"/>
    <n v="8953"/>
    <n v="66997"/>
    <n v="8953"/>
    <n v="66997"/>
    <n v="117971"/>
    <n v="751576"/>
  </r>
  <r>
    <s v="Shampoo"/>
    <x v="1"/>
    <x v="0"/>
    <x v="5"/>
    <x v="0"/>
    <x v="5"/>
    <x v="1"/>
    <n v="8659"/>
    <n v="64883"/>
    <n v="17612"/>
    <n v="131880"/>
    <n v="116648"/>
    <n v="755748"/>
  </r>
  <r>
    <s v="Shampoo"/>
    <x v="1"/>
    <x v="0"/>
    <x v="5"/>
    <x v="0"/>
    <x v="5"/>
    <x v="2"/>
    <n v="8393"/>
    <n v="62888"/>
    <n v="26005"/>
    <n v="194768"/>
    <n v="115241"/>
    <n v="758940"/>
  </r>
  <r>
    <s v="Shampoo"/>
    <x v="1"/>
    <x v="0"/>
    <x v="5"/>
    <x v="1"/>
    <x v="0"/>
    <x v="0"/>
    <n v="19789"/>
    <n v="82110"/>
    <n v="19789"/>
    <n v="82110"/>
    <n v="19789"/>
    <n v="82110"/>
  </r>
  <r>
    <s v="Shampoo"/>
    <x v="1"/>
    <x v="0"/>
    <x v="5"/>
    <x v="1"/>
    <x v="0"/>
    <x v="1"/>
    <n v="19992"/>
    <n v="81501"/>
    <n v="39781"/>
    <n v="163611"/>
    <n v="39781"/>
    <n v="163611"/>
  </r>
  <r>
    <s v="Shampoo"/>
    <x v="1"/>
    <x v="0"/>
    <x v="5"/>
    <x v="1"/>
    <x v="0"/>
    <x v="2"/>
    <n v="23387"/>
    <n v="99239"/>
    <n v="63168"/>
    <n v="262850"/>
    <n v="63168"/>
    <n v="262850"/>
  </r>
  <r>
    <s v="Shampoo"/>
    <x v="1"/>
    <x v="0"/>
    <x v="5"/>
    <x v="1"/>
    <x v="0"/>
    <x v="3"/>
    <n v="22253"/>
    <n v="97461"/>
    <n v="85421"/>
    <n v="360311"/>
    <n v="85421"/>
    <n v="360311"/>
  </r>
  <r>
    <s v="Shampoo"/>
    <x v="1"/>
    <x v="0"/>
    <x v="5"/>
    <x v="1"/>
    <x v="0"/>
    <x v="4"/>
    <n v="24927"/>
    <n v="108304"/>
    <n v="110348"/>
    <n v="468615"/>
    <n v="110348"/>
    <n v="468615"/>
  </r>
  <r>
    <s v="Shampoo"/>
    <x v="1"/>
    <x v="0"/>
    <x v="5"/>
    <x v="1"/>
    <x v="0"/>
    <x v="5"/>
    <n v="27132"/>
    <n v="119245"/>
    <n v="137480"/>
    <n v="587860"/>
    <n v="137480"/>
    <n v="587860"/>
  </r>
  <r>
    <s v="Shampoo"/>
    <x v="1"/>
    <x v="0"/>
    <x v="5"/>
    <x v="1"/>
    <x v="0"/>
    <x v="6"/>
    <n v="25697"/>
    <n v="112000"/>
    <n v="163177"/>
    <n v="699860"/>
    <n v="163177"/>
    <n v="699860"/>
  </r>
  <r>
    <s v="Shampoo"/>
    <x v="1"/>
    <x v="0"/>
    <x v="5"/>
    <x v="1"/>
    <x v="0"/>
    <x v="7"/>
    <n v="23639"/>
    <n v="106498"/>
    <n v="186816"/>
    <n v="806358"/>
    <n v="186816"/>
    <n v="806358"/>
  </r>
  <r>
    <s v="Shampoo"/>
    <x v="1"/>
    <x v="0"/>
    <x v="5"/>
    <x v="1"/>
    <x v="0"/>
    <x v="8"/>
    <n v="18494"/>
    <n v="94934"/>
    <n v="205310"/>
    <n v="901292"/>
    <n v="205310"/>
    <n v="901292"/>
  </r>
  <r>
    <s v="Shampoo"/>
    <x v="1"/>
    <x v="0"/>
    <x v="5"/>
    <x v="1"/>
    <x v="0"/>
    <x v="9"/>
    <n v="23212"/>
    <n v="130767"/>
    <n v="228522"/>
    <n v="1032059"/>
    <n v="228522"/>
    <n v="1032059"/>
  </r>
  <r>
    <s v="Shampoo"/>
    <x v="1"/>
    <x v="0"/>
    <x v="5"/>
    <x v="1"/>
    <x v="0"/>
    <x v="10"/>
    <n v="16107"/>
    <n v="91609"/>
    <n v="244629"/>
    <n v="1123668"/>
    <n v="244629"/>
    <n v="1123668"/>
  </r>
  <r>
    <s v="Shampoo"/>
    <x v="1"/>
    <x v="0"/>
    <x v="5"/>
    <x v="1"/>
    <x v="0"/>
    <x v="11"/>
    <n v="13944"/>
    <n v="81018"/>
    <n v="258573"/>
    <n v="1204686"/>
    <n v="258573"/>
    <n v="1204686"/>
  </r>
  <r>
    <s v="Shampoo"/>
    <x v="1"/>
    <x v="0"/>
    <x v="5"/>
    <x v="1"/>
    <x v="1"/>
    <x v="0"/>
    <n v="12670"/>
    <n v="76909"/>
    <n v="12670"/>
    <n v="76909"/>
    <n v="251454"/>
    <n v="1199485"/>
  </r>
  <r>
    <s v="Shampoo"/>
    <x v="1"/>
    <x v="0"/>
    <x v="5"/>
    <x v="1"/>
    <x v="1"/>
    <x v="1"/>
    <n v="12278"/>
    <n v="73906"/>
    <n v="24948"/>
    <n v="150815"/>
    <n v="243740"/>
    <n v="1191890"/>
  </r>
  <r>
    <s v="Shampoo"/>
    <x v="1"/>
    <x v="0"/>
    <x v="5"/>
    <x v="1"/>
    <x v="1"/>
    <x v="2"/>
    <n v="13076"/>
    <n v="80353"/>
    <n v="38024"/>
    <n v="231168"/>
    <n v="233429"/>
    <n v="1173004"/>
  </r>
  <r>
    <s v="Shampoo"/>
    <x v="1"/>
    <x v="0"/>
    <x v="5"/>
    <x v="1"/>
    <x v="1"/>
    <x v="3"/>
    <n v="12222"/>
    <n v="75824"/>
    <n v="50246"/>
    <n v="306992"/>
    <n v="223398"/>
    <n v="1151367"/>
  </r>
  <r>
    <s v="Shampoo"/>
    <x v="1"/>
    <x v="0"/>
    <x v="5"/>
    <x v="1"/>
    <x v="1"/>
    <x v="4"/>
    <n v="15554"/>
    <n v="99260"/>
    <n v="65800"/>
    <n v="406252"/>
    <n v="214025"/>
    <n v="1142323"/>
  </r>
  <r>
    <s v="Shampoo"/>
    <x v="1"/>
    <x v="0"/>
    <x v="5"/>
    <x v="1"/>
    <x v="1"/>
    <x v="5"/>
    <n v="12558"/>
    <n v="79499"/>
    <n v="78358"/>
    <n v="485751"/>
    <n v="199451"/>
    <n v="1102577"/>
  </r>
  <r>
    <s v="Shampoo"/>
    <x v="1"/>
    <x v="0"/>
    <x v="5"/>
    <x v="1"/>
    <x v="1"/>
    <x v="6"/>
    <n v="16667"/>
    <n v="101514"/>
    <n v="95025"/>
    <n v="587265"/>
    <n v="190421"/>
    <n v="1092091"/>
  </r>
  <r>
    <s v="Shampoo"/>
    <x v="1"/>
    <x v="0"/>
    <x v="5"/>
    <x v="1"/>
    <x v="1"/>
    <x v="7"/>
    <n v="16191"/>
    <n v="97818"/>
    <n v="111216"/>
    <n v="685083"/>
    <n v="182973"/>
    <n v="1083411"/>
  </r>
  <r>
    <s v="Shampoo"/>
    <x v="1"/>
    <x v="0"/>
    <x v="5"/>
    <x v="1"/>
    <x v="1"/>
    <x v="8"/>
    <n v="17108"/>
    <n v="105140"/>
    <n v="128324"/>
    <n v="790223"/>
    <n v="181587"/>
    <n v="1093617"/>
  </r>
  <r>
    <s v="Shampoo"/>
    <x v="1"/>
    <x v="0"/>
    <x v="5"/>
    <x v="1"/>
    <x v="1"/>
    <x v="9"/>
    <n v="16401"/>
    <n v="101990"/>
    <n v="144725"/>
    <n v="892213"/>
    <n v="174776"/>
    <n v="1064840"/>
  </r>
  <r>
    <s v="Shampoo"/>
    <x v="1"/>
    <x v="0"/>
    <x v="5"/>
    <x v="1"/>
    <x v="1"/>
    <x v="10"/>
    <n v="16653"/>
    <n v="103075"/>
    <n v="161378"/>
    <n v="995288"/>
    <n v="175322"/>
    <n v="1076306"/>
  </r>
  <r>
    <s v="Shampoo"/>
    <x v="1"/>
    <x v="0"/>
    <x v="5"/>
    <x v="1"/>
    <x v="1"/>
    <x v="11"/>
    <n v="16198"/>
    <n v="100772"/>
    <n v="177576"/>
    <n v="1096060"/>
    <n v="177576"/>
    <n v="1096060"/>
  </r>
  <r>
    <s v="Shampoo"/>
    <x v="1"/>
    <x v="0"/>
    <x v="5"/>
    <x v="1"/>
    <x v="2"/>
    <x v="0"/>
    <n v="18158"/>
    <n v="113344"/>
    <n v="18158"/>
    <n v="113344"/>
    <n v="183064"/>
    <n v="1132495"/>
  </r>
  <r>
    <s v="Shampoo"/>
    <x v="1"/>
    <x v="0"/>
    <x v="5"/>
    <x v="1"/>
    <x v="2"/>
    <x v="1"/>
    <n v="16303"/>
    <n v="101101"/>
    <n v="34461"/>
    <n v="214445"/>
    <n v="187089"/>
    <n v="1159690"/>
  </r>
  <r>
    <s v="Shampoo"/>
    <x v="1"/>
    <x v="0"/>
    <x v="5"/>
    <x v="1"/>
    <x v="2"/>
    <x v="2"/>
    <n v="21525"/>
    <n v="133007"/>
    <n v="55986"/>
    <n v="347452"/>
    <n v="195538"/>
    <n v="1212344"/>
  </r>
  <r>
    <s v="Shampoo"/>
    <x v="1"/>
    <x v="0"/>
    <x v="5"/>
    <x v="1"/>
    <x v="2"/>
    <x v="3"/>
    <n v="19460"/>
    <n v="119805"/>
    <n v="75446"/>
    <n v="467257"/>
    <n v="202776"/>
    <n v="1256325"/>
  </r>
  <r>
    <s v="Shampoo"/>
    <x v="1"/>
    <x v="0"/>
    <x v="5"/>
    <x v="1"/>
    <x v="2"/>
    <x v="4"/>
    <n v="17976"/>
    <n v="110845"/>
    <n v="93422"/>
    <n v="578102"/>
    <n v="205198"/>
    <n v="1267910"/>
  </r>
  <r>
    <s v="Shampoo"/>
    <x v="1"/>
    <x v="0"/>
    <x v="5"/>
    <x v="1"/>
    <x v="2"/>
    <x v="5"/>
    <n v="19117"/>
    <n v="117138"/>
    <n v="112539"/>
    <n v="695240"/>
    <n v="211757"/>
    <n v="1305549"/>
  </r>
  <r>
    <s v="Shampoo"/>
    <x v="1"/>
    <x v="0"/>
    <x v="5"/>
    <x v="1"/>
    <x v="2"/>
    <x v="6"/>
    <n v="20321"/>
    <n v="122549"/>
    <n v="132860"/>
    <n v="817789"/>
    <n v="215411"/>
    <n v="1326584"/>
  </r>
  <r>
    <s v="Shampoo"/>
    <x v="1"/>
    <x v="0"/>
    <x v="5"/>
    <x v="1"/>
    <x v="2"/>
    <x v="7"/>
    <n v="18991"/>
    <n v="114569"/>
    <n v="151851"/>
    <n v="932358"/>
    <n v="218211"/>
    <n v="1343335"/>
  </r>
  <r>
    <s v="Shampoo"/>
    <x v="1"/>
    <x v="0"/>
    <x v="5"/>
    <x v="1"/>
    <x v="2"/>
    <x v="8"/>
    <n v="18354"/>
    <n v="109634"/>
    <n v="170205"/>
    <n v="1041992"/>
    <n v="219457"/>
    <n v="1347829"/>
  </r>
  <r>
    <s v="Shampoo"/>
    <x v="1"/>
    <x v="0"/>
    <x v="5"/>
    <x v="1"/>
    <x v="2"/>
    <x v="9"/>
    <n v="17976"/>
    <n v="107408"/>
    <n v="188181"/>
    <n v="1149400"/>
    <n v="221032"/>
    <n v="1353247"/>
  </r>
  <r>
    <s v="Shampoo"/>
    <x v="1"/>
    <x v="0"/>
    <x v="5"/>
    <x v="1"/>
    <x v="2"/>
    <x v="10"/>
    <n v="14322"/>
    <n v="85477"/>
    <n v="202503"/>
    <n v="1234877"/>
    <n v="218701"/>
    <n v="1335649"/>
  </r>
  <r>
    <s v="Shampoo"/>
    <x v="1"/>
    <x v="0"/>
    <x v="5"/>
    <x v="1"/>
    <x v="2"/>
    <x v="11"/>
    <n v="14665"/>
    <n v="87717"/>
    <n v="217168"/>
    <n v="1322594"/>
    <n v="217168"/>
    <n v="1322594"/>
  </r>
  <r>
    <s v="Shampoo"/>
    <x v="1"/>
    <x v="0"/>
    <x v="5"/>
    <x v="1"/>
    <x v="3"/>
    <x v="0"/>
    <n v="14378"/>
    <n v="86030"/>
    <n v="14378"/>
    <n v="86030"/>
    <n v="213388"/>
    <n v="1295280"/>
  </r>
  <r>
    <s v="Shampoo"/>
    <x v="1"/>
    <x v="0"/>
    <x v="5"/>
    <x v="1"/>
    <x v="3"/>
    <x v="1"/>
    <n v="13727"/>
    <n v="82075"/>
    <n v="28105"/>
    <n v="168105"/>
    <n v="210812"/>
    <n v="1276254"/>
  </r>
  <r>
    <s v="Shampoo"/>
    <x v="1"/>
    <x v="0"/>
    <x v="5"/>
    <x v="1"/>
    <x v="3"/>
    <x v="2"/>
    <n v="16730"/>
    <n v="99757"/>
    <n v="44835"/>
    <n v="267862"/>
    <n v="206017"/>
    <n v="1243004"/>
  </r>
  <r>
    <s v="Shampoo"/>
    <x v="1"/>
    <x v="0"/>
    <x v="5"/>
    <x v="1"/>
    <x v="3"/>
    <x v="3"/>
    <n v="14749"/>
    <n v="87836"/>
    <n v="59584"/>
    <n v="355698"/>
    <n v="201306"/>
    <n v="1211035"/>
  </r>
  <r>
    <s v="Shampoo"/>
    <x v="1"/>
    <x v="0"/>
    <x v="5"/>
    <x v="1"/>
    <x v="3"/>
    <x v="4"/>
    <n v="14966"/>
    <n v="89187"/>
    <n v="74550"/>
    <n v="444885"/>
    <n v="198296"/>
    <n v="1189377"/>
  </r>
  <r>
    <s v="Shampoo"/>
    <x v="1"/>
    <x v="0"/>
    <x v="5"/>
    <x v="1"/>
    <x v="3"/>
    <x v="5"/>
    <n v="14889"/>
    <n v="88711"/>
    <n v="89439"/>
    <n v="533596"/>
    <n v="194068"/>
    <n v="1160950"/>
  </r>
  <r>
    <s v="Shampoo"/>
    <x v="1"/>
    <x v="0"/>
    <x v="5"/>
    <x v="1"/>
    <x v="3"/>
    <x v="6"/>
    <n v="13503"/>
    <n v="80325"/>
    <n v="102942"/>
    <n v="613921"/>
    <n v="187250"/>
    <n v="1118726"/>
  </r>
  <r>
    <s v="Shampoo"/>
    <x v="1"/>
    <x v="0"/>
    <x v="5"/>
    <x v="1"/>
    <x v="3"/>
    <x v="7"/>
    <n v="9779"/>
    <n v="58226"/>
    <n v="112721"/>
    <n v="672147"/>
    <n v="178038"/>
    <n v="1062383"/>
  </r>
  <r>
    <s v="Shampoo"/>
    <x v="1"/>
    <x v="0"/>
    <x v="5"/>
    <x v="1"/>
    <x v="3"/>
    <x v="8"/>
    <n v="12432"/>
    <n v="73976"/>
    <n v="125153"/>
    <n v="746123"/>
    <n v="172116"/>
    <n v="1026725"/>
  </r>
  <r>
    <s v="Shampoo"/>
    <x v="1"/>
    <x v="0"/>
    <x v="5"/>
    <x v="1"/>
    <x v="3"/>
    <x v="9"/>
    <n v="11508"/>
    <n v="68439"/>
    <n v="136661"/>
    <n v="814562"/>
    <n v="165648"/>
    <n v="987756"/>
  </r>
  <r>
    <s v="Shampoo"/>
    <x v="1"/>
    <x v="0"/>
    <x v="5"/>
    <x v="1"/>
    <x v="3"/>
    <x v="10"/>
    <n v="10696"/>
    <n v="63693"/>
    <n v="147357"/>
    <n v="878255"/>
    <n v="162022"/>
    <n v="965972"/>
  </r>
  <r>
    <s v="Shampoo"/>
    <x v="1"/>
    <x v="0"/>
    <x v="5"/>
    <x v="1"/>
    <x v="3"/>
    <x v="11"/>
    <n v="11396"/>
    <n v="68201"/>
    <n v="158753"/>
    <n v="946456"/>
    <n v="158753"/>
    <n v="946456"/>
  </r>
  <r>
    <s v="Shampoo"/>
    <x v="1"/>
    <x v="0"/>
    <x v="5"/>
    <x v="1"/>
    <x v="4"/>
    <x v="0"/>
    <n v="10066"/>
    <n v="61243"/>
    <n v="10066"/>
    <n v="61243"/>
    <n v="154441"/>
    <n v="921669"/>
  </r>
  <r>
    <s v="Shampoo"/>
    <x v="1"/>
    <x v="0"/>
    <x v="5"/>
    <x v="1"/>
    <x v="4"/>
    <x v="1"/>
    <n v="9471"/>
    <n v="57659"/>
    <n v="19537"/>
    <n v="118902"/>
    <n v="150185"/>
    <n v="897253"/>
  </r>
  <r>
    <s v="Shampoo"/>
    <x v="1"/>
    <x v="0"/>
    <x v="5"/>
    <x v="1"/>
    <x v="4"/>
    <x v="2"/>
    <n v="10584"/>
    <n v="64512"/>
    <n v="30121"/>
    <n v="183414"/>
    <n v="144039"/>
    <n v="862008"/>
  </r>
  <r>
    <s v="Shampoo"/>
    <x v="1"/>
    <x v="0"/>
    <x v="5"/>
    <x v="1"/>
    <x v="4"/>
    <x v="3"/>
    <n v="9177"/>
    <n v="55916"/>
    <n v="39298"/>
    <n v="239330"/>
    <n v="138467"/>
    <n v="830088"/>
  </r>
  <r>
    <s v="Shampoo"/>
    <x v="1"/>
    <x v="0"/>
    <x v="5"/>
    <x v="1"/>
    <x v="4"/>
    <x v="4"/>
    <n v="9660"/>
    <n v="58814"/>
    <n v="48958"/>
    <n v="298144"/>
    <n v="133161"/>
    <n v="799715"/>
  </r>
  <r>
    <s v="Shampoo"/>
    <x v="1"/>
    <x v="0"/>
    <x v="5"/>
    <x v="1"/>
    <x v="4"/>
    <x v="5"/>
    <n v="9170"/>
    <n v="55832"/>
    <n v="58128"/>
    <n v="353976"/>
    <n v="127442"/>
    <n v="766836"/>
  </r>
  <r>
    <s v="Shampoo"/>
    <x v="1"/>
    <x v="0"/>
    <x v="5"/>
    <x v="1"/>
    <x v="4"/>
    <x v="6"/>
    <n v="8694"/>
    <n v="52948"/>
    <n v="66822"/>
    <n v="406924"/>
    <n v="122633"/>
    <n v="739459"/>
  </r>
  <r>
    <s v="Shampoo"/>
    <x v="1"/>
    <x v="0"/>
    <x v="5"/>
    <x v="1"/>
    <x v="4"/>
    <x v="7"/>
    <n v="9051"/>
    <n v="55111"/>
    <n v="75873"/>
    <n v="462035"/>
    <n v="121905"/>
    <n v="736344"/>
  </r>
  <r>
    <s v="Shampoo"/>
    <x v="1"/>
    <x v="0"/>
    <x v="5"/>
    <x v="1"/>
    <x v="4"/>
    <x v="8"/>
    <n v="9884"/>
    <n v="60193"/>
    <n v="85757"/>
    <n v="522228"/>
    <n v="119357"/>
    <n v="722561"/>
  </r>
  <r>
    <s v="Shampoo"/>
    <x v="1"/>
    <x v="0"/>
    <x v="5"/>
    <x v="1"/>
    <x v="4"/>
    <x v="9"/>
    <n v="12768"/>
    <n v="82810"/>
    <n v="98525"/>
    <n v="605038"/>
    <n v="120617"/>
    <n v="736932"/>
  </r>
  <r>
    <s v="Shampoo"/>
    <x v="1"/>
    <x v="0"/>
    <x v="5"/>
    <x v="1"/>
    <x v="4"/>
    <x v="10"/>
    <n v="10801"/>
    <n v="72842"/>
    <n v="109326"/>
    <n v="677880"/>
    <n v="120722"/>
    <n v="746081"/>
  </r>
  <r>
    <s v="Shampoo"/>
    <x v="1"/>
    <x v="0"/>
    <x v="5"/>
    <x v="1"/>
    <x v="4"/>
    <x v="11"/>
    <n v="9310"/>
    <n v="65240"/>
    <n v="118636"/>
    <n v="743120"/>
    <n v="118636"/>
    <n v="743120"/>
  </r>
  <r>
    <s v="Shampoo"/>
    <x v="1"/>
    <x v="0"/>
    <x v="5"/>
    <x v="1"/>
    <x v="5"/>
    <x v="0"/>
    <n v="9282"/>
    <n v="69496"/>
    <n v="9282"/>
    <n v="69496"/>
    <n v="117852"/>
    <n v="751373"/>
  </r>
  <r>
    <s v="Shampoo"/>
    <x v="1"/>
    <x v="0"/>
    <x v="5"/>
    <x v="1"/>
    <x v="5"/>
    <x v="1"/>
    <n v="9016"/>
    <n v="67501"/>
    <n v="18298"/>
    <n v="136997"/>
    <n v="117397"/>
    <n v="761215"/>
  </r>
  <r>
    <s v="Shampoo"/>
    <x v="1"/>
    <x v="0"/>
    <x v="5"/>
    <x v="1"/>
    <x v="5"/>
    <x v="2"/>
    <n v="8953"/>
    <n v="66990"/>
    <n v="27251"/>
    <n v="203987"/>
    <n v="115766"/>
    <n v="763693"/>
  </r>
  <r>
    <s v="Shampoo"/>
    <x v="1"/>
    <x v="0"/>
    <x v="5"/>
    <x v="2"/>
    <x v="0"/>
    <x v="0"/>
    <n v="20937"/>
    <n v="87780"/>
    <n v="20937"/>
    <n v="87780"/>
    <n v="20937"/>
    <n v="87780"/>
  </r>
  <r>
    <s v="Shampoo"/>
    <x v="1"/>
    <x v="0"/>
    <x v="5"/>
    <x v="2"/>
    <x v="0"/>
    <x v="1"/>
    <n v="18823"/>
    <n v="81781"/>
    <n v="39760"/>
    <n v="169561"/>
    <n v="39760"/>
    <n v="169561"/>
  </r>
  <r>
    <s v="Shampoo"/>
    <x v="1"/>
    <x v="0"/>
    <x v="5"/>
    <x v="2"/>
    <x v="0"/>
    <x v="2"/>
    <n v="23646"/>
    <n v="104188"/>
    <n v="63406"/>
    <n v="273749"/>
    <n v="63406"/>
    <n v="273749"/>
  </r>
  <r>
    <s v="Shampoo"/>
    <x v="1"/>
    <x v="0"/>
    <x v="5"/>
    <x v="2"/>
    <x v="0"/>
    <x v="3"/>
    <n v="19614"/>
    <n v="85953"/>
    <n v="83020"/>
    <n v="359702"/>
    <n v="83020"/>
    <n v="359702"/>
  </r>
  <r>
    <s v="Shampoo"/>
    <x v="1"/>
    <x v="0"/>
    <x v="5"/>
    <x v="2"/>
    <x v="0"/>
    <x v="4"/>
    <n v="24024"/>
    <n v="108332"/>
    <n v="107044"/>
    <n v="468034"/>
    <n v="107044"/>
    <n v="468034"/>
  </r>
  <r>
    <s v="Shampoo"/>
    <x v="1"/>
    <x v="0"/>
    <x v="5"/>
    <x v="2"/>
    <x v="0"/>
    <x v="5"/>
    <n v="24955"/>
    <n v="112539"/>
    <n v="131999"/>
    <n v="580573"/>
    <n v="131999"/>
    <n v="580573"/>
  </r>
  <r>
    <s v="Shampoo"/>
    <x v="1"/>
    <x v="0"/>
    <x v="5"/>
    <x v="2"/>
    <x v="0"/>
    <x v="6"/>
    <n v="23926"/>
    <n v="109424"/>
    <n v="155925"/>
    <n v="689997"/>
    <n v="155925"/>
    <n v="689997"/>
  </r>
  <r>
    <s v="Shampoo"/>
    <x v="1"/>
    <x v="0"/>
    <x v="5"/>
    <x v="2"/>
    <x v="0"/>
    <x v="7"/>
    <n v="18655"/>
    <n v="87941"/>
    <n v="174580"/>
    <n v="777938"/>
    <n v="174580"/>
    <n v="777938"/>
  </r>
  <r>
    <s v="Shampoo"/>
    <x v="1"/>
    <x v="0"/>
    <x v="5"/>
    <x v="2"/>
    <x v="0"/>
    <x v="8"/>
    <n v="16338"/>
    <n v="87689"/>
    <n v="190918"/>
    <n v="865627"/>
    <n v="190918"/>
    <n v="865627"/>
  </r>
  <r>
    <s v="Shampoo"/>
    <x v="1"/>
    <x v="0"/>
    <x v="5"/>
    <x v="2"/>
    <x v="0"/>
    <x v="9"/>
    <n v="23135"/>
    <n v="135758"/>
    <n v="214053"/>
    <n v="1001385"/>
    <n v="214053"/>
    <n v="1001385"/>
  </r>
  <r>
    <s v="Shampoo"/>
    <x v="1"/>
    <x v="0"/>
    <x v="5"/>
    <x v="2"/>
    <x v="0"/>
    <x v="10"/>
    <n v="16275"/>
    <n v="96467"/>
    <n v="230328"/>
    <n v="1097852"/>
    <n v="230328"/>
    <n v="1097852"/>
  </r>
  <r>
    <s v="Shampoo"/>
    <x v="1"/>
    <x v="0"/>
    <x v="5"/>
    <x v="2"/>
    <x v="0"/>
    <x v="11"/>
    <n v="16023"/>
    <n v="92120"/>
    <n v="246351"/>
    <n v="1189972"/>
    <n v="246351"/>
    <n v="1189972"/>
  </r>
  <r>
    <s v="Shampoo"/>
    <x v="1"/>
    <x v="0"/>
    <x v="5"/>
    <x v="2"/>
    <x v="1"/>
    <x v="0"/>
    <n v="14329"/>
    <n v="87234"/>
    <n v="14329"/>
    <n v="87234"/>
    <n v="239743"/>
    <n v="1189426"/>
  </r>
  <r>
    <s v="Shampoo"/>
    <x v="1"/>
    <x v="0"/>
    <x v="5"/>
    <x v="2"/>
    <x v="1"/>
    <x v="1"/>
    <n v="13048"/>
    <n v="78834"/>
    <n v="27377"/>
    <n v="166068"/>
    <n v="233968"/>
    <n v="1186479"/>
  </r>
  <r>
    <s v="Shampoo"/>
    <x v="1"/>
    <x v="0"/>
    <x v="5"/>
    <x v="2"/>
    <x v="1"/>
    <x v="2"/>
    <n v="14140"/>
    <n v="87255"/>
    <n v="41517"/>
    <n v="253323"/>
    <n v="224462"/>
    <n v="1169546"/>
  </r>
  <r>
    <s v="Shampoo"/>
    <x v="1"/>
    <x v="0"/>
    <x v="5"/>
    <x v="2"/>
    <x v="1"/>
    <x v="3"/>
    <n v="11095"/>
    <n v="68803"/>
    <n v="52612"/>
    <n v="322126"/>
    <n v="215943"/>
    <n v="1152396"/>
  </r>
  <r>
    <s v="Shampoo"/>
    <x v="1"/>
    <x v="0"/>
    <x v="5"/>
    <x v="2"/>
    <x v="1"/>
    <x v="4"/>
    <n v="11179"/>
    <n v="69048"/>
    <n v="63791"/>
    <n v="391174"/>
    <n v="203098"/>
    <n v="1113112"/>
  </r>
  <r>
    <s v="Shampoo"/>
    <x v="1"/>
    <x v="0"/>
    <x v="5"/>
    <x v="2"/>
    <x v="1"/>
    <x v="5"/>
    <n v="11102"/>
    <n v="69440"/>
    <n v="74893"/>
    <n v="460614"/>
    <n v="189245"/>
    <n v="1070013"/>
  </r>
  <r>
    <s v="Shampoo"/>
    <x v="1"/>
    <x v="0"/>
    <x v="5"/>
    <x v="2"/>
    <x v="1"/>
    <x v="6"/>
    <n v="11095"/>
    <n v="67627"/>
    <n v="85988"/>
    <n v="528241"/>
    <n v="176414"/>
    <n v="1028216"/>
  </r>
  <r>
    <s v="Shampoo"/>
    <x v="1"/>
    <x v="0"/>
    <x v="5"/>
    <x v="2"/>
    <x v="1"/>
    <x v="7"/>
    <n v="14140"/>
    <n v="85323"/>
    <n v="100128"/>
    <n v="613564"/>
    <n v="171899"/>
    <n v="1025598"/>
  </r>
  <r>
    <s v="Shampoo"/>
    <x v="1"/>
    <x v="0"/>
    <x v="5"/>
    <x v="2"/>
    <x v="1"/>
    <x v="8"/>
    <n v="14434"/>
    <n v="88928"/>
    <n v="114562"/>
    <n v="702492"/>
    <n v="169995"/>
    <n v="1026837"/>
  </r>
  <r>
    <s v="Shampoo"/>
    <x v="1"/>
    <x v="0"/>
    <x v="5"/>
    <x v="2"/>
    <x v="1"/>
    <x v="9"/>
    <n v="16128"/>
    <n v="100275"/>
    <n v="130690"/>
    <n v="802767"/>
    <n v="162988"/>
    <n v="991354"/>
  </r>
  <r>
    <s v="Shampoo"/>
    <x v="1"/>
    <x v="0"/>
    <x v="5"/>
    <x v="2"/>
    <x v="1"/>
    <x v="10"/>
    <n v="12719"/>
    <n v="80801"/>
    <n v="143409"/>
    <n v="883568"/>
    <n v="159432"/>
    <n v="975688"/>
  </r>
  <r>
    <s v="Shampoo"/>
    <x v="1"/>
    <x v="0"/>
    <x v="5"/>
    <x v="2"/>
    <x v="1"/>
    <x v="11"/>
    <n v="15561"/>
    <n v="96404"/>
    <n v="158970"/>
    <n v="979972"/>
    <n v="158970"/>
    <n v="979972"/>
  </r>
  <r>
    <s v="Shampoo"/>
    <x v="1"/>
    <x v="0"/>
    <x v="5"/>
    <x v="2"/>
    <x v="2"/>
    <x v="0"/>
    <n v="16744"/>
    <n v="104321"/>
    <n v="16744"/>
    <n v="104321"/>
    <n v="161385"/>
    <n v="997059"/>
  </r>
  <r>
    <s v="Shampoo"/>
    <x v="1"/>
    <x v="0"/>
    <x v="5"/>
    <x v="2"/>
    <x v="2"/>
    <x v="1"/>
    <n v="15120"/>
    <n v="94584"/>
    <n v="31864"/>
    <n v="198905"/>
    <n v="163457"/>
    <n v="1012809"/>
  </r>
  <r>
    <s v="Shampoo"/>
    <x v="1"/>
    <x v="0"/>
    <x v="5"/>
    <x v="2"/>
    <x v="2"/>
    <x v="2"/>
    <n v="14763"/>
    <n v="91462"/>
    <n v="46627"/>
    <n v="290367"/>
    <n v="164080"/>
    <n v="1017016"/>
  </r>
  <r>
    <s v="Shampoo"/>
    <x v="1"/>
    <x v="0"/>
    <x v="5"/>
    <x v="2"/>
    <x v="2"/>
    <x v="3"/>
    <n v="12614"/>
    <n v="77462"/>
    <n v="59241"/>
    <n v="367829"/>
    <n v="165599"/>
    <n v="1025675"/>
  </r>
  <r>
    <s v="Shampoo"/>
    <x v="1"/>
    <x v="0"/>
    <x v="5"/>
    <x v="2"/>
    <x v="2"/>
    <x v="4"/>
    <n v="10297"/>
    <n v="63924"/>
    <n v="69538"/>
    <n v="431753"/>
    <n v="164717"/>
    <n v="1020551"/>
  </r>
  <r>
    <s v="Shampoo"/>
    <x v="1"/>
    <x v="0"/>
    <x v="5"/>
    <x v="2"/>
    <x v="2"/>
    <x v="5"/>
    <n v="12040"/>
    <n v="74011"/>
    <n v="81578"/>
    <n v="505764"/>
    <n v="165655"/>
    <n v="1025122"/>
  </r>
  <r>
    <s v="Shampoo"/>
    <x v="1"/>
    <x v="0"/>
    <x v="5"/>
    <x v="2"/>
    <x v="2"/>
    <x v="6"/>
    <n v="15484"/>
    <n v="94150"/>
    <n v="97062"/>
    <n v="599914"/>
    <n v="170044"/>
    <n v="1051645"/>
  </r>
  <r>
    <s v="Shampoo"/>
    <x v="1"/>
    <x v="0"/>
    <x v="5"/>
    <x v="2"/>
    <x v="2"/>
    <x v="7"/>
    <n v="12418"/>
    <n v="75558"/>
    <n v="109480"/>
    <n v="675472"/>
    <n v="168322"/>
    <n v="1041880"/>
  </r>
  <r>
    <s v="Shampoo"/>
    <x v="1"/>
    <x v="0"/>
    <x v="5"/>
    <x v="2"/>
    <x v="2"/>
    <x v="8"/>
    <n v="13622"/>
    <n v="82096"/>
    <n v="123102"/>
    <n v="757568"/>
    <n v="167510"/>
    <n v="1035048"/>
  </r>
  <r>
    <s v="Shampoo"/>
    <x v="1"/>
    <x v="0"/>
    <x v="5"/>
    <x v="2"/>
    <x v="2"/>
    <x v="9"/>
    <n v="14350"/>
    <n v="85750"/>
    <n v="137452"/>
    <n v="843318"/>
    <n v="165732"/>
    <n v="1020523"/>
  </r>
  <r>
    <s v="Shampoo"/>
    <x v="1"/>
    <x v="0"/>
    <x v="5"/>
    <x v="2"/>
    <x v="2"/>
    <x v="10"/>
    <n v="11900"/>
    <n v="71127"/>
    <n v="149352"/>
    <n v="914445"/>
    <n v="164913"/>
    <n v="1010849"/>
  </r>
  <r>
    <s v="Shampoo"/>
    <x v="1"/>
    <x v="0"/>
    <x v="5"/>
    <x v="2"/>
    <x v="2"/>
    <x v="11"/>
    <n v="12516"/>
    <n v="75173"/>
    <n v="161868"/>
    <n v="989618"/>
    <n v="161868"/>
    <n v="989618"/>
  </r>
  <r>
    <s v="Shampoo"/>
    <x v="1"/>
    <x v="0"/>
    <x v="5"/>
    <x v="2"/>
    <x v="3"/>
    <x v="0"/>
    <n v="10255"/>
    <n v="61243"/>
    <n v="10255"/>
    <n v="61243"/>
    <n v="155379"/>
    <n v="946540"/>
  </r>
  <r>
    <s v="Shampoo"/>
    <x v="1"/>
    <x v="0"/>
    <x v="5"/>
    <x v="2"/>
    <x v="3"/>
    <x v="1"/>
    <n v="9863"/>
    <n v="59073"/>
    <n v="20118"/>
    <n v="120316"/>
    <n v="150122"/>
    <n v="911029"/>
  </r>
  <r>
    <s v="Shampoo"/>
    <x v="1"/>
    <x v="0"/>
    <x v="5"/>
    <x v="2"/>
    <x v="3"/>
    <x v="2"/>
    <n v="10906"/>
    <n v="65219"/>
    <n v="31024"/>
    <n v="185535"/>
    <n v="146265"/>
    <n v="884786"/>
  </r>
  <r>
    <s v="Shampoo"/>
    <x v="1"/>
    <x v="0"/>
    <x v="5"/>
    <x v="2"/>
    <x v="3"/>
    <x v="3"/>
    <n v="9261"/>
    <n v="55643"/>
    <n v="40285"/>
    <n v="241178"/>
    <n v="142912"/>
    <n v="862967"/>
  </r>
  <r>
    <s v="Shampoo"/>
    <x v="1"/>
    <x v="0"/>
    <x v="5"/>
    <x v="2"/>
    <x v="3"/>
    <x v="4"/>
    <n v="9555"/>
    <n v="56931"/>
    <n v="49840"/>
    <n v="298109"/>
    <n v="142170"/>
    <n v="855974"/>
  </r>
  <r>
    <s v="Shampoo"/>
    <x v="1"/>
    <x v="0"/>
    <x v="5"/>
    <x v="2"/>
    <x v="3"/>
    <x v="5"/>
    <n v="10115"/>
    <n v="60494"/>
    <n v="59955"/>
    <n v="358603"/>
    <n v="140245"/>
    <n v="842457"/>
  </r>
  <r>
    <s v="Shampoo"/>
    <x v="1"/>
    <x v="0"/>
    <x v="5"/>
    <x v="2"/>
    <x v="3"/>
    <x v="6"/>
    <n v="8890"/>
    <n v="53186"/>
    <n v="68845"/>
    <n v="411789"/>
    <n v="133651"/>
    <n v="801493"/>
  </r>
  <r>
    <s v="Shampoo"/>
    <x v="1"/>
    <x v="0"/>
    <x v="5"/>
    <x v="2"/>
    <x v="3"/>
    <x v="7"/>
    <n v="6356"/>
    <n v="37856"/>
    <n v="75201"/>
    <n v="449645"/>
    <n v="127589"/>
    <n v="763791"/>
  </r>
  <r>
    <s v="Shampoo"/>
    <x v="1"/>
    <x v="0"/>
    <x v="5"/>
    <x v="2"/>
    <x v="3"/>
    <x v="8"/>
    <n v="6867"/>
    <n v="40838"/>
    <n v="82068"/>
    <n v="490483"/>
    <n v="120834"/>
    <n v="722533"/>
  </r>
  <r>
    <s v="Shampoo"/>
    <x v="1"/>
    <x v="0"/>
    <x v="5"/>
    <x v="2"/>
    <x v="3"/>
    <x v="9"/>
    <n v="7665"/>
    <n v="45619"/>
    <n v="89733"/>
    <n v="536102"/>
    <n v="114149"/>
    <n v="682402"/>
  </r>
  <r>
    <s v="Shampoo"/>
    <x v="1"/>
    <x v="0"/>
    <x v="5"/>
    <x v="2"/>
    <x v="3"/>
    <x v="10"/>
    <n v="7273"/>
    <n v="43260"/>
    <n v="97006"/>
    <n v="579362"/>
    <n v="109522"/>
    <n v="654535"/>
  </r>
  <r>
    <s v="Shampoo"/>
    <x v="1"/>
    <x v="0"/>
    <x v="5"/>
    <x v="2"/>
    <x v="3"/>
    <x v="11"/>
    <n v="7917"/>
    <n v="47383"/>
    <n v="104923"/>
    <n v="626745"/>
    <n v="104923"/>
    <n v="626745"/>
  </r>
  <r>
    <s v="Shampoo"/>
    <x v="1"/>
    <x v="0"/>
    <x v="5"/>
    <x v="2"/>
    <x v="4"/>
    <x v="0"/>
    <n v="6496"/>
    <n v="39620"/>
    <n v="6496"/>
    <n v="39620"/>
    <n v="101164"/>
    <n v="605122"/>
  </r>
  <r>
    <s v="Shampoo"/>
    <x v="1"/>
    <x v="0"/>
    <x v="5"/>
    <x v="2"/>
    <x v="4"/>
    <x v="1"/>
    <n v="6412"/>
    <n v="39011"/>
    <n v="12908"/>
    <n v="78631"/>
    <n v="97713"/>
    <n v="585060"/>
  </r>
  <r>
    <s v="Shampoo"/>
    <x v="1"/>
    <x v="0"/>
    <x v="5"/>
    <x v="2"/>
    <x v="4"/>
    <x v="2"/>
    <n v="7042"/>
    <n v="42861"/>
    <n v="19950"/>
    <n v="121492"/>
    <n v="93849"/>
    <n v="562702"/>
  </r>
  <r>
    <s v="Shampoo"/>
    <x v="1"/>
    <x v="0"/>
    <x v="5"/>
    <x v="2"/>
    <x v="4"/>
    <x v="3"/>
    <n v="6342"/>
    <n v="38619"/>
    <n v="26292"/>
    <n v="160111"/>
    <n v="90930"/>
    <n v="545678"/>
  </r>
  <r>
    <s v="Shampoo"/>
    <x v="1"/>
    <x v="0"/>
    <x v="5"/>
    <x v="2"/>
    <x v="4"/>
    <x v="4"/>
    <n v="6524"/>
    <n v="39690"/>
    <n v="32816"/>
    <n v="199801"/>
    <n v="87899"/>
    <n v="528437"/>
  </r>
  <r>
    <s v="Shampoo"/>
    <x v="1"/>
    <x v="0"/>
    <x v="5"/>
    <x v="2"/>
    <x v="4"/>
    <x v="5"/>
    <n v="7308"/>
    <n v="44485"/>
    <n v="40124"/>
    <n v="244286"/>
    <n v="85092"/>
    <n v="512428"/>
  </r>
  <r>
    <s v="Shampoo"/>
    <x v="1"/>
    <x v="0"/>
    <x v="5"/>
    <x v="2"/>
    <x v="4"/>
    <x v="6"/>
    <n v="6489"/>
    <n v="39480"/>
    <n v="46613"/>
    <n v="283766"/>
    <n v="82691"/>
    <n v="498722"/>
  </r>
  <r>
    <s v="Shampoo"/>
    <x v="1"/>
    <x v="0"/>
    <x v="5"/>
    <x v="2"/>
    <x v="4"/>
    <x v="7"/>
    <n v="6146"/>
    <n v="37401"/>
    <n v="52759"/>
    <n v="321167"/>
    <n v="82481"/>
    <n v="498267"/>
  </r>
  <r>
    <s v="Shampoo"/>
    <x v="1"/>
    <x v="0"/>
    <x v="5"/>
    <x v="2"/>
    <x v="4"/>
    <x v="8"/>
    <n v="6804"/>
    <n v="41447"/>
    <n v="59563"/>
    <n v="362614"/>
    <n v="82418"/>
    <n v="498876"/>
  </r>
  <r>
    <s v="Shampoo"/>
    <x v="1"/>
    <x v="0"/>
    <x v="5"/>
    <x v="2"/>
    <x v="4"/>
    <x v="9"/>
    <n v="7784"/>
    <n v="50939"/>
    <n v="67347"/>
    <n v="413553"/>
    <n v="82537"/>
    <n v="504196"/>
  </r>
  <r>
    <s v="Shampoo"/>
    <x v="1"/>
    <x v="0"/>
    <x v="5"/>
    <x v="2"/>
    <x v="4"/>
    <x v="10"/>
    <n v="6272"/>
    <n v="42266"/>
    <n v="73619"/>
    <n v="455819"/>
    <n v="81536"/>
    <n v="503202"/>
  </r>
  <r>
    <s v="Shampoo"/>
    <x v="1"/>
    <x v="0"/>
    <x v="5"/>
    <x v="2"/>
    <x v="4"/>
    <x v="11"/>
    <n v="6727"/>
    <n v="47278"/>
    <n v="80346"/>
    <n v="503097"/>
    <n v="80346"/>
    <n v="503097"/>
  </r>
  <r>
    <s v="Shampoo"/>
    <x v="1"/>
    <x v="0"/>
    <x v="5"/>
    <x v="2"/>
    <x v="5"/>
    <x v="0"/>
    <n v="6881"/>
    <n v="51422"/>
    <n v="6881"/>
    <n v="51422"/>
    <n v="80731"/>
    <n v="514899"/>
  </r>
  <r>
    <s v="Shampoo"/>
    <x v="1"/>
    <x v="0"/>
    <x v="5"/>
    <x v="2"/>
    <x v="5"/>
    <x v="1"/>
    <n v="6118"/>
    <n v="45822"/>
    <n v="12999"/>
    <n v="97244"/>
    <n v="80437"/>
    <n v="521710"/>
  </r>
  <r>
    <s v="Shampoo"/>
    <x v="1"/>
    <x v="0"/>
    <x v="5"/>
    <x v="2"/>
    <x v="5"/>
    <x v="2"/>
    <n v="6265"/>
    <n v="46879"/>
    <n v="19264"/>
    <n v="144123"/>
    <n v="79660"/>
    <n v="525728"/>
  </r>
  <r>
    <s v="Shampoo"/>
    <x v="1"/>
    <x v="0"/>
    <x v="6"/>
    <x v="0"/>
    <x v="0"/>
    <x v="0"/>
    <n v="2702"/>
    <n v="26852"/>
    <n v="2702"/>
    <n v="26852"/>
    <n v="2702"/>
    <n v="26852"/>
  </r>
  <r>
    <s v="Shampoo"/>
    <x v="1"/>
    <x v="0"/>
    <x v="6"/>
    <x v="0"/>
    <x v="0"/>
    <x v="1"/>
    <n v="2170"/>
    <n v="21546"/>
    <n v="4872"/>
    <n v="48398"/>
    <n v="4872"/>
    <n v="48398"/>
  </r>
  <r>
    <s v="Shampoo"/>
    <x v="1"/>
    <x v="0"/>
    <x v="6"/>
    <x v="0"/>
    <x v="0"/>
    <x v="2"/>
    <n v="2569"/>
    <n v="25592"/>
    <n v="7441"/>
    <n v="73990"/>
    <n v="7441"/>
    <n v="73990"/>
  </r>
  <r>
    <s v="Shampoo"/>
    <x v="1"/>
    <x v="0"/>
    <x v="6"/>
    <x v="0"/>
    <x v="0"/>
    <x v="3"/>
    <n v="2506"/>
    <n v="24934"/>
    <n v="9947"/>
    <n v="98924"/>
    <n v="9947"/>
    <n v="98924"/>
  </r>
  <r>
    <s v="Shampoo"/>
    <x v="1"/>
    <x v="0"/>
    <x v="6"/>
    <x v="0"/>
    <x v="0"/>
    <x v="4"/>
    <n v="2352"/>
    <n v="23345"/>
    <n v="12299"/>
    <n v="122269"/>
    <n v="12299"/>
    <n v="122269"/>
  </r>
  <r>
    <s v="Shampoo"/>
    <x v="1"/>
    <x v="0"/>
    <x v="6"/>
    <x v="0"/>
    <x v="0"/>
    <x v="5"/>
    <n v="3164"/>
    <n v="31143"/>
    <n v="15463"/>
    <n v="153412"/>
    <n v="15463"/>
    <n v="153412"/>
  </r>
  <r>
    <s v="Shampoo"/>
    <x v="1"/>
    <x v="0"/>
    <x v="6"/>
    <x v="0"/>
    <x v="0"/>
    <x v="6"/>
    <n v="4130"/>
    <n v="40222"/>
    <n v="19593"/>
    <n v="193634"/>
    <n v="19593"/>
    <n v="193634"/>
  </r>
  <r>
    <s v="Shampoo"/>
    <x v="1"/>
    <x v="0"/>
    <x v="6"/>
    <x v="0"/>
    <x v="0"/>
    <x v="7"/>
    <n v="4067"/>
    <n v="39305"/>
    <n v="23660"/>
    <n v="232939"/>
    <n v="23660"/>
    <n v="232939"/>
  </r>
  <r>
    <s v="Shampoo"/>
    <x v="1"/>
    <x v="0"/>
    <x v="6"/>
    <x v="0"/>
    <x v="0"/>
    <x v="8"/>
    <n v="5257"/>
    <n v="51373"/>
    <n v="28917"/>
    <n v="284312"/>
    <n v="28917"/>
    <n v="284312"/>
  </r>
  <r>
    <s v="Shampoo"/>
    <x v="1"/>
    <x v="0"/>
    <x v="6"/>
    <x v="0"/>
    <x v="0"/>
    <x v="9"/>
    <n v="5915"/>
    <n v="57190"/>
    <n v="34832"/>
    <n v="341502"/>
    <n v="34832"/>
    <n v="341502"/>
  </r>
  <r>
    <s v="Shampoo"/>
    <x v="1"/>
    <x v="0"/>
    <x v="6"/>
    <x v="0"/>
    <x v="0"/>
    <x v="10"/>
    <n v="7861"/>
    <n v="75978"/>
    <n v="42693"/>
    <n v="417480"/>
    <n v="42693"/>
    <n v="417480"/>
  </r>
  <r>
    <s v="Shampoo"/>
    <x v="1"/>
    <x v="0"/>
    <x v="6"/>
    <x v="0"/>
    <x v="0"/>
    <x v="11"/>
    <n v="6552"/>
    <n v="63294"/>
    <n v="49245"/>
    <n v="480774"/>
    <n v="49245"/>
    <n v="480774"/>
  </r>
  <r>
    <s v="Shampoo"/>
    <x v="1"/>
    <x v="0"/>
    <x v="6"/>
    <x v="0"/>
    <x v="1"/>
    <x v="0"/>
    <n v="5341"/>
    <n v="51828"/>
    <n v="5341"/>
    <n v="51828"/>
    <n v="51884"/>
    <n v="505750"/>
  </r>
  <r>
    <s v="Shampoo"/>
    <x v="1"/>
    <x v="0"/>
    <x v="6"/>
    <x v="0"/>
    <x v="1"/>
    <x v="1"/>
    <n v="6055"/>
    <n v="58653"/>
    <n v="11396"/>
    <n v="110481"/>
    <n v="55769"/>
    <n v="542857"/>
  </r>
  <r>
    <s v="Shampoo"/>
    <x v="1"/>
    <x v="0"/>
    <x v="6"/>
    <x v="0"/>
    <x v="1"/>
    <x v="2"/>
    <n v="7070"/>
    <n v="68306"/>
    <n v="18466"/>
    <n v="178787"/>
    <n v="60270"/>
    <n v="585571"/>
  </r>
  <r>
    <s v="Shampoo"/>
    <x v="1"/>
    <x v="0"/>
    <x v="6"/>
    <x v="0"/>
    <x v="1"/>
    <x v="3"/>
    <n v="7294"/>
    <n v="70273"/>
    <n v="25760"/>
    <n v="249060"/>
    <n v="65058"/>
    <n v="630910"/>
  </r>
  <r>
    <s v="Shampoo"/>
    <x v="1"/>
    <x v="0"/>
    <x v="6"/>
    <x v="0"/>
    <x v="1"/>
    <x v="4"/>
    <n v="8365"/>
    <n v="80542"/>
    <n v="34125"/>
    <n v="329602"/>
    <n v="71071"/>
    <n v="688107"/>
  </r>
  <r>
    <s v="Shampoo"/>
    <x v="1"/>
    <x v="0"/>
    <x v="6"/>
    <x v="0"/>
    <x v="1"/>
    <x v="5"/>
    <n v="5110"/>
    <n v="49350"/>
    <n v="39235"/>
    <n v="378952"/>
    <n v="73017"/>
    <n v="706314"/>
  </r>
  <r>
    <s v="Shampoo"/>
    <x v="1"/>
    <x v="0"/>
    <x v="6"/>
    <x v="0"/>
    <x v="1"/>
    <x v="6"/>
    <n v="7000"/>
    <n v="67697"/>
    <n v="46235"/>
    <n v="446649"/>
    <n v="75887"/>
    <n v="733789"/>
  </r>
  <r>
    <s v="Shampoo"/>
    <x v="1"/>
    <x v="0"/>
    <x v="6"/>
    <x v="0"/>
    <x v="1"/>
    <x v="7"/>
    <n v="5824"/>
    <n v="56511"/>
    <n v="52059"/>
    <n v="503160"/>
    <n v="77644"/>
    <n v="750995"/>
  </r>
  <r>
    <s v="Shampoo"/>
    <x v="1"/>
    <x v="0"/>
    <x v="6"/>
    <x v="0"/>
    <x v="1"/>
    <x v="8"/>
    <n v="5565"/>
    <n v="54173"/>
    <n v="57624"/>
    <n v="557333"/>
    <n v="77952"/>
    <n v="753795"/>
  </r>
  <r>
    <s v="Shampoo"/>
    <x v="1"/>
    <x v="0"/>
    <x v="6"/>
    <x v="0"/>
    <x v="1"/>
    <x v="9"/>
    <n v="5719"/>
    <n v="55251"/>
    <n v="63343"/>
    <n v="612584"/>
    <n v="77756"/>
    <n v="751856"/>
  </r>
  <r>
    <s v="Shampoo"/>
    <x v="1"/>
    <x v="0"/>
    <x v="6"/>
    <x v="0"/>
    <x v="1"/>
    <x v="10"/>
    <n v="4746"/>
    <n v="51107"/>
    <n v="68089"/>
    <n v="663691"/>
    <n v="74641"/>
    <n v="726985"/>
  </r>
  <r>
    <s v="Shampoo"/>
    <x v="1"/>
    <x v="0"/>
    <x v="6"/>
    <x v="0"/>
    <x v="1"/>
    <x v="11"/>
    <n v="6825"/>
    <n v="92638"/>
    <n v="74914"/>
    <n v="756329"/>
    <n v="74914"/>
    <n v="756329"/>
  </r>
  <r>
    <s v="Shampoo"/>
    <x v="1"/>
    <x v="0"/>
    <x v="6"/>
    <x v="0"/>
    <x v="2"/>
    <x v="0"/>
    <n v="7714"/>
    <n v="99743"/>
    <n v="7714"/>
    <n v="99743"/>
    <n v="77287"/>
    <n v="804244"/>
  </r>
  <r>
    <s v="Shampoo"/>
    <x v="1"/>
    <x v="0"/>
    <x v="6"/>
    <x v="0"/>
    <x v="2"/>
    <x v="1"/>
    <n v="5600"/>
    <n v="64197"/>
    <n v="13314"/>
    <n v="163940"/>
    <n v="76832"/>
    <n v="809788"/>
  </r>
  <r>
    <s v="Shampoo"/>
    <x v="1"/>
    <x v="0"/>
    <x v="6"/>
    <x v="0"/>
    <x v="2"/>
    <x v="2"/>
    <n v="5026"/>
    <n v="59059"/>
    <n v="18340"/>
    <n v="222999"/>
    <n v="74788"/>
    <n v="800541"/>
  </r>
  <r>
    <s v="Shampoo"/>
    <x v="1"/>
    <x v="0"/>
    <x v="6"/>
    <x v="0"/>
    <x v="2"/>
    <x v="3"/>
    <n v="5397"/>
    <n v="64120"/>
    <n v="23737"/>
    <n v="287119"/>
    <n v="72891"/>
    <n v="794388"/>
  </r>
  <r>
    <s v="Shampoo"/>
    <x v="1"/>
    <x v="0"/>
    <x v="6"/>
    <x v="0"/>
    <x v="2"/>
    <x v="4"/>
    <n v="4242"/>
    <n v="47005"/>
    <n v="27979"/>
    <n v="334124"/>
    <n v="68768"/>
    <n v="760851"/>
  </r>
  <r>
    <s v="Shampoo"/>
    <x v="1"/>
    <x v="0"/>
    <x v="6"/>
    <x v="0"/>
    <x v="2"/>
    <x v="5"/>
    <n v="4389"/>
    <n v="49378"/>
    <n v="32368"/>
    <n v="383502"/>
    <n v="68047"/>
    <n v="760879"/>
  </r>
  <r>
    <s v="Shampoo"/>
    <x v="1"/>
    <x v="0"/>
    <x v="6"/>
    <x v="0"/>
    <x v="2"/>
    <x v="6"/>
    <n v="4886"/>
    <n v="57834"/>
    <n v="37254"/>
    <n v="441336"/>
    <n v="65933"/>
    <n v="751016"/>
  </r>
  <r>
    <s v="Shampoo"/>
    <x v="1"/>
    <x v="0"/>
    <x v="6"/>
    <x v="0"/>
    <x v="2"/>
    <x v="7"/>
    <n v="4158"/>
    <n v="47229"/>
    <n v="41412"/>
    <n v="488565"/>
    <n v="64267"/>
    <n v="741734"/>
  </r>
  <r>
    <s v="Shampoo"/>
    <x v="1"/>
    <x v="0"/>
    <x v="6"/>
    <x v="0"/>
    <x v="2"/>
    <x v="8"/>
    <n v="4410"/>
    <n v="52696"/>
    <n v="45822"/>
    <n v="541261"/>
    <n v="63112"/>
    <n v="740257"/>
  </r>
  <r>
    <s v="Shampoo"/>
    <x v="1"/>
    <x v="0"/>
    <x v="6"/>
    <x v="0"/>
    <x v="2"/>
    <x v="9"/>
    <n v="4732"/>
    <n v="52997"/>
    <n v="50554"/>
    <n v="594258"/>
    <n v="62125"/>
    <n v="738003"/>
  </r>
  <r>
    <s v="Shampoo"/>
    <x v="1"/>
    <x v="0"/>
    <x v="6"/>
    <x v="0"/>
    <x v="2"/>
    <x v="10"/>
    <n v="3304"/>
    <n v="37163"/>
    <n v="53858"/>
    <n v="631421"/>
    <n v="60683"/>
    <n v="724059"/>
  </r>
  <r>
    <s v="Shampoo"/>
    <x v="1"/>
    <x v="0"/>
    <x v="6"/>
    <x v="0"/>
    <x v="2"/>
    <x v="11"/>
    <n v="4578"/>
    <n v="54544"/>
    <n v="58436"/>
    <n v="685965"/>
    <n v="58436"/>
    <n v="685965"/>
  </r>
  <r>
    <s v="Shampoo"/>
    <x v="1"/>
    <x v="0"/>
    <x v="6"/>
    <x v="0"/>
    <x v="3"/>
    <x v="0"/>
    <n v="3262"/>
    <n v="34790"/>
    <n v="3262"/>
    <n v="34790"/>
    <n v="53984"/>
    <n v="621012"/>
  </r>
  <r>
    <s v="Shampoo"/>
    <x v="1"/>
    <x v="0"/>
    <x v="6"/>
    <x v="0"/>
    <x v="3"/>
    <x v="1"/>
    <n v="4116"/>
    <n v="47663"/>
    <n v="7378"/>
    <n v="82453"/>
    <n v="52500"/>
    <n v="604478"/>
  </r>
  <r>
    <s v="Shampoo"/>
    <x v="1"/>
    <x v="0"/>
    <x v="6"/>
    <x v="0"/>
    <x v="3"/>
    <x v="2"/>
    <n v="5579"/>
    <n v="60298"/>
    <n v="12957"/>
    <n v="142751"/>
    <n v="53053"/>
    <n v="605717"/>
  </r>
  <r>
    <s v="Shampoo"/>
    <x v="1"/>
    <x v="0"/>
    <x v="6"/>
    <x v="0"/>
    <x v="3"/>
    <x v="3"/>
    <n v="5880"/>
    <n v="66094"/>
    <n v="18837"/>
    <n v="208845"/>
    <n v="53536"/>
    <n v="607691"/>
  </r>
  <r>
    <s v="Shampoo"/>
    <x v="1"/>
    <x v="0"/>
    <x v="6"/>
    <x v="0"/>
    <x v="3"/>
    <x v="4"/>
    <n v="5047"/>
    <n v="56770"/>
    <n v="23884"/>
    <n v="265615"/>
    <n v="54341"/>
    <n v="617456"/>
  </r>
  <r>
    <s v="Shampoo"/>
    <x v="1"/>
    <x v="0"/>
    <x v="6"/>
    <x v="0"/>
    <x v="3"/>
    <x v="5"/>
    <n v="6566"/>
    <n v="69713"/>
    <n v="30450"/>
    <n v="335328"/>
    <n v="56518"/>
    <n v="637791"/>
  </r>
  <r>
    <s v="Shampoo"/>
    <x v="1"/>
    <x v="0"/>
    <x v="6"/>
    <x v="0"/>
    <x v="3"/>
    <x v="6"/>
    <n v="5530"/>
    <n v="60543"/>
    <n v="35980"/>
    <n v="395871"/>
    <n v="57162"/>
    <n v="640500"/>
  </r>
  <r>
    <s v="Shampoo"/>
    <x v="1"/>
    <x v="0"/>
    <x v="6"/>
    <x v="0"/>
    <x v="3"/>
    <x v="7"/>
    <n v="4956"/>
    <n v="54215"/>
    <n v="40936"/>
    <n v="450086"/>
    <n v="57960"/>
    <n v="647486"/>
  </r>
  <r>
    <s v="Shampoo"/>
    <x v="1"/>
    <x v="0"/>
    <x v="6"/>
    <x v="0"/>
    <x v="3"/>
    <x v="8"/>
    <n v="5726"/>
    <n v="61488"/>
    <n v="46662"/>
    <n v="511574"/>
    <n v="59276"/>
    <n v="656278"/>
  </r>
  <r>
    <s v="Shampoo"/>
    <x v="1"/>
    <x v="0"/>
    <x v="6"/>
    <x v="0"/>
    <x v="3"/>
    <x v="9"/>
    <n v="4718"/>
    <n v="51359"/>
    <n v="51380"/>
    <n v="562933"/>
    <n v="59262"/>
    <n v="654640"/>
  </r>
  <r>
    <s v="Shampoo"/>
    <x v="1"/>
    <x v="0"/>
    <x v="6"/>
    <x v="0"/>
    <x v="3"/>
    <x v="10"/>
    <n v="4522"/>
    <n v="47712"/>
    <n v="55902"/>
    <n v="610645"/>
    <n v="60480"/>
    <n v="665189"/>
  </r>
  <r>
    <s v="Shampoo"/>
    <x v="1"/>
    <x v="0"/>
    <x v="6"/>
    <x v="0"/>
    <x v="3"/>
    <x v="11"/>
    <n v="4032"/>
    <n v="45843"/>
    <n v="59934"/>
    <n v="656488"/>
    <n v="59934"/>
    <n v="656488"/>
  </r>
  <r>
    <s v="Shampoo"/>
    <x v="1"/>
    <x v="0"/>
    <x v="6"/>
    <x v="0"/>
    <x v="4"/>
    <x v="0"/>
    <n v="3325"/>
    <n v="36127"/>
    <n v="3325"/>
    <n v="36127"/>
    <n v="59997"/>
    <n v="657825"/>
  </r>
  <r>
    <s v="Shampoo"/>
    <x v="1"/>
    <x v="0"/>
    <x v="6"/>
    <x v="0"/>
    <x v="4"/>
    <x v="1"/>
    <n v="4144"/>
    <n v="43169"/>
    <n v="7469"/>
    <n v="79296"/>
    <n v="60025"/>
    <n v="653331"/>
  </r>
  <r>
    <s v="Shampoo"/>
    <x v="1"/>
    <x v="0"/>
    <x v="6"/>
    <x v="0"/>
    <x v="4"/>
    <x v="2"/>
    <n v="4844"/>
    <n v="51590"/>
    <n v="12313"/>
    <n v="130886"/>
    <n v="59290"/>
    <n v="644623"/>
  </r>
  <r>
    <s v="Shampoo"/>
    <x v="1"/>
    <x v="0"/>
    <x v="6"/>
    <x v="0"/>
    <x v="4"/>
    <x v="3"/>
    <n v="4788"/>
    <n v="53200"/>
    <n v="17101"/>
    <n v="184086"/>
    <n v="58198"/>
    <n v="631729"/>
  </r>
  <r>
    <s v="Shampoo"/>
    <x v="1"/>
    <x v="0"/>
    <x v="6"/>
    <x v="0"/>
    <x v="4"/>
    <x v="4"/>
    <n v="4543"/>
    <n v="45913"/>
    <n v="21644"/>
    <n v="229999"/>
    <n v="57694"/>
    <n v="620872"/>
  </r>
  <r>
    <s v="Shampoo"/>
    <x v="1"/>
    <x v="0"/>
    <x v="6"/>
    <x v="0"/>
    <x v="4"/>
    <x v="5"/>
    <n v="5558"/>
    <n v="59633"/>
    <n v="27202"/>
    <n v="289632"/>
    <n v="56686"/>
    <n v="610792"/>
  </r>
  <r>
    <s v="Shampoo"/>
    <x v="1"/>
    <x v="0"/>
    <x v="6"/>
    <x v="0"/>
    <x v="4"/>
    <x v="6"/>
    <n v="4347"/>
    <n v="45521"/>
    <n v="31549"/>
    <n v="335153"/>
    <n v="55503"/>
    <n v="595770"/>
  </r>
  <r>
    <s v="Shampoo"/>
    <x v="1"/>
    <x v="0"/>
    <x v="6"/>
    <x v="0"/>
    <x v="4"/>
    <x v="7"/>
    <n v="4515"/>
    <n v="46725"/>
    <n v="36064"/>
    <n v="381878"/>
    <n v="55062"/>
    <n v="588280"/>
  </r>
  <r>
    <s v="Shampoo"/>
    <x v="1"/>
    <x v="0"/>
    <x v="6"/>
    <x v="0"/>
    <x v="4"/>
    <x v="8"/>
    <n v="4977"/>
    <n v="50358"/>
    <n v="41041"/>
    <n v="432236"/>
    <n v="54313"/>
    <n v="577150"/>
  </r>
  <r>
    <s v="Shampoo"/>
    <x v="1"/>
    <x v="0"/>
    <x v="6"/>
    <x v="0"/>
    <x v="4"/>
    <x v="9"/>
    <n v="5824"/>
    <n v="62755"/>
    <n v="46865"/>
    <n v="494991"/>
    <n v="55419"/>
    <n v="588546"/>
  </r>
  <r>
    <s v="Shampoo"/>
    <x v="1"/>
    <x v="0"/>
    <x v="6"/>
    <x v="0"/>
    <x v="4"/>
    <x v="10"/>
    <n v="4536"/>
    <n v="46851"/>
    <n v="51401"/>
    <n v="541842"/>
    <n v="55433"/>
    <n v="587685"/>
  </r>
  <r>
    <s v="Shampoo"/>
    <x v="1"/>
    <x v="0"/>
    <x v="6"/>
    <x v="0"/>
    <x v="4"/>
    <x v="11"/>
    <n v="5964"/>
    <n v="61229"/>
    <n v="57365"/>
    <n v="603071"/>
    <n v="57365"/>
    <n v="603071"/>
  </r>
  <r>
    <s v="Shampoo"/>
    <x v="1"/>
    <x v="0"/>
    <x v="6"/>
    <x v="0"/>
    <x v="5"/>
    <x v="0"/>
    <n v="4368"/>
    <n v="46193"/>
    <n v="4368"/>
    <n v="46193"/>
    <n v="58408"/>
    <n v="613137"/>
  </r>
  <r>
    <s v="Shampoo"/>
    <x v="1"/>
    <x v="0"/>
    <x v="6"/>
    <x v="0"/>
    <x v="5"/>
    <x v="1"/>
    <n v="4298"/>
    <n v="45682"/>
    <n v="8666"/>
    <n v="91875"/>
    <n v="58562"/>
    <n v="615650"/>
  </r>
  <r>
    <s v="Shampoo"/>
    <x v="1"/>
    <x v="0"/>
    <x v="6"/>
    <x v="0"/>
    <x v="5"/>
    <x v="2"/>
    <n v="4893"/>
    <n v="51660"/>
    <n v="13559"/>
    <n v="143535"/>
    <n v="58611"/>
    <n v="615720"/>
  </r>
  <r>
    <s v="Shampoo"/>
    <x v="1"/>
    <x v="0"/>
    <x v="6"/>
    <x v="1"/>
    <x v="0"/>
    <x v="0"/>
    <n v="791"/>
    <n v="7889"/>
    <n v="791"/>
    <n v="7889"/>
    <n v="791"/>
    <n v="7889"/>
  </r>
  <r>
    <s v="Shampoo"/>
    <x v="1"/>
    <x v="0"/>
    <x v="6"/>
    <x v="1"/>
    <x v="0"/>
    <x v="1"/>
    <n v="539"/>
    <n v="5397"/>
    <n v="1330"/>
    <n v="13286"/>
    <n v="1330"/>
    <n v="13286"/>
  </r>
  <r>
    <s v="Shampoo"/>
    <x v="1"/>
    <x v="0"/>
    <x v="6"/>
    <x v="1"/>
    <x v="0"/>
    <x v="2"/>
    <n v="770"/>
    <n v="7644"/>
    <n v="2100"/>
    <n v="20930"/>
    <n v="2100"/>
    <n v="20930"/>
  </r>
  <r>
    <s v="Shampoo"/>
    <x v="1"/>
    <x v="0"/>
    <x v="6"/>
    <x v="1"/>
    <x v="0"/>
    <x v="3"/>
    <n v="476"/>
    <n v="4739"/>
    <n v="2576"/>
    <n v="25669"/>
    <n v="2576"/>
    <n v="25669"/>
  </r>
  <r>
    <s v="Shampoo"/>
    <x v="1"/>
    <x v="0"/>
    <x v="6"/>
    <x v="1"/>
    <x v="0"/>
    <x v="4"/>
    <n v="525"/>
    <n v="5236"/>
    <n v="3101"/>
    <n v="30905"/>
    <n v="3101"/>
    <n v="30905"/>
  </r>
  <r>
    <s v="Shampoo"/>
    <x v="1"/>
    <x v="0"/>
    <x v="6"/>
    <x v="1"/>
    <x v="0"/>
    <x v="5"/>
    <n v="2429"/>
    <n v="23261"/>
    <n v="5530"/>
    <n v="54166"/>
    <n v="5530"/>
    <n v="54166"/>
  </r>
  <r>
    <s v="Shampoo"/>
    <x v="1"/>
    <x v="0"/>
    <x v="6"/>
    <x v="1"/>
    <x v="0"/>
    <x v="6"/>
    <n v="4158"/>
    <n v="39690"/>
    <n v="9688"/>
    <n v="93856"/>
    <n v="9688"/>
    <n v="93856"/>
  </r>
  <r>
    <s v="Shampoo"/>
    <x v="1"/>
    <x v="0"/>
    <x v="6"/>
    <x v="1"/>
    <x v="0"/>
    <x v="7"/>
    <n v="6314"/>
    <n v="60340"/>
    <n v="16002"/>
    <n v="154196"/>
    <n v="16002"/>
    <n v="154196"/>
  </r>
  <r>
    <s v="Shampoo"/>
    <x v="1"/>
    <x v="0"/>
    <x v="6"/>
    <x v="1"/>
    <x v="0"/>
    <x v="8"/>
    <n v="6692"/>
    <n v="63798"/>
    <n v="22694"/>
    <n v="217994"/>
    <n v="22694"/>
    <n v="217994"/>
  </r>
  <r>
    <s v="Shampoo"/>
    <x v="1"/>
    <x v="0"/>
    <x v="6"/>
    <x v="1"/>
    <x v="0"/>
    <x v="9"/>
    <n v="3262"/>
    <n v="31108"/>
    <n v="25956"/>
    <n v="249102"/>
    <n v="25956"/>
    <n v="249102"/>
  </r>
  <r>
    <s v="Shampoo"/>
    <x v="1"/>
    <x v="0"/>
    <x v="6"/>
    <x v="1"/>
    <x v="0"/>
    <x v="10"/>
    <n v="3493"/>
    <n v="33411"/>
    <n v="29449"/>
    <n v="282513"/>
    <n v="29449"/>
    <n v="282513"/>
  </r>
  <r>
    <s v="Shampoo"/>
    <x v="1"/>
    <x v="0"/>
    <x v="6"/>
    <x v="1"/>
    <x v="0"/>
    <x v="11"/>
    <n v="3143"/>
    <n v="30058"/>
    <n v="32592"/>
    <n v="312571"/>
    <n v="32592"/>
    <n v="312571"/>
  </r>
  <r>
    <s v="Shampoo"/>
    <x v="1"/>
    <x v="0"/>
    <x v="6"/>
    <x v="1"/>
    <x v="1"/>
    <x v="0"/>
    <n v="3913"/>
    <n v="37387"/>
    <n v="3913"/>
    <n v="37387"/>
    <n v="35714"/>
    <n v="342069"/>
  </r>
  <r>
    <s v="Shampoo"/>
    <x v="1"/>
    <x v="0"/>
    <x v="6"/>
    <x v="1"/>
    <x v="1"/>
    <x v="1"/>
    <n v="2828"/>
    <n v="27076"/>
    <n v="6741"/>
    <n v="64463"/>
    <n v="38003"/>
    <n v="363748"/>
  </r>
  <r>
    <s v="Shampoo"/>
    <x v="1"/>
    <x v="0"/>
    <x v="6"/>
    <x v="1"/>
    <x v="1"/>
    <x v="2"/>
    <n v="3339"/>
    <n v="31899"/>
    <n v="10080"/>
    <n v="96362"/>
    <n v="40572"/>
    <n v="388003"/>
  </r>
  <r>
    <s v="Shampoo"/>
    <x v="1"/>
    <x v="0"/>
    <x v="6"/>
    <x v="1"/>
    <x v="1"/>
    <x v="3"/>
    <n v="3948"/>
    <n v="37709"/>
    <n v="14028"/>
    <n v="134071"/>
    <n v="44044"/>
    <n v="420973"/>
  </r>
  <r>
    <s v="Shampoo"/>
    <x v="1"/>
    <x v="0"/>
    <x v="6"/>
    <x v="1"/>
    <x v="1"/>
    <x v="4"/>
    <n v="1813"/>
    <n v="17430"/>
    <n v="15841"/>
    <n v="151501"/>
    <n v="45332"/>
    <n v="433167"/>
  </r>
  <r>
    <s v="Shampoo"/>
    <x v="1"/>
    <x v="0"/>
    <x v="6"/>
    <x v="1"/>
    <x v="1"/>
    <x v="5"/>
    <n v="2296"/>
    <n v="21945"/>
    <n v="18137"/>
    <n v="173446"/>
    <n v="45199"/>
    <n v="431851"/>
  </r>
  <r>
    <s v="Shampoo"/>
    <x v="1"/>
    <x v="0"/>
    <x v="6"/>
    <x v="1"/>
    <x v="1"/>
    <x v="6"/>
    <n v="2289"/>
    <n v="21980"/>
    <n v="20426"/>
    <n v="195426"/>
    <n v="43330"/>
    <n v="414141"/>
  </r>
  <r>
    <s v="Shampoo"/>
    <x v="1"/>
    <x v="0"/>
    <x v="6"/>
    <x v="1"/>
    <x v="1"/>
    <x v="7"/>
    <n v="3059"/>
    <n v="29197"/>
    <n v="23485"/>
    <n v="224623"/>
    <n v="40075"/>
    <n v="382998"/>
  </r>
  <r>
    <s v="Shampoo"/>
    <x v="1"/>
    <x v="0"/>
    <x v="6"/>
    <x v="1"/>
    <x v="1"/>
    <x v="8"/>
    <n v="2254"/>
    <n v="21602"/>
    <n v="25739"/>
    <n v="246225"/>
    <n v="35637"/>
    <n v="340802"/>
  </r>
  <r>
    <s v="Shampoo"/>
    <x v="1"/>
    <x v="0"/>
    <x v="6"/>
    <x v="1"/>
    <x v="1"/>
    <x v="9"/>
    <n v="2625"/>
    <n v="25214"/>
    <n v="28364"/>
    <n v="271439"/>
    <n v="35000"/>
    <n v="334908"/>
  </r>
  <r>
    <s v="Shampoo"/>
    <x v="1"/>
    <x v="0"/>
    <x v="6"/>
    <x v="1"/>
    <x v="1"/>
    <x v="10"/>
    <n v="2737"/>
    <n v="32893"/>
    <n v="31101"/>
    <n v="304332"/>
    <n v="34244"/>
    <n v="334390"/>
  </r>
  <r>
    <s v="Shampoo"/>
    <x v="1"/>
    <x v="0"/>
    <x v="6"/>
    <x v="1"/>
    <x v="1"/>
    <x v="11"/>
    <n v="2947"/>
    <n v="37345"/>
    <n v="34048"/>
    <n v="341677"/>
    <n v="34048"/>
    <n v="341677"/>
  </r>
  <r>
    <s v="Shampoo"/>
    <x v="1"/>
    <x v="0"/>
    <x v="6"/>
    <x v="1"/>
    <x v="2"/>
    <x v="0"/>
    <n v="3892"/>
    <n v="44471"/>
    <n v="3892"/>
    <n v="44471"/>
    <n v="34027"/>
    <n v="348761"/>
  </r>
  <r>
    <s v="Shampoo"/>
    <x v="1"/>
    <x v="0"/>
    <x v="6"/>
    <x v="1"/>
    <x v="2"/>
    <x v="1"/>
    <n v="4410"/>
    <n v="46823"/>
    <n v="8302"/>
    <n v="91294"/>
    <n v="35609"/>
    <n v="368508"/>
  </r>
  <r>
    <s v="Shampoo"/>
    <x v="1"/>
    <x v="0"/>
    <x v="6"/>
    <x v="1"/>
    <x v="2"/>
    <x v="2"/>
    <n v="3696"/>
    <n v="36974"/>
    <n v="11998"/>
    <n v="128268"/>
    <n v="35966"/>
    <n v="373583"/>
  </r>
  <r>
    <s v="Shampoo"/>
    <x v="1"/>
    <x v="0"/>
    <x v="6"/>
    <x v="1"/>
    <x v="2"/>
    <x v="3"/>
    <n v="2807"/>
    <n v="34335"/>
    <n v="14805"/>
    <n v="162603"/>
    <n v="34825"/>
    <n v="370209"/>
  </r>
  <r>
    <s v="Shampoo"/>
    <x v="1"/>
    <x v="0"/>
    <x v="6"/>
    <x v="1"/>
    <x v="2"/>
    <x v="4"/>
    <n v="2807"/>
    <n v="31367"/>
    <n v="17612"/>
    <n v="193970"/>
    <n v="35819"/>
    <n v="384146"/>
  </r>
  <r>
    <s v="Shampoo"/>
    <x v="1"/>
    <x v="0"/>
    <x v="6"/>
    <x v="1"/>
    <x v="2"/>
    <x v="5"/>
    <n v="2723"/>
    <n v="31451"/>
    <n v="20335"/>
    <n v="225421"/>
    <n v="36246"/>
    <n v="393652"/>
  </r>
  <r>
    <s v="Shampoo"/>
    <x v="1"/>
    <x v="0"/>
    <x v="6"/>
    <x v="1"/>
    <x v="2"/>
    <x v="6"/>
    <n v="2730"/>
    <n v="32417"/>
    <n v="23065"/>
    <n v="257838"/>
    <n v="36687"/>
    <n v="404089"/>
  </r>
  <r>
    <s v="Shampoo"/>
    <x v="1"/>
    <x v="0"/>
    <x v="6"/>
    <x v="1"/>
    <x v="2"/>
    <x v="7"/>
    <n v="2569"/>
    <n v="35889"/>
    <n v="25634"/>
    <n v="293727"/>
    <n v="36197"/>
    <n v="410781"/>
  </r>
  <r>
    <s v="Shampoo"/>
    <x v="1"/>
    <x v="0"/>
    <x v="6"/>
    <x v="1"/>
    <x v="2"/>
    <x v="8"/>
    <n v="3192"/>
    <n v="33117"/>
    <n v="28826"/>
    <n v="326844"/>
    <n v="37135"/>
    <n v="422296"/>
  </r>
  <r>
    <s v="Shampoo"/>
    <x v="1"/>
    <x v="0"/>
    <x v="6"/>
    <x v="1"/>
    <x v="2"/>
    <x v="9"/>
    <n v="3241"/>
    <n v="37604"/>
    <n v="32067"/>
    <n v="364448"/>
    <n v="37751"/>
    <n v="434686"/>
  </r>
  <r>
    <s v="Shampoo"/>
    <x v="1"/>
    <x v="0"/>
    <x v="6"/>
    <x v="1"/>
    <x v="2"/>
    <x v="10"/>
    <n v="2282"/>
    <n v="25998"/>
    <n v="34349"/>
    <n v="390446"/>
    <n v="37296"/>
    <n v="427791"/>
  </r>
  <r>
    <s v="Shampoo"/>
    <x v="1"/>
    <x v="0"/>
    <x v="6"/>
    <x v="1"/>
    <x v="2"/>
    <x v="11"/>
    <n v="2387"/>
    <n v="26733"/>
    <n v="36736"/>
    <n v="417179"/>
    <n v="36736"/>
    <n v="417179"/>
  </r>
  <r>
    <s v="Shampoo"/>
    <x v="1"/>
    <x v="0"/>
    <x v="6"/>
    <x v="1"/>
    <x v="3"/>
    <x v="0"/>
    <n v="2471"/>
    <n v="31157"/>
    <n v="2471"/>
    <n v="31157"/>
    <n v="35315"/>
    <n v="403865"/>
  </r>
  <r>
    <s v="Shampoo"/>
    <x v="1"/>
    <x v="0"/>
    <x v="6"/>
    <x v="1"/>
    <x v="3"/>
    <x v="1"/>
    <n v="1876"/>
    <n v="23303"/>
    <n v="4347"/>
    <n v="54460"/>
    <n v="32781"/>
    <n v="380345"/>
  </r>
  <r>
    <s v="Shampoo"/>
    <x v="1"/>
    <x v="0"/>
    <x v="6"/>
    <x v="1"/>
    <x v="3"/>
    <x v="2"/>
    <n v="2177"/>
    <n v="30506"/>
    <n v="6524"/>
    <n v="84966"/>
    <n v="31262"/>
    <n v="373877"/>
  </r>
  <r>
    <s v="Shampoo"/>
    <x v="1"/>
    <x v="0"/>
    <x v="6"/>
    <x v="1"/>
    <x v="3"/>
    <x v="3"/>
    <n v="1953"/>
    <n v="22029"/>
    <n v="8477"/>
    <n v="106995"/>
    <n v="30408"/>
    <n v="361571"/>
  </r>
  <r>
    <s v="Shampoo"/>
    <x v="1"/>
    <x v="0"/>
    <x v="6"/>
    <x v="1"/>
    <x v="3"/>
    <x v="4"/>
    <n v="1953"/>
    <n v="21861"/>
    <n v="10430"/>
    <n v="128856"/>
    <n v="29554"/>
    <n v="352065"/>
  </r>
  <r>
    <s v="Shampoo"/>
    <x v="1"/>
    <x v="0"/>
    <x v="6"/>
    <x v="1"/>
    <x v="3"/>
    <x v="5"/>
    <n v="1939"/>
    <n v="20657"/>
    <n v="12369"/>
    <n v="149513"/>
    <n v="28770"/>
    <n v="341271"/>
  </r>
  <r>
    <s v="Shampoo"/>
    <x v="1"/>
    <x v="0"/>
    <x v="6"/>
    <x v="1"/>
    <x v="3"/>
    <x v="6"/>
    <n v="1897"/>
    <n v="21385"/>
    <n v="14266"/>
    <n v="170898"/>
    <n v="27937"/>
    <n v="330239"/>
  </r>
  <r>
    <s v="Shampoo"/>
    <x v="1"/>
    <x v="0"/>
    <x v="6"/>
    <x v="1"/>
    <x v="3"/>
    <x v="7"/>
    <n v="1729"/>
    <n v="17311"/>
    <n v="15995"/>
    <n v="188209"/>
    <n v="27097"/>
    <n v="311661"/>
  </r>
  <r>
    <s v="Shampoo"/>
    <x v="1"/>
    <x v="0"/>
    <x v="6"/>
    <x v="1"/>
    <x v="3"/>
    <x v="8"/>
    <n v="2093"/>
    <n v="23359"/>
    <n v="18088"/>
    <n v="211568"/>
    <n v="25998"/>
    <n v="301903"/>
  </r>
  <r>
    <s v="Shampoo"/>
    <x v="1"/>
    <x v="0"/>
    <x v="6"/>
    <x v="1"/>
    <x v="3"/>
    <x v="9"/>
    <n v="1883"/>
    <n v="21000"/>
    <n v="19971"/>
    <n v="232568"/>
    <n v="24640"/>
    <n v="285299"/>
  </r>
  <r>
    <s v="Shampoo"/>
    <x v="1"/>
    <x v="0"/>
    <x v="6"/>
    <x v="1"/>
    <x v="3"/>
    <x v="10"/>
    <n v="2072"/>
    <n v="20237"/>
    <n v="22043"/>
    <n v="252805"/>
    <n v="24430"/>
    <n v="279538"/>
  </r>
  <r>
    <s v="Shampoo"/>
    <x v="1"/>
    <x v="0"/>
    <x v="6"/>
    <x v="1"/>
    <x v="3"/>
    <x v="11"/>
    <n v="2429"/>
    <n v="28357"/>
    <n v="24472"/>
    <n v="281162"/>
    <n v="24472"/>
    <n v="281162"/>
  </r>
  <r>
    <s v="Shampoo"/>
    <x v="1"/>
    <x v="0"/>
    <x v="6"/>
    <x v="1"/>
    <x v="4"/>
    <x v="0"/>
    <n v="1890"/>
    <n v="22176"/>
    <n v="1890"/>
    <n v="22176"/>
    <n v="23891"/>
    <n v="272181"/>
  </r>
  <r>
    <s v="Shampoo"/>
    <x v="1"/>
    <x v="0"/>
    <x v="6"/>
    <x v="1"/>
    <x v="4"/>
    <x v="1"/>
    <n v="2030"/>
    <n v="23534"/>
    <n v="3920"/>
    <n v="45710"/>
    <n v="24045"/>
    <n v="272412"/>
  </r>
  <r>
    <s v="Shampoo"/>
    <x v="1"/>
    <x v="0"/>
    <x v="6"/>
    <x v="1"/>
    <x v="4"/>
    <x v="2"/>
    <n v="2310"/>
    <n v="24689"/>
    <n v="6230"/>
    <n v="70399"/>
    <n v="24178"/>
    <n v="266595"/>
  </r>
  <r>
    <s v="Shampoo"/>
    <x v="1"/>
    <x v="0"/>
    <x v="6"/>
    <x v="1"/>
    <x v="4"/>
    <x v="3"/>
    <n v="1890"/>
    <n v="20650"/>
    <n v="8120"/>
    <n v="91049"/>
    <n v="24115"/>
    <n v="265216"/>
  </r>
  <r>
    <s v="Shampoo"/>
    <x v="1"/>
    <x v="0"/>
    <x v="6"/>
    <x v="1"/>
    <x v="4"/>
    <x v="4"/>
    <n v="2576"/>
    <n v="26509"/>
    <n v="10696"/>
    <n v="117558"/>
    <n v="24738"/>
    <n v="269864"/>
  </r>
  <r>
    <s v="Shampoo"/>
    <x v="1"/>
    <x v="0"/>
    <x v="6"/>
    <x v="1"/>
    <x v="4"/>
    <x v="5"/>
    <n v="2912"/>
    <n v="30408"/>
    <n v="13608"/>
    <n v="147966"/>
    <n v="25711"/>
    <n v="279615"/>
  </r>
  <r>
    <s v="Shampoo"/>
    <x v="1"/>
    <x v="0"/>
    <x v="6"/>
    <x v="1"/>
    <x v="4"/>
    <x v="6"/>
    <n v="2401"/>
    <n v="25746"/>
    <n v="16009"/>
    <n v="173712"/>
    <n v="26215"/>
    <n v="283976"/>
  </r>
  <r>
    <s v="Shampoo"/>
    <x v="1"/>
    <x v="0"/>
    <x v="6"/>
    <x v="1"/>
    <x v="4"/>
    <x v="7"/>
    <n v="2093"/>
    <n v="21280"/>
    <n v="18102"/>
    <n v="194992"/>
    <n v="26579"/>
    <n v="287945"/>
  </r>
  <r>
    <s v="Shampoo"/>
    <x v="1"/>
    <x v="0"/>
    <x v="6"/>
    <x v="1"/>
    <x v="4"/>
    <x v="8"/>
    <n v="2478"/>
    <n v="26810"/>
    <n v="20580"/>
    <n v="221802"/>
    <n v="26964"/>
    <n v="291396"/>
  </r>
  <r>
    <s v="Shampoo"/>
    <x v="1"/>
    <x v="0"/>
    <x v="6"/>
    <x v="1"/>
    <x v="4"/>
    <x v="9"/>
    <n v="4473"/>
    <n v="45199"/>
    <n v="25053"/>
    <n v="267001"/>
    <n v="29554"/>
    <n v="315595"/>
  </r>
  <r>
    <s v="Shampoo"/>
    <x v="1"/>
    <x v="0"/>
    <x v="6"/>
    <x v="1"/>
    <x v="4"/>
    <x v="10"/>
    <n v="2905"/>
    <n v="30205"/>
    <n v="27958"/>
    <n v="297206"/>
    <n v="30387"/>
    <n v="325563"/>
  </r>
  <r>
    <s v="Shampoo"/>
    <x v="1"/>
    <x v="0"/>
    <x v="6"/>
    <x v="1"/>
    <x v="4"/>
    <x v="11"/>
    <n v="3164"/>
    <n v="32333"/>
    <n v="31122"/>
    <n v="329539"/>
    <n v="31122"/>
    <n v="329539"/>
  </r>
  <r>
    <s v="Shampoo"/>
    <x v="1"/>
    <x v="0"/>
    <x v="6"/>
    <x v="1"/>
    <x v="5"/>
    <x v="0"/>
    <n v="2814"/>
    <n v="28399"/>
    <n v="2814"/>
    <n v="28399"/>
    <n v="32046"/>
    <n v="335762"/>
  </r>
  <r>
    <s v="Shampoo"/>
    <x v="1"/>
    <x v="0"/>
    <x v="6"/>
    <x v="1"/>
    <x v="5"/>
    <x v="1"/>
    <n v="2821"/>
    <n v="29946"/>
    <n v="5635"/>
    <n v="58345"/>
    <n v="32837"/>
    <n v="342174"/>
  </r>
  <r>
    <s v="Shampoo"/>
    <x v="1"/>
    <x v="0"/>
    <x v="6"/>
    <x v="1"/>
    <x v="5"/>
    <x v="2"/>
    <n v="2723"/>
    <n v="28854"/>
    <n v="8358"/>
    <n v="87199"/>
    <n v="33250"/>
    <n v="346339"/>
  </r>
  <r>
    <s v="Shampoo"/>
    <x v="1"/>
    <x v="0"/>
    <x v="6"/>
    <x v="2"/>
    <x v="0"/>
    <x v="0"/>
    <n v="413"/>
    <n v="4130"/>
    <n v="413"/>
    <n v="4130"/>
    <n v="413"/>
    <n v="4130"/>
  </r>
  <r>
    <s v="Shampoo"/>
    <x v="1"/>
    <x v="0"/>
    <x v="6"/>
    <x v="2"/>
    <x v="0"/>
    <x v="1"/>
    <n v="476"/>
    <n v="4725"/>
    <n v="889"/>
    <n v="8855"/>
    <n v="889"/>
    <n v="8855"/>
  </r>
  <r>
    <s v="Shampoo"/>
    <x v="1"/>
    <x v="0"/>
    <x v="6"/>
    <x v="2"/>
    <x v="0"/>
    <x v="2"/>
    <n v="546"/>
    <n v="5439"/>
    <n v="1435"/>
    <n v="14294"/>
    <n v="1435"/>
    <n v="14294"/>
  </r>
  <r>
    <s v="Shampoo"/>
    <x v="1"/>
    <x v="0"/>
    <x v="6"/>
    <x v="2"/>
    <x v="0"/>
    <x v="3"/>
    <n v="567"/>
    <n v="5593"/>
    <n v="2002"/>
    <n v="19887"/>
    <n v="2002"/>
    <n v="19887"/>
  </r>
  <r>
    <s v="Shampoo"/>
    <x v="1"/>
    <x v="0"/>
    <x v="6"/>
    <x v="2"/>
    <x v="0"/>
    <x v="4"/>
    <n v="602"/>
    <n v="5999"/>
    <n v="2604"/>
    <n v="25886"/>
    <n v="2604"/>
    <n v="25886"/>
  </r>
  <r>
    <s v="Shampoo"/>
    <x v="1"/>
    <x v="0"/>
    <x v="6"/>
    <x v="2"/>
    <x v="0"/>
    <x v="5"/>
    <n v="798"/>
    <n v="7938"/>
    <n v="3402"/>
    <n v="33824"/>
    <n v="3402"/>
    <n v="33824"/>
  </r>
  <r>
    <s v="Shampoo"/>
    <x v="1"/>
    <x v="0"/>
    <x v="6"/>
    <x v="2"/>
    <x v="0"/>
    <x v="6"/>
    <n v="2261"/>
    <n v="21791"/>
    <n v="5663"/>
    <n v="55615"/>
    <n v="5663"/>
    <n v="55615"/>
  </r>
  <r>
    <s v="Shampoo"/>
    <x v="1"/>
    <x v="0"/>
    <x v="6"/>
    <x v="2"/>
    <x v="0"/>
    <x v="7"/>
    <n v="1785"/>
    <n v="17178"/>
    <n v="7448"/>
    <n v="72793"/>
    <n v="7448"/>
    <n v="72793"/>
  </r>
  <r>
    <s v="Shampoo"/>
    <x v="1"/>
    <x v="0"/>
    <x v="6"/>
    <x v="2"/>
    <x v="0"/>
    <x v="8"/>
    <n v="1071"/>
    <n v="10353"/>
    <n v="8519"/>
    <n v="83146"/>
    <n v="8519"/>
    <n v="83146"/>
  </r>
  <r>
    <s v="Shampoo"/>
    <x v="1"/>
    <x v="0"/>
    <x v="6"/>
    <x v="2"/>
    <x v="0"/>
    <x v="9"/>
    <n v="931"/>
    <n v="9163"/>
    <n v="9450"/>
    <n v="92309"/>
    <n v="9450"/>
    <n v="92309"/>
  </r>
  <r>
    <s v="Shampoo"/>
    <x v="1"/>
    <x v="0"/>
    <x v="6"/>
    <x v="2"/>
    <x v="0"/>
    <x v="10"/>
    <n v="1603"/>
    <n v="15344"/>
    <n v="11053"/>
    <n v="107653"/>
    <n v="11053"/>
    <n v="107653"/>
  </r>
  <r>
    <s v="Shampoo"/>
    <x v="1"/>
    <x v="0"/>
    <x v="6"/>
    <x v="2"/>
    <x v="0"/>
    <x v="11"/>
    <n v="2037"/>
    <n v="19460"/>
    <n v="13090"/>
    <n v="127113"/>
    <n v="13090"/>
    <n v="127113"/>
  </r>
  <r>
    <s v="Shampoo"/>
    <x v="1"/>
    <x v="0"/>
    <x v="6"/>
    <x v="2"/>
    <x v="1"/>
    <x v="0"/>
    <n v="1260"/>
    <n v="11998"/>
    <n v="1260"/>
    <n v="11998"/>
    <n v="13937"/>
    <n v="134981"/>
  </r>
  <r>
    <s v="Shampoo"/>
    <x v="1"/>
    <x v="0"/>
    <x v="6"/>
    <x v="2"/>
    <x v="1"/>
    <x v="1"/>
    <n v="1414"/>
    <n v="13573"/>
    <n v="2674"/>
    <n v="25571"/>
    <n v="14875"/>
    <n v="143829"/>
  </r>
  <r>
    <s v="Shampoo"/>
    <x v="1"/>
    <x v="0"/>
    <x v="6"/>
    <x v="2"/>
    <x v="1"/>
    <x v="2"/>
    <n v="1533"/>
    <n v="14623"/>
    <n v="4207"/>
    <n v="40194"/>
    <n v="15862"/>
    <n v="153013"/>
  </r>
  <r>
    <s v="Shampoo"/>
    <x v="1"/>
    <x v="0"/>
    <x v="6"/>
    <x v="2"/>
    <x v="1"/>
    <x v="3"/>
    <n v="2632"/>
    <n v="25081"/>
    <n v="6839"/>
    <n v="65275"/>
    <n v="17927"/>
    <n v="172501"/>
  </r>
  <r>
    <s v="Shampoo"/>
    <x v="1"/>
    <x v="0"/>
    <x v="6"/>
    <x v="2"/>
    <x v="1"/>
    <x v="4"/>
    <n v="1694"/>
    <n v="16366"/>
    <n v="8533"/>
    <n v="81641"/>
    <n v="19019"/>
    <n v="182868"/>
  </r>
  <r>
    <s v="Shampoo"/>
    <x v="1"/>
    <x v="0"/>
    <x v="6"/>
    <x v="2"/>
    <x v="1"/>
    <x v="5"/>
    <n v="2072"/>
    <n v="19810"/>
    <n v="10605"/>
    <n v="101451"/>
    <n v="20293"/>
    <n v="194740"/>
  </r>
  <r>
    <s v="Shampoo"/>
    <x v="1"/>
    <x v="0"/>
    <x v="6"/>
    <x v="2"/>
    <x v="1"/>
    <x v="6"/>
    <n v="2163"/>
    <n v="20545"/>
    <n v="12768"/>
    <n v="121996"/>
    <n v="20195"/>
    <n v="193494"/>
  </r>
  <r>
    <s v="Shampoo"/>
    <x v="1"/>
    <x v="0"/>
    <x v="6"/>
    <x v="2"/>
    <x v="1"/>
    <x v="7"/>
    <n v="1225"/>
    <n v="11690"/>
    <n v="13993"/>
    <n v="133686"/>
    <n v="19635"/>
    <n v="188006"/>
  </r>
  <r>
    <s v="Shampoo"/>
    <x v="1"/>
    <x v="0"/>
    <x v="6"/>
    <x v="2"/>
    <x v="1"/>
    <x v="8"/>
    <n v="1421"/>
    <n v="13587"/>
    <n v="15414"/>
    <n v="147273"/>
    <n v="19985"/>
    <n v="191240"/>
  </r>
  <r>
    <s v="Shampoo"/>
    <x v="1"/>
    <x v="0"/>
    <x v="6"/>
    <x v="2"/>
    <x v="1"/>
    <x v="9"/>
    <n v="1484"/>
    <n v="14203"/>
    <n v="16898"/>
    <n v="161476"/>
    <n v="20538"/>
    <n v="196280"/>
  </r>
  <r>
    <s v="Shampoo"/>
    <x v="1"/>
    <x v="0"/>
    <x v="6"/>
    <x v="2"/>
    <x v="1"/>
    <x v="10"/>
    <n v="1309"/>
    <n v="14833"/>
    <n v="18207"/>
    <n v="176309"/>
    <n v="20244"/>
    <n v="195769"/>
  </r>
  <r>
    <s v="Shampoo"/>
    <x v="1"/>
    <x v="0"/>
    <x v="6"/>
    <x v="2"/>
    <x v="1"/>
    <x v="11"/>
    <n v="1547"/>
    <n v="20944"/>
    <n v="19754"/>
    <n v="197253"/>
    <n v="19754"/>
    <n v="197253"/>
  </r>
  <r>
    <s v="Shampoo"/>
    <x v="1"/>
    <x v="0"/>
    <x v="6"/>
    <x v="2"/>
    <x v="2"/>
    <x v="0"/>
    <n v="1680"/>
    <n v="25004"/>
    <n v="1680"/>
    <n v="25004"/>
    <n v="20174"/>
    <n v="210259"/>
  </r>
  <r>
    <s v="Shampoo"/>
    <x v="1"/>
    <x v="0"/>
    <x v="6"/>
    <x v="2"/>
    <x v="2"/>
    <x v="1"/>
    <n v="1316"/>
    <n v="26747"/>
    <n v="2996"/>
    <n v="51751"/>
    <n v="20076"/>
    <n v="223433"/>
  </r>
  <r>
    <s v="Shampoo"/>
    <x v="1"/>
    <x v="0"/>
    <x v="6"/>
    <x v="2"/>
    <x v="2"/>
    <x v="2"/>
    <n v="1323"/>
    <n v="18697"/>
    <n v="4319"/>
    <n v="70448"/>
    <n v="19866"/>
    <n v="227507"/>
  </r>
  <r>
    <s v="Shampoo"/>
    <x v="1"/>
    <x v="0"/>
    <x v="6"/>
    <x v="2"/>
    <x v="2"/>
    <x v="3"/>
    <n v="1764"/>
    <n v="34503"/>
    <n v="6083"/>
    <n v="104951"/>
    <n v="18998"/>
    <n v="236929"/>
  </r>
  <r>
    <s v="Shampoo"/>
    <x v="1"/>
    <x v="0"/>
    <x v="6"/>
    <x v="2"/>
    <x v="2"/>
    <x v="4"/>
    <n v="434"/>
    <n v="6748"/>
    <n v="6517"/>
    <n v="111699"/>
    <n v="17738"/>
    <n v="227311"/>
  </r>
  <r>
    <s v="Shampoo"/>
    <x v="1"/>
    <x v="0"/>
    <x v="6"/>
    <x v="2"/>
    <x v="2"/>
    <x v="5"/>
    <n v="959"/>
    <n v="13265"/>
    <n v="7476"/>
    <n v="124964"/>
    <n v="16625"/>
    <n v="220766"/>
  </r>
  <r>
    <s v="Shampoo"/>
    <x v="1"/>
    <x v="0"/>
    <x v="6"/>
    <x v="2"/>
    <x v="2"/>
    <x v="6"/>
    <n v="1092"/>
    <n v="15519"/>
    <n v="8568"/>
    <n v="140483"/>
    <n v="15554"/>
    <n v="215740"/>
  </r>
  <r>
    <s v="Shampoo"/>
    <x v="1"/>
    <x v="0"/>
    <x v="6"/>
    <x v="2"/>
    <x v="2"/>
    <x v="7"/>
    <n v="1183"/>
    <n v="20125"/>
    <n v="9751"/>
    <n v="160608"/>
    <n v="15512"/>
    <n v="224175"/>
  </r>
  <r>
    <s v="Shampoo"/>
    <x v="1"/>
    <x v="0"/>
    <x v="6"/>
    <x v="2"/>
    <x v="2"/>
    <x v="8"/>
    <n v="1267"/>
    <n v="16254"/>
    <n v="11018"/>
    <n v="176862"/>
    <n v="15358"/>
    <n v="226842"/>
  </r>
  <r>
    <s v="Shampoo"/>
    <x v="1"/>
    <x v="0"/>
    <x v="6"/>
    <x v="2"/>
    <x v="2"/>
    <x v="9"/>
    <n v="1750"/>
    <n v="21210"/>
    <n v="12768"/>
    <n v="198072"/>
    <n v="15624"/>
    <n v="233849"/>
  </r>
  <r>
    <s v="Shampoo"/>
    <x v="1"/>
    <x v="0"/>
    <x v="6"/>
    <x v="2"/>
    <x v="2"/>
    <x v="10"/>
    <n v="1141"/>
    <n v="13839"/>
    <n v="13909"/>
    <n v="211911"/>
    <n v="15456"/>
    <n v="232855"/>
  </r>
  <r>
    <s v="Shampoo"/>
    <x v="1"/>
    <x v="0"/>
    <x v="6"/>
    <x v="2"/>
    <x v="2"/>
    <x v="11"/>
    <n v="784"/>
    <n v="10661"/>
    <n v="14693"/>
    <n v="222572"/>
    <n v="14693"/>
    <n v="222572"/>
  </r>
  <r>
    <s v="Shampoo"/>
    <x v="1"/>
    <x v="0"/>
    <x v="6"/>
    <x v="2"/>
    <x v="3"/>
    <x v="0"/>
    <n v="700"/>
    <n v="9282"/>
    <n v="700"/>
    <n v="9282"/>
    <n v="13713"/>
    <n v="206850"/>
  </r>
  <r>
    <s v="Shampoo"/>
    <x v="1"/>
    <x v="0"/>
    <x v="6"/>
    <x v="2"/>
    <x v="3"/>
    <x v="1"/>
    <n v="707"/>
    <n v="13951"/>
    <n v="1407"/>
    <n v="23233"/>
    <n v="13104"/>
    <n v="194054"/>
  </r>
  <r>
    <s v="Shampoo"/>
    <x v="1"/>
    <x v="0"/>
    <x v="6"/>
    <x v="2"/>
    <x v="3"/>
    <x v="2"/>
    <n v="966"/>
    <n v="14847"/>
    <n v="2373"/>
    <n v="38080"/>
    <n v="12747"/>
    <n v="190204"/>
  </r>
  <r>
    <s v="Shampoo"/>
    <x v="1"/>
    <x v="0"/>
    <x v="6"/>
    <x v="2"/>
    <x v="3"/>
    <x v="3"/>
    <n v="973"/>
    <n v="9324"/>
    <n v="3346"/>
    <n v="47404"/>
    <n v="11956"/>
    <n v="165025"/>
  </r>
  <r>
    <s v="Shampoo"/>
    <x v="1"/>
    <x v="0"/>
    <x v="6"/>
    <x v="2"/>
    <x v="3"/>
    <x v="4"/>
    <n v="1239"/>
    <n v="15925"/>
    <n v="4585"/>
    <n v="63329"/>
    <n v="12761"/>
    <n v="174202"/>
  </r>
  <r>
    <s v="Shampoo"/>
    <x v="1"/>
    <x v="0"/>
    <x v="6"/>
    <x v="2"/>
    <x v="3"/>
    <x v="5"/>
    <n v="1442"/>
    <n v="15813"/>
    <n v="6027"/>
    <n v="79142"/>
    <n v="13244"/>
    <n v="176750"/>
  </r>
  <r>
    <s v="Shampoo"/>
    <x v="1"/>
    <x v="0"/>
    <x v="6"/>
    <x v="2"/>
    <x v="3"/>
    <x v="6"/>
    <n v="693"/>
    <n v="8519"/>
    <n v="6720"/>
    <n v="87661"/>
    <n v="12845"/>
    <n v="169750"/>
  </r>
  <r>
    <s v="Shampoo"/>
    <x v="1"/>
    <x v="0"/>
    <x v="6"/>
    <x v="2"/>
    <x v="3"/>
    <x v="7"/>
    <n v="392"/>
    <n v="4879"/>
    <n v="7112"/>
    <n v="92540"/>
    <n v="12054"/>
    <n v="154504"/>
  </r>
  <r>
    <s v="Shampoo"/>
    <x v="1"/>
    <x v="0"/>
    <x v="6"/>
    <x v="2"/>
    <x v="3"/>
    <x v="8"/>
    <n v="1078"/>
    <n v="13433"/>
    <n v="8190"/>
    <n v="105973"/>
    <n v="11865"/>
    <n v="151683"/>
  </r>
  <r>
    <s v="Shampoo"/>
    <x v="1"/>
    <x v="0"/>
    <x v="6"/>
    <x v="2"/>
    <x v="3"/>
    <x v="9"/>
    <n v="840"/>
    <n v="13083"/>
    <n v="9030"/>
    <n v="119056"/>
    <n v="10955"/>
    <n v="143556"/>
  </r>
  <r>
    <s v="Shampoo"/>
    <x v="1"/>
    <x v="0"/>
    <x v="6"/>
    <x v="2"/>
    <x v="3"/>
    <x v="10"/>
    <n v="742"/>
    <n v="8246"/>
    <n v="9772"/>
    <n v="127302"/>
    <n v="10556"/>
    <n v="137963"/>
  </r>
  <r>
    <s v="Shampoo"/>
    <x v="1"/>
    <x v="0"/>
    <x v="6"/>
    <x v="2"/>
    <x v="3"/>
    <x v="11"/>
    <n v="819"/>
    <n v="10836"/>
    <n v="10591"/>
    <n v="138138"/>
    <n v="10591"/>
    <n v="138138"/>
  </r>
  <r>
    <s v="Shampoo"/>
    <x v="1"/>
    <x v="0"/>
    <x v="6"/>
    <x v="2"/>
    <x v="4"/>
    <x v="0"/>
    <n v="861"/>
    <n v="8316"/>
    <n v="861"/>
    <n v="8316"/>
    <n v="10752"/>
    <n v="137172"/>
  </r>
  <r>
    <s v="Shampoo"/>
    <x v="1"/>
    <x v="0"/>
    <x v="6"/>
    <x v="2"/>
    <x v="4"/>
    <x v="1"/>
    <n v="672"/>
    <n v="8183"/>
    <n v="1533"/>
    <n v="16499"/>
    <n v="10717"/>
    <n v="131404"/>
  </r>
  <r>
    <s v="Shampoo"/>
    <x v="1"/>
    <x v="0"/>
    <x v="6"/>
    <x v="2"/>
    <x v="4"/>
    <x v="2"/>
    <n v="896"/>
    <n v="10094"/>
    <n v="2429"/>
    <n v="26593"/>
    <n v="10647"/>
    <n v="126651"/>
  </r>
  <r>
    <s v="Shampoo"/>
    <x v="1"/>
    <x v="0"/>
    <x v="6"/>
    <x v="2"/>
    <x v="4"/>
    <x v="3"/>
    <n v="1288"/>
    <n v="16898"/>
    <n v="3717"/>
    <n v="43491"/>
    <n v="10962"/>
    <n v="134225"/>
  </r>
  <r>
    <s v="Shampoo"/>
    <x v="1"/>
    <x v="0"/>
    <x v="6"/>
    <x v="2"/>
    <x v="4"/>
    <x v="4"/>
    <n v="2009"/>
    <n v="20636"/>
    <n v="5726"/>
    <n v="64127"/>
    <n v="11732"/>
    <n v="138936"/>
  </r>
  <r>
    <s v="Shampoo"/>
    <x v="1"/>
    <x v="0"/>
    <x v="6"/>
    <x v="2"/>
    <x v="4"/>
    <x v="5"/>
    <n v="1526"/>
    <n v="16254"/>
    <n v="7252"/>
    <n v="80381"/>
    <n v="11816"/>
    <n v="139377"/>
  </r>
  <r>
    <s v="Shampoo"/>
    <x v="1"/>
    <x v="0"/>
    <x v="6"/>
    <x v="2"/>
    <x v="4"/>
    <x v="6"/>
    <n v="1911"/>
    <n v="19551"/>
    <n v="9163"/>
    <n v="99932"/>
    <n v="13034"/>
    <n v="150409"/>
  </r>
  <r>
    <s v="Shampoo"/>
    <x v="1"/>
    <x v="0"/>
    <x v="6"/>
    <x v="2"/>
    <x v="4"/>
    <x v="7"/>
    <n v="994"/>
    <n v="11494"/>
    <n v="10157"/>
    <n v="111426"/>
    <n v="13636"/>
    <n v="157024"/>
  </r>
  <r>
    <s v="Shampoo"/>
    <x v="1"/>
    <x v="0"/>
    <x v="6"/>
    <x v="2"/>
    <x v="4"/>
    <x v="8"/>
    <n v="1323"/>
    <n v="14763"/>
    <n v="11480"/>
    <n v="126189"/>
    <n v="13881"/>
    <n v="158354"/>
  </r>
  <r>
    <s v="Shampoo"/>
    <x v="1"/>
    <x v="0"/>
    <x v="6"/>
    <x v="2"/>
    <x v="4"/>
    <x v="9"/>
    <n v="1813"/>
    <n v="19089"/>
    <n v="13293"/>
    <n v="145278"/>
    <n v="14854"/>
    <n v="164360"/>
  </r>
  <r>
    <s v="Shampoo"/>
    <x v="1"/>
    <x v="0"/>
    <x v="6"/>
    <x v="2"/>
    <x v="4"/>
    <x v="10"/>
    <n v="1526"/>
    <n v="16163"/>
    <n v="14819"/>
    <n v="161441"/>
    <n v="15638"/>
    <n v="172277"/>
  </r>
  <r>
    <s v="Shampoo"/>
    <x v="1"/>
    <x v="0"/>
    <x v="6"/>
    <x v="2"/>
    <x v="4"/>
    <x v="11"/>
    <n v="1869"/>
    <n v="18851"/>
    <n v="16688"/>
    <n v="180292"/>
    <n v="16688"/>
    <n v="180292"/>
  </r>
  <r>
    <s v="Shampoo"/>
    <x v="1"/>
    <x v="0"/>
    <x v="6"/>
    <x v="2"/>
    <x v="5"/>
    <x v="0"/>
    <n v="1624"/>
    <n v="17906"/>
    <n v="1624"/>
    <n v="17906"/>
    <n v="17451"/>
    <n v="189882"/>
  </r>
  <r>
    <s v="Shampoo"/>
    <x v="1"/>
    <x v="0"/>
    <x v="6"/>
    <x v="2"/>
    <x v="5"/>
    <x v="1"/>
    <n v="1589"/>
    <n v="17353"/>
    <n v="3213"/>
    <n v="35259"/>
    <n v="18368"/>
    <n v="199052"/>
  </r>
  <r>
    <s v="Shampoo"/>
    <x v="1"/>
    <x v="0"/>
    <x v="6"/>
    <x v="2"/>
    <x v="5"/>
    <x v="2"/>
    <n v="1442"/>
    <n v="15190"/>
    <n v="4655"/>
    <n v="50449"/>
    <n v="18914"/>
    <n v="204148"/>
  </r>
  <r>
    <s v="Shampoo"/>
    <x v="1"/>
    <x v="5"/>
    <x v="7"/>
    <x v="0"/>
    <x v="1"/>
    <x v="1"/>
    <n v="3808"/>
    <n v="24731"/>
    <n v="3808"/>
    <n v="24731"/>
    <n v="3808"/>
    <n v="24731"/>
  </r>
  <r>
    <s v="Shampoo"/>
    <x v="1"/>
    <x v="5"/>
    <x v="7"/>
    <x v="0"/>
    <x v="1"/>
    <x v="2"/>
    <n v="168"/>
    <n v="1141"/>
    <n v="3976"/>
    <n v="25872"/>
    <n v="3976"/>
    <n v="25872"/>
  </r>
  <r>
    <s v="Shampoo"/>
    <x v="1"/>
    <x v="5"/>
    <x v="7"/>
    <x v="0"/>
    <x v="1"/>
    <x v="3"/>
    <n v="1939"/>
    <n v="12628"/>
    <n v="5915"/>
    <n v="38500"/>
    <n v="5915"/>
    <n v="38500"/>
  </r>
  <r>
    <s v="Shampoo"/>
    <x v="1"/>
    <x v="5"/>
    <x v="7"/>
    <x v="0"/>
    <x v="1"/>
    <x v="4"/>
    <n v="4298"/>
    <n v="28147"/>
    <n v="10213"/>
    <n v="66647"/>
    <n v="10213"/>
    <n v="66647"/>
  </r>
  <r>
    <s v="Shampoo"/>
    <x v="1"/>
    <x v="5"/>
    <x v="7"/>
    <x v="0"/>
    <x v="1"/>
    <x v="5"/>
    <n v="1855"/>
    <n v="12306"/>
    <n v="12068"/>
    <n v="78953"/>
    <n v="12068"/>
    <n v="78953"/>
  </r>
  <r>
    <s v="Shampoo"/>
    <x v="1"/>
    <x v="5"/>
    <x v="7"/>
    <x v="0"/>
    <x v="1"/>
    <x v="6"/>
    <n v="1750"/>
    <n v="11676"/>
    <n v="13818"/>
    <n v="90629"/>
    <n v="13818"/>
    <n v="90629"/>
  </r>
  <r>
    <s v="Shampoo"/>
    <x v="1"/>
    <x v="5"/>
    <x v="7"/>
    <x v="0"/>
    <x v="1"/>
    <x v="7"/>
    <n v="868"/>
    <n v="5761"/>
    <n v="14686"/>
    <n v="96390"/>
    <n v="14686"/>
    <n v="96390"/>
  </r>
  <r>
    <s v="Shampoo"/>
    <x v="1"/>
    <x v="5"/>
    <x v="7"/>
    <x v="0"/>
    <x v="1"/>
    <x v="8"/>
    <n v="728"/>
    <n v="4809"/>
    <n v="15414"/>
    <n v="101199"/>
    <n v="15414"/>
    <n v="101199"/>
  </r>
  <r>
    <s v="Shampoo"/>
    <x v="1"/>
    <x v="5"/>
    <x v="7"/>
    <x v="0"/>
    <x v="1"/>
    <x v="9"/>
    <n v="1323"/>
    <n v="8855"/>
    <n v="16737"/>
    <n v="110054"/>
    <n v="16737"/>
    <n v="110054"/>
  </r>
  <r>
    <s v="Shampoo"/>
    <x v="1"/>
    <x v="5"/>
    <x v="7"/>
    <x v="0"/>
    <x v="1"/>
    <x v="10"/>
    <n v="441"/>
    <n v="2905"/>
    <n v="17178"/>
    <n v="112959"/>
    <n v="17178"/>
    <n v="112959"/>
  </r>
  <r>
    <s v="Shampoo"/>
    <x v="1"/>
    <x v="5"/>
    <x v="7"/>
    <x v="0"/>
    <x v="1"/>
    <x v="11"/>
    <n v="343"/>
    <n v="2275"/>
    <n v="17521"/>
    <n v="115234"/>
    <n v="17521"/>
    <n v="115234"/>
  </r>
  <r>
    <s v="Shampoo"/>
    <x v="1"/>
    <x v="5"/>
    <x v="7"/>
    <x v="0"/>
    <x v="2"/>
    <x v="0"/>
    <n v="728"/>
    <n v="4844"/>
    <n v="728"/>
    <n v="4844"/>
    <n v="18249"/>
    <n v="120078"/>
  </r>
  <r>
    <s v="Shampoo"/>
    <x v="1"/>
    <x v="5"/>
    <x v="7"/>
    <x v="0"/>
    <x v="2"/>
    <x v="1"/>
    <n v="609"/>
    <n v="4060"/>
    <n v="1337"/>
    <n v="8904"/>
    <n v="15050"/>
    <n v="99407"/>
  </r>
  <r>
    <s v="Shampoo"/>
    <x v="1"/>
    <x v="5"/>
    <x v="7"/>
    <x v="0"/>
    <x v="2"/>
    <x v="2"/>
    <n v="665"/>
    <n v="4417"/>
    <n v="2002"/>
    <n v="13321"/>
    <n v="15547"/>
    <n v="102683"/>
  </r>
  <r>
    <s v="Shampoo"/>
    <x v="1"/>
    <x v="5"/>
    <x v="7"/>
    <x v="0"/>
    <x v="2"/>
    <x v="3"/>
    <n v="1736"/>
    <n v="11305"/>
    <n v="3738"/>
    <n v="24626"/>
    <n v="15344"/>
    <n v="101360"/>
  </r>
  <r>
    <s v="Shampoo"/>
    <x v="1"/>
    <x v="5"/>
    <x v="7"/>
    <x v="0"/>
    <x v="2"/>
    <x v="4"/>
    <n v="462"/>
    <n v="3010"/>
    <n v="4200"/>
    <n v="27636"/>
    <n v="11508"/>
    <n v="76223"/>
  </r>
  <r>
    <s v="Shampoo"/>
    <x v="1"/>
    <x v="5"/>
    <x v="7"/>
    <x v="0"/>
    <x v="2"/>
    <x v="5"/>
    <n v="322"/>
    <n v="2107"/>
    <n v="4522"/>
    <n v="29743"/>
    <n v="9975"/>
    <n v="66024"/>
  </r>
  <r>
    <s v="Shampoo"/>
    <x v="1"/>
    <x v="5"/>
    <x v="7"/>
    <x v="0"/>
    <x v="2"/>
    <x v="6"/>
    <n v="371"/>
    <n v="2380"/>
    <n v="4893"/>
    <n v="32123"/>
    <n v="8596"/>
    <n v="56728"/>
  </r>
  <r>
    <s v="Shampoo"/>
    <x v="1"/>
    <x v="5"/>
    <x v="7"/>
    <x v="0"/>
    <x v="2"/>
    <x v="7"/>
    <n v="287"/>
    <n v="1834"/>
    <n v="5180"/>
    <n v="33957"/>
    <n v="8015"/>
    <n v="52801"/>
  </r>
  <r>
    <s v="Shampoo"/>
    <x v="1"/>
    <x v="5"/>
    <x v="7"/>
    <x v="0"/>
    <x v="2"/>
    <x v="8"/>
    <n v="224"/>
    <n v="1477"/>
    <n v="5404"/>
    <n v="35434"/>
    <n v="7511"/>
    <n v="49469"/>
  </r>
  <r>
    <s v="Shampoo"/>
    <x v="1"/>
    <x v="5"/>
    <x v="7"/>
    <x v="0"/>
    <x v="2"/>
    <x v="9"/>
    <n v="406"/>
    <n v="2597"/>
    <n v="5810"/>
    <n v="38031"/>
    <n v="6594"/>
    <n v="43211"/>
  </r>
  <r>
    <s v="Shampoo"/>
    <x v="1"/>
    <x v="5"/>
    <x v="7"/>
    <x v="0"/>
    <x v="2"/>
    <x v="10"/>
    <n v="406"/>
    <n v="2597"/>
    <n v="6216"/>
    <n v="40628"/>
    <n v="6559"/>
    <n v="42903"/>
  </r>
  <r>
    <s v="Shampoo"/>
    <x v="1"/>
    <x v="5"/>
    <x v="7"/>
    <x v="0"/>
    <x v="2"/>
    <x v="11"/>
    <n v="357"/>
    <n v="2310"/>
    <n v="6573"/>
    <n v="42938"/>
    <n v="6573"/>
    <n v="42938"/>
  </r>
  <r>
    <s v="Shampoo"/>
    <x v="1"/>
    <x v="5"/>
    <x v="7"/>
    <x v="0"/>
    <x v="3"/>
    <x v="0"/>
    <n v="546"/>
    <n v="3500"/>
    <n v="546"/>
    <n v="3500"/>
    <n v="6391"/>
    <n v="41594"/>
  </r>
  <r>
    <s v="Shampoo"/>
    <x v="1"/>
    <x v="5"/>
    <x v="7"/>
    <x v="0"/>
    <x v="3"/>
    <x v="1"/>
    <n v="1617"/>
    <n v="10556"/>
    <n v="2163"/>
    <n v="14056"/>
    <n v="7399"/>
    <n v="48090"/>
  </r>
  <r>
    <s v="Shampoo"/>
    <x v="1"/>
    <x v="5"/>
    <x v="7"/>
    <x v="0"/>
    <x v="3"/>
    <x v="2"/>
    <n v="644"/>
    <n v="4200"/>
    <n v="2807"/>
    <n v="18256"/>
    <n v="7378"/>
    <n v="47873"/>
  </r>
  <r>
    <s v="Shampoo"/>
    <x v="1"/>
    <x v="5"/>
    <x v="7"/>
    <x v="0"/>
    <x v="3"/>
    <x v="3"/>
    <n v="273"/>
    <n v="1715"/>
    <n v="3080"/>
    <n v="19971"/>
    <n v="5915"/>
    <n v="38283"/>
  </r>
  <r>
    <s v="Shampoo"/>
    <x v="1"/>
    <x v="5"/>
    <x v="7"/>
    <x v="0"/>
    <x v="3"/>
    <x v="4"/>
    <n v="308"/>
    <n v="2023"/>
    <n v="3388"/>
    <n v="21994"/>
    <n v="5761"/>
    <n v="37296"/>
  </r>
  <r>
    <s v="Shampoo"/>
    <x v="1"/>
    <x v="5"/>
    <x v="7"/>
    <x v="0"/>
    <x v="3"/>
    <x v="5"/>
    <n v="476"/>
    <n v="3094"/>
    <n v="3864"/>
    <n v="25088"/>
    <n v="5915"/>
    <n v="38283"/>
  </r>
  <r>
    <s v="Shampoo"/>
    <x v="1"/>
    <x v="5"/>
    <x v="7"/>
    <x v="0"/>
    <x v="3"/>
    <x v="6"/>
    <n v="203"/>
    <n v="1295"/>
    <n v="4067"/>
    <n v="26383"/>
    <n v="5747"/>
    <n v="37198"/>
  </r>
  <r>
    <s v="Shampoo"/>
    <x v="1"/>
    <x v="5"/>
    <x v="7"/>
    <x v="0"/>
    <x v="3"/>
    <x v="7"/>
    <n v="70"/>
    <n v="476"/>
    <n v="4137"/>
    <n v="26859"/>
    <n v="5530"/>
    <n v="35840"/>
  </r>
  <r>
    <s v="Shampoo"/>
    <x v="1"/>
    <x v="5"/>
    <x v="7"/>
    <x v="0"/>
    <x v="3"/>
    <x v="8"/>
    <n v="168"/>
    <n v="1106"/>
    <n v="4305"/>
    <n v="27965"/>
    <n v="5474"/>
    <n v="35469"/>
  </r>
  <r>
    <s v="Shampoo"/>
    <x v="1"/>
    <x v="5"/>
    <x v="7"/>
    <x v="0"/>
    <x v="3"/>
    <x v="9"/>
    <n v="238"/>
    <n v="1155"/>
    <n v="4543"/>
    <n v="29120"/>
    <n v="5306"/>
    <n v="34027"/>
  </r>
  <r>
    <s v="Shampoo"/>
    <x v="1"/>
    <x v="5"/>
    <x v="7"/>
    <x v="0"/>
    <x v="3"/>
    <x v="10"/>
    <n v="119"/>
    <n v="581"/>
    <n v="4662"/>
    <n v="29701"/>
    <n v="5019"/>
    <n v="32011"/>
  </r>
  <r>
    <s v="Shampoo"/>
    <x v="1"/>
    <x v="5"/>
    <x v="7"/>
    <x v="0"/>
    <x v="3"/>
    <x v="11"/>
    <n v="273"/>
    <n v="1295"/>
    <n v="4935"/>
    <n v="30996"/>
    <n v="4935"/>
    <n v="30996"/>
  </r>
  <r>
    <s v="Shampoo"/>
    <x v="1"/>
    <x v="5"/>
    <x v="7"/>
    <x v="0"/>
    <x v="4"/>
    <x v="0"/>
    <n v="189"/>
    <n v="903"/>
    <n v="189"/>
    <n v="903"/>
    <n v="4578"/>
    <n v="28399"/>
  </r>
  <r>
    <s v="Shampoo"/>
    <x v="1"/>
    <x v="5"/>
    <x v="7"/>
    <x v="0"/>
    <x v="4"/>
    <x v="1"/>
    <n v="406"/>
    <n v="2072"/>
    <n v="595"/>
    <n v="2975"/>
    <n v="3367"/>
    <n v="19915"/>
  </r>
  <r>
    <s v="Shampoo"/>
    <x v="1"/>
    <x v="5"/>
    <x v="7"/>
    <x v="0"/>
    <x v="4"/>
    <x v="2"/>
    <n v="1680"/>
    <n v="8498"/>
    <n v="2275"/>
    <n v="11473"/>
    <n v="4403"/>
    <n v="24213"/>
  </r>
  <r>
    <s v="Shampoo"/>
    <x v="1"/>
    <x v="5"/>
    <x v="7"/>
    <x v="0"/>
    <x v="4"/>
    <x v="3"/>
    <n v="1855"/>
    <n v="9380"/>
    <n v="4130"/>
    <n v="20853"/>
    <n v="5985"/>
    <n v="31878"/>
  </r>
  <r>
    <s v="Shampoo"/>
    <x v="1"/>
    <x v="5"/>
    <x v="7"/>
    <x v="0"/>
    <x v="4"/>
    <x v="4"/>
    <n v="3605"/>
    <n v="18200"/>
    <n v="7735"/>
    <n v="39053"/>
    <n v="9282"/>
    <n v="48055"/>
  </r>
  <r>
    <s v="Shampoo"/>
    <x v="1"/>
    <x v="5"/>
    <x v="7"/>
    <x v="0"/>
    <x v="4"/>
    <x v="5"/>
    <n v="5964"/>
    <n v="30100"/>
    <n v="13699"/>
    <n v="69153"/>
    <n v="14770"/>
    <n v="75061"/>
  </r>
  <r>
    <s v="Shampoo"/>
    <x v="1"/>
    <x v="5"/>
    <x v="7"/>
    <x v="0"/>
    <x v="4"/>
    <x v="6"/>
    <n v="5901"/>
    <n v="29694"/>
    <n v="19600"/>
    <n v="98847"/>
    <n v="20468"/>
    <n v="103460"/>
  </r>
  <r>
    <s v="Shampoo"/>
    <x v="1"/>
    <x v="5"/>
    <x v="7"/>
    <x v="0"/>
    <x v="4"/>
    <x v="7"/>
    <n v="8057"/>
    <n v="40600"/>
    <n v="27657"/>
    <n v="139447"/>
    <n v="28455"/>
    <n v="143584"/>
  </r>
  <r>
    <s v="Shampoo"/>
    <x v="1"/>
    <x v="5"/>
    <x v="7"/>
    <x v="0"/>
    <x v="4"/>
    <x v="8"/>
    <n v="9583"/>
    <n v="48286"/>
    <n v="37240"/>
    <n v="187733"/>
    <n v="37870"/>
    <n v="190764"/>
  </r>
  <r>
    <s v="Shampoo"/>
    <x v="1"/>
    <x v="5"/>
    <x v="7"/>
    <x v="0"/>
    <x v="4"/>
    <x v="9"/>
    <n v="4949"/>
    <n v="24948"/>
    <n v="42189"/>
    <n v="212681"/>
    <n v="42581"/>
    <n v="214557"/>
  </r>
  <r>
    <s v="Shampoo"/>
    <x v="1"/>
    <x v="5"/>
    <x v="7"/>
    <x v="0"/>
    <x v="4"/>
    <x v="10"/>
    <n v="1834"/>
    <n v="9282"/>
    <n v="44023"/>
    <n v="221963"/>
    <n v="44296"/>
    <n v="223258"/>
  </r>
  <r>
    <s v="Shampoo"/>
    <x v="1"/>
    <x v="5"/>
    <x v="7"/>
    <x v="0"/>
    <x v="4"/>
    <x v="11"/>
    <n v="1141"/>
    <n v="5761"/>
    <n v="45164"/>
    <n v="227724"/>
    <n v="45164"/>
    <n v="227724"/>
  </r>
  <r>
    <s v="Shampoo"/>
    <x v="1"/>
    <x v="5"/>
    <x v="7"/>
    <x v="0"/>
    <x v="5"/>
    <x v="0"/>
    <n v="644"/>
    <n v="3297"/>
    <n v="644"/>
    <n v="3297"/>
    <n v="45619"/>
    <n v="230118"/>
  </r>
  <r>
    <s v="Shampoo"/>
    <x v="1"/>
    <x v="5"/>
    <x v="7"/>
    <x v="0"/>
    <x v="5"/>
    <x v="1"/>
    <n v="4354"/>
    <n v="21910"/>
    <n v="4998"/>
    <n v="25207"/>
    <n v="49567"/>
    <n v="249956"/>
  </r>
  <r>
    <s v="Shampoo"/>
    <x v="1"/>
    <x v="5"/>
    <x v="7"/>
    <x v="0"/>
    <x v="5"/>
    <x v="2"/>
    <n v="8603"/>
    <n v="43372"/>
    <n v="13601"/>
    <n v="68579"/>
    <n v="56490"/>
    <n v="284830"/>
  </r>
  <r>
    <s v="Shampoo"/>
    <x v="1"/>
    <x v="5"/>
    <x v="7"/>
    <x v="1"/>
    <x v="0"/>
    <x v="11"/>
    <n v="322"/>
    <n v="2058"/>
    <n v="322"/>
    <n v="2058"/>
    <n v="322"/>
    <n v="2058"/>
  </r>
  <r>
    <s v="Shampoo"/>
    <x v="1"/>
    <x v="5"/>
    <x v="7"/>
    <x v="1"/>
    <x v="1"/>
    <x v="0"/>
    <n v="10913"/>
    <n v="70924"/>
    <n v="10913"/>
    <n v="70924"/>
    <n v="11235"/>
    <n v="72982"/>
  </r>
  <r>
    <s v="Shampoo"/>
    <x v="1"/>
    <x v="5"/>
    <x v="7"/>
    <x v="1"/>
    <x v="1"/>
    <x v="1"/>
    <n v="17150"/>
    <n v="111440"/>
    <n v="28063"/>
    <n v="182364"/>
    <n v="28385"/>
    <n v="184422"/>
  </r>
  <r>
    <s v="Shampoo"/>
    <x v="1"/>
    <x v="5"/>
    <x v="7"/>
    <x v="1"/>
    <x v="1"/>
    <x v="2"/>
    <n v="21532"/>
    <n v="139909"/>
    <n v="49595"/>
    <n v="322273"/>
    <n v="49917"/>
    <n v="324331"/>
  </r>
  <r>
    <s v="Shampoo"/>
    <x v="1"/>
    <x v="5"/>
    <x v="7"/>
    <x v="1"/>
    <x v="1"/>
    <x v="3"/>
    <n v="14805"/>
    <n v="96250"/>
    <n v="64400"/>
    <n v="418523"/>
    <n v="64722"/>
    <n v="420581"/>
  </r>
  <r>
    <s v="Shampoo"/>
    <x v="1"/>
    <x v="5"/>
    <x v="7"/>
    <x v="1"/>
    <x v="1"/>
    <x v="4"/>
    <n v="12425"/>
    <n v="81802"/>
    <n v="76825"/>
    <n v="500325"/>
    <n v="77147"/>
    <n v="502383"/>
  </r>
  <r>
    <s v="Shampoo"/>
    <x v="1"/>
    <x v="5"/>
    <x v="7"/>
    <x v="1"/>
    <x v="1"/>
    <x v="5"/>
    <n v="14840"/>
    <n v="98609"/>
    <n v="91665"/>
    <n v="598934"/>
    <n v="91987"/>
    <n v="600992"/>
  </r>
  <r>
    <s v="Shampoo"/>
    <x v="1"/>
    <x v="5"/>
    <x v="7"/>
    <x v="1"/>
    <x v="1"/>
    <x v="6"/>
    <n v="11914"/>
    <n v="79233"/>
    <n v="103579"/>
    <n v="678167"/>
    <n v="103901"/>
    <n v="680225"/>
  </r>
  <r>
    <s v="Shampoo"/>
    <x v="1"/>
    <x v="5"/>
    <x v="7"/>
    <x v="1"/>
    <x v="1"/>
    <x v="7"/>
    <n v="14665"/>
    <n v="97524"/>
    <n v="118244"/>
    <n v="775691"/>
    <n v="118566"/>
    <n v="777749"/>
  </r>
  <r>
    <s v="Shampoo"/>
    <x v="1"/>
    <x v="5"/>
    <x v="7"/>
    <x v="1"/>
    <x v="1"/>
    <x v="8"/>
    <n v="12579"/>
    <n v="83636"/>
    <n v="130823"/>
    <n v="859327"/>
    <n v="131145"/>
    <n v="861385"/>
  </r>
  <r>
    <s v="Shampoo"/>
    <x v="1"/>
    <x v="5"/>
    <x v="7"/>
    <x v="1"/>
    <x v="1"/>
    <x v="9"/>
    <n v="8939"/>
    <n v="59437"/>
    <n v="139762"/>
    <n v="918764"/>
    <n v="140084"/>
    <n v="920822"/>
  </r>
  <r>
    <s v="Shampoo"/>
    <x v="1"/>
    <x v="5"/>
    <x v="7"/>
    <x v="1"/>
    <x v="1"/>
    <x v="10"/>
    <n v="8211"/>
    <n v="54572"/>
    <n v="147973"/>
    <n v="973336"/>
    <n v="148295"/>
    <n v="975394"/>
  </r>
  <r>
    <s v="Shampoo"/>
    <x v="1"/>
    <x v="5"/>
    <x v="7"/>
    <x v="1"/>
    <x v="1"/>
    <x v="11"/>
    <n v="7273"/>
    <n v="48370"/>
    <n v="155246"/>
    <n v="1021706"/>
    <n v="155246"/>
    <n v="1021706"/>
  </r>
  <r>
    <s v="Shampoo"/>
    <x v="1"/>
    <x v="5"/>
    <x v="7"/>
    <x v="1"/>
    <x v="2"/>
    <x v="0"/>
    <n v="5726"/>
    <n v="38087"/>
    <n v="5726"/>
    <n v="38087"/>
    <n v="150059"/>
    <n v="988869"/>
  </r>
  <r>
    <s v="Shampoo"/>
    <x v="1"/>
    <x v="5"/>
    <x v="7"/>
    <x v="1"/>
    <x v="2"/>
    <x v="1"/>
    <n v="8533"/>
    <n v="57176"/>
    <n v="14259"/>
    <n v="95263"/>
    <n v="141442"/>
    <n v="934605"/>
  </r>
  <r>
    <s v="Shampoo"/>
    <x v="1"/>
    <x v="5"/>
    <x v="7"/>
    <x v="1"/>
    <x v="2"/>
    <x v="2"/>
    <n v="6188"/>
    <n v="41419"/>
    <n v="20447"/>
    <n v="136682"/>
    <n v="126098"/>
    <n v="836115"/>
  </r>
  <r>
    <s v="Shampoo"/>
    <x v="1"/>
    <x v="5"/>
    <x v="7"/>
    <x v="1"/>
    <x v="2"/>
    <x v="3"/>
    <n v="4676"/>
    <n v="30800"/>
    <n v="25123"/>
    <n v="167482"/>
    <n v="115969"/>
    <n v="770665"/>
  </r>
  <r>
    <s v="Shampoo"/>
    <x v="1"/>
    <x v="5"/>
    <x v="7"/>
    <x v="1"/>
    <x v="2"/>
    <x v="4"/>
    <n v="5334"/>
    <n v="34706"/>
    <n v="30457"/>
    <n v="202188"/>
    <n v="108878"/>
    <n v="723569"/>
  </r>
  <r>
    <s v="Shampoo"/>
    <x v="1"/>
    <x v="5"/>
    <x v="7"/>
    <x v="1"/>
    <x v="2"/>
    <x v="5"/>
    <n v="5334"/>
    <n v="34671"/>
    <n v="35791"/>
    <n v="236859"/>
    <n v="99372"/>
    <n v="659631"/>
  </r>
  <r>
    <s v="Shampoo"/>
    <x v="1"/>
    <x v="5"/>
    <x v="7"/>
    <x v="1"/>
    <x v="2"/>
    <x v="6"/>
    <n v="7308"/>
    <n v="47467"/>
    <n v="43099"/>
    <n v="284326"/>
    <n v="94766"/>
    <n v="627865"/>
  </r>
  <r>
    <s v="Shampoo"/>
    <x v="1"/>
    <x v="5"/>
    <x v="7"/>
    <x v="1"/>
    <x v="2"/>
    <x v="7"/>
    <n v="4368"/>
    <n v="28399"/>
    <n v="47467"/>
    <n v="312725"/>
    <n v="84469"/>
    <n v="558740"/>
  </r>
  <r>
    <s v="Shampoo"/>
    <x v="1"/>
    <x v="5"/>
    <x v="7"/>
    <x v="1"/>
    <x v="2"/>
    <x v="8"/>
    <n v="4620"/>
    <n v="30065"/>
    <n v="52087"/>
    <n v="342790"/>
    <n v="76510"/>
    <n v="505169"/>
  </r>
  <r>
    <s v="Shampoo"/>
    <x v="1"/>
    <x v="5"/>
    <x v="7"/>
    <x v="1"/>
    <x v="2"/>
    <x v="9"/>
    <n v="2821"/>
    <n v="18291"/>
    <n v="54908"/>
    <n v="361081"/>
    <n v="70392"/>
    <n v="464023"/>
  </r>
  <r>
    <s v="Shampoo"/>
    <x v="1"/>
    <x v="5"/>
    <x v="7"/>
    <x v="1"/>
    <x v="2"/>
    <x v="10"/>
    <n v="2737"/>
    <n v="17780"/>
    <n v="57645"/>
    <n v="378861"/>
    <n v="64918"/>
    <n v="427231"/>
  </r>
  <r>
    <s v="Shampoo"/>
    <x v="1"/>
    <x v="5"/>
    <x v="7"/>
    <x v="1"/>
    <x v="2"/>
    <x v="11"/>
    <n v="1820"/>
    <n v="11781"/>
    <n v="59465"/>
    <n v="390642"/>
    <n v="59465"/>
    <n v="390642"/>
  </r>
  <r>
    <s v="Shampoo"/>
    <x v="1"/>
    <x v="5"/>
    <x v="7"/>
    <x v="1"/>
    <x v="3"/>
    <x v="0"/>
    <n v="2394"/>
    <n v="15568"/>
    <n v="2394"/>
    <n v="15568"/>
    <n v="56133"/>
    <n v="368123"/>
  </r>
  <r>
    <s v="Shampoo"/>
    <x v="1"/>
    <x v="5"/>
    <x v="7"/>
    <x v="1"/>
    <x v="3"/>
    <x v="1"/>
    <n v="1239"/>
    <n v="8127"/>
    <n v="3633"/>
    <n v="23695"/>
    <n v="48839"/>
    <n v="319074"/>
  </r>
  <r>
    <s v="Shampoo"/>
    <x v="1"/>
    <x v="5"/>
    <x v="7"/>
    <x v="1"/>
    <x v="3"/>
    <x v="2"/>
    <n v="1442"/>
    <n v="9401"/>
    <n v="5075"/>
    <n v="33096"/>
    <n v="44093"/>
    <n v="287056"/>
  </r>
  <r>
    <s v="Shampoo"/>
    <x v="1"/>
    <x v="5"/>
    <x v="7"/>
    <x v="1"/>
    <x v="3"/>
    <x v="3"/>
    <n v="952"/>
    <n v="6223"/>
    <n v="6027"/>
    <n v="39319"/>
    <n v="40369"/>
    <n v="262479"/>
  </r>
  <r>
    <s v="Shampoo"/>
    <x v="1"/>
    <x v="5"/>
    <x v="7"/>
    <x v="1"/>
    <x v="3"/>
    <x v="4"/>
    <n v="49"/>
    <n v="287"/>
    <n v="6076"/>
    <n v="39606"/>
    <n v="35084"/>
    <n v="228060"/>
  </r>
  <r>
    <s v="Shampoo"/>
    <x v="1"/>
    <x v="5"/>
    <x v="7"/>
    <x v="1"/>
    <x v="3"/>
    <x v="5"/>
    <n v="1071"/>
    <n v="7000"/>
    <n v="7147"/>
    <n v="46606"/>
    <n v="30821"/>
    <n v="200389"/>
  </r>
  <r>
    <s v="Shampoo"/>
    <x v="1"/>
    <x v="5"/>
    <x v="7"/>
    <x v="1"/>
    <x v="3"/>
    <x v="6"/>
    <n v="1001"/>
    <n v="6545"/>
    <n v="8148"/>
    <n v="53151"/>
    <n v="24514"/>
    <n v="159467"/>
  </r>
  <r>
    <s v="Shampoo"/>
    <x v="1"/>
    <x v="5"/>
    <x v="7"/>
    <x v="1"/>
    <x v="3"/>
    <x v="7"/>
    <n v="644"/>
    <n v="4200"/>
    <n v="8792"/>
    <n v="57351"/>
    <n v="20790"/>
    <n v="135268"/>
  </r>
  <r>
    <s v="Shampoo"/>
    <x v="1"/>
    <x v="5"/>
    <x v="7"/>
    <x v="1"/>
    <x v="3"/>
    <x v="8"/>
    <n v="1155"/>
    <n v="7476"/>
    <n v="9947"/>
    <n v="64827"/>
    <n v="17325"/>
    <n v="112679"/>
  </r>
  <r>
    <s v="Shampoo"/>
    <x v="1"/>
    <x v="5"/>
    <x v="7"/>
    <x v="1"/>
    <x v="3"/>
    <x v="9"/>
    <n v="1085"/>
    <n v="5509"/>
    <n v="11032"/>
    <n v="70336"/>
    <n v="15589"/>
    <n v="99897"/>
  </r>
  <r>
    <s v="Shampoo"/>
    <x v="1"/>
    <x v="5"/>
    <x v="7"/>
    <x v="1"/>
    <x v="3"/>
    <x v="10"/>
    <n v="868"/>
    <n v="4214"/>
    <n v="11900"/>
    <n v="74550"/>
    <n v="13720"/>
    <n v="86331"/>
  </r>
  <r>
    <s v="Shampoo"/>
    <x v="1"/>
    <x v="5"/>
    <x v="7"/>
    <x v="1"/>
    <x v="3"/>
    <x v="11"/>
    <n v="427"/>
    <n v="2058"/>
    <n v="12327"/>
    <n v="76608"/>
    <n v="12327"/>
    <n v="76608"/>
  </r>
  <r>
    <s v="Shampoo"/>
    <x v="1"/>
    <x v="5"/>
    <x v="7"/>
    <x v="1"/>
    <x v="4"/>
    <x v="0"/>
    <n v="728"/>
    <n v="3654"/>
    <n v="728"/>
    <n v="3654"/>
    <n v="10661"/>
    <n v="64694"/>
  </r>
  <r>
    <s v="Shampoo"/>
    <x v="1"/>
    <x v="5"/>
    <x v="7"/>
    <x v="1"/>
    <x v="4"/>
    <x v="1"/>
    <n v="798"/>
    <n v="4046"/>
    <n v="1526"/>
    <n v="7700"/>
    <n v="10220"/>
    <n v="60613"/>
  </r>
  <r>
    <s v="Shampoo"/>
    <x v="1"/>
    <x v="5"/>
    <x v="7"/>
    <x v="1"/>
    <x v="4"/>
    <x v="2"/>
    <n v="1918"/>
    <n v="9702"/>
    <n v="3444"/>
    <n v="17402"/>
    <n v="10696"/>
    <n v="60914"/>
  </r>
  <r>
    <s v="Shampoo"/>
    <x v="1"/>
    <x v="5"/>
    <x v="7"/>
    <x v="1"/>
    <x v="4"/>
    <x v="3"/>
    <n v="2716"/>
    <n v="13699"/>
    <n v="6160"/>
    <n v="31101"/>
    <n v="12460"/>
    <n v="68390"/>
  </r>
  <r>
    <s v="Shampoo"/>
    <x v="1"/>
    <x v="5"/>
    <x v="7"/>
    <x v="1"/>
    <x v="4"/>
    <x v="4"/>
    <n v="4284"/>
    <n v="21553"/>
    <n v="10444"/>
    <n v="52654"/>
    <n v="16695"/>
    <n v="89656"/>
  </r>
  <r>
    <s v="Shampoo"/>
    <x v="1"/>
    <x v="5"/>
    <x v="7"/>
    <x v="1"/>
    <x v="4"/>
    <x v="5"/>
    <n v="8008"/>
    <n v="40313"/>
    <n v="18452"/>
    <n v="92967"/>
    <n v="23632"/>
    <n v="122969"/>
  </r>
  <r>
    <s v="Shampoo"/>
    <x v="1"/>
    <x v="5"/>
    <x v="7"/>
    <x v="1"/>
    <x v="4"/>
    <x v="6"/>
    <n v="8484"/>
    <n v="42763"/>
    <n v="26936"/>
    <n v="135730"/>
    <n v="31115"/>
    <n v="159187"/>
  </r>
  <r>
    <s v="Shampoo"/>
    <x v="1"/>
    <x v="5"/>
    <x v="7"/>
    <x v="1"/>
    <x v="4"/>
    <x v="7"/>
    <n v="8414"/>
    <n v="42441"/>
    <n v="35350"/>
    <n v="178171"/>
    <n v="38885"/>
    <n v="197428"/>
  </r>
  <r>
    <s v="Shampoo"/>
    <x v="1"/>
    <x v="5"/>
    <x v="7"/>
    <x v="1"/>
    <x v="4"/>
    <x v="8"/>
    <n v="10808"/>
    <n v="54474"/>
    <n v="46158"/>
    <n v="232645"/>
    <n v="48538"/>
    <n v="244426"/>
  </r>
  <r>
    <s v="Shampoo"/>
    <x v="1"/>
    <x v="5"/>
    <x v="7"/>
    <x v="1"/>
    <x v="4"/>
    <x v="9"/>
    <n v="6832"/>
    <n v="34482"/>
    <n v="52990"/>
    <n v="267127"/>
    <n v="54285"/>
    <n v="273399"/>
  </r>
  <r>
    <s v="Shampoo"/>
    <x v="1"/>
    <x v="5"/>
    <x v="7"/>
    <x v="1"/>
    <x v="4"/>
    <x v="10"/>
    <n v="1785"/>
    <n v="9023"/>
    <n v="54775"/>
    <n v="276150"/>
    <n v="55202"/>
    <n v="278208"/>
  </r>
  <r>
    <s v="Shampoo"/>
    <x v="1"/>
    <x v="5"/>
    <x v="7"/>
    <x v="1"/>
    <x v="4"/>
    <x v="11"/>
    <n v="490"/>
    <n v="2450"/>
    <n v="55265"/>
    <n v="278600"/>
    <n v="55265"/>
    <n v="278600"/>
  </r>
  <r>
    <s v="Shampoo"/>
    <x v="1"/>
    <x v="5"/>
    <x v="7"/>
    <x v="1"/>
    <x v="5"/>
    <x v="0"/>
    <n v="700"/>
    <n v="3535"/>
    <n v="700"/>
    <n v="3535"/>
    <n v="55237"/>
    <n v="278481"/>
  </r>
  <r>
    <s v="Shampoo"/>
    <x v="1"/>
    <x v="5"/>
    <x v="7"/>
    <x v="1"/>
    <x v="5"/>
    <x v="1"/>
    <n v="6881"/>
    <n v="34671"/>
    <n v="7581"/>
    <n v="38206"/>
    <n v="61320"/>
    <n v="309106"/>
  </r>
  <r>
    <s v="Shampoo"/>
    <x v="1"/>
    <x v="5"/>
    <x v="7"/>
    <x v="1"/>
    <x v="5"/>
    <x v="2"/>
    <n v="11186"/>
    <n v="56322"/>
    <n v="18767"/>
    <n v="94528"/>
    <n v="70588"/>
    <n v="355726"/>
  </r>
  <r>
    <s v="Shampoo"/>
    <x v="1"/>
    <x v="5"/>
    <x v="7"/>
    <x v="2"/>
    <x v="0"/>
    <x v="10"/>
    <n v="1666"/>
    <n v="10773"/>
    <n v="1666"/>
    <n v="10773"/>
    <n v="1666"/>
    <n v="10773"/>
  </r>
  <r>
    <s v="Shampoo"/>
    <x v="1"/>
    <x v="5"/>
    <x v="7"/>
    <x v="2"/>
    <x v="0"/>
    <x v="11"/>
    <n v="5782"/>
    <n v="37576"/>
    <n v="7448"/>
    <n v="48349"/>
    <n v="7448"/>
    <n v="48349"/>
  </r>
  <r>
    <s v="Shampoo"/>
    <x v="1"/>
    <x v="5"/>
    <x v="7"/>
    <x v="2"/>
    <x v="1"/>
    <x v="0"/>
    <n v="6069"/>
    <n v="39501"/>
    <n v="6069"/>
    <n v="39501"/>
    <n v="13517"/>
    <n v="87850"/>
  </r>
  <r>
    <s v="Shampoo"/>
    <x v="1"/>
    <x v="5"/>
    <x v="7"/>
    <x v="2"/>
    <x v="1"/>
    <x v="1"/>
    <n v="11690"/>
    <n v="76041"/>
    <n v="17759"/>
    <n v="115542"/>
    <n v="25207"/>
    <n v="163891"/>
  </r>
  <r>
    <s v="Shampoo"/>
    <x v="1"/>
    <x v="5"/>
    <x v="7"/>
    <x v="2"/>
    <x v="1"/>
    <x v="2"/>
    <n v="11543"/>
    <n v="75040"/>
    <n v="29302"/>
    <n v="190582"/>
    <n v="36750"/>
    <n v="238931"/>
  </r>
  <r>
    <s v="Shampoo"/>
    <x v="1"/>
    <x v="5"/>
    <x v="7"/>
    <x v="2"/>
    <x v="1"/>
    <x v="3"/>
    <n v="11235"/>
    <n v="72982"/>
    <n v="40537"/>
    <n v="263564"/>
    <n v="47985"/>
    <n v="311913"/>
  </r>
  <r>
    <s v="Shampoo"/>
    <x v="1"/>
    <x v="5"/>
    <x v="7"/>
    <x v="2"/>
    <x v="1"/>
    <x v="4"/>
    <n v="11214"/>
    <n v="73731"/>
    <n v="51751"/>
    <n v="337295"/>
    <n v="59199"/>
    <n v="385644"/>
  </r>
  <r>
    <s v="Shampoo"/>
    <x v="1"/>
    <x v="5"/>
    <x v="7"/>
    <x v="2"/>
    <x v="1"/>
    <x v="5"/>
    <n v="9772"/>
    <n v="64974"/>
    <n v="61523"/>
    <n v="402269"/>
    <n v="68971"/>
    <n v="450618"/>
  </r>
  <r>
    <s v="Shampoo"/>
    <x v="1"/>
    <x v="5"/>
    <x v="7"/>
    <x v="2"/>
    <x v="1"/>
    <x v="6"/>
    <n v="8974"/>
    <n v="59619"/>
    <n v="70497"/>
    <n v="461888"/>
    <n v="77945"/>
    <n v="510237"/>
  </r>
  <r>
    <s v="Shampoo"/>
    <x v="1"/>
    <x v="5"/>
    <x v="7"/>
    <x v="2"/>
    <x v="1"/>
    <x v="7"/>
    <n v="8428"/>
    <n v="56105"/>
    <n v="78925"/>
    <n v="517993"/>
    <n v="86373"/>
    <n v="566342"/>
  </r>
  <r>
    <s v="Shampoo"/>
    <x v="1"/>
    <x v="5"/>
    <x v="7"/>
    <x v="2"/>
    <x v="1"/>
    <x v="8"/>
    <n v="6951"/>
    <n v="46179"/>
    <n v="85876"/>
    <n v="564172"/>
    <n v="93324"/>
    <n v="612521"/>
  </r>
  <r>
    <s v="Shampoo"/>
    <x v="1"/>
    <x v="5"/>
    <x v="7"/>
    <x v="2"/>
    <x v="1"/>
    <x v="9"/>
    <n v="6104"/>
    <n v="40586"/>
    <n v="91980"/>
    <n v="604758"/>
    <n v="99428"/>
    <n v="653107"/>
  </r>
  <r>
    <s v="Shampoo"/>
    <x v="1"/>
    <x v="5"/>
    <x v="7"/>
    <x v="2"/>
    <x v="1"/>
    <x v="10"/>
    <n v="4354"/>
    <n v="28945"/>
    <n v="96334"/>
    <n v="633703"/>
    <n v="102116"/>
    <n v="671279"/>
  </r>
  <r>
    <s v="Shampoo"/>
    <x v="1"/>
    <x v="5"/>
    <x v="7"/>
    <x v="2"/>
    <x v="1"/>
    <x v="11"/>
    <n v="5544"/>
    <n v="36848"/>
    <n v="101878"/>
    <n v="670551"/>
    <n v="101878"/>
    <n v="670551"/>
  </r>
  <r>
    <s v="Shampoo"/>
    <x v="1"/>
    <x v="5"/>
    <x v="7"/>
    <x v="2"/>
    <x v="2"/>
    <x v="0"/>
    <n v="5901"/>
    <n v="39277"/>
    <n v="5901"/>
    <n v="39277"/>
    <n v="101710"/>
    <n v="670327"/>
  </r>
  <r>
    <s v="Shampoo"/>
    <x v="1"/>
    <x v="5"/>
    <x v="7"/>
    <x v="2"/>
    <x v="2"/>
    <x v="1"/>
    <n v="6965"/>
    <n v="46704"/>
    <n v="12866"/>
    <n v="85981"/>
    <n v="96985"/>
    <n v="640990"/>
  </r>
  <r>
    <s v="Shampoo"/>
    <x v="1"/>
    <x v="5"/>
    <x v="7"/>
    <x v="2"/>
    <x v="2"/>
    <x v="2"/>
    <n v="5271"/>
    <n v="35350"/>
    <n v="18137"/>
    <n v="121331"/>
    <n v="90713"/>
    <n v="601300"/>
  </r>
  <r>
    <s v="Shampoo"/>
    <x v="1"/>
    <x v="5"/>
    <x v="7"/>
    <x v="2"/>
    <x v="2"/>
    <x v="3"/>
    <n v="6286"/>
    <n v="41433"/>
    <n v="24423"/>
    <n v="162764"/>
    <n v="85764"/>
    <n v="569751"/>
  </r>
  <r>
    <s v="Shampoo"/>
    <x v="1"/>
    <x v="5"/>
    <x v="7"/>
    <x v="2"/>
    <x v="2"/>
    <x v="4"/>
    <n v="3857"/>
    <n v="25088"/>
    <n v="28280"/>
    <n v="187852"/>
    <n v="78407"/>
    <n v="521108"/>
  </r>
  <r>
    <s v="Shampoo"/>
    <x v="1"/>
    <x v="5"/>
    <x v="7"/>
    <x v="2"/>
    <x v="2"/>
    <x v="5"/>
    <n v="5642"/>
    <n v="36694"/>
    <n v="33922"/>
    <n v="224546"/>
    <n v="74277"/>
    <n v="492828"/>
  </r>
  <r>
    <s v="Shampoo"/>
    <x v="1"/>
    <x v="5"/>
    <x v="7"/>
    <x v="2"/>
    <x v="2"/>
    <x v="6"/>
    <n v="5117"/>
    <n v="33243"/>
    <n v="39039"/>
    <n v="257789"/>
    <n v="70420"/>
    <n v="466452"/>
  </r>
  <r>
    <s v="Shampoo"/>
    <x v="1"/>
    <x v="5"/>
    <x v="7"/>
    <x v="2"/>
    <x v="2"/>
    <x v="7"/>
    <n v="2310"/>
    <n v="14987"/>
    <n v="41349"/>
    <n v="272776"/>
    <n v="64302"/>
    <n v="425334"/>
  </r>
  <r>
    <s v="Shampoo"/>
    <x v="1"/>
    <x v="5"/>
    <x v="7"/>
    <x v="2"/>
    <x v="2"/>
    <x v="8"/>
    <n v="2359"/>
    <n v="15316"/>
    <n v="43708"/>
    <n v="288092"/>
    <n v="59710"/>
    <n v="394471"/>
  </r>
  <r>
    <s v="Shampoo"/>
    <x v="1"/>
    <x v="5"/>
    <x v="7"/>
    <x v="2"/>
    <x v="2"/>
    <x v="9"/>
    <n v="1393"/>
    <n v="9079"/>
    <n v="45101"/>
    <n v="297171"/>
    <n v="54999"/>
    <n v="362964"/>
  </r>
  <r>
    <s v="Shampoo"/>
    <x v="1"/>
    <x v="5"/>
    <x v="7"/>
    <x v="2"/>
    <x v="2"/>
    <x v="10"/>
    <n v="546"/>
    <n v="3521"/>
    <n v="45647"/>
    <n v="300692"/>
    <n v="51191"/>
    <n v="337540"/>
  </r>
  <r>
    <s v="Shampoo"/>
    <x v="1"/>
    <x v="5"/>
    <x v="7"/>
    <x v="2"/>
    <x v="2"/>
    <x v="11"/>
    <n v="490"/>
    <n v="3227"/>
    <n v="46137"/>
    <n v="303919"/>
    <n v="46137"/>
    <n v="303919"/>
  </r>
  <r>
    <s v="Shampoo"/>
    <x v="1"/>
    <x v="5"/>
    <x v="7"/>
    <x v="2"/>
    <x v="3"/>
    <x v="0"/>
    <n v="609"/>
    <n v="3997"/>
    <n v="609"/>
    <n v="3997"/>
    <n v="40845"/>
    <n v="268639"/>
  </r>
  <r>
    <s v="Shampoo"/>
    <x v="1"/>
    <x v="5"/>
    <x v="7"/>
    <x v="2"/>
    <x v="3"/>
    <x v="1"/>
    <n v="287"/>
    <n v="1904"/>
    <n v="896"/>
    <n v="5901"/>
    <n v="34167"/>
    <n v="223839"/>
  </r>
  <r>
    <s v="Shampoo"/>
    <x v="1"/>
    <x v="5"/>
    <x v="7"/>
    <x v="2"/>
    <x v="3"/>
    <x v="2"/>
    <n v="714"/>
    <n v="4641"/>
    <n v="1610"/>
    <n v="10542"/>
    <n v="29610"/>
    <n v="193130"/>
  </r>
  <r>
    <s v="Shampoo"/>
    <x v="1"/>
    <x v="5"/>
    <x v="7"/>
    <x v="2"/>
    <x v="3"/>
    <x v="3"/>
    <n v="189"/>
    <n v="1225"/>
    <n v="1799"/>
    <n v="11767"/>
    <n v="23513"/>
    <n v="152922"/>
  </r>
  <r>
    <s v="Shampoo"/>
    <x v="1"/>
    <x v="5"/>
    <x v="7"/>
    <x v="2"/>
    <x v="3"/>
    <x v="4"/>
    <n v="189"/>
    <n v="1239"/>
    <n v="1988"/>
    <n v="13006"/>
    <n v="19845"/>
    <n v="129073"/>
  </r>
  <r>
    <s v="Shampoo"/>
    <x v="1"/>
    <x v="5"/>
    <x v="7"/>
    <x v="2"/>
    <x v="3"/>
    <x v="5"/>
    <n v="847"/>
    <n v="5523"/>
    <n v="2835"/>
    <n v="18529"/>
    <n v="15050"/>
    <n v="97902"/>
  </r>
  <r>
    <s v="Shampoo"/>
    <x v="1"/>
    <x v="5"/>
    <x v="7"/>
    <x v="2"/>
    <x v="3"/>
    <x v="6"/>
    <n v="462"/>
    <n v="2975"/>
    <n v="3297"/>
    <n v="21504"/>
    <n v="10395"/>
    <n v="67634"/>
  </r>
  <r>
    <s v="Shampoo"/>
    <x v="1"/>
    <x v="5"/>
    <x v="7"/>
    <x v="2"/>
    <x v="3"/>
    <x v="7"/>
    <n v="168"/>
    <n v="1085"/>
    <n v="3465"/>
    <n v="22589"/>
    <n v="8253"/>
    <n v="53732"/>
  </r>
  <r>
    <s v="Shampoo"/>
    <x v="1"/>
    <x v="5"/>
    <x v="7"/>
    <x v="2"/>
    <x v="3"/>
    <x v="8"/>
    <n v="105"/>
    <n v="630"/>
    <n v="3570"/>
    <n v="23219"/>
    <n v="5999"/>
    <n v="39046"/>
  </r>
  <r>
    <s v="Shampoo"/>
    <x v="1"/>
    <x v="5"/>
    <x v="7"/>
    <x v="2"/>
    <x v="3"/>
    <x v="9"/>
    <n v="224"/>
    <n v="1057"/>
    <n v="3794"/>
    <n v="24276"/>
    <n v="4830"/>
    <n v="31024"/>
  </r>
  <r>
    <s v="Shampoo"/>
    <x v="1"/>
    <x v="5"/>
    <x v="7"/>
    <x v="2"/>
    <x v="3"/>
    <x v="10"/>
    <n v="273"/>
    <n v="1344"/>
    <n v="4067"/>
    <n v="25620"/>
    <n v="4557"/>
    <n v="28847"/>
  </r>
  <r>
    <s v="Shampoo"/>
    <x v="1"/>
    <x v="5"/>
    <x v="7"/>
    <x v="2"/>
    <x v="3"/>
    <x v="11"/>
    <n v="308"/>
    <n v="1463"/>
    <n v="4375"/>
    <n v="27083"/>
    <n v="4375"/>
    <n v="27083"/>
  </r>
  <r>
    <s v="Shampoo"/>
    <x v="1"/>
    <x v="5"/>
    <x v="7"/>
    <x v="2"/>
    <x v="4"/>
    <x v="0"/>
    <n v="35"/>
    <n v="168"/>
    <n v="35"/>
    <n v="168"/>
    <n v="3801"/>
    <n v="23254"/>
  </r>
  <r>
    <s v="Shampoo"/>
    <x v="1"/>
    <x v="5"/>
    <x v="7"/>
    <x v="2"/>
    <x v="4"/>
    <x v="1"/>
    <n v="252"/>
    <n v="1274"/>
    <n v="287"/>
    <n v="1442"/>
    <n v="3766"/>
    <n v="22624"/>
  </r>
  <r>
    <s v="Shampoo"/>
    <x v="1"/>
    <x v="5"/>
    <x v="7"/>
    <x v="2"/>
    <x v="4"/>
    <x v="2"/>
    <n v="1715"/>
    <n v="8687"/>
    <n v="2002"/>
    <n v="10129"/>
    <n v="4767"/>
    <n v="26670"/>
  </r>
  <r>
    <s v="Shampoo"/>
    <x v="1"/>
    <x v="5"/>
    <x v="7"/>
    <x v="2"/>
    <x v="4"/>
    <x v="3"/>
    <n v="2569"/>
    <n v="12901"/>
    <n v="4571"/>
    <n v="23030"/>
    <n v="7147"/>
    <n v="38346"/>
  </r>
  <r>
    <s v="Shampoo"/>
    <x v="1"/>
    <x v="5"/>
    <x v="7"/>
    <x v="2"/>
    <x v="4"/>
    <x v="4"/>
    <n v="2226"/>
    <n v="11249"/>
    <n v="6797"/>
    <n v="34279"/>
    <n v="9184"/>
    <n v="48356"/>
  </r>
  <r>
    <s v="Shampoo"/>
    <x v="1"/>
    <x v="5"/>
    <x v="7"/>
    <x v="2"/>
    <x v="4"/>
    <x v="5"/>
    <n v="3045"/>
    <n v="15330"/>
    <n v="9842"/>
    <n v="49609"/>
    <n v="11382"/>
    <n v="58163"/>
  </r>
  <r>
    <s v="Shampoo"/>
    <x v="1"/>
    <x v="5"/>
    <x v="7"/>
    <x v="2"/>
    <x v="4"/>
    <x v="6"/>
    <n v="4263"/>
    <n v="21469"/>
    <n v="14105"/>
    <n v="71078"/>
    <n v="15183"/>
    <n v="76657"/>
  </r>
  <r>
    <s v="Shampoo"/>
    <x v="1"/>
    <x v="5"/>
    <x v="7"/>
    <x v="2"/>
    <x v="4"/>
    <x v="7"/>
    <n v="4368"/>
    <n v="22029"/>
    <n v="18473"/>
    <n v="93107"/>
    <n v="19383"/>
    <n v="97601"/>
  </r>
  <r>
    <s v="Shampoo"/>
    <x v="1"/>
    <x v="5"/>
    <x v="7"/>
    <x v="2"/>
    <x v="4"/>
    <x v="8"/>
    <n v="4795"/>
    <n v="24150"/>
    <n v="23268"/>
    <n v="117257"/>
    <n v="24073"/>
    <n v="121121"/>
  </r>
  <r>
    <s v="Shampoo"/>
    <x v="1"/>
    <x v="5"/>
    <x v="7"/>
    <x v="2"/>
    <x v="4"/>
    <x v="9"/>
    <n v="2870"/>
    <n v="14518"/>
    <n v="26138"/>
    <n v="131775"/>
    <n v="26719"/>
    <n v="134582"/>
  </r>
  <r>
    <s v="Shampoo"/>
    <x v="1"/>
    <x v="5"/>
    <x v="7"/>
    <x v="2"/>
    <x v="4"/>
    <x v="10"/>
    <n v="1204"/>
    <n v="6104"/>
    <n v="27342"/>
    <n v="137879"/>
    <n v="27650"/>
    <n v="139342"/>
  </r>
  <r>
    <s v="Shampoo"/>
    <x v="1"/>
    <x v="5"/>
    <x v="7"/>
    <x v="2"/>
    <x v="4"/>
    <x v="11"/>
    <n v="1036"/>
    <n v="5236"/>
    <n v="28378"/>
    <n v="143115"/>
    <n v="28378"/>
    <n v="143115"/>
  </r>
  <r>
    <s v="Shampoo"/>
    <x v="1"/>
    <x v="5"/>
    <x v="7"/>
    <x v="2"/>
    <x v="5"/>
    <x v="0"/>
    <n v="1260"/>
    <n v="6321"/>
    <n v="1260"/>
    <n v="6321"/>
    <n v="29603"/>
    <n v="149268"/>
  </r>
  <r>
    <s v="Shampoo"/>
    <x v="1"/>
    <x v="5"/>
    <x v="7"/>
    <x v="2"/>
    <x v="5"/>
    <x v="1"/>
    <n v="3892"/>
    <n v="19614"/>
    <n v="5152"/>
    <n v="25935"/>
    <n v="33243"/>
    <n v="167608"/>
  </r>
  <r>
    <s v="Shampoo"/>
    <x v="1"/>
    <x v="5"/>
    <x v="7"/>
    <x v="2"/>
    <x v="5"/>
    <x v="2"/>
    <n v="8092"/>
    <n v="40789"/>
    <n v="13244"/>
    <n v="66724"/>
    <n v="39620"/>
    <n v="199710"/>
  </r>
  <r>
    <s v="Shampoo"/>
    <x v="1"/>
    <x v="6"/>
    <x v="8"/>
    <x v="0"/>
    <x v="0"/>
    <x v="0"/>
    <n v="129269"/>
    <n v="680687"/>
    <n v="129269"/>
    <n v="680687"/>
    <n v="129269"/>
    <n v="680687"/>
  </r>
  <r>
    <s v="Shampoo"/>
    <x v="1"/>
    <x v="6"/>
    <x v="8"/>
    <x v="0"/>
    <x v="0"/>
    <x v="1"/>
    <n v="98770"/>
    <n v="518644"/>
    <n v="228039"/>
    <n v="1199331"/>
    <n v="228039"/>
    <n v="1199331"/>
  </r>
  <r>
    <s v="Shampoo"/>
    <x v="1"/>
    <x v="6"/>
    <x v="8"/>
    <x v="0"/>
    <x v="0"/>
    <x v="2"/>
    <n v="137886"/>
    <n v="718193"/>
    <n v="365925"/>
    <n v="1917524"/>
    <n v="365925"/>
    <n v="1917524"/>
  </r>
  <r>
    <s v="Shampoo"/>
    <x v="1"/>
    <x v="6"/>
    <x v="8"/>
    <x v="0"/>
    <x v="0"/>
    <x v="3"/>
    <n v="106274"/>
    <n v="550067"/>
    <n v="472199"/>
    <n v="2467591"/>
    <n v="472199"/>
    <n v="2467591"/>
  </r>
  <r>
    <s v="Shampoo"/>
    <x v="1"/>
    <x v="6"/>
    <x v="8"/>
    <x v="0"/>
    <x v="0"/>
    <x v="4"/>
    <n v="128212"/>
    <n v="669851"/>
    <n v="600411"/>
    <n v="3137442"/>
    <n v="600411"/>
    <n v="3137442"/>
  </r>
  <r>
    <s v="Shampoo"/>
    <x v="1"/>
    <x v="6"/>
    <x v="8"/>
    <x v="0"/>
    <x v="0"/>
    <x v="5"/>
    <n v="139475"/>
    <n v="731906"/>
    <n v="739886"/>
    <n v="3869348"/>
    <n v="739886"/>
    <n v="3869348"/>
  </r>
  <r>
    <s v="Shampoo"/>
    <x v="1"/>
    <x v="6"/>
    <x v="8"/>
    <x v="0"/>
    <x v="0"/>
    <x v="6"/>
    <n v="131040"/>
    <n v="689171"/>
    <n v="870926"/>
    <n v="4558519"/>
    <n v="870926"/>
    <n v="4558519"/>
  </r>
  <r>
    <s v="Shampoo"/>
    <x v="1"/>
    <x v="6"/>
    <x v="8"/>
    <x v="0"/>
    <x v="0"/>
    <x v="7"/>
    <n v="124019"/>
    <n v="648403"/>
    <n v="994945"/>
    <n v="5206922"/>
    <n v="994945"/>
    <n v="5206922"/>
  </r>
  <r>
    <s v="Shampoo"/>
    <x v="1"/>
    <x v="6"/>
    <x v="8"/>
    <x v="0"/>
    <x v="0"/>
    <x v="8"/>
    <n v="122815"/>
    <n v="651602"/>
    <n v="1117760"/>
    <n v="5858524"/>
    <n v="1117760"/>
    <n v="5858524"/>
  </r>
  <r>
    <s v="Shampoo"/>
    <x v="1"/>
    <x v="6"/>
    <x v="8"/>
    <x v="0"/>
    <x v="0"/>
    <x v="9"/>
    <n v="123844"/>
    <n v="664209"/>
    <n v="1241604"/>
    <n v="6522733"/>
    <n v="1241604"/>
    <n v="6522733"/>
  </r>
  <r>
    <s v="Shampoo"/>
    <x v="1"/>
    <x v="6"/>
    <x v="8"/>
    <x v="0"/>
    <x v="0"/>
    <x v="10"/>
    <n v="111454"/>
    <n v="600481"/>
    <n v="1353058"/>
    <n v="7123214"/>
    <n v="1353058"/>
    <n v="7123214"/>
  </r>
  <r>
    <s v="Shampoo"/>
    <x v="1"/>
    <x v="6"/>
    <x v="8"/>
    <x v="0"/>
    <x v="0"/>
    <x v="11"/>
    <n v="126924"/>
    <n v="680939"/>
    <n v="1479982"/>
    <n v="7804153"/>
    <n v="1479982"/>
    <n v="7804153"/>
  </r>
  <r>
    <s v="Shampoo"/>
    <x v="1"/>
    <x v="6"/>
    <x v="8"/>
    <x v="0"/>
    <x v="1"/>
    <x v="0"/>
    <n v="126644"/>
    <n v="702646"/>
    <n v="126644"/>
    <n v="702646"/>
    <n v="1477357"/>
    <n v="7826112"/>
  </r>
  <r>
    <s v="Shampoo"/>
    <x v="1"/>
    <x v="6"/>
    <x v="8"/>
    <x v="0"/>
    <x v="1"/>
    <x v="1"/>
    <n v="116536"/>
    <n v="649376"/>
    <n v="243180"/>
    <n v="1352022"/>
    <n v="1495123"/>
    <n v="7956844"/>
  </r>
  <r>
    <s v="Shampoo"/>
    <x v="1"/>
    <x v="6"/>
    <x v="8"/>
    <x v="0"/>
    <x v="1"/>
    <x v="2"/>
    <n v="111972"/>
    <n v="610190"/>
    <n v="355152"/>
    <n v="1962212"/>
    <n v="1469209"/>
    <n v="7848841"/>
  </r>
  <r>
    <s v="Shampoo"/>
    <x v="1"/>
    <x v="6"/>
    <x v="8"/>
    <x v="0"/>
    <x v="1"/>
    <x v="3"/>
    <n v="110999"/>
    <n v="604205"/>
    <n v="466151"/>
    <n v="2566417"/>
    <n v="1473934"/>
    <n v="7902979"/>
  </r>
  <r>
    <s v="Shampoo"/>
    <x v="1"/>
    <x v="6"/>
    <x v="8"/>
    <x v="0"/>
    <x v="1"/>
    <x v="4"/>
    <n v="119259"/>
    <n v="640374"/>
    <n v="585410"/>
    <n v="3206791"/>
    <n v="1464981"/>
    <n v="7873502"/>
  </r>
  <r>
    <s v="Shampoo"/>
    <x v="1"/>
    <x v="6"/>
    <x v="8"/>
    <x v="0"/>
    <x v="1"/>
    <x v="5"/>
    <n v="116837"/>
    <n v="629041"/>
    <n v="702247"/>
    <n v="3835832"/>
    <n v="1442343"/>
    <n v="7770637"/>
  </r>
  <r>
    <s v="Shampoo"/>
    <x v="1"/>
    <x v="6"/>
    <x v="8"/>
    <x v="0"/>
    <x v="1"/>
    <x v="6"/>
    <n v="112637"/>
    <n v="608552"/>
    <n v="814884"/>
    <n v="4444384"/>
    <n v="1423940"/>
    <n v="7690018"/>
  </r>
  <r>
    <s v="Shampoo"/>
    <x v="1"/>
    <x v="6"/>
    <x v="8"/>
    <x v="0"/>
    <x v="1"/>
    <x v="7"/>
    <n v="102641"/>
    <n v="557347"/>
    <n v="917525"/>
    <n v="5001731"/>
    <n v="1402562"/>
    <n v="7598962"/>
  </r>
  <r>
    <s v="Shampoo"/>
    <x v="1"/>
    <x v="6"/>
    <x v="8"/>
    <x v="0"/>
    <x v="1"/>
    <x v="8"/>
    <n v="100646"/>
    <n v="543340"/>
    <n v="1018171"/>
    <n v="5545071"/>
    <n v="1380393"/>
    <n v="7490700"/>
  </r>
  <r>
    <s v="Shampoo"/>
    <x v="1"/>
    <x v="6"/>
    <x v="8"/>
    <x v="0"/>
    <x v="1"/>
    <x v="9"/>
    <n v="105987"/>
    <n v="591584"/>
    <n v="1124158"/>
    <n v="6136655"/>
    <n v="1362536"/>
    <n v="7418075"/>
  </r>
  <r>
    <s v="Shampoo"/>
    <x v="1"/>
    <x v="6"/>
    <x v="8"/>
    <x v="0"/>
    <x v="1"/>
    <x v="10"/>
    <n v="90412"/>
    <n v="506751"/>
    <n v="1214570"/>
    <n v="6643406"/>
    <n v="1341494"/>
    <n v="7324345"/>
  </r>
  <r>
    <s v="Shampoo"/>
    <x v="1"/>
    <x v="6"/>
    <x v="8"/>
    <x v="0"/>
    <x v="1"/>
    <x v="11"/>
    <n v="115556"/>
    <n v="640150"/>
    <n v="1330126"/>
    <n v="7283556"/>
    <n v="1330126"/>
    <n v="7283556"/>
  </r>
  <r>
    <s v="Shampoo"/>
    <x v="1"/>
    <x v="6"/>
    <x v="8"/>
    <x v="0"/>
    <x v="2"/>
    <x v="0"/>
    <n v="119462"/>
    <n v="695492"/>
    <n v="119462"/>
    <n v="695492"/>
    <n v="1322944"/>
    <n v="7276402"/>
  </r>
  <r>
    <s v="Shampoo"/>
    <x v="1"/>
    <x v="6"/>
    <x v="8"/>
    <x v="0"/>
    <x v="2"/>
    <x v="1"/>
    <n v="105791"/>
    <n v="628285"/>
    <n v="225253"/>
    <n v="1323777"/>
    <n v="1312199"/>
    <n v="7255311"/>
  </r>
  <r>
    <s v="Shampoo"/>
    <x v="1"/>
    <x v="6"/>
    <x v="8"/>
    <x v="0"/>
    <x v="2"/>
    <x v="2"/>
    <n v="125349"/>
    <n v="740957"/>
    <n v="350602"/>
    <n v="2064734"/>
    <n v="1325576"/>
    <n v="7386078"/>
  </r>
  <r>
    <s v="Shampoo"/>
    <x v="1"/>
    <x v="6"/>
    <x v="8"/>
    <x v="0"/>
    <x v="2"/>
    <x v="3"/>
    <n v="106078"/>
    <n v="620963"/>
    <n v="456680"/>
    <n v="2685697"/>
    <n v="1320655"/>
    <n v="7402836"/>
  </r>
  <r>
    <s v="Shampoo"/>
    <x v="1"/>
    <x v="6"/>
    <x v="8"/>
    <x v="0"/>
    <x v="2"/>
    <x v="4"/>
    <n v="88501"/>
    <n v="520968"/>
    <n v="545181"/>
    <n v="3206665"/>
    <n v="1289897"/>
    <n v="7283430"/>
  </r>
  <r>
    <s v="Shampoo"/>
    <x v="1"/>
    <x v="6"/>
    <x v="8"/>
    <x v="0"/>
    <x v="2"/>
    <x v="5"/>
    <n v="95774"/>
    <n v="566258"/>
    <n v="640955"/>
    <n v="3772923"/>
    <n v="1268834"/>
    <n v="7220647"/>
  </r>
  <r>
    <s v="Shampoo"/>
    <x v="1"/>
    <x v="6"/>
    <x v="8"/>
    <x v="0"/>
    <x v="2"/>
    <x v="6"/>
    <n v="106687"/>
    <n v="631043"/>
    <n v="747642"/>
    <n v="4403966"/>
    <n v="1262884"/>
    <n v="7243138"/>
  </r>
  <r>
    <s v="Shampoo"/>
    <x v="1"/>
    <x v="6"/>
    <x v="8"/>
    <x v="0"/>
    <x v="2"/>
    <x v="7"/>
    <n v="87423"/>
    <n v="522004"/>
    <n v="835065"/>
    <n v="4925970"/>
    <n v="1247666"/>
    <n v="7207795"/>
  </r>
  <r>
    <s v="Shampoo"/>
    <x v="1"/>
    <x v="6"/>
    <x v="8"/>
    <x v="0"/>
    <x v="2"/>
    <x v="8"/>
    <n v="93982"/>
    <n v="569961"/>
    <n v="929047"/>
    <n v="5495931"/>
    <n v="1241002"/>
    <n v="7234416"/>
  </r>
  <r>
    <s v="Shampoo"/>
    <x v="1"/>
    <x v="6"/>
    <x v="8"/>
    <x v="0"/>
    <x v="2"/>
    <x v="9"/>
    <n v="96019"/>
    <n v="588322"/>
    <n v="1025066"/>
    <n v="6084253"/>
    <n v="1231034"/>
    <n v="7231154"/>
  </r>
  <r>
    <s v="Shampoo"/>
    <x v="1"/>
    <x v="6"/>
    <x v="8"/>
    <x v="0"/>
    <x v="2"/>
    <x v="10"/>
    <n v="96474"/>
    <n v="594125"/>
    <n v="1121540"/>
    <n v="6678378"/>
    <n v="1237096"/>
    <n v="7318528"/>
  </r>
  <r>
    <s v="Shampoo"/>
    <x v="1"/>
    <x v="6"/>
    <x v="8"/>
    <x v="0"/>
    <x v="2"/>
    <x v="11"/>
    <n v="98021"/>
    <n v="616994"/>
    <n v="1219561"/>
    <n v="7295372"/>
    <n v="1219561"/>
    <n v="7295372"/>
  </r>
  <r>
    <s v="Shampoo"/>
    <x v="1"/>
    <x v="6"/>
    <x v="8"/>
    <x v="0"/>
    <x v="3"/>
    <x v="0"/>
    <n v="91252"/>
    <n v="576401"/>
    <n v="91252"/>
    <n v="576401"/>
    <n v="1191351"/>
    <n v="7176281"/>
  </r>
  <r>
    <s v="Shampoo"/>
    <x v="1"/>
    <x v="6"/>
    <x v="8"/>
    <x v="0"/>
    <x v="3"/>
    <x v="1"/>
    <n v="87969"/>
    <n v="555562"/>
    <n v="179221"/>
    <n v="1131963"/>
    <n v="1173529"/>
    <n v="7103558"/>
  </r>
  <r>
    <s v="Shampoo"/>
    <x v="1"/>
    <x v="6"/>
    <x v="8"/>
    <x v="0"/>
    <x v="3"/>
    <x v="2"/>
    <n v="99925"/>
    <n v="629573"/>
    <n v="279146"/>
    <n v="1761536"/>
    <n v="1148105"/>
    <n v="6992174"/>
  </r>
  <r>
    <s v="Shampoo"/>
    <x v="1"/>
    <x v="6"/>
    <x v="8"/>
    <x v="0"/>
    <x v="3"/>
    <x v="3"/>
    <n v="95452"/>
    <n v="604443"/>
    <n v="374598"/>
    <n v="2365979"/>
    <n v="1137479"/>
    <n v="6975654"/>
  </r>
  <r>
    <s v="Shampoo"/>
    <x v="1"/>
    <x v="6"/>
    <x v="8"/>
    <x v="0"/>
    <x v="3"/>
    <x v="4"/>
    <n v="93233"/>
    <n v="586481"/>
    <n v="467831"/>
    <n v="2952460"/>
    <n v="1142211"/>
    <n v="7041167"/>
  </r>
  <r>
    <s v="Shampoo"/>
    <x v="1"/>
    <x v="6"/>
    <x v="8"/>
    <x v="0"/>
    <x v="3"/>
    <x v="5"/>
    <n v="99113"/>
    <n v="623931"/>
    <n v="566944"/>
    <n v="3576391"/>
    <n v="1145550"/>
    <n v="7098840"/>
  </r>
  <r>
    <s v="Shampoo"/>
    <x v="1"/>
    <x v="6"/>
    <x v="8"/>
    <x v="0"/>
    <x v="3"/>
    <x v="6"/>
    <n v="95179"/>
    <n v="598304"/>
    <n v="662123"/>
    <n v="4174695"/>
    <n v="1134042"/>
    <n v="7066101"/>
  </r>
  <r>
    <s v="Shampoo"/>
    <x v="1"/>
    <x v="6"/>
    <x v="8"/>
    <x v="0"/>
    <x v="3"/>
    <x v="7"/>
    <n v="88445"/>
    <n v="556857"/>
    <n v="750568"/>
    <n v="4731552"/>
    <n v="1135064"/>
    <n v="7100954"/>
  </r>
  <r>
    <s v="Shampoo"/>
    <x v="1"/>
    <x v="6"/>
    <x v="8"/>
    <x v="0"/>
    <x v="3"/>
    <x v="8"/>
    <n v="90636"/>
    <n v="577941"/>
    <n v="841204"/>
    <n v="5309493"/>
    <n v="1131718"/>
    <n v="7108934"/>
  </r>
  <r>
    <s v="Shampoo"/>
    <x v="1"/>
    <x v="6"/>
    <x v="8"/>
    <x v="0"/>
    <x v="3"/>
    <x v="9"/>
    <n v="100779"/>
    <n v="645043"/>
    <n v="941983"/>
    <n v="5954536"/>
    <n v="1136478"/>
    <n v="7165655"/>
  </r>
  <r>
    <s v="Shampoo"/>
    <x v="1"/>
    <x v="6"/>
    <x v="8"/>
    <x v="0"/>
    <x v="3"/>
    <x v="10"/>
    <n v="91812"/>
    <n v="586215"/>
    <n v="1033795"/>
    <n v="6540751"/>
    <n v="1131816"/>
    <n v="7157745"/>
  </r>
  <r>
    <s v="Shampoo"/>
    <x v="1"/>
    <x v="6"/>
    <x v="8"/>
    <x v="0"/>
    <x v="3"/>
    <x v="11"/>
    <n v="94374"/>
    <n v="612962"/>
    <n v="1128169"/>
    <n v="7153713"/>
    <n v="1128169"/>
    <n v="7153713"/>
  </r>
  <r>
    <s v="Shampoo"/>
    <x v="1"/>
    <x v="6"/>
    <x v="8"/>
    <x v="0"/>
    <x v="4"/>
    <x v="0"/>
    <n v="88599"/>
    <n v="586054"/>
    <n v="88599"/>
    <n v="586054"/>
    <n v="1125516"/>
    <n v="7163366"/>
  </r>
  <r>
    <s v="Shampoo"/>
    <x v="1"/>
    <x v="6"/>
    <x v="8"/>
    <x v="0"/>
    <x v="4"/>
    <x v="1"/>
    <n v="82817"/>
    <n v="549486"/>
    <n v="171416"/>
    <n v="1135540"/>
    <n v="1120364"/>
    <n v="7157290"/>
  </r>
  <r>
    <s v="Shampoo"/>
    <x v="1"/>
    <x v="6"/>
    <x v="8"/>
    <x v="0"/>
    <x v="4"/>
    <x v="2"/>
    <n v="94766"/>
    <n v="635894"/>
    <n v="266182"/>
    <n v="1771434"/>
    <n v="1115205"/>
    <n v="7163611"/>
  </r>
  <r>
    <s v="Shampoo"/>
    <x v="1"/>
    <x v="6"/>
    <x v="8"/>
    <x v="0"/>
    <x v="4"/>
    <x v="3"/>
    <n v="85610"/>
    <n v="573454"/>
    <n v="351792"/>
    <n v="2344888"/>
    <n v="1105363"/>
    <n v="7132622"/>
  </r>
  <r>
    <s v="Shampoo"/>
    <x v="1"/>
    <x v="6"/>
    <x v="8"/>
    <x v="0"/>
    <x v="4"/>
    <x v="4"/>
    <n v="87969"/>
    <n v="595371"/>
    <n v="439761"/>
    <n v="2940259"/>
    <n v="1100099"/>
    <n v="7141512"/>
  </r>
  <r>
    <s v="Shampoo"/>
    <x v="1"/>
    <x v="6"/>
    <x v="8"/>
    <x v="0"/>
    <x v="4"/>
    <x v="5"/>
    <n v="90083"/>
    <n v="606284"/>
    <n v="529844"/>
    <n v="3546543"/>
    <n v="1091069"/>
    <n v="7123865"/>
  </r>
  <r>
    <s v="Shampoo"/>
    <x v="1"/>
    <x v="6"/>
    <x v="8"/>
    <x v="0"/>
    <x v="4"/>
    <x v="6"/>
    <n v="87808"/>
    <n v="594937"/>
    <n v="617652"/>
    <n v="4141480"/>
    <n v="1083698"/>
    <n v="7120498"/>
  </r>
  <r>
    <s v="Shampoo"/>
    <x v="1"/>
    <x v="6"/>
    <x v="8"/>
    <x v="0"/>
    <x v="4"/>
    <x v="7"/>
    <n v="85267"/>
    <n v="575869"/>
    <n v="702919"/>
    <n v="4717349"/>
    <n v="1080520"/>
    <n v="7139510"/>
  </r>
  <r>
    <s v="Shampoo"/>
    <x v="1"/>
    <x v="6"/>
    <x v="8"/>
    <x v="0"/>
    <x v="4"/>
    <x v="8"/>
    <n v="86562"/>
    <n v="593866"/>
    <n v="789481"/>
    <n v="5311215"/>
    <n v="1076446"/>
    <n v="7155435"/>
  </r>
  <r>
    <s v="Shampoo"/>
    <x v="1"/>
    <x v="6"/>
    <x v="8"/>
    <x v="0"/>
    <x v="4"/>
    <x v="9"/>
    <n v="87773"/>
    <n v="602357"/>
    <n v="877254"/>
    <n v="5913572"/>
    <n v="1063440"/>
    <n v="7112749"/>
  </r>
  <r>
    <s v="Shampoo"/>
    <x v="1"/>
    <x v="6"/>
    <x v="8"/>
    <x v="0"/>
    <x v="4"/>
    <x v="10"/>
    <n v="81326"/>
    <n v="567105"/>
    <n v="958580"/>
    <n v="6480677"/>
    <n v="1052954"/>
    <n v="7093639"/>
  </r>
  <r>
    <s v="Shampoo"/>
    <x v="1"/>
    <x v="6"/>
    <x v="8"/>
    <x v="0"/>
    <x v="4"/>
    <x v="11"/>
    <n v="93156"/>
    <n v="642936"/>
    <n v="1051736"/>
    <n v="7123613"/>
    <n v="1051736"/>
    <n v="7123613"/>
  </r>
  <r>
    <s v="Shampoo"/>
    <x v="1"/>
    <x v="6"/>
    <x v="8"/>
    <x v="0"/>
    <x v="5"/>
    <x v="0"/>
    <n v="83881"/>
    <n v="576352"/>
    <n v="83881"/>
    <n v="576352"/>
    <n v="1047018"/>
    <n v="7113911"/>
  </r>
  <r>
    <s v="Shampoo"/>
    <x v="1"/>
    <x v="6"/>
    <x v="8"/>
    <x v="0"/>
    <x v="5"/>
    <x v="1"/>
    <n v="79380"/>
    <n v="537012"/>
    <n v="163261"/>
    <n v="1113364"/>
    <n v="1043581"/>
    <n v="7101437"/>
  </r>
  <r>
    <s v="Shampoo"/>
    <x v="1"/>
    <x v="6"/>
    <x v="8"/>
    <x v="0"/>
    <x v="5"/>
    <x v="2"/>
    <n v="91637"/>
    <n v="648718"/>
    <n v="254898"/>
    <n v="1762082"/>
    <n v="1040452"/>
    <n v="7114261"/>
  </r>
  <r>
    <s v="Shampoo"/>
    <x v="1"/>
    <x v="6"/>
    <x v="8"/>
    <x v="1"/>
    <x v="0"/>
    <x v="0"/>
    <n v="142240"/>
    <n v="739179"/>
    <n v="142240"/>
    <n v="739179"/>
    <n v="142240"/>
    <n v="739179"/>
  </r>
  <r>
    <s v="Shampoo"/>
    <x v="1"/>
    <x v="6"/>
    <x v="8"/>
    <x v="1"/>
    <x v="0"/>
    <x v="1"/>
    <n v="121002"/>
    <n v="631036"/>
    <n v="263242"/>
    <n v="1370215"/>
    <n v="263242"/>
    <n v="1370215"/>
  </r>
  <r>
    <s v="Shampoo"/>
    <x v="1"/>
    <x v="6"/>
    <x v="8"/>
    <x v="1"/>
    <x v="0"/>
    <x v="2"/>
    <n v="148575"/>
    <n v="770385"/>
    <n v="411817"/>
    <n v="2140600"/>
    <n v="411817"/>
    <n v="2140600"/>
  </r>
  <r>
    <s v="Shampoo"/>
    <x v="1"/>
    <x v="6"/>
    <x v="8"/>
    <x v="1"/>
    <x v="0"/>
    <x v="3"/>
    <n v="115962"/>
    <n v="600026"/>
    <n v="527779"/>
    <n v="2740626"/>
    <n v="527779"/>
    <n v="2740626"/>
  </r>
  <r>
    <s v="Shampoo"/>
    <x v="1"/>
    <x v="6"/>
    <x v="8"/>
    <x v="1"/>
    <x v="0"/>
    <x v="4"/>
    <n v="130655"/>
    <n v="672973"/>
    <n v="658434"/>
    <n v="3413599"/>
    <n v="658434"/>
    <n v="3413599"/>
  </r>
  <r>
    <s v="Shampoo"/>
    <x v="1"/>
    <x v="6"/>
    <x v="8"/>
    <x v="1"/>
    <x v="0"/>
    <x v="5"/>
    <n v="155281"/>
    <n v="881006"/>
    <n v="813715"/>
    <n v="4294605"/>
    <n v="813715"/>
    <n v="4294605"/>
  </r>
  <r>
    <s v="Shampoo"/>
    <x v="1"/>
    <x v="6"/>
    <x v="8"/>
    <x v="1"/>
    <x v="0"/>
    <x v="6"/>
    <n v="128156"/>
    <n v="692027"/>
    <n v="941871"/>
    <n v="4986632"/>
    <n v="941871"/>
    <n v="4986632"/>
  </r>
  <r>
    <s v="Shampoo"/>
    <x v="1"/>
    <x v="6"/>
    <x v="8"/>
    <x v="1"/>
    <x v="0"/>
    <x v="7"/>
    <n v="132041"/>
    <n v="708547"/>
    <n v="1073912"/>
    <n v="5695179"/>
    <n v="1073912"/>
    <n v="5695179"/>
  </r>
  <r>
    <s v="Shampoo"/>
    <x v="1"/>
    <x v="6"/>
    <x v="8"/>
    <x v="1"/>
    <x v="0"/>
    <x v="8"/>
    <n v="125622"/>
    <n v="680442"/>
    <n v="1199534"/>
    <n v="6375621"/>
    <n v="1199534"/>
    <n v="6375621"/>
  </r>
  <r>
    <s v="Shampoo"/>
    <x v="1"/>
    <x v="6"/>
    <x v="8"/>
    <x v="1"/>
    <x v="0"/>
    <x v="9"/>
    <n v="130697"/>
    <n v="717528"/>
    <n v="1330231"/>
    <n v="7093149"/>
    <n v="1330231"/>
    <n v="7093149"/>
  </r>
  <r>
    <s v="Shampoo"/>
    <x v="1"/>
    <x v="6"/>
    <x v="8"/>
    <x v="1"/>
    <x v="0"/>
    <x v="10"/>
    <n v="128317"/>
    <n v="698131"/>
    <n v="1458548"/>
    <n v="7791280"/>
    <n v="1458548"/>
    <n v="7791280"/>
  </r>
  <r>
    <s v="Shampoo"/>
    <x v="1"/>
    <x v="6"/>
    <x v="8"/>
    <x v="1"/>
    <x v="0"/>
    <x v="11"/>
    <n v="137711"/>
    <n v="748909"/>
    <n v="1596259"/>
    <n v="8540189"/>
    <n v="1596259"/>
    <n v="8540189"/>
  </r>
  <r>
    <s v="Shampoo"/>
    <x v="1"/>
    <x v="6"/>
    <x v="8"/>
    <x v="1"/>
    <x v="1"/>
    <x v="0"/>
    <n v="126133"/>
    <n v="707021"/>
    <n v="126133"/>
    <n v="707021"/>
    <n v="1580152"/>
    <n v="8508031"/>
  </r>
  <r>
    <s v="Shampoo"/>
    <x v="1"/>
    <x v="6"/>
    <x v="8"/>
    <x v="1"/>
    <x v="1"/>
    <x v="1"/>
    <n v="126938"/>
    <n v="706237"/>
    <n v="253071"/>
    <n v="1413258"/>
    <n v="1586088"/>
    <n v="8583232"/>
  </r>
  <r>
    <s v="Shampoo"/>
    <x v="1"/>
    <x v="6"/>
    <x v="8"/>
    <x v="1"/>
    <x v="1"/>
    <x v="2"/>
    <n v="125300"/>
    <n v="697186"/>
    <n v="378371"/>
    <n v="2110444"/>
    <n v="1562813"/>
    <n v="8510033"/>
  </r>
  <r>
    <s v="Shampoo"/>
    <x v="1"/>
    <x v="6"/>
    <x v="8"/>
    <x v="1"/>
    <x v="1"/>
    <x v="3"/>
    <n v="117047"/>
    <n v="648998"/>
    <n v="495418"/>
    <n v="2759442"/>
    <n v="1563898"/>
    <n v="8559005"/>
  </r>
  <r>
    <s v="Shampoo"/>
    <x v="1"/>
    <x v="6"/>
    <x v="8"/>
    <x v="1"/>
    <x v="1"/>
    <x v="4"/>
    <n v="138250"/>
    <n v="756133"/>
    <n v="633668"/>
    <n v="3515575"/>
    <n v="1571493"/>
    <n v="8642165"/>
  </r>
  <r>
    <s v="Shampoo"/>
    <x v="1"/>
    <x v="6"/>
    <x v="8"/>
    <x v="1"/>
    <x v="1"/>
    <x v="5"/>
    <n v="125412"/>
    <n v="680911"/>
    <n v="759080"/>
    <n v="4196486"/>
    <n v="1541624"/>
    <n v="8442070"/>
  </r>
  <r>
    <s v="Shampoo"/>
    <x v="1"/>
    <x v="6"/>
    <x v="8"/>
    <x v="1"/>
    <x v="1"/>
    <x v="6"/>
    <n v="128086"/>
    <n v="683060"/>
    <n v="887166"/>
    <n v="4879546"/>
    <n v="1541554"/>
    <n v="8433103"/>
  </r>
  <r>
    <s v="Shampoo"/>
    <x v="1"/>
    <x v="6"/>
    <x v="8"/>
    <x v="1"/>
    <x v="1"/>
    <x v="7"/>
    <n v="121688"/>
    <n v="651252"/>
    <n v="1008854"/>
    <n v="5530798"/>
    <n v="1531201"/>
    <n v="8375808"/>
  </r>
  <r>
    <s v="Shampoo"/>
    <x v="1"/>
    <x v="6"/>
    <x v="8"/>
    <x v="1"/>
    <x v="1"/>
    <x v="8"/>
    <n v="121779"/>
    <n v="654563"/>
    <n v="1130633"/>
    <n v="6185361"/>
    <n v="1527358"/>
    <n v="8349929"/>
  </r>
  <r>
    <s v="Shampoo"/>
    <x v="1"/>
    <x v="6"/>
    <x v="8"/>
    <x v="1"/>
    <x v="1"/>
    <x v="9"/>
    <n v="115871"/>
    <n v="650188"/>
    <n v="1246504"/>
    <n v="6835549"/>
    <n v="1512532"/>
    <n v="8282589"/>
  </r>
  <r>
    <s v="Shampoo"/>
    <x v="1"/>
    <x v="6"/>
    <x v="8"/>
    <x v="1"/>
    <x v="1"/>
    <x v="10"/>
    <n v="109452"/>
    <n v="658035"/>
    <n v="1355956"/>
    <n v="7493584"/>
    <n v="1493667"/>
    <n v="8242493"/>
  </r>
  <r>
    <s v="Shampoo"/>
    <x v="1"/>
    <x v="6"/>
    <x v="8"/>
    <x v="1"/>
    <x v="1"/>
    <x v="11"/>
    <n v="108192"/>
    <n v="626857"/>
    <n v="1464148"/>
    <n v="8120441"/>
    <n v="1464148"/>
    <n v="8120441"/>
  </r>
  <r>
    <s v="Shampoo"/>
    <x v="1"/>
    <x v="6"/>
    <x v="8"/>
    <x v="1"/>
    <x v="2"/>
    <x v="0"/>
    <n v="104923"/>
    <n v="621859"/>
    <n v="104923"/>
    <n v="621859"/>
    <n v="1442938"/>
    <n v="8035279"/>
  </r>
  <r>
    <s v="Shampoo"/>
    <x v="1"/>
    <x v="6"/>
    <x v="8"/>
    <x v="1"/>
    <x v="2"/>
    <x v="1"/>
    <n v="107485"/>
    <n v="652981"/>
    <n v="212408"/>
    <n v="1274840"/>
    <n v="1423485"/>
    <n v="7982023"/>
  </r>
  <r>
    <s v="Shampoo"/>
    <x v="1"/>
    <x v="6"/>
    <x v="8"/>
    <x v="1"/>
    <x v="2"/>
    <x v="2"/>
    <n v="127904"/>
    <n v="776335"/>
    <n v="340312"/>
    <n v="2051175"/>
    <n v="1426089"/>
    <n v="8061172"/>
  </r>
  <r>
    <s v="Shampoo"/>
    <x v="1"/>
    <x v="6"/>
    <x v="8"/>
    <x v="1"/>
    <x v="2"/>
    <x v="3"/>
    <n v="98049"/>
    <n v="588728"/>
    <n v="438361"/>
    <n v="2639903"/>
    <n v="1407091"/>
    <n v="8000902"/>
  </r>
  <r>
    <s v="Shampoo"/>
    <x v="1"/>
    <x v="6"/>
    <x v="8"/>
    <x v="1"/>
    <x v="2"/>
    <x v="4"/>
    <n v="90608"/>
    <n v="542486"/>
    <n v="528969"/>
    <n v="3182389"/>
    <n v="1359449"/>
    <n v="7787255"/>
  </r>
  <r>
    <s v="Shampoo"/>
    <x v="1"/>
    <x v="6"/>
    <x v="8"/>
    <x v="1"/>
    <x v="2"/>
    <x v="5"/>
    <n v="111685"/>
    <n v="674275"/>
    <n v="640654"/>
    <n v="3856664"/>
    <n v="1345722"/>
    <n v="7780619"/>
  </r>
  <r>
    <s v="Shampoo"/>
    <x v="1"/>
    <x v="6"/>
    <x v="8"/>
    <x v="1"/>
    <x v="2"/>
    <x v="6"/>
    <n v="121849"/>
    <n v="739319"/>
    <n v="762503"/>
    <n v="4595983"/>
    <n v="1339485"/>
    <n v="7836878"/>
  </r>
  <r>
    <s v="Shampoo"/>
    <x v="1"/>
    <x v="6"/>
    <x v="8"/>
    <x v="1"/>
    <x v="2"/>
    <x v="7"/>
    <n v="93751"/>
    <n v="574203"/>
    <n v="856254"/>
    <n v="5170186"/>
    <n v="1311548"/>
    <n v="7759829"/>
  </r>
  <r>
    <s v="Shampoo"/>
    <x v="1"/>
    <x v="6"/>
    <x v="8"/>
    <x v="1"/>
    <x v="2"/>
    <x v="8"/>
    <n v="99393"/>
    <n v="612626"/>
    <n v="955647"/>
    <n v="5782812"/>
    <n v="1289162"/>
    <n v="7717892"/>
  </r>
  <r>
    <s v="Shampoo"/>
    <x v="1"/>
    <x v="6"/>
    <x v="8"/>
    <x v="1"/>
    <x v="2"/>
    <x v="9"/>
    <n v="114653"/>
    <n v="717080"/>
    <n v="1070300"/>
    <n v="6499892"/>
    <n v="1287944"/>
    <n v="7784784"/>
  </r>
  <r>
    <s v="Shampoo"/>
    <x v="1"/>
    <x v="6"/>
    <x v="8"/>
    <x v="1"/>
    <x v="2"/>
    <x v="10"/>
    <n v="96481"/>
    <n v="617421"/>
    <n v="1166781"/>
    <n v="7117313"/>
    <n v="1274973"/>
    <n v="7744170"/>
  </r>
  <r>
    <s v="Shampoo"/>
    <x v="1"/>
    <x v="6"/>
    <x v="8"/>
    <x v="1"/>
    <x v="2"/>
    <x v="11"/>
    <n v="105469"/>
    <n v="679525"/>
    <n v="1272250"/>
    <n v="7796838"/>
    <n v="1272250"/>
    <n v="7796838"/>
  </r>
  <r>
    <s v="Shampoo"/>
    <x v="1"/>
    <x v="6"/>
    <x v="8"/>
    <x v="1"/>
    <x v="3"/>
    <x v="0"/>
    <n v="98553"/>
    <n v="640696"/>
    <n v="98553"/>
    <n v="640696"/>
    <n v="1265880"/>
    <n v="7815675"/>
  </r>
  <r>
    <s v="Shampoo"/>
    <x v="1"/>
    <x v="6"/>
    <x v="8"/>
    <x v="1"/>
    <x v="3"/>
    <x v="1"/>
    <n v="97580"/>
    <n v="635243"/>
    <n v="196133"/>
    <n v="1275939"/>
    <n v="1255975"/>
    <n v="7797937"/>
  </r>
  <r>
    <s v="Shampoo"/>
    <x v="1"/>
    <x v="6"/>
    <x v="8"/>
    <x v="1"/>
    <x v="3"/>
    <x v="2"/>
    <n v="109501"/>
    <n v="711431"/>
    <n v="305634"/>
    <n v="1987370"/>
    <n v="1237572"/>
    <n v="7733033"/>
  </r>
  <r>
    <s v="Shampoo"/>
    <x v="1"/>
    <x v="6"/>
    <x v="8"/>
    <x v="1"/>
    <x v="3"/>
    <x v="3"/>
    <n v="106806"/>
    <n v="687036"/>
    <n v="412440"/>
    <n v="2674406"/>
    <n v="1246329"/>
    <n v="7831341"/>
  </r>
  <r>
    <s v="Shampoo"/>
    <x v="1"/>
    <x v="6"/>
    <x v="8"/>
    <x v="1"/>
    <x v="3"/>
    <x v="4"/>
    <n v="104538"/>
    <n v="675353"/>
    <n v="516978"/>
    <n v="3349759"/>
    <n v="1260259"/>
    <n v="7964208"/>
  </r>
  <r>
    <s v="Shampoo"/>
    <x v="1"/>
    <x v="6"/>
    <x v="8"/>
    <x v="1"/>
    <x v="3"/>
    <x v="5"/>
    <n v="106470"/>
    <n v="682864"/>
    <n v="623448"/>
    <n v="4032623"/>
    <n v="1255044"/>
    <n v="7972797"/>
  </r>
  <r>
    <s v="Shampoo"/>
    <x v="1"/>
    <x v="6"/>
    <x v="8"/>
    <x v="1"/>
    <x v="3"/>
    <x v="6"/>
    <n v="108864"/>
    <n v="695296"/>
    <n v="732312"/>
    <n v="4727919"/>
    <n v="1242059"/>
    <n v="7928774"/>
  </r>
  <r>
    <s v="Shampoo"/>
    <x v="1"/>
    <x v="6"/>
    <x v="8"/>
    <x v="1"/>
    <x v="3"/>
    <x v="7"/>
    <n v="99505"/>
    <n v="646576"/>
    <n v="831817"/>
    <n v="5374495"/>
    <n v="1247813"/>
    <n v="8001147"/>
  </r>
  <r>
    <s v="Shampoo"/>
    <x v="1"/>
    <x v="6"/>
    <x v="8"/>
    <x v="1"/>
    <x v="3"/>
    <x v="8"/>
    <n v="102900"/>
    <n v="664601"/>
    <n v="934717"/>
    <n v="6039096"/>
    <n v="1251320"/>
    <n v="8053122"/>
  </r>
  <r>
    <s v="Shampoo"/>
    <x v="1"/>
    <x v="6"/>
    <x v="8"/>
    <x v="1"/>
    <x v="3"/>
    <x v="9"/>
    <n v="110110"/>
    <n v="718690"/>
    <n v="1044827"/>
    <n v="6757786"/>
    <n v="1246777"/>
    <n v="8054732"/>
  </r>
  <r>
    <s v="Shampoo"/>
    <x v="1"/>
    <x v="6"/>
    <x v="8"/>
    <x v="1"/>
    <x v="3"/>
    <x v="10"/>
    <n v="101766"/>
    <n v="687218"/>
    <n v="1146593"/>
    <n v="7445004"/>
    <n v="1252062"/>
    <n v="8124529"/>
  </r>
  <r>
    <s v="Shampoo"/>
    <x v="1"/>
    <x v="6"/>
    <x v="8"/>
    <x v="1"/>
    <x v="3"/>
    <x v="11"/>
    <n v="112056"/>
    <n v="733985"/>
    <n v="1258649"/>
    <n v="8178989"/>
    <n v="1258649"/>
    <n v="8178989"/>
  </r>
  <r>
    <s v="Shampoo"/>
    <x v="1"/>
    <x v="6"/>
    <x v="8"/>
    <x v="1"/>
    <x v="4"/>
    <x v="0"/>
    <n v="94500"/>
    <n v="645120"/>
    <n v="94500"/>
    <n v="645120"/>
    <n v="1254596"/>
    <n v="8183413"/>
  </r>
  <r>
    <s v="Shampoo"/>
    <x v="1"/>
    <x v="6"/>
    <x v="8"/>
    <x v="1"/>
    <x v="4"/>
    <x v="1"/>
    <n v="91616"/>
    <n v="627508"/>
    <n v="186116"/>
    <n v="1272628"/>
    <n v="1248632"/>
    <n v="8175678"/>
  </r>
  <r>
    <s v="Shampoo"/>
    <x v="1"/>
    <x v="6"/>
    <x v="8"/>
    <x v="1"/>
    <x v="4"/>
    <x v="2"/>
    <n v="99323"/>
    <n v="678251"/>
    <n v="285439"/>
    <n v="1950879"/>
    <n v="1238454"/>
    <n v="8142498"/>
  </r>
  <r>
    <s v="Shampoo"/>
    <x v="1"/>
    <x v="6"/>
    <x v="8"/>
    <x v="1"/>
    <x v="4"/>
    <x v="3"/>
    <n v="89733"/>
    <n v="610953"/>
    <n v="375172"/>
    <n v="2561832"/>
    <n v="1221381"/>
    <n v="8066415"/>
  </r>
  <r>
    <s v="Shampoo"/>
    <x v="1"/>
    <x v="6"/>
    <x v="8"/>
    <x v="1"/>
    <x v="4"/>
    <x v="4"/>
    <n v="96740"/>
    <n v="653912"/>
    <n v="471912"/>
    <n v="3215744"/>
    <n v="1213583"/>
    <n v="8044974"/>
  </r>
  <r>
    <s v="Shampoo"/>
    <x v="1"/>
    <x v="6"/>
    <x v="8"/>
    <x v="1"/>
    <x v="4"/>
    <x v="5"/>
    <n v="97846"/>
    <n v="658658"/>
    <n v="569758"/>
    <n v="3874402"/>
    <n v="1204959"/>
    <n v="8020768"/>
  </r>
  <r>
    <s v="Shampoo"/>
    <x v="1"/>
    <x v="6"/>
    <x v="8"/>
    <x v="1"/>
    <x v="4"/>
    <x v="6"/>
    <n v="95837"/>
    <n v="658231"/>
    <n v="665595"/>
    <n v="4532633"/>
    <n v="1191932"/>
    <n v="7983703"/>
  </r>
  <r>
    <s v="Shampoo"/>
    <x v="1"/>
    <x v="6"/>
    <x v="8"/>
    <x v="1"/>
    <x v="4"/>
    <x v="7"/>
    <n v="88599"/>
    <n v="609497"/>
    <n v="754194"/>
    <n v="5142130"/>
    <n v="1181026"/>
    <n v="7946624"/>
  </r>
  <r>
    <s v="Shampoo"/>
    <x v="1"/>
    <x v="6"/>
    <x v="8"/>
    <x v="1"/>
    <x v="4"/>
    <x v="8"/>
    <n v="92869"/>
    <n v="636783"/>
    <n v="847063"/>
    <n v="5778913"/>
    <n v="1170995"/>
    <n v="7918806"/>
  </r>
  <r>
    <s v="Shampoo"/>
    <x v="1"/>
    <x v="6"/>
    <x v="8"/>
    <x v="1"/>
    <x v="4"/>
    <x v="9"/>
    <n v="96985"/>
    <n v="677845"/>
    <n v="944048"/>
    <n v="6456758"/>
    <n v="1157870"/>
    <n v="7877961"/>
  </r>
  <r>
    <s v="Shampoo"/>
    <x v="1"/>
    <x v="6"/>
    <x v="8"/>
    <x v="1"/>
    <x v="4"/>
    <x v="10"/>
    <n v="95529"/>
    <n v="675430"/>
    <n v="1039577"/>
    <n v="7132188"/>
    <n v="1151633"/>
    <n v="7866173"/>
  </r>
  <r>
    <s v="Shampoo"/>
    <x v="1"/>
    <x v="6"/>
    <x v="8"/>
    <x v="1"/>
    <x v="4"/>
    <x v="11"/>
    <n v="102536"/>
    <n v="723135"/>
    <n v="1142113"/>
    <n v="7855323"/>
    <n v="1142113"/>
    <n v="7855323"/>
  </r>
  <r>
    <s v="Shampoo"/>
    <x v="1"/>
    <x v="6"/>
    <x v="8"/>
    <x v="1"/>
    <x v="5"/>
    <x v="0"/>
    <n v="99134"/>
    <n v="691978"/>
    <n v="99134"/>
    <n v="691978"/>
    <n v="1146747"/>
    <n v="7902181"/>
  </r>
  <r>
    <s v="Shampoo"/>
    <x v="1"/>
    <x v="6"/>
    <x v="8"/>
    <x v="1"/>
    <x v="5"/>
    <x v="1"/>
    <n v="94150"/>
    <n v="640304"/>
    <n v="193284"/>
    <n v="1332282"/>
    <n v="1149281"/>
    <n v="7914977"/>
  </r>
  <r>
    <s v="Shampoo"/>
    <x v="1"/>
    <x v="6"/>
    <x v="8"/>
    <x v="1"/>
    <x v="5"/>
    <x v="2"/>
    <n v="107989"/>
    <n v="798756"/>
    <n v="301273"/>
    <n v="2131038"/>
    <n v="1157947"/>
    <n v="8035482"/>
  </r>
  <r>
    <s v="Shampoo"/>
    <x v="1"/>
    <x v="6"/>
    <x v="8"/>
    <x v="2"/>
    <x v="0"/>
    <x v="0"/>
    <n v="88340"/>
    <n v="456295"/>
    <n v="88340"/>
    <n v="456295"/>
    <n v="88340"/>
    <n v="456295"/>
  </r>
  <r>
    <s v="Shampoo"/>
    <x v="1"/>
    <x v="6"/>
    <x v="8"/>
    <x v="2"/>
    <x v="0"/>
    <x v="1"/>
    <n v="74830"/>
    <n v="382802"/>
    <n v="163170"/>
    <n v="839097"/>
    <n v="163170"/>
    <n v="839097"/>
  </r>
  <r>
    <s v="Shampoo"/>
    <x v="1"/>
    <x v="6"/>
    <x v="8"/>
    <x v="2"/>
    <x v="0"/>
    <x v="2"/>
    <n v="83958"/>
    <n v="430906"/>
    <n v="247128"/>
    <n v="1270003"/>
    <n v="247128"/>
    <n v="1270003"/>
  </r>
  <r>
    <s v="Shampoo"/>
    <x v="1"/>
    <x v="6"/>
    <x v="8"/>
    <x v="2"/>
    <x v="0"/>
    <x v="3"/>
    <n v="64183"/>
    <n v="329189"/>
    <n v="311311"/>
    <n v="1599192"/>
    <n v="311311"/>
    <n v="1599192"/>
  </r>
  <r>
    <s v="Shampoo"/>
    <x v="1"/>
    <x v="6"/>
    <x v="8"/>
    <x v="2"/>
    <x v="0"/>
    <x v="4"/>
    <n v="69188"/>
    <n v="356244"/>
    <n v="380499"/>
    <n v="1955436"/>
    <n v="380499"/>
    <n v="1955436"/>
  </r>
  <r>
    <s v="Shampoo"/>
    <x v="1"/>
    <x v="6"/>
    <x v="8"/>
    <x v="2"/>
    <x v="0"/>
    <x v="5"/>
    <n v="74893"/>
    <n v="389984"/>
    <n v="455392"/>
    <n v="2345420"/>
    <n v="455392"/>
    <n v="2345420"/>
  </r>
  <r>
    <s v="Shampoo"/>
    <x v="1"/>
    <x v="6"/>
    <x v="8"/>
    <x v="2"/>
    <x v="0"/>
    <x v="6"/>
    <n v="72338"/>
    <n v="375928"/>
    <n v="527730"/>
    <n v="2721348"/>
    <n v="527730"/>
    <n v="2721348"/>
  </r>
  <r>
    <s v="Shampoo"/>
    <x v="1"/>
    <x v="6"/>
    <x v="8"/>
    <x v="2"/>
    <x v="0"/>
    <x v="7"/>
    <n v="64211"/>
    <n v="350931"/>
    <n v="591941"/>
    <n v="3072279"/>
    <n v="591941"/>
    <n v="3072279"/>
  </r>
  <r>
    <s v="Shampoo"/>
    <x v="1"/>
    <x v="6"/>
    <x v="8"/>
    <x v="2"/>
    <x v="0"/>
    <x v="8"/>
    <n v="75355"/>
    <n v="396186"/>
    <n v="667296"/>
    <n v="3468465"/>
    <n v="667296"/>
    <n v="3468465"/>
  </r>
  <r>
    <s v="Shampoo"/>
    <x v="1"/>
    <x v="6"/>
    <x v="8"/>
    <x v="2"/>
    <x v="0"/>
    <x v="9"/>
    <n v="90405"/>
    <n v="484694"/>
    <n v="757701"/>
    <n v="3953159"/>
    <n v="757701"/>
    <n v="3953159"/>
  </r>
  <r>
    <s v="Shampoo"/>
    <x v="1"/>
    <x v="6"/>
    <x v="8"/>
    <x v="2"/>
    <x v="0"/>
    <x v="10"/>
    <n v="75852"/>
    <n v="414960"/>
    <n v="833553"/>
    <n v="4368119"/>
    <n v="833553"/>
    <n v="4368119"/>
  </r>
  <r>
    <s v="Shampoo"/>
    <x v="1"/>
    <x v="6"/>
    <x v="8"/>
    <x v="2"/>
    <x v="0"/>
    <x v="11"/>
    <n v="71603"/>
    <n v="391643"/>
    <n v="905156"/>
    <n v="4759762"/>
    <n v="905156"/>
    <n v="4759762"/>
  </r>
  <r>
    <s v="Shampoo"/>
    <x v="1"/>
    <x v="6"/>
    <x v="8"/>
    <x v="2"/>
    <x v="1"/>
    <x v="0"/>
    <n v="74459"/>
    <n v="411047"/>
    <n v="74459"/>
    <n v="411047"/>
    <n v="891275"/>
    <n v="4714514"/>
  </r>
  <r>
    <s v="Shampoo"/>
    <x v="1"/>
    <x v="6"/>
    <x v="8"/>
    <x v="2"/>
    <x v="1"/>
    <x v="1"/>
    <n v="68208"/>
    <n v="372134"/>
    <n v="142667"/>
    <n v="783181"/>
    <n v="884653"/>
    <n v="4703846"/>
  </r>
  <r>
    <s v="Shampoo"/>
    <x v="1"/>
    <x v="6"/>
    <x v="8"/>
    <x v="2"/>
    <x v="1"/>
    <x v="2"/>
    <n v="71862"/>
    <n v="387366"/>
    <n v="214529"/>
    <n v="1170547"/>
    <n v="872557"/>
    <n v="4660306"/>
  </r>
  <r>
    <s v="Shampoo"/>
    <x v="1"/>
    <x v="6"/>
    <x v="8"/>
    <x v="2"/>
    <x v="1"/>
    <x v="3"/>
    <n v="73465"/>
    <n v="394359"/>
    <n v="287994"/>
    <n v="1564906"/>
    <n v="881839"/>
    <n v="4725476"/>
  </r>
  <r>
    <s v="Shampoo"/>
    <x v="1"/>
    <x v="6"/>
    <x v="8"/>
    <x v="2"/>
    <x v="1"/>
    <x v="4"/>
    <n v="77581"/>
    <n v="411376"/>
    <n v="365575"/>
    <n v="1976282"/>
    <n v="890232"/>
    <n v="4780608"/>
  </r>
  <r>
    <s v="Shampoo"/>
    <x v="1"/>
    <x v="6"/>
    <x v="8"/>
    <x v="2"/>
    <x v="1"/>
    <x v="5"/>
    <n v="74536"/>
    <n v="395724"/>
    <n v="440111"/>
    <n v="2372006"/>
    <n v="889875"/>
    <n v="4786348"/>
  </r>
  <r>
    <s v="Shampoo"/>
    <x v="1"/>
    <x v="6"/>
    <x v="8"/>
    <x v="2"/>
    <x v="1"/>
    <x v="6"/>
    <n v="59353"/>
    <n v="314692"/>
    <n v="499464"/>
    <n v="2686698"/>
    <n v="876890"/>
    <n v="4725112"/>
  </r>
  <r>
    <s v="Shampoo"/>
    <x v="1"/>
    <x v="6"/>
    <x v="8"/>
    <x v="2"/>
    <x v="1"/>
    <x v="7"/>
    <n v="53837"/>
    <n v="293839"/>
    <n v="553301"/>
    <n v="2980537"/>
    <n v="866516"/>
    <n v="4668020"/>
  </r>
  <r>
    <s v="Shampoo"/>
    <x v="1"/>
    <x v="6"/>
    <x v="8"/>
    <x v="2"/>
    <x v="1"/>
    <x v="8"/>
    <n v="58387"/>
    <n v="322609"/>
    <n v="611688"/>
    <n v="3303146"/>
    <n v="849548"/>
    <n v="4594443"/>
  </r>
  <r>
    <s v="Shampoo"/>
    <x v="1"/>
    <x v="6"/>
    <x v="8"/>
    <x v="2"/>
    <x v="1"/>
    <x v="9"/>
    <n v="64253"/>
    <n v="364035"/>
    <n v="675941"/>
    <n v="3667181"/>
    <n v="823396"/>
    <n v="4473784"/>
  </r>
  <r>
    <s v="Shampoo"/>
    <x v="1"/>
    <x v="6"/>
    <x v="8"/>
    <x v="2"/>
    <x v="1"/>
    <x v="10"/>
    <n v="54453"/>
    <n v="314013"/>
    <n v="730394"/>
    <n v="3981194"/>
    <n v="801997"/>
    <n v="4372837"/>
  </r>
  <r>
    <s v="Shampoo"/>
    <x v="1"/>
    <x v="6"/>
    <x v="8"/>
    <x v="2"/>
    <x v="1"/>
    <x v="11"/>
    <n v="51842"/>
    <n v="301420"/>
    <n v="782236"/>
    <n v="4282614"/>
    <n v="782236"/>
    <n v="4282614"/>
  </r>
  <r>
    <s v="Shampoo"/>
    <x v="1"/>
    <x v="6"/>
    <x v="8"/>
    <x v="2"/>
    <x v="2"/>
    <x v="0"/>
    <n v="50631"/>
    <n v="304668"/>
    <n v="50631"/>
    <n v="304668"/>
    <n v="758408"/>
    <n v="4176235"/>
  </r>
  <r>
    <s v="Shampoo"/>
    <x v="1"/>
    <x v="6"/>
    <x v="8"/>
    <x v="2"/>
    <x v="2"/>
    <x v="1"/>
    <n v="49021"/>
    <n v="304633"/>
    <n v="99652"/>
    <n v="609301"/>
    <n v="739221"/>
    <n v="4108734"/>
  </r>
  <r>
    <s v="Shampoo"/>
    <x v="1"/>
    <x v="6"/>
    <x v="8"/>
    <x v="2"/>
    <x v="2"/>
    <x v="2"/>
    <n v="57988"/>
    <n v="349874"/>
    <n v="157640"/>
    <n v="959175"/>
    <n v="725347"/>
    <n v="4071242"/>
  </r>
  <r>
    <s v="Shampoo"/>
    <x v="1"/>
    <x v="6"/>
    <x v="8"/>
    <x v="2"/>
    <x v="2"/>
    <x v="3"/>
    <n v="43057"/>
    <n v="253883"/>
    <n v="200697"/>
    <n v="1213058"/>
    <n v="694939"/>
    <n v="3930766"/>
  </r>
  <r>
    <s v="Shampoo"/>
    <x v="1"/>
    <x v="6"/>
    <x v="8"/>
    <x v="2"/>
    <x v="2"/>
    <x v="4"/>
    <n v="36547"/>
    <n v="215054"/>
    <n v="237244"/>
    <n v="1428112"/>
    <n v="653905"/>
    <n v="3734444"/>
  </r>
  <r>
    <s v="Shampoo"/>
    <x v="1"/>
    <x v="6"/>
    <x v="8"/>
    <x v="2"/>
    <x v="2"/>
    <x v="5"/>
    <n v="48664"/>
    <n v="289590"/>
    <n v="285908"/>
    <n v="1717702"/>
    <n v="628033"/>
    <n v="3628310"/>
  </r>
  <r>
    <s v="Shampoo"/>
    <x v="1"/>
    <x v="6"/>
    <x v="8"/>
    <x v="2"/>
    <x v="2"/>
    <x v="6"/>
    <n v="43617"/>
    <n v="262423"/>
    <n v="329525"/>
    <n v="1980125"/>
    <n v="612297"/>
    <n v="3576041"/>
  </r>
  <r>
    <s v="Shampoo"/>
    <x v="1"/>
    <x v="6"/>
    <x v="8"/>
    <x v="2"/>
    <x v="2"/>
    <x v="7"/>
    <n v="35427"/>
    <n v="214536"/>
    <n v="364952"/>
    <n v="2194661"/>
    <n v="593887"/>
    <n v="3496738"/>
  </r>
  <r>
    <s v="Shampoo"/>
    <x v="1"/>
    <x v="6"/>
    <x v="8"/>
    <x v="2"/>
    <x v="2"/>
    <x v="8"/>
    <n v="43414"/>
    <n v="264929"/>
    <n v="408366"/>
    <n v="2459590"/>
    <n v="578914"/>
    <n v="3439058"/>
  </r>
  <r>
    <s v="Shampoo"/>
    <x v="1"/>
    <x v="6"/>
    <x v="8"/>
    <x v="2"/>
    <x v="2"/>
    <x v="9"/>
    <n v="47761"/>
    <n v="294707"/>
    <n v="456127"/>
    <n v="2754297"/>
    <n v="562422"/>
    <n v="3369730"/>
  </r>
  <r>
    <s v="Shampoo"/>
    <x v="1"/>
    <x v="6"/>
    <x v="8"/>
    <x v="2"/>
    <x v="2"/>
    <x v="10"/>
    <n v="40180"/>
    <n v="241892"/>
    <n v="496307"/>
    <n v="2996189"/>
    <n v="548149"/>
    <n v="3297609"/>
  </r>
  <r>
    <s v="Shampoo"/>
    <x v="1"/>
    <x v="6"/>
    <x v="8"/>
    <x v="2"/>
    <x v="2"/>
    <x v="11"/>
    <n v="43218"/>
    <n v="268205"/>
    <n v="539525"/>
    <n v="3264394"/>
    <n v="539525"/>
    <n v="3264394"/>
  </r>
  <r>
    <s v="Shampoo"/>
    <x v="1"/>
    <x v="6"/>
    <x v="8"/>
    <x v="2"/>
    <x v="3"/>
    <x v="0"/>
    <n v="41552"/>
    <n v="264614"/>
    <n v="41552"/>
    <n v="264614"/>
    <n v="530446"/>
    <n v="3224340"/>
  </r>
  <r>
    <s v="Shampoo"/>
    <x v="1"/>
    <x v="6"/>
    <x v="8"/>
    <x v="2"/>
    <x v="3"/>
    <x v="1"/>
    <n v="41230"/>
    <n v="264789"/>
    <n v="82782"/>
    <n v="529403"/>
    <n v="522655"/>
    <n v="3184496"/>
  </r>
  <r>
    <s v="Shampoo"/>
    <x v="1"/>
    <x v="6"/>
    <x v="8"/>
    <x v="2"/>
    <x v="3"/>
    <x v="2"/>
    <n v="45934"/>
    <n v="293538"/>
    <n v="128716"/>
    <n v="822941"/>
    <n v="510601"/>
    <n v="3128160"/>
  </r>
  <r>
    <s v="Shampoo"/>
    <x v="1"/>
    <x v="6"/>
    <x v="8"/>
    <x v="2"/>
    <x v="3"/>
    <x v="3"/>
    <n v="40397"/>
    <n v="252490"/>
    <n v="169113"/>
    <n v="1075431"/>
    <n v="507941"/>
    <n v="3126767"/>
  </r>
  <r>
    <s v="Shampoo"/>
    <x v="1"/>
    <x v="6"/>
    <x v="8"/>
    <x v="2"/>
    <x v="3"/>
    <x v="4"/>
    <n v="45080"/>
    <n v="271054"/>
    <n v="214193"/>
    <n v="1346485"/>
    <n v="516474"/>
    <n v="3182767"/>
  </r>
  <r>
    <s v="Shampoo"/>
    <x v="1"/>
    <x v="6"/>
    <x v="8"/>
    <x v="2"/>
    <x v="3"/>
    <x v="5"/>
    <n v="44835"/>
    <n v="280819"/>
    <n v="259028"/>
    <n v="1627304"/>
    <n v="512645"/>
    <n v="3173996"/>
  </r>
  <r>
    <s v="Shampoo"/>
    <x v="1"/>
    <x v="6"/>
    <x v="8"/>
    <x v="2"/>
    <x v="3"/>
    <x v="6"/>
    <n v="44366"/>
    <n v="276724"/>
    <n v="303394"/>
    <n v="1904028"/>
    <n v="513394"/>
    <n v="3188297"/>
  </r>
  <r>
    <s v="Shampoo"/>
    <x v="1"/>
    <x v="6"/>
    <x v="8"/>
    <x v="2"/>
    <x v="3"/>
    <x v="7"/>
    <n v="33068"/>
    <n v="206766"/>
    <n v="336462"/>
    <n v="2110794"/>
    <n v="511035"/>
    <n v="3180527"/>
  </r>
  <r>
    <s v="Shampoo"/>
    <x v="1"/>
    <x v="6"/>
    <x v="8"/>
    <x v="2"/>
    <x v="3"/>
    <x v="8"/>
    <n v="40320"/>
    <n v="253512"/>
    <n v="376782"/>
    <n v="2364306"/>
    <n v="507941"/>
    <n v="3169110"/>
  </r>
  <r>
    <s v="Shampoo"/>
    <x v="1"/>
    <x v="6"/>
    <x v="8"/>
    <x v="2"/>
    <x v="3"/>
    <x v="9"/>
    <n v="46396"/>
    <n v="288736"/>
    <n v="423178"/>
    <n v="2653042"/>
    <n v="506576"/>
    <n v="3163139"/>
  </r>
  <r>
    <s v="Shampoo"/>
    <x v="1"/>
    <x v="6"/>
    <x v="8"/>
    <x v="2"/>
    <x v="3"/>
    <x v="10"/>
    <n v="44401"/>
    <n v="276766"/>
    <n v="467579"/>
    <n v="2929808"/>
    <n v="510797"/>
    <n v="3198013"/>
  </r>
  <r>
    <s v="Shampoo"/>
    <x v="1"/>
    <x v="6"/>
    <x v="8"/>
    <x v="2"/>
    <x v="3"/>
    <x v="11"/>
    <n v="42371"/>
    <n v="268590"/>
    <n v="509950"/>
    <n v="3198398"/>
    <n v="509950"/>
    <n v="3198398"/>
  </r>
  <r>
    <s v="Shampoo"/>
    <x v="1"/>
    <x v="6"/>
    <x v="8"/>
    <x v="2"/>
    <x v="4"/>
    <x v="0"/>
    <n v="37128"/>
    <n v="237419"/>
    <n v="37128"/>
    <n v="237419"/>
    <n v="505526"/>
    <n v="3171203"/>
  </r>
  <r>
    <s v="Shampoo"/>
    <x v="1"/>
    <x v="6"/>
    <x v="8"/>
    <x v="2"/>
    <x v="4"/>
    <x v="1"/>
    <n v="36288"/>
    <n v="237993"/>
    <n v="73416"/>
    <n v="475412"/>
    <n v="500584"/>
    <n v="3144407"/>
  </r>
  <r>
    <s v="Shampoo"/>
    <x v="1"/>
    <x v="6"/>
    <x v="8"/>
    <x v="2"/>
    <x v="4"/>
    <x v="2"/>
    <n v="41104"/>
    <n v="270851"/>
    <n v="114520"/>
    <n v="746263"/>
    <n v="495754"/>
    <n v="3121720"/>
  </r>
  <r>
    <s v="Shampoo"/>
    <x v="1"/>
    <x v="6"/>
    <x v="8"/>
    <x v="2"/>
    <x v="4"/>
    <x v="3"/>
    <n v="35413"/>
    <n v="233954"/>
    <n v="149933"/>
    <n v="980217"/>
    <n v="490770"/>
    <n v="3103184"/>
  </r>
  <r>
    <s v="Shampoo"/>
    <x v="1"/>
    <x v="6"/>
    <x v="8"/>
    <x v="2"/>
    <x v="4"/>
    <x v="4"/>
    <n v="38703"/>
    <n v="255619"/>
    <n v="188636"/>
    <n v="1235836"/>
    <n v="484393"/>
    <n v="3087749"/>
  </r>
  <r>
    <s v="Shampoo"/>
    <x v="1"/>
    <x v="6"/>
    <x v="8"/>
    <x v="2"/>
    <x v="4"/>
    <x v="5"/>
    <n v="38990"/>
    <n v="256928"/>
    <n v="227626"/>
    <n v="1492764"/>
    <n v="478548"/>
    <n v="3063858"/>
  </r>
  <r>
    <s v="Shampoo"/>
    <x v="1"/>
    <x v="6"/>
    <x v="8"/>
    <x v="2"/>
    <x v="4"/>
    <x v="6"/>
    <n v="39375"/>
    <n v="259378"/>
    <n v="267001"/>
    <n v="1752142"/>
    <n v="473557"/>
    <n v="3046512"/>
  </r>
  <r>
    <s v="Shampoo"/>
    <x v="1"/>
    <x v="6"/>
    <x v="8"/>
    <x v="2"/>
    <x v="4"/>
    <x v="7"/>
    <n v="30793"/>
    <n v="203833"/>
    <n v="297794"/>
    <n v="1955975"/>
    <n v="471282"/>
    <n v="3043579"/>
  </r>
  <r>
    <s v="Shampoo"/>
    <x v="1"/>
    <x v="6"/>
    <x v="8"/>
    <x v="2"/>
    <x v="4"/>
    <x v="8"/>
    <n v="36407"/>
    <n v="243670"/>
    <n v="334201"/>
    <n v="2199645"/>
    <n v="467369"/>
    <n v="3033737"/>
  </r>
  <r>
    <s v="Shampoo"/>
    <x v="1"/>
    <x v="6"/>
    <x v="8"/>
    <x v="2"/>
    <x v="4"/>
    <x v="9"/>
    <n v="41720"/>
    <n v="277662"/>
    <n v="375921"/>
    <n v="2477307"/>
    <n v="462693"/>
    <n v="3022663"/>
  </r>
  <r>
    <s v="Shampoo"/>
    <x v="1"/>
    <x v="6"/>
    <x v="8"/>
    <x v="2"/>
    <x v="4"/>
    <x v="10"/>
    <n v="39529"/>
    <n v="269402"/>
    <n v="415450"/>
    <n v="2746709"/>
    <n v="457821"/>
    <n v="3015299"/>
  </r>
  <r>
    <s v="Shampoo"/>
    <x v="1"/>
    <x v="6"/>
    <x v="8"/>
    <x v="2"/>
    <x v="4"/>
    <x v="11"/>
    <n v="44310"/>
    <n v="299789"/>
    <n v="459760"/>
    <n v="3046498"/>
    <n v="459760"/>
    <n v="3046498"/>
  </r>
  <r>
    <s v="Shampoo"/>
    <x v="1"/>
    <x v="6"/>
    <x v="8"/>
    <x v="2"/>
    <x v="5"/>
    <x v="0"/>
    <n v="44065"/>
    <n v="295316"/>
    <n v="44065"/>
    <n v="295316"/>
    <n v="466697"/>
    <n v="3104395"/>
  </r>
  <r>
    <s v="Shampoo"/>
    <x v="1"/>
    <x v="6"/>
    <x v="8"/>
    <x v="2"/>
    <x v="5"/>
    <x v="1"/>
    <n v="40467"/>
    <n v="266658"/>
    <n v="84532"/>
    <n v="561974"/>
    <n v="470876"/>
    <n v="3133060"/>
  </r>
  <r>
    <s v="Shampoo"/>
    <x v="1"/>
    <x v="6"/>
    <x v="8"/>
    <x v="2"/>
    <x v="5"/>
    <x v="2"/>
    <n v="44674"/>
    <n v="310128"/>
    <n v="129206"/>
    <n v="872102"/>
    <n v="474446"/>
    <n v="3172337"/>
  </r>
  <r>
    <s v="Shampoo"/>
    <x v="1"/>
    <x v="7"/>
    <x v="9"/>
    <x v="0"/>
    <x v="0"/>
    <x v="7"/>
    <n v="77"/>
    <n v="441"/>
    <n v="77"/>
    <n v="441"/>
    <n v="77"/>
    <n v="441"/>
  </r>
  <r>
    <s v="Shampoo"/>
    <x v="1"/>
    <x v="7"/>
    <x v="9"/>
    <x v="0"/>
    <x v="0"/>
    <x v="8"/>
    <n v="1176"/>
    <n v="7308"/>
    <n v="1253"/>
    <n v="7749"/>
    <n v="1253"/>
    <n v="7749"/>
  </r>
  <r>
    <s v="Shampoo"/>
    <x v="1"/>
    <x v="7"/>
    <x v="9"/>
    <x v="0"/>
    <x v="0"/>
    <x v="9"/>
    <n v="1526"/>
    <n v="9436"/>
    <n v="2779"/>
    <n v="17185"/>
    <n v="2779"/>
    <n v="17185"/>
  </r>
  <r>
    <s v="Shampoo"/>
    <x v="1"/>
    <x v="7"/>
    <x v="9"/>
    <x v="0"/>
    <x v="0"/>
    <x v="10"/>
    <n v="980"/>
    <n v="6027"/>
    <n v="3759"/>
    <n v="23212"/>
    <n v="3759"/>
    <n v="23212"/>
  </r>
  <r>
    <s v="Shampoo"/>
    <x v="1"/>
    <x v="7"/>
    <x v="9"/>
    <x v="0"/>
    <x v="0"/>
    <x v="11"/>
    <n v="1386"/>
    <n v="8575"/>
    <n v="5145"/>
    <n v="31787"/>
    <n v="5145"/>
    <n v="31787"/>
  </r>
  <r>
    <s v="Shampoo"/>
    <x v="1"/>
    <x v="7"/>
    <x v="9"/>
    <x v="0"/>
    <x v="1"/>
    <x v="0"/>
    <n v="1631"/>
    <n v="10087"/>
    <n v="1631"/>
    <n v="10087"/>
    <n v="6776"/>
    <n v="41874"/>
  </r>
  <r>
    <s v="Shampoo"/>
    <x v="1"/>
    <x v="7"/>
    <x v="9"/>
    <x v="0"/>
    <x v="1"/>
    <x v="1"/>
    <n v="1764"/>
    <n v="10885"/>
    <n v="3395"/>
    <n v="20972"/>
    <n v="8540"/>
    <n v="52759"/>
  </r>
  <r>
    <s v="Shampoo"/>
    <x v="1"/>
    <x v="7"/>
    <x v="9"/>
    <x v="0"/>
    <x v="1"/>
    <x v="2"/>
    <n v="1043"/>
    <n v="6433"/>
    <n v="4438"/>
    <n v="27405"/>
    <n v="9583"/>
    <n v="59192"/>
  </r>
  <r>
    <s v="Shampoo"/>
    <x v="1"/>
    <x v="7"/>
    <x v="9"/>
    <x v="0"/>
    <x v="1"/>
    <x v="3"/>
    <n v="2338"/>
    <n v="14469"/>
    <n v="6776"/>
    <n v="41874"/>
    <n v="11921"/>
    <n v="73661"/>
  </r>
  <r>
    <s v="Shampoo"/>
    <x v="1"/>
    <x v="7"/>
    <x v="9"/>
    <x v="0"/>
    <x v="1"/>
    <x v="4"/>
    <n v="1659"/>
    <n v="10241"/>
    <n v="8435"/>
    <n v="52115"/>
    <n v="13580"/>
    <n v="83902"/>
  </r>
  <r>
    <s v="Shampoo"/>
    <x v="1"/>
    <x v="7"/>
    <x v="9"/>
    <x v="0"/>
    <x v="1"/>
    <x v="5"/>
    <n v="2324"/>
    <n v="14406"/>
    <n v="10759"/>
    <n v="66521"/>
    <n v="15904"/>
    <n v="98308"/>
  </r>
  <r>
    <s v="Shampoo"/>
    <x v="1"/>
    <x v="7"/>
    <x v="9"/>
    <x v="0"/>
    <x v="1"/>
    <x v="6"/>
    <n v="2359"/>
    <n v="14588"/>
    <n v="13118"/>
    <n v="81109"/>
    <n v="18263"/>
    <n v="112896"/>
  </r>
  <r>
    <s v="Shampoo"/>
    <x v="1"/>
    <x v="7"/>
    <x v="9"/>
    <x v="0"/>
    <x v="1"/>
    <x v="7"/>
    <n v="1967"/>
    <n v="12215"/>
    <n v="15085"/>
    <n v="93324"/>
    <n v="20153"/>
    <n v="124670"/>
  </r>
  <r>
    <s v="Shampoo"/>
    <x v="1"/>
    <x v="7"/>
    <x v="9"/>
    <x v="0"/>
    <x v="1"/>
    <x v="8"/>
    <n v="1736"/>
    <n v="10766"/>
    <n v="16821"/>
    <n v="104090"/>
    <n v="20713"/>
    <n v="128128"/>
  </r>
  <r>
    <s v="Shampoo"/>
    <x v="1"/>
    <x v="7"/>
    <x v="9"/>
    <x v="0"/>
    <x v="1"/>
    <x v="9"/>
    <n v="2296"/>
    <n v="14245"/>
    <n v="19117"/>
    <n v="118335"/>
    <n v="21483"/>
    <n v="132937"/>
  </r>
  <r>
    <s v="Shampoo"/>
    <x v="1"/>
    <x v="7"/>
    <x v="9"/>
    <x v="0"/>
    <x v="1"/>
    <x v="10"/>
    <n v="1449"/>
    <n v="8953"/>
    <n v="20566"/>
    <n v="127288"/>
    <n v="21952"/>
    <n v="135863"/>
  </r>
  <r>
    <s v="Shampoo"/>
    <x v="1"/>
    <x v="7"/>
    <x v="9"/>
    <x v="0"/>
    <x v="1"/>
    <x v="11"/>
    <n v="2597"/>
    <n v="16100"/>
    <n v="23163"/>
    <n v="143388"/>
    <n v="23163"/>
    <n v="143388"/>
  </r>
  <r>
    <s v="Shampoo"/>
    <x v="1"/>
    <x v="7"/>
    <x v="9"/>
    <x v="0"/>
    <x v="2"/>
    <x v="0"/>
    <n v="1946"/>
    <n v="12054"/>
    <n v="1946"/>
    <n v="12054"/>
    <n v="23478"/>
    <n v="145355"/>
  </r>
  <r>
    <s v="Shampoo"/>
    <x v="1"/>
    <x v="7"/>
    <x v="9"/>
    <x v="0"/>
    <x v="2"/>
    <x v="1"/>
    <n v="2023"/>
    <n v="12516"/>
    <n v="3969"/>
    <n v="24570"/>
    <n v="23737"/>
    <n v="146986"/>
  </r>
  <r>
    <s v="Shampoo"/>
    <x v="1"/>
    <x v="7"/>
    <x v="9"/>
    <x v="0"/>
    <x v="2"/>
    <x v="2"/>
    <n v="2086"/>
    <n v="12929"/>
    <n v="6055"/>
    <n v="37499"/>
    <n v="24780"/>
    <n v="153482"/>
  </r>
  <r>
    <s v="Shampoo"/>
    <x v="1"/>
    <x v="7"/>
    <x v="9"/>
    <x v="0"/>
    <x v="2"/>
    <x v="3"/>
    <n v="3682"/>
    <n v="22792"/>
    <n v="9737"/>
    <n v="60291"/>
    <n v="26124"/>
    <n v="161805"/>
  </r>
  <r>
    <s v="Shampoo"/>
    <x v="1"/>
    <x v="7"/>
    <x v="9"/>
    <x v="0"/>
    <x v="2"/>
    <x v="4"/>
    <n v="994"/>
    <n v="6174"/>
    <n v="10731"/>
    <n v="66465"/>
    <n v="25459"/>
    <n v="157738"/>
  </r>
  <r>
    <s v="Shampoo"/>
    <x v="1"/>
    <x v="7"/>
    <x v="9"/>
    <x v="0"/>
    <x v="2"/>
    <x v="5"/>
    <n v="1855"/>
    <n v="11494"/>
    <n v="12586"/>
    <n v="77959"/>
    <n v="24990"/>
    <n v="154826"/>
  </r>
  <r>
    <s v="Shampoo"/>
    <x v="1"/>
    <x v="7"/>
    <x v="9"/>
    <x v="0"/>
    <x v="2"/>
    <x v="6"/>
    <n v="1932"/>
    <n v="11942"/>
    <n v="14518"/>
    <n v="89901"/>
    <n v="24563"/>
    <n v="152180"/>
  </r>
  <r>
    <s v="Shampoo"/>
    <x v="1"/>
    <x v="7"/>
    <x v="9"/>
    <x v="0"/>
    <x v="2"/>
    <x v="7"/>
    <n v="2009"/>
    <n v="12411"/>
    <n v="16527"/>
    <n v="102312"/>
    <n v="24605"/>
    <n v="152376"/>
  </r>
  <r>
    <s v="Shampoo"/>
    <x v="1"/>
    <x v="7"/>
    <x v="9"/>
    <x v="0"/>
    <x v="2"/>
    <x v="8"/>
    <n v="1330"/>
    <n v="8218"/>
    <n v="17857"/>
    <n v="110530"/>
    <n v="24199"/>
    <n v="149828"/>
  </r>
  <r>
    <s v="Shampoo"/>
    <x v="1"/>
    <x v="7"/>
    <x v="9"/>
    <x v="0"/>
    <x v="2"/>
    <x v="9"/>
    <n v="1876"/>
    <n v="11662"/>
    <n v="19733"/>
    <n v="122192"/>
    <n v="23779"/>
    <n v="147245"/>
  </r>
  <r>
    <s v="Shampoo"/>
    <x v="1"/>
    <x v="7"/>
    <x v="9"/>
    <x v="0"/>
    <x v="2"/>
    <x v="10"/>
    <n v="2338"/>
    <n v="14343"/>
    <n v="22071"/>
    <n v="136535"/>
    <n v="24668"/>
    <n v="152635"/>
  </r>
  <r>
    <s v="Shampoo"/>
    <x v="1"/>
    <x v="7"/>
    <x v="9"/>
    <x v="0"/>
    <x v="2"/>
    <x v="11"/>
    <n v="1330"/>
    <n v="8155"/>
    <n v="23401"/>
    <n v="144690"/>
    <n v="23401"/>
    <n v="144690"/>
  </r>
  <r>
    <s v="Shampoo"/>
    <x v="1"/>
    <x v="7"/>
    <x v="9"/>
    <x v="0"/>
    <x v="3"/>
    <x v="0"/>
    <n v="1225"/>
    <n v="7539"/>
    <n v="1225"/>
    <n v="7539"/>
    <n v="22680"/>
    <n v="140175"/>
  </r>
  <r>
    <s v="Shampoo"/>
    <x v="1"/>
    <x v="7"/>
    <x v="9"/>
    <x v="0"/>
    <x v="3"/>
    <x v="1"/>
    <n v="980"/>
    <n v="5992"/>
    <n v="2205"/>
    <n v="13531"/>
    <n v="21637"/>
    <n v="133651"/>
  </r>
  <r>
    <s v="Shampoo"/>
    <x v="1"/>
    <x v="7"/>
    <x v="9"/>
    <x v="0"/>
    <x v="3"/>
    <x v="2"/>
    <n v="2072"/>
    <n v="12747"/>
    <n v="4277"/>
    <n v="26278"/>
    <n v="21623"/>
    <n v="133469"/>
  </r>
  <r>
    <s v="Shampoo"/>
    <x v="1"/>
    <x v="7"/>
    <x v="9"/>
    <x v="0"/>
    <x v="3"/>
    <x v="3"/>
    <n v="1449"/>
    <n v="8911"/>
    <n v="5726"/>
    <n v="35189"/>
    <n v="19390"/>
    <n v="119588"/>
  </r>
  <r>
    <s v="Shampoo"/>
    <x v="1"/>
    <x v="7"/>
    <x v="9"/>
    <x v="0"/>
    <x v="3"/>
    <x v="4"/>
    <n v="833"/>
    <n v="5152"/>
    <n v="6559"/>
    <n v="40341"/>
    <n v="19229"/>
    <n v="118566"/>
  </r>
  <r>
    <s v="Shampoo"/>
    <x v="1"/>
    <x v="7"/>
    <x v="9"/>
    <x v="0"/>
    <x v="3"/>
    <x v="5"/>
    <n v="1029"/>
    <n v="6370"/>
    <n v="7588"/>
    <n v="46711"/>
    <n v="18403"/>
    <n v="113442"/>
  </r>
  <r>
    <s v="Shampoo"/>
    <x v="1"/>
    <x v="7"/>
    <x v="9"/>
    <x v="0"/>
    <x v="3"/>
    <x v="6"/>
    <n v="1568"/>
    <n v="9653"/>
    <n v="9156"/>
    <n v="56364"/>
    <n v="18039"/>
    <n v="111153"/>
  </r>
  <r>
    <s v="Shampoo"/>
    <x v="1"/>
    <x v="7"/>
    <x v="9"/>
    <x v="0"/>
    <x v="3"/>
    <x v="7"/>
    <n v="847"/>
    <n v="5243"/>
    <n v="10003"/>
    <n v="61607"/>
    <n v="16877"/>
    <n v="103985"/>
  </r>
  <r>
    <s v="Shampoo"/>
    <x v="1"/>
    <x v="7"/>
    <x v="9"/>
    <x v="0"/>
    <x v="3"/>
    <x v="8"/>
    <n v="798"/>
    <n v="4893"/>
    <n v="10801"/>
    <n v="66500"/>
    <n v="16345"/>
    <n v="100660"/>
  </r>
  <r>
    <s v="Shampoo"/>
    <x v="1"/>
    <x v="7"/>
    <x v="9"/>
    <x v="0"/>
    <x v="3"/>
    <x v="9"/>
    <n v="2156"/>
    <n v="13230"/>
    <n v="12957"/>
    <n v="79730"/>
    <n v="16625"/>
    <n v="102228"/>
  </r>
  <r>
    <s v="Shampoo"/>
    <x v="1"/>
    <x v="7"/>
    <x v="9"/>
    <x v="0"/>
    <x v="3"/>
    <x v="10"/>
    <n v="861"/>
    <n v="5271"/>
    <n v="13818"/>
    <n v="85001"/>
    <n v="15148"/>
    <n v="93156"/>
  </r>
  <r>
    <s v="Shampoo"/>
    <x v="1"/>
    <x v="7"/>
    <x v="9"/>
    <x v="0"/>
    <x v="3"/>
    <x v="11"/>
    <n v="1071"/>
    <n v="6573"/>
    <n v="14889"/>
    <n v="91574"/>
    <n v="14889"/>
    <n v="91574"/>
  </r>
  <r>
    <s v="Shampoo"/>
    <x v="1"/>
    <x v="7"/>
    <x v="9"/>
    <x v="0"/>
    <x v="4"/>
    <x v="0"/>
    <n v="1015"/>
    <n v="6286"/>
    <n v="1015"/>
    <n v="6286"/>
    <n v="14679"/>
    <n v="90321"/>
  </r>
  <r>
    <s v="Shampoo"/>
    <x v="1"/>
    <x v="7"/>
    <x v="9"/>
    <x v="0"/>
    <x v="4"/>
    <x v="1"/>
    <n v="903"/>
    <n v="5530"/>
    <n v="1918"/>
    <n v="11816"/>
    <n v="14602"/>
    <n v="89859"/>
  </r>
  <r>
    <s v="Shampoo"/>
    <x v="1"/>
    <x v="7"/>
    <x v="9"/>
    <x v="0"/>
    <x v="4"/>
    <x v="2"/>
    <n v="819"/>
    <n v="5047"/>
    <n v="2737"/>
    <n v="16863"/>
    <n v="13349"/>
    <n v="82159"/>
  </r>
  <r>
    <s v="Shampoo"/>
    <x v="1"/>
    <x v="7"/>
    <x v="9"/>
    <x v="0"/>
    <x v="4"/>
    <x v="3"/>
    <n v="847"/>
    <n v="5229"/>
    <n v="3584"/>
    <n v="22092"/>
    <n v="12747"/>
    <n v="78477"/>
  </r>
  <r>
    <s v="Shampoo"/>
    <x v="1"/>
    <x v="7"/>
    <x v="9"/>
    <x v="0"/>
    <x v="4"/>
    <x v="4"/>
    <n v="1239"/>
    <n v="7623"/>
    <n v="4823"/>
    <n v="29715"/>
    <n v="13153"/>
    <n v="80948"/>
  </r>
  <r>
    <s v="Shampoo"/>
    <x v="1"/>
    <x v="7"/>
    <x v="9"/>
    <x v="0"/>
    <x v="4"/>
    <x v="5"/>
    <n v="875"/>
    <n v="5348"/>
    <n v="5698"/>
    <n v="35063"/>
    <n v="12999"/>
    <n v="79926"/>
  </r>
  <r>
    <s v="Shampoo"/>
    <x v="1"/>
    <x v="7"/>
    <x v="9"/>
    <x v="0"/>
    <x v="4"/>
    <x v="6"/>
    <n v="1421"/>
    <n v="8715"/>
    <n v="7119"/>
    <n v="43778"/>
    <n v="12852"/>
    <n v="78988"/>
  </r>
  <r>
    <s v="Shampoo"/>
    <x v="1"/>
    <x v="7"/>
    <x v="9"/>
    <x v="0"/>
    <x v="4"/>
    <x v="7"/>
    <n v="1008"/>
    <n v="6174"/>
    <n v="8127"/>
    <n v="49952"/>
    <n v="13013"/>
    <n v="79919"/>
  </r>
  <r>
    <s v="Shampoo"/>
    <x v="1"/>
    <x v="7"/>
    <x v="9"/>
    <x v="0"/>
    <x v="4"/>
    <x v="8"/>
    <n v="1477"/>
    <n v="9044"/>
    <n v="9604"/>
    <n v="58996"/>
    <n v="13692"/>
    <n v="84070"/>
  </r>
  <r>
    <s v="Shampoo"/>
    <x v="1"/>
    <x v="7"/>
    <x v="9"/>
    <x v="0"/>
    <x v="4"/>
    <x v="9"/>
    <n v="1071"/>
    <n v="6601"/>
    <n v="10675"/>
    <n v="65597"/>
    <n v="12607"/>
    <n v="77441"/>
  </r>
  <r>
    <s v="Shampoo"/>
    <x v="1"/>
    <x v="7"/>
    <x v="9"/>
    <x v="0"/>
    <x v="4"/>
    <x v="10"/>
    <n v="798"/>
    <n v="4851"/>
    <n v="11473"/>
    <n v="70448"/>
    <n v="12544"/>
    <n v="77021"/>
  </r>
  <r>
    <s v="Shampoo"/>
    <x v="1"/>
    <x v="7"/>
    <x v="9"/>
    <x v="0"/>
    <x v="4"/>
    <x v="11"/>
    <n v="1421"/>
    <n v="9184"/>
    <n v="12894"/>
    <n v="79632"/>
    <n v="12894"/>
    <n v="79632"/>
  </r>
  <r>
    <s v="Shampoo"/>
    <x v="1"/>
    <x v="7"/>
    <x v="9"/>
    <x v="0"/>
    <x v="5"/>
    <x v="0"/>
    <n v="1197"/>
    <n v="8589"/>
    <n v="1197"/>
    <n v="8589"/>
    <n v="13076"/>
    <n v="81935"/>
  </r>
  <r>
    <s v="Shampoo"/>
    <x v="1"/>
    <x v="7"/>
    <x v="9"/>
    <x v="0"/>
    <x v="5"/>
    <x v="1"/>
    <n v="952"/>
    <n v="6811"/>
    <n v="2149"/>
    <n v="15400"/>
    <n v="13125"/>
    <n v="83216"/>
  </r>
  <r>
    <s v="Shampoo"/>
    <x v="1"/>
    <x v="7"/>
    <x v="9"/>
    <x v="0"/>
    <x v="5"/>
    <x v="2"/>
    <n v="1085"/>
    <n v="7735"/>
    <n v="3234"/>
    <n v="23135"/>
    <n v="13391"/>
    <n v="85904"/>
  </r>
  <r>
    <s v="Shampoo"/>
    <x v="1"/>
    <x v="7"/>
    <x v="9"/>
    <x v="1"/>
    <x v="0"/>
    <x v="8"/>
    <n v="210"/>
    <n v="1316"/>
    <n v="210"/>
    <n v="1316"/>
    <n v="210"/>
    <n v="1316"/>
  </r>
  <r>
    <s v="Shampoo"/>
    <x v="1"/>
    <x v="7"/>
    <x v="9"/>
    <x v="1"/>
    <x v="0"/>
    <x v="9"/>
    <n v="574"/>
    <n v="3507"/>
    <n v="784"/>
    <n v="4823"/>
    <n v="784"/>
    <n v="4823"/>
  </r>
  <r>
    <s v="Shampoo"/>
    <x v="1"/>
    <x v="7"/>
    <x v="9"/>
    <x v="1"/>
    <x v="0"/>
    <x v="10"/>
    <n v="574"/>
    <n v="3521"/>
    <n v="1358"/>
    <n v="8344"/>
    <n v="1358"/>
    <n v="8344"/>
  </r>
  <r>
    <s v="Shampoo"/>
    <x v="1"/>
    <x v="7"/>
    <x v="9"/>
    <x v="1"/>
    <x v="0"/>
    <x v="11"/>
    <n v="861"/>
    <n v="5334"/>
    <n v="2219"/>
    <n v="13678"/>
    <n v="2219"/>
    <n v="13678"/>
  </r>
  <r>
    <s v="Shampoo"/>
    <x v="1"/>
    <x v="7"/>
    <x v="9"/>
    <x v="1"/>
    <x v="1"/>
    <x v="0"/>
    <n v="574"/>
    <n v="3563"/>
    <n v="574"/>
    <n v="3563"/>
    <n v="2793"/>
    <n v="17241"/>
  </r>
  <r>
    <s v="Shampoo"/>
    <x v="1"/>
    <x v="7"/>
    <x v="9"/>
    <x v="1"/>
    <x v="1"/>
    <x v="1"/>
    <n v="455"/>
    <n v="2856"/>
    <n v="1029"/>
    <n v="6419"/>
    <n v="3248"/>
    <n v="20097"/>
  </r>
  <r>
    <s v="Shampoo"/>
    <x v="1"/>
    <x v="7"/>
    <x v="9"/>
    <x v="1"/>
    <x v="1"/>
    <x v="2"/>
    <n v="819"/>
    <n v="5131"/>
    <n v="1848"/>
    <n v="11550"/>
    <n v="4067"/>
    <n v="25228"/>
  </r>
  <r>
    <s v="Shampoo"/>
    <x v="1"/>
    <x v="7"/>
    <x v="9"/>
    <x v="1"/>
    <x v="1"/>
    <x v="3"/>
    <n v="707"/>
    <n v="4382"/>
    <n v="2555"/>
    <n v="15932"/>
    <n v="4774"/>
    <n v="29610"/>
  </r>
  <r>
    <s v="Shampoo"/>
    <x v="1"/>
    <x v="7"/>
    <x v="9"/>
    <x v="1"/>
    <x v="1"/>
    <x v="4"/>
    <n v="1393"/>
    <n v="8610"/>
    <n v="3948"/>
    <n v="24542"/>
    <n v="6167"/>
    <n v="38220"/>
  </r>
  <r>
    <s v="Shampoo"/>
    <x v="1"/>
    <x v="7"/>
    <x v="9"/>
    <x v="1"/>
    <x v="1"/>
    <x v="5"/>
    <n v="1239"/>
    <n v="7644"/>
    <n v="5187"/>
    <n v="32186"/>
    <n v="7406"/>
    <n v="45864"/>
  </r>
  <r>
    <s v="Shampoo"/>
    <x v="1"/>
    <x v="7"/>
    <x v="9"/>
    <x v="1"/>
    <x v="1"/>
    <x v="6"/>
    <n v="2037"/>
    <n v="12628"/>
    <n v="7224"/>
    <n v="44814"/>
    <n v="9443"/>
    <n v="58492"/>
  </r>
  <r>
    <s v="Shampoo"/>
    <x v="1"/>
    <x v="7"/>
    <x v="9"/>
    <x v="1"/>
    <x v="1"/>
    <x v="7"/>
    <n v="1890"/>
    <n v="11718"/>
    <n v="9114"/>
    <n v="56532"/>
    <n v="11333"/>
    <n v="70210"/>
  </r>
  <r>
    <s v="Shampoo"/>
    <x v="1"/>
    <x v="7"/>
    <x v="9"/>
    <x v="1"/>
    <x v="1"/>
    <x v="8"/>
    <n v="1708"/>
    <n v="10570"/>
    <n v="10822"/>
    <n v="67102"/>
    <n v="12831"/>
    <n v="79464"/>
  </r>
  <r>
    <s v="Shampoo"/>
    <x v="1"/>
    <x v="7"/>
    <x v="9"/>
    <x v="1"/>
    <x v="1"/>
    <x v="9"/>
    <n v="1407"/>
    <n v="8729"/>
    <n v="12229"/>
    <n v="75831"/>
    <n v="13664"/>
    <n v="84686"/>
  </r>
  <r>
    <s v="Shampoo"/>
    <x v="1"/>
    <x v="7"/>
    <x v="9"/>
    <x v="1"/>
    <x v="1"/>
    <x v="10"/>
    <n v="1890"/>
    <n v="11690"/>
    <n v="14119"/>
    <n v="87521"/>
    <n v="14980"/>
    <n v="92855"/>
  </r>
  <r>
    <s v="Shampoo"/>
    <x v="1"/>
    <x v="7"/>
    <x v="9"/>
    <x v="1"/>
    <x v="1"/>
    <x v="11"/>
    <n v="1253"/>
    <n v="7777"/>
    <n v="15372"/>
    <n v="95298"/>
    <n v="15372"/>
    <n v="95298"/>
  </r>
  <r>
    <s v="Shampoo"/>
    <x v="1"/>
    <x v="7"/>
    <x v="9"/>
    <x v="1"/>
    <x v="2"/>
    <x v="0"/>
    <n v="1267"/>
    <n v="7819"/>
    <n v="1267"/>
    <n v="7819"/>
    <n v="16065"/>
    <n v="99554"/>
  </r>
  <r>
    <s v="Shampoo"/>
    <x v="1"/>
    <x v="7"/>
    <x v="9"/>
    <x v="1"/>
    <x v="2"/>
    <x v="1"/>
    <n v="1281"/>
    <n v="7945"/>
    <n v="2548"/>
    <n v="15764"/>
    <n v="16891"/>
    <n v="104643"/>
  </r>
  <r>
    <s v="Shampoo"/>
    <x v="1"/>
    <x v="7"/>
    <x v="9"/>
    <x v="1"/>
    <x v="2"/>
    <x v="2"/>
    <n v="2163"/>
    <n v="13384"/>
    <n v="4711"/>
    <n v="29148"/>
    <n v="18235"/>
    <n v="112896"/>
  </r>
  <r>
    <s v="Shampoo"/>
    <x v="1"/>
    <x v="7"/>
    <x v="9"/>
    <x v="1"/>
    <x v="2"/>
    <x v="3"/>
    <n v="1120"/>
    <n v="6958"/>
    <n v="5831"/>
    <n v="36106"/>
    <n v="18648"/>
    <n v="115472"/>
  </r>
  <r>
    <s v="Shampoo"/>
    <x v="1"/>
    <x v="7"/>
    <x v="9"/>
    <x v="1"/>
    <x v="2"/>
    <x v="4"/>
    <n v="1344"/>
    <n v="8323"/>
    <n v="7175"/>
    <n v="44429"/>
    <n v="18599"/>
    <n v="115185"/>
  </r>
  <r>
    <s v="Shampoo"/>
    <x v="1"/>
    <x v="7"/>
    <x v="9"/>
    <x v="1"/>
    <x v="2"/>
    <x v="5"/>
    <n v="1946"/>
    <n v="12033"/>
    <n v="9121"/>
    <n v="56462"/>
    <n v="19306"/>
    <n v="119574"/>
  </r>
  <r>
    <s v="Shampoo"/>
    <x v="1"/>
    <x v="7"/>
    <x v="9"/>
    <x v="1"/>
    <x v="2"/>
    <x v="6"/>
    <n v="1785"/>
    <n v="11039"/>
    <n v="10906"/>
    <n v="67501"/>
    <n v="19054"/>
    <n v="117985"/>
  </r>
  <r>
    <s v="Shampoo"/>
    <x v="1"/>
    <x v="7"/>
    <x v="9"/>
    <x v="1"/>
    <x v="2"/>
    <x v="7"/>
    <n v="1393"/>
    <n v="8666"/>
    <n v="12299"/>
    <n v="76167"/>
    <n v="18557"/>
    <n v="114933"/>
  </r>
  <r>
    <s v="Shampoo"/>
    <x v="1"/>
    <x v="7"/>
    <x v="9"/>
    <x v="1"/>
    <x v="2"/>
    <x v="8"/>
    <n v="938"/>
    <n v="5845"/>
    <n v="13237"/>
    <n v="82012"/>
    <n v="17787"/>
    <n v="110208"/>
  </r>
  <r>
    <s v="Shampoo"/>
    <x v="1"/>
    <x v="7"/>
    <x v="9"/>
    <x v="1"/>
    <x v="2"/>
    <x v="9"/>
    <n v="1484"/>
    <n v="9198"/>
    <n v="14721"/>
    <n v="91210"/>
    <n v="17864"/>
    <n v="110677"/>
  </r>
  <r>
    <s v="Shampoo"/>
    <x v="1"/>
    <x v="7"/>
    <x v="9"/>
    <x v="1"/>
    <x v="2"/>
    <x v="10"/>
    <n v="910"/>
    <n v="5649"/>
    <n v="15631"/>
    <n v="96859"/>
    <n v="16884"/>
    <n v="104636"/>
  </r>
  <r>
    <s v="Shampoo"/>
    <x v="1"/>
    <x v="7"/>
    <x v="9"/>
    <x v="1"/>
    <x v="2"/>
    <x v="11"/>
    <n v="938"/>
    <n v="5782"/>
    <n v="16569"/>
    <n v="102641"/>
    <n v="16569"/>
    <n v="102641"/>
  </r>
  <r>
    <s v="Shampoo"/>
    <x v="1"/>
    <x v="7"/>
    <x v="9"/>
    <x v="1"/>
    <x v="3"/>
    <x v="0"/>
    <n v="1281"/>
    <n v="7819"/>
    <n v="1281"/>
    <n v="7819"/>
    <n v="16583"/>
    <n v="102641"/>
  </r>
  <r>
    <s v="Shampoo"/>
    <x v="1"/>
    <x v="7"/>
    <x v="9"/>
    <x v="1"/>
    <x v="3"/>
    <x v="1"/>
    <n v="693"/>
    <n v="4228"/>
    <n v="1974"/>
    <n v="12047"/>
    <n v="15995"/>
    <n v="98924"/>
  </r>
  <r>
    <s v="Shampoo"/>
    <x v="1"/>
    <x v="7"/>
    <x v="9"/>
    <x v="1"/>
    <x v="3"/>
    <x v="2"/>
    <n v="1393"/>
    <n v="8589"/>
    <n v="3367"/>
    <n v="20636"/>
    <n v="15225"/>
    <n v="94129"/>
  </r>
  <r>
    <s v="Shampoo"/>
    <x v="1"/>
    <x v="7"/>
    <x v="9"/>
    <x v="1"/>
    <x v="3"/>
    <x v="3"/>
    <n v="511"/>
    <n v="3157"/>
    <n v="3878"/>
    <n v="23793"/>
    <n v="14616"/>
    <n v="90328"/>
  </r>
  <r>
    <s v="Shampoo"/>
    <x v="1"/>
    <x v="7"/>
    <x v="9"/>
    <x v="1"/>
    <x v="3"/>
    <x v="4"/>
    <n v="875"/>
    <n v="5404"/>
    <n v="4753"/>
    <n v="29197"/>
    <n v="14147"/>
    <n v="87409"/>
  </r>
  <r>
    <s v="Shampoo"/>
    <x v="1"/>
    <x v="7"/>
    <x v="9"/>
    <x v="1"/>
    <x v="3"/>
    <x v="5"/>
    <n v="819"/>
    <n v="5026"/>
    <n v="5572"/>
    <n v="34223"/>
    <n v="13020"/>
    <n v="80402"/>
  </r>
  <r>
    <s v="Shampoo"/>
    <x v="1"/>
    <x v="7"/>
    <x v="9"/>
    <x v="1"/>
    <x v="3"/>
    <x v="6"/>
    <n v="651"/>
    <n v="3969"/>
    <n v="6223"/>
    <n v="38192"/>
    <n v="11886"/>
    <n v="73332"/>
  </r>
  <r>
    <s v="Shampoo"/>
    <x v="1"/>
    <x v="7"/>
    <x v="9"/>
    <x v="1"/>
    <x v="3"/>
    <x v="7"/>
    <n v="1071"/>
    <n v="6552"/>
    <n v="7294"/>
    <n v="44744"/>
    <n v="11564"/>
    <n v="71218"/>
  </r>
  <r>
    <s v="Shampoo"/>
    <x v="1"/>
    <x v="7"/>
    <x v="9"/>
    <x v="1"/>
    <x v="3"/>
    <x v="8"/>
    <n v="728"/>
    <n v="4459"/>
    <n v="8022"/>
    <n v="49203"/>
    <n v="11354"/>
    <n v="69832"/>
  </r>
  <r>
    <s v="Shampoo"/>
    <x v="1"/>
    <x v="7"/>
    <x v="9"/>
    <x v="1"/>
    <x v="3"/>
    <x v="9"/>
    <n v="924"/>
    <n v="5726"/>
    <n v="8946"/>
    <n v="54929"/>
    <n v="10794"/>
    <n v="66360"/>
  </r>
  <r>
    <s v="Shampoo"/>
    <x v="1"/>
    <x v="7"/>
    <x v="9"/>
    <x v="1"/>
    <x v="3"/>
    <x v="10"/>
    <n v="952"/>
    <n v="5845"/>
    <n v="9898"/>
    <n v="60774"/>
    <n v="10836"/>
    <n v="66556"/>
  </r>
  <r>
    <s v="Shampoo"/>
    <x v="1"/>
    <x v="7"/>
    <x v="9"/>
    <x v="1"/>
    <x v="3"/>
    <x v="11"/>
    <n v="756"/>
    <n v="4683"/>
    <n v="10654"/>
    <n v="65457"/>
    <n v="10654"/>
    <n v="65457"/>
  </r>
  <r>
    <s v="Shampoo"/>
    <x v="1"/>
    <x v="7"/>
    <x v="9"/>
    <x v="1"/>
    <x v="4"/>
    <x v="0"/>
    <n v="707"/>
    <n v="4305"/>
    <n v="707"/>
    <n v="4305"/>
    <n v="10080"/>
    <n v="61943"/>
  </r>
  <r>
    <s v="Shampoo"/>
    <x v="1"/>
    <x v="7"/>
    <x v="9"/>
    <x v="1"/>
    <x v="4"/>
    <x v="1"/>
    <n v="833"/>
    <n v="5138"/>
    <n v="1540"/>
    <n v="9443"/>
    <n v="10220"/>
    <n v="62853"/>
  </r>
  <r>
    <s v="Shampoo"/>
    <x v="1"/>
    <x v="7"/>
    <x v="9"/>
    <x v="1"/>
    <x v="4"/>
    <x v="2"/>
    <n v="483"/>
    <n v="2989"/>
    <n v="2023"/>
    <n v="12432"/>
    <n v="9310"/>
    <n v="57253"/>
  </r>
  <r>
    <s v="Shampoo"/>
    <x v="1"/>
    <x v="7"/>
    <x v="9"/>
    <x v="1"/>
    <x v="4"/>
    <x v="3"/>
    <n v="1134"/>
    <n v="6993"/>
    <n v="3157"/>
    <n v="19425"/>
    <n v="9933"/>
    <n v="61089"/>
  </r>
  <r>
    <s v="Shampoo"/>
    <x v="1"/>
    <x v="7"/>
    <x v="9"/>
    <x v="1"/>
    <x v="4"/>
    <x v="4"/>
    <n v="742"/>
    <n v="4557"/>
    <n v="3899"/>
    <n v="23982"/>
    <n v="9800"/>
    <n v="60242"/>
  </r>
  <r>
    <s v="Shampoo"/>
    <x v="1"/>
    <x v="7"/>
    <x v="9"/>
    <x v="1"/>
    <x v="4"/>
    <x v="5"/>
    <n v="1015"/>
    <n v="6209"/>
    <n v="4914"/>
    <n v="30191"/>
    <n v="9996"/>
    <n v="61425"/>
  </r>
  <r>
    <s v="Shampoo"/>
    <x v="1"/>
    <x v="7"/>
    <x v="9"/>
    <x v="1"/>
    <x v="4"/>
    <x v="6"/>
    <n v="756"/>
    <n v="4620"/>
    <n v="5670"/>
    <n v="34811"/>
    <n v="10101"/>
    <n v="62076"/>
  </r>
  <r>
    <s v="Shampoo"/>
    <x v="1"/>
    <x v="7"/>
    <x v="9"/>
    <x v="1"/>
    <x v="4"/>
    <x v="7"/>
    <n v="616"/>
    <n v="3745"/>
    <n v="6286"/>
    <n v="38556"/>
    <n v="9646"/>
    <n v="59269"/>
  </r>
  <r>
    <s v="Shampoo"/>
    <x v="1"/>
    <x v="7"/>
    <x v="9"/>
    <x v="1"/>
    <x v="4"/>
    <x v="8"/>
    <n v="994"/>
    <n v="6069"/>
    <n v="7280"/>
    <n v="44625"/>
    <n v="9912"/>
    <n v="60879"/>
  </r>
  <r>
    <s v="Shampoo"/>
    <x v="1"/>
    <x v="7"/>
    <x v="9"/>
    <x v="1"/>
    <x v="4"/>
    <x v="9"/>
    <n v="1085"/>
    <n v="6678"/>
    <n v="8365"/>
    <n v="51303"/>
    <n v="10073"/>
    <n v="61831"/>
  </r>
  <r>
    <s v="Shampoo"/>
    <x v="1"/>
    <x v="7"/>
    <x v="9"/>
    <x v="1"/>
    <x v="4"/>
    <x v="10"/>
    <n v="665"/>
    <n v="4074"/>
    <n v="9030"/>
    <n v="55377"/>
    <n v="9786"/>
    <n v="60060"/>
  </r>
  <r>
    <s v="Shampoo"/>
    <x v="1"/>
    <x v="7"/>
    <x v="9"/>
    <x v="1"/>
    <x v="4"/>
    <x v="11"/>
    <n v="1190"/>
    <n v="8001"/>
    <n v="10220"/>
    <n v="63378"/>
    <n v="10220"/>
    <n v="63378"/>
  </r>
  <r>
    <s v="Shampoo"/>
    <x v="1"/>
    <x v="7"/>
    <x v="9"/>
    <x v="1"/>
    <x v="5"/>
    <x v="0"/>
    <n v="455"/>
    <n v="3311"/>
    <n v="455"/>
    <n v="3311"/>
    <n v="9968"/>
    <n v="62384"/>
  </r>
  <r>
    <s v="Shampoo"/>
    <x v="1"/>
    <x v="7"/>
    <x v="9"/>
    <x v="1"/>
    <x v="5"/>
    <x v="1"/>
    <n v="861"/>
    <n v="6118"/>
    <n v="1316"/>
    <n v="9429"/>
    <n v="9996"/>
    <n v="63364"/>
  </r>
  <r>
    <s v="Shampoo"/>
    <x v="1"/>
    <x v="7"/>
    <x v="9"/>
    <x v="1"/>
    <x v="5"/>
    <x v="2"/>
    <n v="1015"/>
    <n v="7280"/>
    <n v="2331"/>
    <n v="16709"/>
    <n v="10528"/>
    <n v="67655"/>
  </r>
  <r>
    <s v="Shampoo"/>
    <x v="1"/>
    <x v="7"/>
    <x v="9"/>
    <x v="2"/>
    <x v="0"/>
    <x v="8"/>
    <n v="168"/>
    <n v="1057"/>
    <n v="168"/>
    <n v="1057"/>
    <n v="168"/>
    <n v="1057"/>
  </r>
  <r>
    <s v="Shampoo"/>
    <x v="1"/>
    <x v="7"/>
    <x v="9"/>
    <x v="2"/>
    <x v="0"/>
    <x v="9"/>
    <n v="1085"/>
    <n v="6748"/>
    <n v="1253"/>
    <n v="7805"/>
    <n v="1253"/>
    <n v="7805"/>
  </r>
  <r>
    <s v="Shampoo"/>
    <x v="1"/>
    <x v="7"/>
    <x v="9"/>
    <x v="2"/>
    <x v="0"/>
    <x v="10"/>
    <n v="938"/>
    <n v="5817"/>
    <n v="2191"/>
    <n v="13622"/>
    <n v="2191"/>
    <n v="13622"/>
  </r>
  <r>
    <s v="Shampoo"/>
    <x v="1"/>
    <x v="7"/>
    <x v="9"/>
    <x v="2"/>
    <x v="0"/>
    <x v="11"/>
    <n v="588"/>
    <n v="3640"/>
    <n v="2779"/>
    <n v="17262"/>
    <n v="2779"/>
    <n v="17262"/>
  </r>
  <r>
    <s v="Shampoo"/>
    <x v="1"/>
    <x v="7"/>
    <x v="9"/>
    <x v="2"/>
    <x v="1"/>
    <x v="0"/>
    <n v="574"/>
    <n v="3563"/>
    <n v="574"/>
    <n v="3563"/>
    <n v="3353"/>
    <n v="20825"/>
  </r>
  <r>
    <s v="Shampoo"/>
    <x v="1"/>
    <x v="7"/>
    <x v="9"/>
    <x v="2"/>
    <x v="1"/>
    <x v="1"/>
    <n v="350"/>
    <n v="2219"/>
    <n v="924"/>
    <n v="5782"/>
    <n v="3703"/>
    <n v="23044"/>
  </r>
  <r>
    <s v="Shampoo"/>
    <x v="1"/>
    <x v="7"/>
    <x v="9"/>
    <x v="2"/>
    <x v="1"/>
    <x v="2"/>
    <n v="756"/>
    <n v="4697"/>
    <n v="1680"/>
    <n v="10479"/>
    <n v="4459"/>
    <n v="27741"/>
  </r>
  <r>
    <s v="Shampoo"/>
    <x v="1"/>
    <x v="7"/>
    <x v="9"/>
    <x v="2"/>
    <x v="1"/>
    <x v="3"/>
    <n v="259"/>
    <n v="1617"/>
    <n v="1939"/>
    <n v="12096"/>
    <n v="4718"/>
    <n v="29358"/>
  </r>
  <r>
    <s v="Shampoo"/>
    <x v="1"/>
    <x v="7"/>
    <x v="9"/>
    <x v="2"/>
    <x v="1"/>
    <x v="4"/>
    <n v="966"/>
    <n v="5999"/>
    <n v="2905"/>
    <n v="18095"/>
    <n v="5684"/>
    <n v="35357"/>
  </r>
  <r>
    <s v="Shampoo"/>
    <x v="1"/>
    <x v="7"/>
    <x v="9"/>
    <x v="2"/>
    <x v="1"/>
    <x v="5"/>
    <n v="721"/>
    <n v="4473"/>
    <n v="3626"/>
    <n v="22568"/>
    <n v="6405"/>
    <n v="39830"/>
  </r>
  <r>
    <s v="Shampoo"/>
    <x v="1"/>
    <x v="7"/>
    <x v="9"/>
    <x v="2"/>
    <x v="1"/>
    <x v="6"/>
    <n v="1407"/>
    <n v="8715"/>
    <n v="5033"/>
    <n v="31283"/>
    <n v="7812"/>
    <n v="48545"/>
  </r>
  <r>
    <s v="Shampoo"/>
    <x v="1"/>
    <x v="7"/>
    <x v="9"/>
    <x v="2"/>
    <x v="1"/>
    <x v="7"/>
    <n v="364"/>
    <n v="2296"/>
    <n v="5397"/>
    <n v="33579"/>
    <n v="8176"/>
    <n v="50841"/>
  </r>
  <r>
    <s v="Shampoo"/>
    <x v="1"/>
    <x v="7"/>
    <x v="9"/>
    <x v="2"/>
    <x v="1"/>
    <x v="8"/>
    <n v="1302"/>
    <n v="8064"/>
    <n v="6699"/>
    <n v="41643"/>
    <n v="9310"/>
    <n v="57848"/>
  </r>
  <r>
    <s v="Shampoo"/>
    <x v="1"/>
    <x v="7"/>
    <x v="9"/>
    <x v="2"/>
    <x v="1"/>
    <x v="9"/>
    <n v="259"/>
    <n v="1659"/>
    <n v="6958"/>
    <n v="43302"/>
    <n v="8484"/>
    <n v="52759"/>
  </r>
  <r>
    <s v="Shampoo"/>
    <x v="1"/>
    <x v="7"/>
    <x v="9"/>
    <x v="2"/>
    <x v="1"/>
    <x v="10"/>
    <n v="1085"/>
    <n v="6720"/>
    <n v="8043"/>
    <n v="50022"/>
    <n v="8631"/>
    <n v="53662"/>
  </r>
  <r>
    <s v="Shampoo"/>
    <x v="1"/>
    <x v="7"/>
    <x v="9"/>
    <x v="2"/>
    <x v="1"/>
    <x v="11"/>
    <n v="1197"/>
    <n v="7413"/>
    <n v="9240"/>
    <n v="57435"/>
    <n v="9240"/>
    <n v="57435"/>
  </r>
  <r>
    <s v="Shampoo"/>
    <x v="1"/>
    <x v="7"/>
    <x v="9"/>
    <x v="2"/>
    <x v="2"/>
    <x v="0"/>
    <n v="966"/>
    <n v="5992"/>
    <n v="966"/>
    <n v="5992"/>
    <n v="9632"/>
    <n v="59864"/>
  </r>
  <r>
    <s v="Shampoo"/>
    <x v="1"/>
    <x v="7"/>
    <x v="9"/>
    <x v="2"/>
    <x v="2"/>
    <x v="1"/>
    <n v="616"/>
    <n v="3836"/>
    <n v="1582"/>
    <n v="9828"/>
    <n v="9898"/>
    <n v="61481"/>
  </r>
  <r>
    <s v="Shampoo"/>
    <x v="1"/>
    <x v="7"/>
    <x v="9"/>
    <x v="2"/>
    <x v="2"/>
    <x v="2"/>
    <n v="756"/>
    <n v="4711"/>
    <n v="2338"/>
    <n v="14539"/>
    <n v="9898"/>
    <n v="61495"/>
  </r>
  <r>
    <s v="Shampoo"/>
    <x v="1"/>
    <x v="7"/>
    <x v="9"/>
    <x v="2"/>
    <x v="2"/>
    <x v="3"/>
    <n v="455"/>
    <n v="2793"/>
    <n v="2793"/>
    <n v="17332"/>
    <n v="10094"/>
    <n v="62671"/>
  </r>
  <r>
    <s v="Shampoo"/>
    <x v="1"/>
    <x v="7"/>
    <x v="9"/>
    <x v="2"/>
    <x v="2"/>
    <x v="4"/>
    <n v="4361"/>
    <n v="26985"/>
    <n v="7154"/>
    <n v="44317"/>
    <n v="13489"/>
    <n v="83657"/>
  </r>
  <r>
    <s v="Shampoo"/>
    <x v="1"/>
    <x v="7"/>
    <x v="9"/>
    <x v="2"/>
    <x v="2"/>
    <x v="5"/>
    <n v="1162"/>
    <n v="7231"/>
    <n v="8316"/>
    <n v="51548"/>
    <n v="13930"/>
    <n v="86415"/>
  </r>
  <r>
    <s v="Shampoo"/>
    <x v="1"/>
    <x v="7"/>
    <x v="9"/>
    <x v="2"/>
    <x v="2"/>
    <x v="6"/>
    <n v="1869"/>
    <n v="11536"/>
    <n v="10185"/>
    <n v="63084"/>
    <n v="14392"/>
    <n v="89236"/>
  </r>
  <r>
    <s v="Shampoo"/>
    <x v="1"/>
    <x v="7"/>
    <x v="9"/>
    <x v="2"/>
    <x v="2"/>
    <x v="7"/>
    <n v="1225"/>
    <n v="7595"/>
    <n v="11410"/>
    <n v="70679"/>
    <n v="15253"/>
    <n v="94535"/>
  </r>
  <r>
    <s v="Shampoo"/>
    <x v="1"/>
    <x v="7"/>
    <x v="9"/>
    <x v="2"/>
    <x v="2"/>
    <x v="8"/>
    <n v="861"/>
    <n v="5299"/>
    <n v="12271"/>
    <n v="75978"/>
    <n v="14812"/>
    <n v="91770"/>
  </r>
  <r>
    <s v="Shampoo"/>
    <x v="1"/>
    <x v="7"/>
    <x v="9"/>
    <x v="2"/>
    <x v="2"/>
    <x v="9"/>
    <n v="1239"/>
    <n v="7658"/>
    <n v="13510"/>
    <n v="83636"/>
    <n v="15792"/>
    <n v="97769"/>
  </r>
  <r>
    <s v="Shampoo"/>
    <x v="1"/>
    <x v="7"/>
    <x v="9"/>
    <x v="2"/>
    <x v="2"/>
    <x v="10"/>
    <n v="910"/>
    <n v="5600"/>
    <n v="14420"/>
    <n v="89236"/>
    <n v="15617"/>
    <n v="96649"/>
  </r>
  <r>
    <s v="Shampoo"/>
    <x v="1"/>
    <x v="7"/>
    <x v="9"/>
    <x v="2"/>
    <x v="2"/>
    <x v="11"/>
    <n v="1085"/>
    <n v="6643"/>
    <n v="15505"/>
    <n v="95879"/>
    <n v="15505"/>
    <n v="95879"/>
  </r>
  <r>
    <s v="Shampoo"/>
    <x v="1"/>
    <x v="7"/>
    <x v="9"/>
    <x v="2"/>
    <x v="3"/>
    <x v="0"/>
    <n v="875"/>
    <n v="5334"/>
    <n v="875"/>
    <n v="5334"/>
    <n v="15414"/>
    <n v="95221"/>
  </r>
  <r>
    <s v="Shampoo"/>
    <x v="1"/>
    <x v="7"/>
    <x v="9"/>
    <x v="2"/>
    <x v="3"/>
    <x v="1"/>
    <n v="560"/>
    <n v="3472"/>
    <n v="1435"/>
    <n v="8806"/>
    <n v="15358"/>
    <n v="94857"/>
  </r>
  <r>
    <s v="Shampoo"/>
    <x v="1"/>
    <x v="7"/>
    <x v="9"/>
    <x v="2"/>
    <x v="3"/>
    <x v="2"/>
    <n v="742"/>
    <n v="4578"/>
    <n v="2177"/>
    <n v="13384"/>
    <n v="15344"/>
    <n v="94724"/>
  </r>
  <r>
    <s v="Shampoo"/>
    <x v="1"/>
    <x v="7"/>
    <x v="9"/>
    <x v="2"/>
    <x v="3"/>
    <x v="3"/>
    <n v="378"/>
    <n v="2310"/>
    <n v="2555"/>
    <n v="15694"/>
    <n v="15267"/>
    <n v="94241"/>
  </r>
  <r>
    <s v="Shampoo"/>
    <x v="1"/>
    <x v="7"/>
    <x v="9"/>
    <x v="2"/>
    <x v="3"/>
    <x v="4"/>
    <n v="378"/>
    <n v="2296"/>
    <n v="2933"/>
    <n v="17990"/>
    <n v="11284"/>
    <n v="69552"/>
  </r>
  <r>
    <s v="Shampoo"/>
    <x v="1"/>
    <x v="7"/>
    <x v="9"/>
    <x v="2"/>
    <x v="3"/>
    <x v="5"/>
    <n v="903"/>
    <n v="5558"/>
    <n v="3836"/>
    <n v="23548"/>
    <n v="11025"/>
    <n v="67879"/>
  </r>
  <r>
    <s v="Shampoo"/>
    <x v="1"/>
    <x v="7"/>
    <x v="9"/>
    <x v="2"/>
    <x v="3"/>
    <x v="6"/>
    <n v="728"/>
    <n v="4501"/>
    <n v="4564"/>
    <n v="28049"/>
    <n v="9884"/>
    <n v="60844"/>
  </r>
  <r>
    <s v="Shampoo"/>
    <x v="1"/>
    <x v="7"/>
    <x v="9"/>
    <x v="2"/>
    <x v="3"/>
    <x v="7"/>
    <n v="329"/>
    <n v="1967"/>
    <n v="4893"/>
    <n v="30016"/>
    <n v="8988"/>
    <n v="55216"/>
  </r>
  <r>
    <s v="Shampoo"/>
    <x v="1"/>
    <x v="7"/>
    <x v="9"/>
    <x v="2"/>
    <x v="3"/>
    <x v="8"/>
    <n v="560"/>
    <n v="3444"/>
    <n v="5453"/>
    <n v="33460"/>
    <n v="8687"/>
    <n v="53361"/>
  </r>
  <r>
    <s v="Shampoo"/>
    <x v="1"/>
    <x v="7"/>
    <x v="9"/>
    <x v="2"/>
    <x v="3"/>
    <x v="9"/>
    <n v="721"/>
    <n v="4410"/>
    <n v="6174"/>
    <n v="37870"/>
    <n v="8169"/>
    <n v="50113"/>
  </r>
  <r>
    <s v="Shampoo"/>
    <x v="1"/>
    <x v="7"/>
    <x v="9"/>
    <x v="2"/>
    <x v="3"/>
    <x v="10"/>
    <n v="623"/>
    <n v="3836"/>
    <n v="6797"/>
    <n v="41706"/>
    <n v="7882"/>
    <n v="48349"/>
  </r>
  <r>
    <s v="Shampoo"/>
    <x v="1"/>
    <x v="7"/>
    <x v="9"/>
    <x v="2"/>
    <x v="3"/>
    <x v="11"/>
    <n v="812"/>
    <n v="4998"/>
    <n v="7609"/>
    <n v="46704"/>
    <n v="7609"/>
    <n v="46704"/>
  </r>
  <r>
    <s v="Shampoo"/>
    <x v="1"/>
    <x v="7"/>
    <x v="9"/>
    <x v="2"/>
    <x v="4"/>
    <x v="0"/>
    <n v="924"/>
    <n v="5663"/>
    <n v="924"/>
    <n v="5663"/>
    <n v="7658"/>
    <n v="47033"/>
  </r>
  <r>
    <s v="Shampoo"/>
    <x v="1"/>
    <x v="7"/>
    <x v="9"/>
    <x v="2"/>
    <x v="4"/>
    <x v="1"/>
    <n v="770"/>
    <n v="4697"/>
    <n v="1694"/>
    <n v="10360"/>
    <n v="7868"/>
    <n v="48258"/>
  </r>
  <r>
    <s v="Shampoo"/>
    <x v="1"/>
    <x v="7"/>
    <x v="9"/>
    <x v="2"/>
    <x v="4"/>
    <x v="2"/>
    <n v="952"/>
    <n v="5817"/>
    <n v="2646"/>
    <n v="16177"/>
    <n v="8078"/>
    <n v="49497"/>
  </r>
  <r>
    <s v="Shampoo"/>
    <x v="1"/>
    <x v="7"/>
    <x v="9"/>
    <x v="2"/>
    <x v="4"/>
    <x v="3"/>
    <n v="1043"/>
    <n v="6391"/>
    <n v="3689"/>
    <n v="22568"/>
    <n v="8743"/>
    <n v="53578"/>
  </r>
  <r>
    <s v="Shampoo"/>
    <x v="1"/>
    <x v="7"/>
    <x v="9"/>
    <x v="2"/>
    <x v="4"/>
    <x v="4"/>
    <n v="875"/>
    <n v="5348"/>
    <n v="4564"/>
    <n v="27916"/>
    <n v="9240"/>
    <n v="56630"/>
  </r>
  <r>
    <s v="Shampoo"/>
    <x v="1"/>
    <x v="7"/>
    <x v="9"/>
    <x v="2"/>
    <x v="4"/>
    <x v="5"/>
    <n v="980"/>
    <n v="5992"/>
    <n v="5544"/>
    <n v="33908"/>
    <n v="9317"/>
    <n v="57064"/>
  </r>
  <r>
    <s v="Shampoo"/>
    <x v="1"/>
    <x v="7"/>
    <x v="9"/>
    <x v="2"/>
    <x v="4"/>
    <x v="6"/>
    <n v="742"/>
    <n v="4557"/>
    <n v="6286"/>
    <n v="38465"/>
    <n v="9331"/>
    <n v="57120"/>
  </r>
  <r>
    <s v="Shampoo"/>
    <x v="1"/>
    <x v="7"/>
    <x v="9"/>
    <x v="2"/>
    <x v="4"/>
    <x v="7"/>
    <n v="1736"/>
    <n v="10633"/>
    <n v="8022"/>
    <n v="49098"/>
    <n v="10738"/>
    <n v="65786"/>
  </r>
  <r>
    <s v="Shampoo"/>
    <x v="1"/>
    <x v="7"/>
    <x v="9"/>
    <x v="2"/>
    <x v="4"/>
    <x v="8"/>
    <n v="1330"/>
    <n v="8155"/>
    <n v="9352"/>
    <n v="57253"/>
    <n v="11508"/>
    <n v="70497"/>
  </r>
  <r>
    <s v="Shampoo"/>
    <x v="1"/>
    <x v="7"/>
    <x v="9"/>
    <x v="2"/>
    <x v="4"/>
    <x v="9"/>
    <n v="847"/>
    <n v="5208"/>
    <n v="10199"/>
    <n v="62461"/>
    <n v="11634"/>
    <n v="71295"/>
  </r>
  <r>
    <s v="Shampoo"/>
    <x v="1"/>
    <x v="7"/>
    <x v="9"/>
    <x v="2"/>
    <x v="4"/>
    <x v="10"/>
    <n v="728"/>
    <n v="4459"/>
    <n v="10927"/>
    <n v="66920"/>
    <n v="11739"/>
    <n v="71918"/>
  </r>
  <r>
    <s v="Shampoo"/>
    <x v="1"/>
    <x v="7"/>
    <x v="9"/>
    <x v="2"/>
    <x v="4"/>
    <x v="11"/>
    <n v="1449"/>
    <n v="9681"/>
    <n v="12376"/>
    <n v="76601"/>
    <n v="12376"/>
    <n v="76601"/>
  </r>
  <r>
    <s v="Shampoo"/>
    <x v="1"/>
    <x v="7"/>
    <x v="9"/>
    <x v="2"/>
    <x v="5"/>
    <x v="0"/>
    <n v="952"/>
    <n v="6769"/>
    <n v="952"/>
    <n v="6769"/>
    <n v="12404"/>
    <n v="77707"/>
  </r>
  <r>
    <s v="Shampoo"/>
    <x v="1"/>
    <x v="7"/>
    <x v="9"/>
    <x v="2"/>
    <x v="5"/>
    <x v="1"/>
    <n v="819"/>
    <n v="5873"/>
    <n v="1771"/>
    <n v="12642"/>
    <n v="12453"/>
    <n v="78883"/>
  </r>
  <r>
    <s v="Shampoo"/>
    <x v="1"/>
    <x v="7"/>
    <x v="9"/>
    <x v="2"/>
    <x v="5"/>
    <x v="2"/>
    <n v="938"/>
    <n v="6734"/>
    <n v="2709"/>
    <n v="19376"/>
    <n v="12439"/>
    <n v="79800"/>
  </r>
  <r>
    <s v="Shampoo"/>
    <x v="1"/>
    <x v="8"/>
    <x v="10"/>
    <x v="0"/>
    <x v="0"/>
    <x v="0"/>
    <n v="3374"/>
    <n v="16667"/>
    <n v="3374"/>
    <n v="16667"/>
    <n v="3374"/>
    <n v="16667"/>
  </r>
  <r>
    <s v="Shampoo"/>
    <x v="1"/>
    <x v="8"/>
    <x v="10"/>
    <x v="0"/>
    <x v="0"/>
    <x v="1"/>
    <n v="2527"/>
    <n v="12502"/>
    <n v="5901"/>
    <n v="29169"/>
    <n v="5901"/>
    <n v="29169"/>
  </r>
  <r>
    <s v="Shampoo"/>
    <x v="1"/>
    <x v="8"/>
    <x v="10"/>
    <x v="0"/>
    <x v="0"/>
    <x v="2"/>
    <n v="3325"/>
    <n v="16464"/>
    <n v="9226"/>
    <n v="45633"/>
    <n v="9226"/>
    <n v="45633"/>
  </r>
  <r>
    <s v="Shampoo"/>
    <x v="1"/>
    <x v="8"/>
    <x v="10"/>
    <x v="0"/>
    <x v="0"/>
    <x v="3"/>
    <n v="3031"/>
    <n v="15008"/>
    <n v="12257"/>
    <n v="60641"/>
    <n v="12257"/>
    <n v="60641"/>
  </r>
  <r>
    <s v="Shampoo"/>
    <x v="1"/>
    <x v="8"/>
    <x v="10"/>
    <x v="0"/>
    <x v="0"/>
    <x v="4"/>
    <n v="3444"/>
    <n v="17052"/>
    <n v="15701"/>
    <n v="77693"/>
    <n v="15701"/>
    <n v="77693"/>
  </r>
  <r>
    <s v="Shampoo"/>
    <x v="1"/>
    <x v="8"/>
    <x v="10"/>
    <x v="0"/>
    <x v="0"/>
    <x v="5"/>
    <n v="4221"/>
    <n v="20895"/>
    <n v="19922"/>
    <n v="98588"/>
    <n v="19922"/>
    <n v="98588"/>
  </r>
  <r>
    <s v="Shampoo"/>
    <x v="1"/>
    <x v="8"/>
    <x v="10"/>
    <x v="0"/>
    <x v="0"/>
    <x v="6"/>
    <n v="3318"/>
    <n v="16436"/>
    <n v="23240"/>
    <n v="115024"/>
    <n v="23240"/>
    <n v="115024"/>
  </r>
  <r>
    <s v="Shampoo"/>
    <x v="1"/>
    <x v="8"/>
    <x v="10"/>
    <x v="0"/>
    <x v="0"/>
    <x v="7"/>
    <n v="3108"/>
    <n v="15379"/>
    <n v="26348"/>
    <n v="130403"/>
    <n v="26348"/>
    <n v="130403"/>
  </r>
  <r>
    <s v="Shampoo"/>
    <x v="1"/>
    <x v="8"/>
    <x v="10"/>
    <x v="0"/>
    <x v="0"/>
    <x v="8"/>
    <n v="2821"/>
    <n v="13972"/>
    <n v="29169"/>
    <n v="144375"/>
    <n v="29169"/>
    <n v="144375"/>
  </r>
  <r>
    <s v="Shampoo"/>
    <x v="1"/>
    <x v="8"/>
    <x v="10"/>
    <x v="0"/>
    <x v="0"/>
    <x v="9"/>
    <n v="3696"/>
    <n v="18277"/>
    <n v="32865"/>
    <n v="162652"/>
    <n v="32865"/>
    <n v="162652"/>
  </r>
  <r>
    <s v="Shampoo"/>
    <x v="1"/>
    <x v="8"/>
    <x v="10"/>
    <x v="0"/>
    <x v="0"/>
    <x v="10"/>
    <n v="3395"/>
    <n v="16786"/>
    <n v="36260"/>
    <n v="179438"/>
    <n v="36260"/>
    <n v="179438"/>
  </r>
  <r>
    <s v="Shampoo"/>
    <x v="1"/>
    <x v="8"/>
    <x v="10"/>
    <x v="0"/>
    <x v="0"/>
    <x v="11"/>
    <n v="2870"/>
    <n v="14217"/>
    <n v="39130"/>
    <n v="193655"/>
    <n v="39130"/>
    <n v="193655"/>
  </r>
  <r>
    <s v="Shampoo"/>
    <x v="1"/>
    <x v="8"/>
    <x v="10"/>
    <x v="0"/>
    <x v="1"/>
    <x v="0"/>
    <n v="2632"/>
    <n v="13027"/>
    <n v="2632"/>
    <n v="13027"/>
    <n v="38388"/>
    <n v="190015"/>
  </r>
  <r>
    <s v="Shampoo"/>
    <x v="1"/>
    <x v="8"/>
    <x v="10"/>
    <x v="0"/>
    <x v="1"/>
    <x v="1"/>
    <n v="2926"/>
    <n v="14455"/>
    <n v="5558"/>
    <n v="27482"/>
    <n v="38787"/>
    <n v="191968"/>
  </r>
  <r>
    <s v="Shampoo"/>
    <x v="1"/>
    <x v="8"/>
    <x v="10"/>
    <x v="0"/>
    <x v="1"/>
    <x v="2"/>
    <n v="3654"/>
    <n v="18095"/>
    <n v="9212"/>
    <n v="45577"/>
    <n v="39116"/>
    <n v="193599"/>
  </r>
  <r>
    <s v="Shampoo"/>
    <x v="1"/>
    <x v="8"/>
    <x v="10"/>
    <x v="0"/>
    <x v="1"/>
    <x v="3"/>
    <n v="2912"/>
    <n v="14406"/>
    <n v="12124"/>
    <n v="59983"/>
    <n v="38997"/>
    <n v="192997"/>
  </r>
  <r>
    <s v="Shampoo"/>
    <x v="1"/>
    <x v="8"/>
    <x v="10"/>
    <x v="0"/>
    <x v="1"/>
    <x v="4"/>
    <n v="3374"/>
    <n v="16695"/>
    <n v="15498"/>
    <n v="76678"/>
    <n v="38927"/>
    <n v="192640"/>
  </r>
  <r>
    <s v="Shampoo"/>
    <x v="1"/>
    <x v="8"/>
    <x v="10"/>
    <x v="0"/>
    <x v="1"/>
    <x v="5"/>
    <n v="2226"/>
    <n v="11025"/>
    <n v="17724"/>
    <n v="87703"/>
    <n v="36932"/>
    <n v="182770"/>
  </r>
  <r>
    <s v="Shampoo"/>
    <x v="1"/>
    <x v="8"/>
    <x v="10"/>
    <x v="0"/>
    <x v="1"/>
    <x v="6"/>
    <n v="2807"/>
    <n v="13888"/>
    <n v="20531"/>
    <n v="101591"/>
    <n v="36421"/>
    <n v="180222"/>
  </r>
  <r>
    <s v="Shampoo"/>
    <x v="1"/>
    <x v="8"/>
    <x v="10"/>
    <x v="0"/>
    <x v="1"/>
    <x v="7"/>
    <n v="2723"/>
    <n v="13482"/>
    <n v="23254"/>
    <n v="115073"/>
    <n v="36036"/>
    <n v="178325"/>
  </r>
  <r>
    <s v="Shampoo"/>
    <x v="1"/>
    <x v="8"/>
    <x v="10"/>
    <x v="0"/>
    <x v="1"/>
    <x v="8"/>
    <n v="2856"/>
    <n v="14161"/>
    <n v="26110"/>
    <n v="129234"/>
    <n v="36071"/>
    <n v="178514"/>
  </r>
  <r>
    <s v="Shampoo"/>
    <x v="1"/>
    <x v="8"/>
    <x v="10"/>
    <x v="0"/>
    <x v="1"/>
    <x v="9"/>
    <n v="2289"/>
    <n v="11305"/>
    <n v="28399"/>
    <n v="140539"/>
    <n v="34664"/>
    <n v="171542"/>
  </r>
  <r>
    <s v="Shampoo"/>
    <x v="1"/>
    <x v="8"/>
    <x v="10"/>
    <x v="0"/>
    <x v="1"/>
    <x v="10"/>
    <n v="1498"/>
    <n v="7413"/>
    <n v="29897"/>
    <n v="147952"/>
    <n v="32767"/>
    <n v="162169"/>
  </r>
  <r>
    <s v="Shampoo"/>
    <x v="1"/>
    <x v="8"/>
    <x v="10"/>
    <x v="0"/>
    <x v="1"/>
    <x v="11"/>
    <n v="1862"/>
    <n v="9205"/>
    <n v="31759"/>
    <n v="157157"/>
    <n v="31759"/>
    <n v="157157"/>
  </r>
  <r>
    <s v="Shampoo"/>
    <x v="1"/>
    <x v="8"/>
    <x v="10"/>
    <x v="0"/>
    <x v="2"/>
    <x v="0"/>
    <n v="1470"/>
    <n v="7301"/>
    <n v="1470"/>
    <n v="7301"/>
    <n v="30597"/>
    <n v="151431"/>
  </r>
  <r>
    <s v="Shampoo"/>
    <x v="1"/>
    <x v="8"/>
    <x v="10"/>
    <x v="0"/>
    <x v="2"/>
    <x v="1"/>
    <n v="1666"/>
    <n v="8253"/>
    <n v="3136"/>
    <n v="15554"/>
    <n v="29337"/>
    <n v="145229"/>
  </r>
  <r>
    <s v="Shampoo"/>
    <x v="1"/>
    <x v="8"/>
    <x v="10"/>
    <x v="0"/>
    <x v="2"/>
    <x v="2"/>
    <n v="2002"/>
    <n v="9891"/>
    <n v="5138"/>
    <n v="25445"/>
    <n v="27685"/>
    <n v="137025"/>
  </r>
  <r>
    <s v="Shampoo"/>
    <x v="1"/>
    <x v="8"/>
    <x v="10"/>
    <x v="0"/>
    <x v="2"/>
    <x v="3"/>
    <n v="1232"/>
    <n v="6104"/>
    <n v="6370"/>
    <n v="31549"/>
    <n v="26005"/>
    <n v="128723"/>
  </r>
  <r>
    <s v="Shampoo"/>
    <x v="1"/>
    <x v="8"/>
    <x v="10"/>
    <x v="0"/>
    <x v="2"/>
    <x v="4"/>
    <n v="1232"/>
    <n v="6076"/>
    <n v="7602"/>
    <n v="37625"/>
    <n v="23863"/>
    <n v="118104"/>
  </r>
  <r>
    <s v="Shampoo"/>
    <x v="1"/>
    <x v="8"/>
    <x v="10"/>
    <x v="0"/>
    <x v="2"/>
    <x v="5"/>
    <n v="854"/>
    <n v="4256"/>
    <n v="8456"/>
    <n v="41881"/>
    <n v="22491"/>
    <n v="111335"/>
  </r>
  <r>
    <s v="Shampoo"/>
    <x v="1"/>
    <x v="8"/>
    <x v="10"/>
    <x v="0"/>
    <x v="2"/>
    <x v="6"/>
    <n v="917"/>
    <n v="4550"/>
    <n v="9373"/>
    <n v="46431"/>
    <n v="20601"/>
    <n v="101997"/>
  </r>
  <r>
    <s v="Shampoo"/>
    <x v="1"/>
    <x v="8"/>
    <x v="10"/>
    <x v="0"/>
    <x v="2"/>
    <x v="7"/>
    <n v="231"/>
    <n v="1169"/>
    <n v="9604"/>
    <n v="47600"/>
    <n v="18109"/>
    <n v="89684"/>
  </r>
  <r>
    <s v="Shampoo"/>
    <x v="1"/>
    <x v="8"/>
    <x v="10"/>
    <x v="0"/>
    <x v="2"/>
    <x v="8"/>
    <n v="364"/>
    <n v="1827"/>
    <n v="9968"/>
    <n v="49427"/>
    <n v="15617"/>
    <n v="77350"/>
  </r>
  <r>
    <s v="Shampoo"/>
    <x v="1"/>
    <x v="8"/>
    <x v="10"/>
    <x v="0"/>
    <x v="2"/>
    <x v="9"/>
    <n v="434"/>
    <n v="2142"/>
    <n v="10402"/>
    <n v="51569"/>
    <n v="13762"/>
    <n v="68187"/>
  </r>
  <r>
    <s v="Shampoo"/>
    <x v="1"/>
    <x v="8"/>
    <x v="10"/>
    <x v="0"/>
    <x v="2"/>
    <x v="10"/>
    <n v="266"/>
    <n v="1302"/>
    <n v="10668"/>
    <n v="52871"/>
    <n v="12530"/>
    <n v="62076"/>
  </r>
  <r>
    <s v="Shampoo"/>
    <x v="1"/>
    <x v="8"/>
    <x v="10"/>
    <x v="0"/>
    <x v="2"/>
    <x v="11"/>
    <n v="273"/>
    <n v="1351"/>
    <n v="10941"/>
    <n v="54222"/>
    <n v="10941"/>
    <n v="54222"/>
  </r>
  <r>
    <s v="Shampoo"/>
    <x v="1"/>
    <x v="8"/>
    <x v="10"/>
    <x v="0"/>
    <x v="3"/>
    <x v="0"/>
    <n v="273"/>
    <n v="1351"/>
    <n v="273"/>
    <n v="1351"/>
    <n v="9744"/>
    <n v="48272"/>
  </r>
  <r>
    <s v="Shampoo"/>
    <x v="1"/>
    <x v="8"/>
    <x v="10"/>
    <x v="0"/>
    <x v="3"/>
    <x v="1"/>
    <n v="168"/>
    <n v="847"/>
    <n v="441"/>
    <n v="2198"/>
    <n v="8246"/>
    <n v="40866"/>
  </r>
  <r>
    <s v="Shampoo"/>
    <x v="1"/>
    <x v="8"/>
    <x v="10"/>
    <x v="0"/>
    <x v="3"/>
    <x v="2"/>
    <n v="245"/>
    <n v="1183"/>
    <n v="686"/>
    <n v="3381"/>
    <n v="6489"/>
    <n v="32158"/>
  </r>
  <r>
    <s v="Shampoo"/>
    <x v="1"/>
    <x v="8"/>
    <x v="10"/>
    <x v="0"/>
    <x v="3"/>
    <x v="3"/>
    <n v="189"/>
    <n v="959"/>
    <n v="875"/>
    <n v="4340"/>
    <n v="5446"/>
    <n v="27013"/>
  </r>
  <r>
    <s v="Shampoo"/>
    <x v="1"/>
    <x v="8"/>
    <x v="10"/>
    <x v="0"/>
    <x v="3"/>
    <x v="4"/>
    <n v="63"/>
    <n v="336"/>
    <n v="938"/>
    <n v="4676"/>
    <n v="4277"/>
    <n v="21273"/>
  </r>
  <r>
    <s v="Shampoo"/>
    <x v="1"/>
    <x v="8"/>
    <x v="10"/>
    <x v="0"/>
    <x v="3"/>
    <x v="5"/>
    <n v="119"/>
    <n v="588"/>
    <n v="1057"/>
    <n v="5264"/>
    <n v="3542"/>
    <n v="17605"/>
  </r>
  <r>
    <s v="Shampoo"/>
    <x v="1"/>
    <x v="8"/>
    <x v="10"/>
    <x v="0"/>
    <x v="3"/>
    <x v="6"/>
    <n v="168"/>
    <n v="826"/>
    <n v="1225"/>
    <n v="6090"/>
    <n v="2793"/>
    <n v="13881"/>
  </r>
  <r>
    <s v="Shampoo"/>
    <x v="1"/>
    <x v="8"/>
    <x v="10"/>
    <x v="0"/>
    <x v="3"/>
    <x v="7"/>
    <n v="98"/>
    <n v="462"/>
    <n v="1323"/>
    <n v="6552"/>
    <n v="2660"/>
    <n v="13174"/>
  </r>
  <r>
    <s v="Shampoo"/>
    <x v="1"/>
    <x v="8"/>
    <x v="10"/>
    <x v="0"/>
    <x v="3"/>
    <x v="8"/>
    <n v="126"/>
    <n v="616"/>
    <n v="1449"/>
    <n v="7168"/>
    <n v="2422"/>
    <n v="11963"/>
  </r>
  <r>
    <s v="Shampoo"/>
    <x v="1"/>
    <x v="8"/>
    <x v="10"/>
    <x v="0"/>
    <x v="3"/>
    <x v="9"/>
    <n v="112"/>
    <n v="532"/>
    <n v="1561"/>
    <n v="7700"/>
    <n v="2100"/>
    <n v="10353"/>
  </r>
  <r>
    <s v="Shampoo"/>
    <x v="1"/>
    <x v="8"/>
    <x v="10"/>
    <x v="0"/>
    <x v="3"/>
    <x v="10"/>
    <n v="35"/>
    <n v="189"/>
    <n v="1596"/>
    <n v="7889"/>
    <n v="1869"/>
    <n v="9240"/>
  </r>
  <r>
    <s v="Shampoo"/>
    <x v="1"/>
    <x v="8"/>
    <x v="10"/>
    <x v="0"/>
    <x v="3"/>
    <x v="11"/>
    <n v="175"/>
    <n v="854"/>
    <n v="1771"/>
    <n v="8743"/>
    <n v="1771"/>
    <n v="8743"/>
  </r>
  <r>
    <s v="Shampoo"/>
    <x v="1"/>
    <x v="8"/>
    <x v="10"/>
    <x v="0"/>
    <x v="4"/>
    <x v="0"/>
    <n v="35"/>
    <n v="196"/>
    <n v="35"/>
    <n v="196"/>
    <n v="1533"/>
    <n v="7588"/>
  </r>
  <r>
    <s v="Shampoo"/>
    <x v="1"/>
    <x v="8"/>
    <x v="10"/>
    <x v="0"/>
    <x v="4"/>
    <x v="1"/>
    <n v="14"/>
    <n v="91"/>
    <n v="49"/>
    <n v="287"/>
    <n v="1379"/>
    <n v="6832"/>
  </r>
  <r>
    <s v="Shampoo"/>
    <x v="1"/>
    <x v="8"/>
    <x v="10"/>
    <x v="0"/>
    <x v="4"/>
    <x v="2"/>
    <n v="14"/>
    <n v="84"/>
    <n v="63"/>
    <n v="371"/>
    <n v="1148"/>
    <n v="5733"/>
  </r>
  <r>
    <s v="Shampoo"/>
    <x v="1"/>
    <x v="8"/>
    <x v="10"/>
    <x v="0"/>
    <x v="4"/>
    <x v="3"/>
    <n v="42"/>
    <n v="203"/>
    <n v="105"/>
    <n v="574"/>
    <n v="1001"/>
    <n v="4977"/>
  </r>
  <r>
    <s v="Shampoo"/>
    <x v="1"/>
    <x v="8"/>
    <x v="10"/>
    <x v="0"/>
    <x v="4"/>
    <x v="4"/>
    <n v="105"/>
    <n v="511"/>
    <n v="210"/>
    <n v="1085"/>
    <n v="1043"/>
    <n v="5152"/>
  </r>
  <r>
    <s v="Shampoo"/>
    <x v="1"/>
    <x v="8"/>
    <x v="10"/>
    <x v="0"/>
    <x v="4"/>
    <x v="5"/>
    <n v="63"/>
    <n v="322"/>
    <n v="273"/>
    <n v="1407"/>
    <n v="987"/>
    <n v="4886"/>
  </r>
  <r>
    <s v="Shampoo"/>
    <x v="1"/>
    <x v="8"/>
    <x v="10"/>
    <x v="0"/>
    <x v="4"/>
    <x v="6"/>
    <n v="28"/>
    <n v="154"/>
    <n v="301"/>
    <n v="1561"/>
    <n v="847"/>
    <n v="4214"/>
  </r>
  <r>
    <s v="Shampoo"/>
    <x v="1"/>
    <x v="8"/>
    <x v="10"/>
    <x v="0"/>
    <x v="4"/>
    <x v="7"/>
    <n v="42"/>
    <n v="203"/>
    <n v="343"/>
    <n v="1764"/>
    <n v="791"/>
    <n v="3955"/>
  </r>
  <r>
    <s v="Shampoo"/>
    <x v="1"/>
    <x v="8"/>
    <x v="10"/>
    <x v="0"/>
    <x v="4"/>
    <x v="8"/>
    <n v="49"/>
    <n v="245"/>
    <n v="392"/>
    <n v="2009"/>
    <n v="714"/>
    <n v="3584"/>
  </r>
  <r>
    <s v="Shampoo"/>
    <x v="1"/>
    <x v="8"/>
    <x v="10"/>
    <x v="0"/>
    <x v="4"/>
    <x v="9"/>
    <n v="56"/>
    <n v="308"/>
    <n v="448"/>
    <n v="2317"/>
    <n v="658"/>
    <n v="3360"/>
  </r>
  <r>
    <s v="Shampoo"/>
    <x v="1"/>
    <x v="8"/>
    <x v="10"/>
    <x v="0"/>
    <x v="4"/>
    <x v="10"/>
    <n v="28"/>
    <n v="140"/>
    <n v="476"/>
    <n v="2457"/>
    <n v="651"/>
    <n v="3311"/>
  </r>
  <r>
    <s v="Shampoo"/>
    <x v="1"/>
    <x v="8"/>
    <x v="10"/>
    <x v="0"/>
    <x v="5"/>
    <x v="0"/>
    <n v="70"/>
    <n v="371"/>
    <n v="70"/>
    <n v="371"/>
    <n v="511"/>
    <n v="2632"/>
  </r>
  <r>
    <s v="Shampoo"/>
    <x v="1"/>
    <x v="8"/>
    <x v="10"/>
    <x v="0"/>
    <x v="5"/>
    <x v="1"/>
    <n v="21"/>
    <n v="98"/>
    <n v="91"/>
    <n v="469"/>
    <n v="518"/>
    <n v="2639"/>
  </r>
  <r>
    <s v="Shampoo"/>
    <x v="1"/>
    <x v="8"/>
    <x v="10"/>
    <x v="0"/>
    <x v="5"/>
    <x v="2"/>
    <n v="84"/>
    <n v="385"/>
    <n v="175"/>
    <n v="854"/>
    <n v="588"/>
    <n v="2940"/>
  </r>
  <r>
    <s v="Shampoo"/>
    <x v="1"/>
    <x v="8"/>
    <x v="10"/>
    <x v="1"/>
    <x v="0"/>
    <x v="0"/>
    <n v="2667"/>
    <n v="13202"/>
    <n v="2667"/>
    <n v="13202"/>
    <n v="2667"/>
    <n v="13202"/>
  </r>
  <r>
    <s v="Shampoo"/>
    <x v="1"/>
    <x v="8"/>
    <x v="10"/>
    <x v="1"/>
    <x v="0"/>
    <x v="1"/>
    <n v="2107"/>
    <n v="10444"/>
    <n v="4774"/>
    <n v="23646"/>
    <n v="4774"/>
    <n v="23646"/>
  </r>
  <r>
    <s v="Shampoo"/>
    <x v="1"/>
    <x v="8"/>
    <x v="10"/>
    <x v="1"/>
    <x v="0"/>
    <x v="2"/>
    <n v="2793"/>
    <n v="13818"/>
    <n v="7567"/>
    <n v="37464"/>
    <n v="7567"/>
    <n v="37464"/>
  </r>
  <r>
    <s v="Shampoo"/>
    <x v="1"/>
    <x v="8"/>
    <x v="10"/>
    <x v="1"/>
    <x v="0"/>
    <x v="3"/>
    <n v="1764"/>
    <n v="8736"/>
    <n v="9331"/>
    <n v="46200"/>
    <n v="9331"/>
    <n v="46200"/>
  </r>
  <r>
    <s v="Shampoo"/>
    <x v="1"/>
    <x v="8"/>
    <x v="10"/>
    <x v="1"/>
    <x v="0"/>
    <x v="4"/>
    <n v="2366"/>
    <n v="11711"/>
    <n v="11697"/>
    <n v="57911"/>
    <n v="11697"/>
    <n v="57911"/>
  </r>
  <r>
    <s v="Shampoo"/>
    <x v="1"/>
    <x v="8"/>
    <x v="10"/>
    <x v="1"/>
    <x v="0"/>
    <x v="5"/>
    <n v="2387"/>
    <n v="11837"/>
    <n v="14084"/>
    <n v="69748"/>
    <n v="14084"/>
    <n v="69748"/>
  </r>
  <r>
    <s v="Shampoo"/>
    <x v="1"/>
    <x v="8"/>
    <x v="10"/>
    <x v="1"/>
    <x v="0"/>
    <x v="6"/>
    <n v="2100"/>
    <n v="10430"/>
    <n v="16184"/>
    <n v="80178"/>
    <n v="16184"/>
    <n v="80178"/>
  </r>
  <r>
    <s v="Shampoo"/>
    <x v="1"/>
    <x v="8"/>
    <x v="10"/>
    <x v="1"/>
    <x v="0"/>
    <x v="7"/>
    <n v="2226"/>
    <n v="11025"/>
    <n v="18410"/>
    <n v="91203"/>
    <n v="18410"/>
    <n v="91203"/>
  </r>
  <r>
    <s v="Shampoo"/>
    <x v="1"/>
    <x v="8"/>
    <x v="10"/>
    <x v="1"/>
    <x v="0"/>
    <x v="8"/>
    <n v="1848"/>
    <n v="9135"/>
    <n v="20258"/>
    <n v="100338"/>
    <n v="20258"/>
    <n v="100338"/>
  </r>
  <r>
    <s v="Shampoo"/>
    <x v="1"/>
    <x v="8"/>
    <x v="10"/>
    <x v="1"/>
    <x v="0"/>
    <x v="9"/>
    <n v="1666"/>
    <n v="8225"/>
    <n v="21924"/>
    <n v="108563"/>
    <n v="21924"/>
    <n v="108563"/>
  </r>
  <r>
    <s v="Shampoo"/>
    <x v="1"/>
    <x v="8"/>
    <x v="10"/>
    <x v="1"/>
    <x v="0"/>
    <x v="10"/>
    <n v="1911"/>
    <n v="9450"/>
    <n v="23835"/>
    <n v="118013"/>
    <n v="23835"/>
    <n v="118013"/>
  </r>
  <r>
    <s v="Shampoo"/>
    <x v="1"/>
    <x v="8"/>
    <x v="10"/>
    <x v="1"/>
    <x v="0"/>
    <x v="11"/>
    <n v="2212"/>
    <n v="10955"/>
    <n v="26047"/>
    <n v="128968"/>
    <n v="26047"/>
    <n v="128968"/>
  </r>
  <r>
    <s v="Shampoo"/>
    <x v="1"/>
    <x v="8"/>
    <x v="10"/>
    <x v="1"/>
    <x v="1"/>
    <x v="0"/>
    <n v="1659"/>
    <n v="8211"/>
    <n v="1659"/>
    <n v="8211"/>
    <n v="25039"/>
    <n v="123977"/>
  </r>
  <r>
    <s v="Shampoo"/>
    <x v="1"/>
    <x v="8"/>
    <x v="10"/>
    <x v="1"/>
    <x v="1"/>
    <x v="1"/>
    <n v="2051"/>
    <n v="10171"/>
    <n v="3710"/>
    <n v="18382"/>
    <n v="24983"/>
    <n v="123704"/>
  </r>
  <r>
    <s v="Shampoo"/>
    <x v="1"/>
    <x v="8"/>
    <x v="10"/>
    <x v="1"/>
    <x v="1"/>
    <x v="2"/>
    <n v="1309"/>
    <n v="6489"/>
    <n v="5019"/>
    <n v="24871"/>
    <n v="23499"/>
    <n v="116375"/>
  </r>
  <r>
    <s v="Shampoo"/>
    <x v="1"/>
    <x v="8"/>
    <x v="10"/>
    <x v="1"/>
    <x v="1"/>
    <x v="3"/>
    <n v="1631"/>
    <n v="8099"/>
    <n v="6650"/>
    <n v="32970"/>
    <n v="23366"/>
    <n v="115738"/>
  </r>
  <r>
    <s v="Shampoo"/>
    <x v="1"/>
    <x v="8"/>
    <x v="10"/>
    <x v="1"/>
    <x v="1"/>
    <x v="4"/>
    <n v="2457"/>
    <n v="12138"/>
    <n v="9107"/>
    <n v="45108"/>
    <n v="23457"/>
    <n v="116165"/>
  </r>
  <r>
    <s v="Shampoo"/>
    <x v="1"/>
    <x v="8"/>
    <x v="10"/>
    <x v="1"/>
    <x v="1"/>
    <x v="5"/>
    <n v="1925"/>
    <n v="9527"/>
    <n v="11032"/>
    <n v="54635"/>
    <n v="22995"/>
    <n v="113855"/>
  </r>
  <r>
    <s v="Shampoo"/>
    <x v="1"/>
    <x v="8"/>
    <x v="10"/>
    <x v="1"/>
    <x v="1"/>
    <x v="6"/>
    <n v="2002"/>
    <n v="9884"/>
    <n v="13034"/>
    <n v="64519"/>
    <n v="22897"/>
    <n v="113309"/>
  </r>
  <r>
    <s v="Shampoo"/>
    <x v="1"/>
    <x v="8"/>
    <x v="10"/>
    <x v="1"/>
    <x v="1"/>
    <x v="7"/>
    <n v="2023"/>
    <n v="10003"/>
    <n v="15057"/>
    <n v="74522"/>
    <n v="22694"/>
    <n v="112287"/>
  </r>
  <r>
    <s v="Shampoo"/>
    <x v="1"/>
    <x v="8"/>
    <x v="10"/>
    <x v="1"/>
    <x v="1"/>
    <x v="8"/>
    <n v="1470"/>
    <n v="7301"/>
    <n v="16527"/>
    <n v="81823"/>
    <n v="22316"/>
    <n v="110453"/>
  </r>
  <r>
    <s v="Shampoo"/>
    <x v="1"/>
    <x v="8"/>
    <x v="10"/>
    <x v="1"/>
    <x v="1"/>
    <x v="9"/>
    <n v="1876"/>
    <n v="9296"/>
    <n v="18403"/>
    <n v="91119"/>
    <n v="22526"/>
    <n v="111524"/>
  </r>
  <r>
    <s v="Shampoo"/>
    <x v="1"/>
    <x v="8"/>
    <x v="10"/>
    <x v="1"/>
    <x v="1"/>
    <x v="10"/>
    <n v="756"/>
    <n v="3738"/>
    <n v="19159"/>
    <n v="94857"/>
    <n v="21371"/>
    <n v="105812"/>
  </r>
  <r>
    <s v="Shampoo"/>
    <x v="1"/>
    <x v="8"/>
    <x v="10"/>
    <x v="1"/>
    <x v="1"/>
    <x v="11"/>
    <n v="728"/>
    <n v="3584"/>
    <n v="19887"/>
    <n v="98441"/>
    <n v="19887"/>
    <n v="98441"/>
  </r>
  <r>
    <s v="Shampoo"/>
    <x v="1"/>
    <x v="8"/>
    <x v="10"/>
    <x v="1"/>
    <x v="2"/>
    <x v="0"/>
    <n v="1043"/>
    <n v="5152"/>
    <n v="1043"/>
    <n v="5152"/>
    <n v="19271"/>
    <n v="95382"/>
  </r>
  <r>
    <s v="Shampoo"/>
    <x v="1"/>
    <x v="8"/>
    <x v="10"/>
    <x v="1"/>
    <x v="2"/>
    <x v="1"/>
    <n v="287"/>
    <n v="1414"/>
    <n v="1330"/>
    <n v="6566"/>
    <n v="17507"/>
    <n v="86625"/>
  </r>
  <r>
    <s v="Shampoo"/>
    <x v="1"/>
    <x v="8"/>
    <x v="10"/>
    <x v="1"/>
    <x v="2"/>
    <x v="2"/>
    <n v="196"/>
    <n v="973"/>
    <n v="1526"/>
    <n v="7539"/>
    <n v="16394"/>
    <n v="81109"/>
  </r>
  <r>
    <s v="Shampoo"/>
    <x v="1"/>
    <x v="8"/>
    <x v="10"/>
    <x v="1"/>
    <x v="2"/>
    <x v="3"/>
    <n v="189"/>
    <n v="952"/>
    <n v="1715"/>
    <n v="8491"/>
    <n v="14952"/>
    <n v="73962"/>
  </r>
  <r>
    <s v="Shampoo"/>
    <x v="1"/>
    <x v="8"/>
    <x v="10"/>
    <x v="1"/>
    <x v="2"/>
    <x v="4"/>
    <n v="203"/>
    <n v="1008"/>
    <n v="1918"/>
    <n v="9499"/>
    <n v="12698"/>
    <n v="62832"/>
  </r>
  <r>
    <s v="Shampoo"/>
    <x v="1"/>
    <x v="8"/>
    <x v="10"/>
    <x v="1"/>
    <x v="2"/>
    <x v="5"/>
    <n v="140"/>
    <n v="700"/>
    <n v="2058"/>
    <n v="10199"/>
    <n v="10913"/>
    <n v="54005"/>
  </r>
  <r>
    <s v="Shampoo"/>
    <x v="1"/>
    <x v="8"/>
    <x v="10"/>
    <x v="1"/>
    <x v="2"/>
    <x v="6"/>
    <n v="63"/>
    <n v="329"/>
    <n v="2121"/>
    <n v="10528"/>
    <n v="8974"/>
    <n v="44450"/>
  </r>
  <r>
    <s v="Shampoo"/>
    <x v="1"/>
    <x v="8"/>
    <x v="10"/>
    <x v="1"/>
    <x v="2"/>
    <x v="7"/>
    <n v="112"/>
    <n v="553"/>
    <n v="2233"/>
    <n v="11081"/>
    <n v="7063"/>
    <n v="35000"/>
  </r>
  <r>
    <s v="Shampoo"/>
    <x v="1"/>
    <x v="8"/>
    <x v="10"/>
    <x v="1"/>
    <x v="2"/>
    <x v="8"/>
    <n v="49"/>
    <n v="231"/>
    <n v="2282"/>
    <n v="11312"/>
    <n v="5642"/>
    <n v="27930"/>
  </r>
  <r>
    <s v="Shampoo"/>
    <x v="1"/>
    <x v="8"/>
    <x v="10"/>
    <x v="1"/>
    <x v="2"/>
    <x v="9"/>
    <n v="49"/>
    <n v="259"/>
    <n v="2331"/>
    <n v="11571"/>
    <n v="3815"/>
    <n v="18893"/>
  </r>
  <r>
    <s v="Shampoo"/>
    <x v="1"/>
    <x v="8"/>
    <x v="10"/>
    <x v="1"/>
    <x v="2"/>
    <x v="10"/>
    <n v="70"/>
    <n v="350"/>
    <n v="2401"/>
    <n v="11921"/>
    <n v="3129"/>
    <n v="15505"/>
  </r>
  <r>
    <s v="Shampoo"/>
    <x v="1"/>
    <x v="8"/>
    <x v="10"/>
    <x v="1"/>
    <x v="2"/>
    <x v="11"/>
    <n v="63"/>
    <n v="329"/>
    <n v="2464"/>
    <n v="12250"/>
    <n v="2464"/>
    <n v="12250"/>
  </r>
  <r>
    <s v="Shampoo"/>
    <x v="1"/>
    <x v="8"/>
    <x v="10"/>
    <x v="1"/>
    <x v="3"/>
    <x v="0"/>
    <n v="56"/>
    <n v="294"/>
    <n v="56"/>
    <n v="294"/>
    <n v="1477"/>
    <n v="7392"/>
  </r>
  <r>
    <s v="Shampoo"/>
    <x v="1"/>
    <x v="8"/>
    <x v="10"/>
    <x v="1"/>
    <x v="3"/>
    <x v="1"/>
    <n v="28"/>
    <n v="140"/>
    <n v="84"/>
    <n v="434"/>
    <n v="1218"/>
    <n v="6118"/>
  </r>
  <r>
    <s v="Shampoo"/>
    <x v="1"/>
    <x v="8"/>
    <x v="10"/>
    <x v="1"/>
    <x v="3"/>
    <x v="2"/>
    <n v="42"/>
    <n v="203"/>
    <n v="126"/>
    <n v="637"/>
    <n v="1064"/>
    <n v="5348"/>
  </r>
  <r>
    <s v="Shampoo"/>
    <x v="1"/>
    <x v="8"/>
    <x v="10"/>
    <x v="1"/>
    <x v="3"/>
    <x v="3"/>
    <n v="119"/>
    <n v="574"/>
    <n v="245"/>
    <n v="1211"/>
    <n v="994"/>
    <n v="4970"/>
  </r>
  <r>
    <s v="Shampoo"/>
    <x v="1"/>
    <x v="8"/>
    <x v="10"/>
    <x v="1"/>
    <x v="3"/>
    <x v="4"/>
    <n v="119"/>
    <n v="574"/>
    <n v="364"/>
    <n v="1785"/>
    <n v="910"/>
    <n v="4536"/>
  </r>
  <r>
    <s v="Shampoo"/>
    <x v="1"/>
    <x v="8"/>
    <x v="10"/>
    <x v="1"/>
    <x v="3"/>
    <x v="5"/>
    <n v="28"/>
    <n v="154"/>
    <n v="392"/>
    <n v="1939"/>
    <n v="798"/>
    <n v="3990"/>
  </r>
  <r>
    <s v="Shampoo"/>
    <x v="1"/>
    <x v="8"/>
    <x v="10"/>
    <x v="1"/>
    <x v="3"/>
    <x v="7"/>
    <n v="28"/>
    <n v="133"/>
    <n v="420"/>
    <n v="2072"/>
    <n v="651"/>
    <n v="3241"/>
  </r>
  <r>
    <s v="Shampoo"/>
    <x v="1"/>
    <x v="8"/>
    <x v="10"/>
    <x v="1"/>
    <x v="3"/>
    <x v="8"/>
    <n v="28"/>
    <n v="154"/>
    <n v="448"/>
    <n v="2226"/>
    <n v="630"/>
    <n v="3164"/>
  </r>
  <r>
    <s v="Shampoo"/>
    <x v="1"/>
    <x v="8"/>
    <x v="10"/>
    <x v="1"/>
    <x v="3"/>
    <x v="9"/>
    <n v="21"/>
    <n v="112"/>
    <n v="469"/>
    <n v="2338"/>
    <n v="602"/>
    <n v="3017"/>
  </r>
  <r>
    <s v="Shampoo"/>
    <x v="1"/>
    <x v="8"/>
    <x v="10"/>
    <x v="1"/>
    <x v="3"/>
    <x v="10"/>
    <n v="28"/>
    <n v="161"/>
    <n v="497"/>
    <n v="2499"/>
    <n v="560"/>
    <n v="2828"/>
  </r>
  <r>
    <s v="Shampoo"/>
    <x v="1"/>
    <x v="8"/>
    <x v="10"/>
    <x v="1"/>
    <x v="3"/>
    <x v="11"/>
    <n v="14"/>
    <n v="63"/>
    <n v="511"/>
    <n v="2562"/>
    <n v="511"/>
    <n v="2562"/>
  </r>
  <r>
    <s v="Shampoo"/>
    <x v="1"/>
    <x v="8"/>
    <x v="10"/>
    <x v="1"/>
    <x v="4"/>
    <x v="0"/>
    <n v="14"/>
    <n v="70"/>
    <n v="14"/>
    <n v="70"/>
    <n v="469"/>
    <n v="2338"/>
  </r>
  <r>
    <s v="Shampoo"/>
    <x v="1"/>
    <x v="8"/>
    <x v="10"/>
    <x v="1"/>
    <x v="4"/>
    <x v="1"/>
    <n v="14"/>
    <n v="70"/>
    <n v="28"/>
    <n v="140"/>
    <n v="455"/>
    <n v="2268"/>
  </r>
  <r>
    <s v="Shampoo"/>
    <x v="1"/>
    <x v="8"/>
    <x v="10"/>
    <x v="1"/>
    <x v="4"/>
    <x v="3"/>
    <n v="35"/>
    <n v="189"/>
    <n v="63"/>
    <n v="329"/>
    <n v="329"/>
    <n v="1680"/>
  </r>
  <r>
    <s v="Shampoo"/>
    <x v="1"/>
    <x v="8"/>
    <x v="10"/>
    <x v="1"/>
    <x v="4"/>
    <x v="4"/>
    <n v="14"/>
    <n v="56"/>
    <n v="77"/>
    <n v="385"/>
    <n v="224"/>
    <n v="1162"/>
  </r>
  <r>
    <s v="Shampoo"/>
    <x v="1"/>
    <x v="8"/>
    <x v="10"/>
    <x v="1"/>
    <x v="4"/>
    <x v="7"/>
    <n v="28"/>
    <n v="154"/>
    <n v="105"/>
    <n v="539"/>
    <n v="196"/>
    <n v="1029"/>
  </r>
  <r>
    <s v="Shampoo"/>
    <x v="1"/>
    <x v="8"/>
    <x v="10"/>
    <x v="1"/>
    <x v="4"/>
    <x v="8"/>
    <n v="14"/>
    <n v="84"/>
    <n v="119"/>
    <n v="623"/>
    <n v="182"/>
    <n v="959"/>
  </r>
  <r>
    <s v="Shampoo"/>
    <x v="1"/>
    <x v="8"/>
    <x v="10"/>
    <x v="1"/>
    <x v="4"/>
    <x v="9"/>
    <n v="21"/>
    <n v="112"/>
    <n v="140"/>
    <n v="735"/>
    <n v="182"/>
    <n v="959"/>
  </r>
  <r>
    <s v="Shampoo"/>
    <x v="1"/>
    <x v="8"/>
    <x v="10"/>
    <x v="1"/>
    <x v="4"/>
    <x v="10"/>
    <n v="14"/>
    <n v="56"/>
    <n v="154"/>
    <n v="791"/>
    <n v="168"/>
    <n v="854"/>
  </r>
  <r>
    <s v="Shampoo"/>
    <x v="1"/>
    <x v="8"/>
    <x v="10"/>
    <x v="1"/>
    <x v="4"/>
    <x v="11"/>
    <n v="14"/>
    <n v="63"/>
    <n v="168"/>
    <n v="854"/>
    <n v="168"/>
    <n v="854"/>
  </r>
  <r>
    <s v="Shampoo"/>
    <x v="1"/>
    <x v="8"/>
    <x v="10"/>
    <x v="1"/>
    <x v="5"/>
    <x v="0"/>
    <n v="42"/>
    <n v="203"/>
    <n v="42"/>
    <n v="203"/>
    <n v="196"/>
    <n v="987"/>
  </r>
  <r>
    <s v="Shampoo"/>
    <x v="1"/>
    <x v="8"/>
    <x v="10"/>
    <x v="1"/>
    <x v="5"/>
    <x v="1"/>
    <n v="14"/>
    <n v="56"/>
    <n v="56"/>
    <n v="259"/>
    <n v="196"/>
    <n v="973"/>
  </r>
  <r>
    <s v="Shampoo"/>
    <x v="1"/>
    <x v="8"/>
    <x v="10"/>
    <x v="1"/>
    <x v="5"/>
    <x v="2"/>
    <n v="21"/>
    <n v="112"/>
    <n v="77"/>
    <n v="371"/>
    <n v="217"/>
    <n v="1085"/>
  </r>
  <r>
    <s v="Shampoo"/>
    <x v="1"/>
    <x v="8"/>
    <x v="10"/>
    <x v="2"/>
    <x v="0"/>
    <x v="0"/>
    <n v="1155"/>
    <n v="5747"/>
    <n v="1155"/>
    <n v="5747"/>
    <n v="1155"/>
    <n v="5747"/>
  </r>
  <r>
    <s v="Shampoo"/>
    <x v="1"/>
    <x v="8"/>
    <x v="10"/>
    <x v="2"/>
    <x v="0"/>
    <x v="1"/>
    <n v="1316"/>
    <n v="6545"/>
    <n v="2471"/>
    <n v="12292"/>
    <n v="2471"/>
    <n v="12292"/>
  </r>
  <r>
    <s v="Shampoo"/>
    <x v="1"/>
    <x v="8"/>
    <x v="10"/>
    <x v="2"/>
    <x v="0"/>
    <x v="2"/>
    <n v="1694"/>
    <n v="8365"/>
    <n v="4165"/>
    <n v="20657"/>
    <n v="4165"/>
    <n v="20657"/>
  </r>
  <r>
    <s v="Shampoo"/>
    <x v="1"/>
    <x v="8"/>
    <x v="10"/>
    <x v="2"/>
    <x v="0"/>
    <x v="3"/>
    <n v="1820"/>
    <n v="8995"/>
    <n v="5985"/>
    <n v="29652"/>
    <n v="5985"/>
    <n v="29652"/>
  </r>
  <r>
    <s v="Shampoo"/>
    <x v="1"/>
    <x v="8"/>
    <x v="10"/>
    <x v="2"/>
    <x v="0"/>
    <x v="4"/>
    <n v="1029"/>
    <n v="5075"/>
    <n v="7014"/>
    <n v="34727"/>
    <n v="7014"/>
    <n v="34727"/>
  </r>
  <r>
    <s v="Shampoo"/>
    <x v="1"/>
    <x v="8"/>
    <x v="10"/>
    <x v="2"/>
    <x v="0"/>
    <x v="5"/>
    <n v="1834"/>
    <n v="9065"/>
    <n v="8848"/>
    <n v="43792"/>
    <n v="8848"/>
    <n v="43792"/>
  </r>
  <r>
    <s v="Shampoo"/>
    <x v="1"/>
    <x v="8"/>
    <x v="10"/>
    <x v="2"/>
    <x v="0"/>
    <x v="6"/>
    <n v="1316"/>
    <n v="6524"/>
    <n v="10164"/>
    <n v="50316"/>
    <n v="10164"/>
    <n v="50316"/>
  </r>
  <r>
    <s v="Shampoo"/>
    <x v="1"/>
    <x v="8"/>
    <x v="10"/>
    <x v="2"/>
    <x v="0"/>
    <x v="7"/>
    <n v="980"/>
    <n v="4858"/>
    <n v="11144"/>
    <n v="55174"/>
    <n v="11144"/>
    <n v="55174"/>
  </r>
  <r>
    <s v="Shampoo"/>
    <x v="1"/>
    <x v="8"/>
    <x v="10"/>
    <x v="2"/>
    <x v="0"/>
    <x v="8"/>
    <n v="1246"/>
    <n v="6160"/>
    <n v="12390"/>
    <n v="61334"/>
    <n v="12390"/>
    <n v="61334"/>
  </r>
  <r>
    <s v="Shampoo"/>
    <x v="1"/>
    <x v="8"/>
    <x v="10"/>
    <x v="2"/>
    <x v="0"/>
    <x v="9"/>
    <n v="1491"/>
    <n v="7350"/>
    <n v="13881"/>
    <n v="68684"/>
    <n v="13881"/>
    <n v="68684"/>
  </r>
  <r>
    <s v="Shampoo"/>
    <x v="1"/>
    <x v="8"/>
    <x v="10"/>
    <x v="2"/>
    <x v="0"/>
    <x v="10"/>
    <n v="1547"/>
    <n v="7644"/>
    <n v="15428"/>
    <n v="76328"/>
    <n v="15428"/>
    <n v="76328"/>
  </r>
  <r>
    <s v="Shampoo"/>
    <x v="1"/>
    <x v="8"/>
    <x v="10"/>
    <x v="2"/>
    <x v="0"/>
    <x v="11"/>
    <n v="973"/>
    <n v="4830"/>
    <n v="16401"/>
    <n v="81158"/>
    <n v="16401"/>
    <n v="81158"/>
  </r>
  <r>
    <s v="Shampoo"/>
    <x v="1"/>
    <x v="8"/>
    <x v="10"/>
    <x v="2"/>
    <x v="1"/>
    <x v="0"/>
    <n v="1197"/>
    <n v="5908"/>
    <n v="1197"/>
    <n v="5908"/>
    <n v="16443"/>
    <n v="81319"/>
  </r>
  <r>
    <s v="Shampoo"/>
    <x v="1"/>
    <x v="8"/>
    <x v="10"/>
    <x v="2"/>
    <x v="1"/>
    <x v="1"/>
    <n v="973"/>
    <n v="4830"/>
    <n v="2170"/>
    <n v="10738"/>
    <n v="16100"/>
    <n v="79604"/>
  </r>
  <r>
    <s v="Shampoo"/>
    <x v="1"/>
    <x v="8"/>
    <x v="10"/>
    <x v="2"/>
    <x v="1"/>
    <x v="2"/>
    <n v="812"/>
    <n v="4025"/>
    <n v="2982"/>
    <n v="14763"/>
    <n v="15218"/>
    <n v="75264"/>
  </r>
  <r>
    <s v="Shampoo"/>
    <x v="1"/>
    <x v="8"/>
    <x v="10"/>
    <x v="2"/>
    <x v="1"/>
    <x v="3"/>
    <n v="1162"/>
    <n v="5782"/>
    <n v="4144"/>
    <n v="20545"/>
    <n v="14560"/>
    <n v="72051"/>
  </r>
  <r>
    <s v="Shampoo"/>
    <x v="1"/>
    <x v="8"/>
    <x v="10"/>
    <x v="2"/>
    <x v="1"/>
    <x v="4"/>
    <n v="854"/>
    <n v="4256"/>
    <n v="4998"/>
    <n v="24801"/>
    <n v="14385"/>
    <n v="71232"/>
  </r>
  <r>
    <s v="Shampoo"/>
    <x v="1"/>
    <x v="8"/>
    <x v="10"/>
    <x v="2"/>
    <x v="1"/>
    <x v="5"/>
    <n v="1099"/>
    <n v="5432"/>
    <n v="6097"/>
    <n v="30233"/>
    <n v="13650"/>
    <n v="67599"/>
  </r>
  <r>
    <s v="Shampoo"/>
    <x v="1"/>
    <x v="8"/>
    <x v="10"/>
    <x v="2"/>
    <x v="1"/>
    <x v="6"/>
    <n v="728"/>
    <n v="3591"/>
    <n v="6825"/>
    <n v="33824"/>
    <n v="13062"/>
    <n v="64666"/>
  </r>
  <r>
    <s v="Shampoo"/>
    <x v="1"/>
    <x v="8"/>
    <x v="10"/>
    <x v="2"/>
    <x v="1"/>
    <x v="7"/>
    <n v="770"/>
    <n v="3822"/>
    <n v="7595"/>
    <n v="37646"/>
    <n v="12852"/>
    <n v="63630"/>
  </r>
  <r>
    <s v="Shampoo"/>
    <x v="1"/>
    <x v="8"/>
    <x v="10"/>
    <x v="2"/>
    <x v="1"/>
    <x v="8"/>
    <n v="1169"/>
    <n v="5803"/>
    <n v="8764"/>
    <n v="43449"/>
    <n v="12775"/>
    <n v="63273"/>
  </r>
  <r>
    <s v="Shampoo"/>
    <x v="1"/>
    <x v="8"/>
    <x v="10"/>
    <x v="2"/>
    <x v="1"/>
    <x v="9"/>
    <n v="644"/>
    <n v="3192"/>
    <n v="9408"/>
    <n v="46641"/>
    <n v="11928"/>
    <n v="59115"/>
  </r>
  <r>
    <s v="Shampoo"/>
    <x v="1"/>
    <x v="8"/>
    <x v="10"/>
    <x v="2"/>
    <x v="1"/>
    <x v="10"/>
    <n v="147"/>
    <n v="728"/>
    <n v="9555"/>
    <n v="47369"/>
    <n v="10528"/>
    <n v="52199"/>
  </r>
  <r>
    <s v="Shampoo"/>
    <x v="1"/>
    <x v="8"/>
    <x v="10"/>
    <x v="2"/>
    <x v="1"/>
    <x v="11"/>
    <n v="119"/>
    <n v="595"/>
    <n v="9674"/>
    <n v="47964"/>
    <n v="9674"/>
    <n v="47964"/>
  </r>
  <r>
    <s v="Shampoo"/>
    <x v="1"/>
    <x v="8"/>
    <x v="10"/>
    <x v="2"/>
    <x v="2"/>
    <x v="0"/>
    <n v="203"/>
    <n v="1022"/>
    <n v="203"/>
    <n v="1022"/>
    <n v="8680"/>
    <n v="43078"/>
  </r>
  <r>
    <s v="Shampoo"/>
    <x v="1"/>
    <x v="8"/>
    <x v="10"/>
    <x v="2"/>
    <x v="2"/>
    <x v="1"/>
    <n v="21"/>
    <n v="98"/>
    <n v="224"/>
    <n v="1120"/>
    <n v="7728"/>
    <n v="38346"/>
  </r>
  <r>
    <s v="Shampoo"/>
    <x v="1"/>
    <x v="8"/>
    <x v="10"/>
    <x v="2"/>
    <x v="2"/>
    <x v="2"/>
    <n v="301"/>
    <n v="1505"/>
    <n v="525"/>
    <n v="2625"/>
    <n v="7217"/>
    <n v="35826"/>
  </r>
  <r>
    <s v="Shampoo"/>
    <x v="1"/>
    <x v="8"/>
    <x v="10"/>
    <x v="2"/>
    <x v="2"/>
    <x v="3"/>
    <n v="182"/>
    <n v="910"/>
    <n v="707"/>
    <n v="3535"/>
    <n v="6237"/>
    <n v="30954"/>
  </r>
  <r>
    <s v="Shampoo"/>
    <x v="1"/>
    <x v="8"/>
    <x v="10"/>
    <x v="2"/>
    <x v="2"/>
    <x v="4"/>
    <n v="119"/>
    <n v="567"/>
    <n v="826"/>
    <n v="4102"/>
    <n v="5502"/>
    <n v="27265"/>
  </r>
  <r>
    <s v="Shampoo"/>
    <x v="1"/>
    <x v="8"/>
    <x v="10"/>
    <x v="2"/>
    <x v="2"/>
    <x v="5"/>
    <n v="56"/>
    <n v="280"/>
    <n v="882"/>
    <n v="4382"/>
    <n v="4459"/>
    <n v="22113"/>
  </r>
  <r>
    <s v="Shampoo"/>
    <x v="1"/>
    <x v="8"/>
    <x v="10"/>
    <x v="2"/>
    <x v="2"/>
    <x v="6"/>
    <n v="56"/>
    <n v="308"/>
    <n v="938"/>
    <n v="4690"/>
    <n v="3787"/>
    <n v="18830"/>
  </r>
  <r>
    <s v="Shampoo"/>
    <x v="1"/>
    <x v="8"/>
    <x v="10"/>
    <x v="2"/>
    <x v="2"/>
    <x v="7"/>
    <n v="63"/>
    <n v="343"/>
    <n v="1001"/>
    <n v="5033"/>
    <n v="3080"/>
    <n v="15351"/>
  </r>
  <r>
    <s v="Shampoo"/>
    <x v="1"/>
    <x v="8"/>
    <x v="10"/>
    <x v="2"/>
    <x v="2"/>
    <x v="9"/>
    <n v="35"/>
    <n v="168"/>
    <n v="1036"/>
    <n v="5201"/>
    <n v="1302"/>
    <n v="6524"/>
  </r>
  <r>
    <s v="Shampoo"/>
    <x v="1"/>
    <x v="8"/>
    <x v="10"/>
    <x v="2"/>
    <x v="3"/>
    <x v="0"/>
    <n v="28"/>
    <n v="133"/>
    <n v="28"/>
    <n v="133"/>
    <n v="861"/>
    <n v="4312"/>
  </r>
  <r>
    <s v="Shampoo"/>
    <x v="1"/>
    <x v="8"/>
    <x v="10"/>
    <x v="2"/>
    <x v="3"/>
    <x v="1"/>
    <n v="21"/>
    <n v="119"/>
    <n v="49"/>
    <n v="252"/>
    <n v="861"/>
    <n v="4333"/>
  </r>
  <r>
    <s v="Shampoo"/>
    <x v="1"/>
    <x v="8"/>
    <x v="10"/>
    <x v="2"/>
    <x v="3"/>
    <x v="2"/>
    <n v="14"/>
    <n v="84"/>
    <n v="63"/>
    <n v="336"/>
    <n v="574"/>
    <n v="2912"/>
  </r>
  <r>
    <s v="Shampoo"/>
    <x v="1"/>
    <x v="8"/>
    <x v="10"/>
    <x v="2"/>
    <x v="3"/>
    <x v="3"/>
    <n v="21"/>
    <n v="119"/>
    <n v="84"/>
    <n v="455"/>
    <n v="413"/>
    <n v="2121"/>
  </r>
  <r>
    <s v="Shampoo"/>
    <x v="1"/>
    <x v="8"/>
    <x v="10"/>
    <x v="2"/>
    <x v="3"/>
    <x v="4"/>
    <n v="42"/>
    <n v="231"/>
    <n v="126"/>
    <n v="686"/>
    <n v="336"/>
    <n v="1785"/>
  </r>
  <r>
    <s v="Shampoo"/>
    <x v="1"/>
    <x v="8"/>
    <x v="10"/>
    <x v="2"/>
    <x v="3"/>
    <x v="5"/>
    <n v="42"/>
    <n v="210"/>
    <n v="168"/>
    <n v="896"/>
    <n v="322"/>
    <n v="1715"/>
  </r>
  <r>
    <s v="Shampoo"/>
    <x v="1"/>
    <x v="8"/>
    <x v="10"/>
    <x v="2"/>
    <x v="3"/>
    <x v="6"/>
    <n v="21"/>
    <n v="119"/>
    <n v="189"/>
    <n v="1015"/>
    <n v="287"/>
    <n v="1526"/>
  </r>
  <r>
    <s v="Shampoo"/>
    <x v="1"/>
    <x v="8"/>
    <x v="10"/>
    <x v="2"/>
    <x v="3"/>
    <x v="7"/>
    <n v="42"/>
    <n v="231"/>
    <n v="231"/>
    <n v="1246"/>
    <n v="266"/>
    <n v="1414"/>
  </r>
  <r>
    <s v="Shampoo"/>
    <x v="1"/>
    <x v="8"/>
    <x v="10"/>
    <x v="2"/>
    <x v="3"/>
    <x v="8"/>
    <n v="203"/>
    <n v="1008"/>
    <n v="434"/>
    <n v="2254"/>
    <n v="469"/>
    <n v="2422"/>
  </r>
  <r>
    <s v="Shampoo"/>
    <x v="1"/>
    <x v="8"/>
    <x v="10"/>
    <x v="2"/>
    <x v="3"/>
    <x v="9"/>
    <n v="21"/>
    <n v="119"/>
    <n v="455"/>
    <n v="2373"/>
    <n v="455"/>
    <n v="2373"/>
  </r>
  <r>
    <s v="Shampoo"/>
    <x v="1"/>
    <x v="8"/>
    <x v="10"/>
    <x v="2"/>
    <x v="3"/>
    <x v="10"/>
    <n v="21"/>
    <n v="105"/>
    <n v="476"/>
    <n v="2478"/>
    <n v="476"/>
    <n v="2478"/>
  </r>
  <r>
    <s v="Shampoo"/>
    <x v="1"/>
    <x v="8"/>
    <x v="10"/>
    <x v="2"/>
    <x v="4"/>
    <x v="1"/>
    <n v="35"/>
    <n v="175"/>
    <n v="35"/>
    <n v="175"/>
    <n v="462"/>
    <n v="2401"/>
  </r>
  <r>
    <s v="Shampoo"/>
    <x v="1"/>
    <x v="8"/>
    <x v="10"/>
    <x v="2"/>
    <x v="4"/>
    <x v="3"/>
    <n v="112"/>
    <n v="560"/>
    <n v="147"/>
    <n v="735"/>
    <n v="539"/>
    <n v="2758"/>
  </r>
  <r>
    <s v="Shampoo"/>
    <x v="1"/>
    <x v="8"/>
    <x v="10"/>
    <x v="2"/>
    <x v="4"/>
    <x v="5"/>
    <n v="21"/>
    <n v="105"/>
    <n v="168"/>
    <n v="840"/>
    <n v="476"/>
    <n v="2422"/>
  </r>
  <r>
    <s v="Shampoo"/>
    <x v="1"/>
    <x v="8"/>
    <x v="10"/>
    <x v="2"/>
    <x v="4"/>
    <x v="6"/>
    <n v="21"/>
    <n v="98"/>
    <n v="189"/>
    <n v="938"/>
    <n v="476"/>
    <n v="2401"/>
  </r>
  <r>
    <s v="Shampoo"/>
    <x v="1"/>
    <x v="8"/>
    <x v="10"/>
    <x v="2"/>
    <x v="4"/>
    <x v="8"/>
    <n v="14"/>
    <n v="84"/>
    <n v="203"/>
    <n v="1022"/>
    <n v="245"/>
    <n v="1246"/>
  </r>
  <r>
    <s v="Shampoo"/>
    <x v="1"/>
    <x v="8"/>
    <x v="10"/>
    <x v="2"/>
    <x v="4"/>
    <x v="9"/>
    <n v="42"/>
    <n v="224"/>
    <n v="245"/>
    <n v="1246"/>
    <n v="266"/>
    <n v="1351"/>
  </r>
  <r>
    <s v="Shampoo"/>
    <x v="1"/>
    <x v="8"/>
    <x v="10"/>
    <x v="2"/>
    <x v="4"/>
    <x v="10"/>
    <n v="14"/>
    <n v="84"/>
    <n v="259"/>
    <n v="1330"/>
    <n v="259"/>
    <n v="1330"/>
  </r>
  <r>
    <s v="Shampoo"/>
    <x v="1"/>
    <x v="8"/>
    <x v="10"/>
    <x v="2"/>
    <x v="5"/>
    <x v="1"/>
    <n v="28"/>
    <n v="147"/>
    <n v="28"/>
    <n v="147"/>
    <n v="252"/>
    <n v="1302"/>
  </r>
  <r>
    <s v="Shampoo"/>
    <x v="1"/>
    <x v="9"/>
    <x v="11"/>
    <x v="0"/>
    <x v="0"/>
    <x v="0"/>
    <n v="5691"/>
    <n v="46690"/>
    <n v="5691"/>
    <n v="46690"/>
    <n v="5691"/>
    <n v="46690"/>
  </r>
  <r>
    <s v="Shampoo"/>
    <x v="1"/>
    <x v="9"/>
    <x v="11"/>
    <x v="0"/>
    <x v="0"/>
    <x v="1"/>
    <n v="5117"/>
    <n v="41944"/>
    <n v="10808"/>
    <n v="88634"/>
    <n v="10808"/>
    <n v="88634"/>
  </r>
  <r>
    <s v="Shampoo"/>
    <x v="1"/>
    <x v="9"/>
    <x v="11"/>
    <x v="0"/>
    <x v="0"/>
    <x v="2"/>
    <n v="6230"/>
    <n v="51107"/>
    <n v="17038"/>
    <n v="139741"/>
    <n v="17038"/>
    <n v="139741"/>
  </r>
  <r>
    <s v="Shampoo"/>
    <x v="1"/>
    <x v="9"/>
    <x v="11"/>
    <x v="0"/>
    <x v="0"/>
    <x v="3"/>
    <n v="4690"/>
    <n v="38402"/>
    <n v="21728"/>
    <n v="178143"/>
    <n v="21728"/>
    <n v="178143"/>
  </r>
  <r>
    <s v="Shampoo"/>
    <x v="1"/>
    <x v="9"/>
    <x v="11"/>
    <x v="0"/>
    <x v="0"/>
    <x v="4"/>
    <n v="5138"/>
    <n v="42084"/>
    <n v="26866"/>
    <n v="220227"/>
    <n v="26866"/>
    <n v="220227"/>
  </r>
  <r>
    <s v="Shampoo"/>
    <x v="1"/>
    <x v="9"/>
    <x v="11"/>
    <x v="0"/>
    <x v="0"/>
    <x v="5"/>
    <n v="5537"/>
    <n v="45409"/>
    <n v="32403"/>
    <n v="265636"/>
    <n v="32403"/>
    <n v="265636"/>
  </r>
  <r>
    <s v="Shampoo"/>
    <x v="1"/>
    <x v="9"/>
    <x v="11"/>
    <x v="0"/>
    <x v="0"/>
    <x v="6"/>
    <n v="5789"/>
    <n v="47474"/>
    <n v="38192"/>
    <n v="313110"/>
    <n v="38192"/>
    <n v="313110"/>
  </r>
  <r>
    <s v="Shampoo"/>
    <x v="1"/>
    <x v="9"/>
    <x v="11"/>
    <x v="0"/>
    <x v="0"/>
    <x v="7"/>
    <n v="4592"/>
    <n v="37660"/>
    <n v="42784"/>
    <n v="350770"/>
    <n v="42784"/>
    <n v="350770"/>
  </r>
  <r>
    <s v="Shampoo"/>
    <x v="1"/>
    <x v="9"/>
    <x v="11"/>
    <x v="0"/>
    <x v="0"/>
    <x v="8"/>
    <n v="4627"/>
    <n v="37975"/>
    <n v="47411"/>
    <n v="388745"/>
    <n v="47411"/>
    <n v="388745"/>
  </r>
  <r>
    <s v="Shampoo"/>
    <x v="1"/>
    <x v="9"/>
    <x v="11"/>
    <x v="0"/>
    <x v="0"/>
    <x v="9"/>
    <n v="5278"/>
    <n v="43302"/>
    <n v="52689"/>
    <n v="432047"/>
    <n v="52689"/>
    <n v="432047"/>
  </r>
  <r>
    <s v="Shampoo"/>
    <x v="1"/>
    <x v="9"/>
    <x v="11"/>
    <x v="0"/>
    <x v="0"/>
    <x v="10"/>
    <n v="4431"/>
    <n v="36309"/>
    <n v="57120"/>
    <n v="468356"/>
    <n v="57120"/>
    <n v="468356"/>
  </r>
  <r>
    <s v="Shampoo"/>
    <x v="1"/>
    <x v="9"/>
    <x v="11"/>
    <x v="0"/>
    <x v="0"/>
    <x v="11"/>
    <n v="4473"/>
    <n v="36743"/>
    <n v="61593"/>
    <n v="505099"/>
    <n v="61593"/>
    <n v="505099"/>
  </r>
  <r>
    <s v="Shampoo"/>
    <x v="1"/>
    <x v="9"/>
    <x v="11"/>
    <x v="0"/>
    <x v="1"/>
    <x v="0"/>
    <n v="5362"/>
    <n v="43953"/>
    <n v="5362"/>
    <n v="43953"/>
    <n v="61264"/>
    <n v="502362"/>
  </r>
  <r>
    <s v="Shampoo"/>
    <x v="1"/>
    <x v="9"/>
    <x v="11"/>
    <x v="0"/>
    <x v="1"/>
    <x v="1"/>
    <n v="4200"/>
    <n v="35147"/>
    <n v="9562"/>
    <n v="79100"/>
    <n v="60347"/>
    <n v="495565"/>
  </r>
  <r>
    <s v="Shampoo"/>
    <x v="1"/>
    <x v="9"/>
    <x v="11"/>
    <x v="0"/>
    <x v="1"/>
    <x v="2"/>
    <n v="5586"/>
    <n v="46760"/>
    <n v="15148"/>
    <n v="125860"/>
    <n v="59703"/>
    <n v="491218"/>
  </r>
  <r>
    <s v="Shampoo"/>
    <x v="1"/>
    <x v="9"/>
    <x v="11"/>
    <x v="0"/>
    <x v="1"/>
    <x v="3"/>
    <n v="5243"/>
    <n v="43897"/>
    <n v="20391"/>
    <n v="169757"/>
    <n v="60256"/>
    <n v="496713"/>
  </r>
  <r>
    <s v="Shampoo"/>
    <x v="1"/>
    <x v="9"/>
    <x v="11"/>
    <x v="0"/>
    <x v="1"/>
    <x v="4"/>
    <n v="4690"/>
    <n v="39270"/>
    <n v="25081"/>
    <n v="209027"/>
    <n v="59808"/>
    <n v="493899"/>
  </r>
  <r>
    <s v="Shampoo"/>
    <x v="1"/>
    <x v="9"/>
    <x v="11"/>
    <x v="0"/>
    <x v="1"/>
    <x v="5"/>
    <n v="5152"/>
    <n v="43078"/>
    <n v="30233"/>
    <n v="252105"/>
    <n v="59423"/>
    <n v="491568"/>
  </r>
  <r>
    <s v="Shampoo"/>
    <x v="1"/>
    <x v="9"/>
    <x v="11"/>
    <x v="0"/>
    <x v="1"/>
    <x v="6"/>
    <n v="4284"/>
    <n v="35826"/>
    <n v="34517"/>
    <n v="287931"/>
    <n v="57918"/>
    <n v="479920"/>
  </r>
  <r>
    <s v="Shampoo"/>
    <x v="1"/>
    <x v="9"/>
    <x v="11"/>
    <x v="0"/>
    <x v="1"/>
    <x v="7"/>
    <n v="3752"/>
    <n v="31360"/>
    <n v="38269"/>
    <n v="319291"/>
    <n v="57078"/>
    <n v="473620"/>
  </r>
  <r>
    <s v="Shampoo"/>
    <x v="1"/>
    <x v="9"/>
    <x v="11"/>
    <x v="0"/>
    <x v="1"/>
    <x v="8"/>
    <n v="5173"/>
    <n v="43281"/>
    <n v="43442"/>
    <n v="362572"/>
    <n v="57624"/>
    <n v="478926"/>
  </r>
  <r>
    <s v="Shampoo"/>
    <x v="1"/>
    <x v="9"/>
    <x v="11"/>
    <x v="0"/>
    <x v="1"/>
    <x v="9"/>
    <n v="5082"/>
    <n v="42476"/>
    <n v="48524"/>
    <n v="405048"/>
    <n v="57428"/>
    <n v="478100"/>
  </r>
  <r>
    <s v="Shampoo"/>
    <x v="1"/>
    <x v="9"/>
    <x v="11"/>
    <x v="0"/>
    <x v="1"/>
    <x v="10"/>
    <n v="5271"/>
    <n v="44135"/>
    <n v="53795"/>
    <n v="449183"/>
    <n v="58268"/>
    <n v="485926"/>
  </r>
  <r>
    <s v="Shampoo"/>
    <x v="1"/>
    <x v="9"/>
    <x v="11"/>
    <x v="0"/>
    <x v="1"/>
    <x v="11"/>
    <n v="4403"/>
    <n v="36897"/>
    <n v="58198"/>
    <n v="486080"/>
    <n v="58198"/>
    <n v="486080"/>
  </r>
  <r>
    <s v="Shampoo"/>
    <x v="1"/>
    <x v="9"/>
    <x v="11"/>
    <x v="0"/>
    <x v="2"/>
    <x v="0"/>
    <n v="5425"/>
    <n v="45388"/>
    <n v="5425"/>
    <n v="45388"/>
    <n v="58261"/>
    <n v="487515"/>
  </r>
  <r>
    <s v="Shampoo"/>
    <x v="1"/>
    <x v="9"/>
    <x v="11"/>
    <x v="0"/>
    <x v="2"/>
    <x v="1"/>
    <n v="3836"/>
    <n v="32151"/>
    <n v="9261"/>
    <n v="77539"/>
    <n v="57897"/>
    <n v="484519"/>
  </r>
  <r>
    <s v="Shampoo"/>
    <x v="1"/>
    <x v="9"/>
    <x v="11"/>
    <x v="0"/>
    <x v="2"/>
    <x v="2"/>
    <n v="4109"/>
    <n v="34377"/>
    <n v="13370"/>
    <n v="111916"/>
    <n v="56420"/>
    <n v="472136"/>
  </r>
  <r>
    <s v="Shampoo"/>
    <x v="1"/>
    <x v="9"/>
    <x v="11"/>
    <x v="0"/>
    <x v="2"/>
    <x v="3"/>
    <n v="5068"/>
    <n v="42392"/>
    <n v="18438"/>
    <n v="154308"/>
    <n v="56245"/>
    <n v="470631"/>
  </r>
  <r>
    <s v="Shampoo"/>
    <x v="1"/>
    <x v="9"/>
    <x v="11"/>
    <x v="0"/>
    <x v="2"/>
    <x v="4"/>
    <n v="3577"/>
    <n v="29890"/>
    <n v="22015"/>
    <n v="184198"/>
    <n v="55132"/>
    <n v="461251"/>
  </r>
  <r>
    <s v="Shampoo"/>
    <x v="1"/>
    <x v="9"/>
    <x v="11"/>
    <x v="0"/>
    <x v="2"/>
    <x v="5"/>
    <n v="3857"/>
    <n v="32270"/>
    <n v="25872"/>
    <n v="216468"/>
    <n v="53837"/>
    <n v="450443"/>
  </r>
  <r>
    <s v="Shampoo"/>
    <x v="1"/>
    <x v="9"/>
    <x v="11"/>
    <x v="0"/>
    <x v="2"/>
    <x v="6"/>
    <n v="4501"/>
    <n v="37660"/>
    <n v="30373"/>
    <n v="254128"/>
    <n v="54054"/>
    <n v="452277"/>
  </r>
  <r>
    <s v="Shampoo"/>
    <x v="1"/>
    <x v="9"/>
    <x v="11"/>
    <x v="0"/>
    <x v="2"/>
    <x v="7"/>
    <n v="4403"/>
    <n v="36876"/>
    <n v="34776"/>
    <n v="291004"/>
    <n v="54705"/>
    <n v="457793"/>
  </r>
  <r>
    <s v="Shampoo"/>
    <x v="1"/>
    <x v="9"/>
    <x v="11"/>
    <x v="0"/>
    <x v="2"/>
    <x v="8"/>
    <n v="3969"/>
    <n v="33229"/>
    <n v="38745"/>
    <n v="324233"/>
    <n v="53501"/>
    <n v="447741"/>
  </r>
  <r>
    <s v="Shampoo"/>
    <x v="1"/>
    <x v="9"/>
    <x v="11"/>
    <x v="0"/>
    <x v="2"/>
    <x v="9"/>
    <n v="5684"/>
    <n v="47593"/>
    <n v="44429"/>
    <n v="371826"/>
    <n v="54103"/>
    <n v="452858"/>
  </r>
  <r>
    <s v="Shampoo"/>
    <x v="1"/>
    <x v="9"/>
    <x v="11"/>
    <x v="0"/>
    <x v="2"/>
    <x v="10"/>
    <n v="4781"/>
    <n v="40047"/>
    <n v="49210"/>
    <n v="411873"/>
    <n v="53613"/>
    <n v="448770"/>
  </r>
  <r>
    <s v="Shampoo"/>
    <x v="1"/>
    <x v="9"/>
    <x v="11"/>
    <x v="0"/>
    <x v="2"/>
    <x v="11"/>
    <n v="5397"/>
    <n v="45185"/>
    <n v="54607"/>
    <n v="457058"/>
    <n v="54607"/>
    <n v="457058"/>
  </r>
  <r>
    <s v="Shampoo"/>
    <x v="1"/>
    <x v="9"/>
    <x v="11"/>
    <x v="0"/>
    <x v="3"/>
    <x v="0"/>
    <n v="4060"/>
    <n v="33964"/>
    <n v="4060"/>
    <n v="33964"/>
    <n v="53242"/>
    <n v="445634"/>
  </r>
  <r>
    <s v="Shampoo"/>
    <x v="1"/>
    <x v="9"/>
    <x v="11"/>
    <x v="0"/>
    <x v="3"/>
    <x v="1"/>
    <n v="4690"/>
    <n v="39256"/>
    <n v="8750"/>
    <n v="73220"/>
    <n v="54096"/>
    <n v="452739"/>
  </r>
  <r>
    <s v="Shampoo"/>
    <x v="1"/>
    <x v="9"/>
    <x v="11"/>
    <x v="0"/>
    <x v="3"/>
    <x v="2"/>
    <n v="4508"/>
    <n v="37779"/>
    <n v="13258"/>
    <n v="110999"/>
    <n v="54495"/>
    <n v="456141"/>
  </r>
  <r>
    <s v="Shampoo"/>
    <x v="1"/>
    <x v="9"/>
    <x v="11"/>
    <x v="0"/>
    <x v="3"/>
    <x v="3"/>
    <n v="4886"/>
    <n v="40880"/>
    <n v="18144"/>
    <n v="151879"/>
    <n v="54313"/>
    <n v="454629"/>
  </r>
  <r>
    <s v="Shampoo"/>
    <x v="1"/>
    <x v="9"/>
    <x v="11"/>
    <x v="0"/>
    <x v="3"/>
    <x v="4"/>
    <n v="4592"/>
    <n v="38430"/>
    <n v="22736"/>
    <n v="190309"/>
    <n v="55328"/>
    <n v="463169"/>
  </r>
  <r>
    <s v="Shampoo"/>
    <x v="1"/>
    <x v="9"/>
    <x v="11"/>
    <x v="0"/>
    <x v="3"/>
    <x v="5"/>
    <n v="4039"/>
    <n v="33789"/>
    <n v="26775"/>
    <n v="224098"/>
    <n v="55510"/>
    <n v="464688"/>
  </r>
  <r>
    <s v="Shampoo"/>
    <x v="1"/>
    <x v="9"/>
    <x v="11"/>
    <x v="0"/>
    <x v="3"/>
    <x v="6"/>
    <n v="4277"/>
    <n v="35742"/>
    <n v="31052"/>
    <n v="259840"/>
    <n v="55286"/>
    <n v="462770"/>
  </r>
  <r>
    <s v="Shampoo"/>
    <x v="1"/>
    <x v="9"/>
    <x v="11"/>
    <x v="0"/>
    <x v="3"/>
    <x v="7"/>
    <n v="4431"/>
    <n v="37030"/>
    <n v="35483"/>
    <n v="296870"/>
    <n v="55314"/>
    <n v="462924"/>
  </r>
  <r>
    <s v="Shampoo"/>
    <x v="1"/>
    <x v="9"/>
    <x v="11"/>
    <x v="0"/>
    <x v="3"/>
    <x v="8"/>
    <n v="4417"/>
    <n v="36946"/>
    <n v="39900"/>
    <n v="333816"/>
    <n v="55762"/>
    <n v="466641"/>
  </r>
  <r>
    <s v="Shampoo"/>
    <x v="1"/>
    <x v="9"/>
    <x v="11"/>
    <x v="0"/>
    <x v="3"/>
    <x v="9"/>
    <n v="5236"/>
    <n v="43792"/>
    <n v="45136"/>
    <n v="377608"/>
    <n v="55314"/>
    <n v="462840"/>
  </r>
  <r>
    <s v="Shampoo"/>
    <x v="1"/>
    <x v="9"/>
    <x v="11"/>
    <x v="0"/>
    <x v="3"/>
    <x v="10"/>
    <n v="4592"/>
    <n v="38437"/>
    <n v="49728"/>
    <n v="416045"/>
    <n v="55125"/>
    <n v="461230"/>
  </r>
  <r>
    <s v="Shampoo"/>
    <x v="1"/>
    <x v="9"/>
    <x v="11"/>
    <x v="0"/>
    <x v="3"/>
    <x v="11"/>
    <n v="4809"/>
    <n v="40180"/>
    <n v="54537"/>
    <n v="456225"/>
    <n v="54537"/>
    <n v="456225"/>
  </r>
  <r>
    <s v="Shampoo"/>
    <x v="1"/>
    <x v="9"/>
    <x v="11"/>
    <x v="0"/>
    <x v="4"/>
    <x v="0"/>
    <n v="3339"/>
    <n v="28385"/>
    <n v="3339"/>
    <n v="28385"/>
    <n v="53816"/>
    <n v="450646"/>
  </r>
  <r>
    <s v="Shampoo"/>
    <x v="1"/>
    <x v="9"/>
    <x v="11"/>
    <x v="0"/>
    <x v="4"/>
    <x v="1"/>
    <n v="3773"/>
    <n v="33089"/>
    <n v="7112"/>
    <n v="61474"/>
    <n v="52899"/>
    <n v="444479"/>
  </r>
  <r>
    <s v="Shampoo"/>
    <x v="1"/>
    <x v="9"/>
    <x v="11"/>
    <x v="0"/>
    <x v="4"/>
    <x v="2"/>
    <n v="3514"/>
    <n v="30765"/>
    <n v="10626"/>
    <n v="92239"/>
    <n v="51905"/>
    <n v="437465"/>
  </r>
  <r>
    <s v="Shampoo"/>
    <x v="1"/>
    <x v="9"/>
    <x v="11"/>
    <x v="0"/>
    <x v="4"/>
    <x v="3"/>
    <n v="3374"/>
    <n v="29575"/>
    <n v="14000"/>
    <n v="121814"/>
    <n v="50393"/>
    <n v="426160"/>
  </r>
  <r>
    <s v="Shampoo"/>
    <x v="1"/>
    <x v="9"/>
    <x v="11"/>
    <x v="0"/>
    <x v="4"/>
    <x v="4"/>
    <n v="3857"/>
    <n v="33726"/>
    <n v="17857"/>
    <n v="155540"/>
    <n v="49658"/>
    <n v="421456"/>
  </r>
  <r>
    <s v="Shampoo"/>
    <x v="1"/>
    <x v="9"/>
    <x v="11"/>
    <x v="0"/>
    <x v="4"/>
    <x v="5"/>
    <n v="3801"/>
    <n v="33299"/>
    <n v="21658"/>
    <n v="188839"/>
    <n v="49420"/>
    <n v="420966"/>
  </r>
  <r>
    <s v="Shampoo"/>
    <x v="1"/>
    <x v="9"/>
    <x v="11"/>
    <x v="0"/>
    <x v="4"/>
    <x v="6"/>
    <n v="3290"/>
    <n v="28770"/>
    <n v="24948"/>
    <n v="217609"/>
    <n v="48433"/>
    <n v="413994"/>
  </r>
  <r>
    <s v="Shampoo"/>
    <x v="1"/>
    <x v="9"/>
    <x v="11"/>
    <x v="0"/>
    <x v="4"/>
    <x v="7"/>
    <n v="3906"/>
    <n v="34174"/>
    <n v="28854"/>
    <n v="251783"/>
    <n v="47908"/>
    <n v="411138"/>
  </r>
  <r>
    <s v="Shampoo"/>
    <x v="1"/>
    <x v="9"/>
    <x v="11"/>
    <x v="0"/>
    <x v="4"/>
    <x v="8"/>
    <n v="3206"/>
    <n v="28686"/>
    <n v="32060"/>
    <n v="280469"/>
    <n v="46697"/>
    <n v="402878"/>
  </r>
  <r>
    <s v="Shampoo"/>
    <x v="1"/>
    <x v="9"/>
    <x v="11"/>
    <x v="0"/>
    <x v="4"/>
    <x v="9"/>
    <n v="3787"/>
    <n v="34027"/>
    <n v="35847"/>
    <n v="314496"/>
    <n v="45248"/>
    <n v="393113"/>
  </r>
  <r>
    <s v="Shampoo"/>
    <x v="1"/>
    <x v="9"/>
    <x v="11"/>
    <x v="0"/>
    <x v="4"/>
    <x v="10"/>
    <n v="4004"/>
    <n v="36022"/>
    <n v="39851"/>
    <n v="350518"/>
    <n v="44660"/>
    <n v="390698"/>
  </r>
  <r>
    <s v="Shampoo"/>
    <x v="1"/>
    <x v="9"/>
    <x v="11"/>
    <x v="0"/>
    <x v="4"/>
    <x v="11"/>
    <n v="3577"/>
    <n v="32109"/>
    <n v="43428"/>
    <n v="382627"/>
    <n v="43428"/>
    <n v="382627"/>
  </r>
  <r>
    <s v="Shampoo"/>
    <x v="1"/>
    <x v="9"/>
    <x v="11"/>
    <x v="0"/>
    <x v="5"/>
    <x v="0"/>
    <n v="3836"/>
    <n v="34531"/>
    <n v="3836"/>
    <n v="34531"/>
    <n v="43925"/>
    <n v="388773"/>
  </r>
  <r>
    <s v="Shampoo"/>
    <x v="1"/>
    <x v="9"/>
    <x v="11"/>
    <x v="0"/>
    <x v="5"/>
    <x v="1"/>
    <n v="3199"/>
    <n v="28756"/>
    <n v="7035"/>
    <n v="63287"/>
    <n v="43351"/>
    <n v="384440"/>
  </r>
  <r>
    <s v="Shampoo"/>
    <x v="1"/>
    <x v="9"/>
    <x v="11"/>
    <x v="0"/>
    <x v="5"/>
    <x v="2"/>
    <n v="4060"/>
    <n v="36533"/>
    <n v="11095"/>
    <n v="99820"/>
    <n v="43897"/>
    <n v="390208"/>
  </r>
  <r>
    <s v="Shampoo"/>
    <x v="1"/>
    <x v="9"/>
    <x v="11"/>
    <x v="1"/>
    <x v="0"/>
    <x v="0"/>
    <n v="1113"/>
    <n v="9079"/>
    <n v="1113"/>
    <n v="9079"/>
    <n v="1113"/>
    <n v="9079"/>
  </r>
  <r>
    <s v="Shampoo"/>
    <x v="1"/>
    <x v="9"/>
    <x v="11"/>
    <x v="1"/>
    <x v="0"/>
    <x v="1"/>
    <n v="784"/>
    <n v="6440"/>
    <n v="1897"/>
    <n v="15519"/>
    <n v="1897"/>
    <n v="15519"/>
  </r>
  <r>
    <s v="Shampoo"/>
    <x v="1"/>
    <x v="9"/>
    <x v="11"/>
    <x v="1"/>
    <x v="0"/>
    <x v="2"/>
    <n v="1043"/>
    <n v="8498"/>
    <n v="2940"/>
    <n v="24017"/>
    <n v="2940"/>
    <n v="24017"/>
  </r>
  <r>
    <s v="Shampoo"/>
    <x v="1"/>
    <x v="9"/>
    <x v="11"/>
    <x v="1"/>
    <x v="0"/>
    <x v="3"/>
    <n v="518"/>
    <n v="4284"/>
    <n v="3458"/>
    <n v="28301"/>
    <n v="3458"/>
    <n v="28301"/>
  </r>
  <r>
    <s v="Shampoo"/>
    <x v="1"/>
    <x v="9"/>
    <x v="11"/>
    <x v="1"/>
    <x v="0"/>
    <x v="4"/>
    <n v="1218"/>
    <n v="10003"/>
    <n v="4676"/>
    <n v="38304"/>
    <n v="4676"/>
    <n v="38304"/>
  </r>
  <r>
    <s v="Shampoo"/>
    <x v="1"/>
    <x v="9"/>
    <x v="11"/>
    <x v="1"/>
    <x v="0"/>
    <x v="5"/>
    <n v="1029"/>
    <n v="8442"/>
    <n v="5705"/>
    <n v="46746"/>
    <n v="5705"/>
    <n v="46746"/>
  </r>
  <r>
    <s v="Shampoo"/>
    <x v="1"/>
    <x v="9"/>
    <x v="11"/>
    <x v="1"/>
    <x v="0"/>
    <x v="6"/>
    <n v="1491"/>
    <n v="12278"/>
    <n v="7196"/>
    <n v="59024"/>
    <n v="7196"/>
    <n v="59024"/>
  </r>
  <r>
    <s v="Shampoo"/>
    <x v="1"/>
    <x v="9"/>
    <x v="11"/>
    <x v="1"/>
    <x v="0"/>
    <x v="7"/>
    <n v="672"/>
    <n v="5579"/>
    <n v="7868"/>
    <n v="64603"/>
    <n v="7868"/>
    <n v="64603"/>
  </r>
  <r>
    <s v="Shampoo"/>
    <x v="1"/>
    <x v="9"/>
    <x v="11"/>
    <x v="1"/>
    <x v="0"/>
    <x v="8"/>
    <n v="910"/>
    <n v="7518"/>
    <n v="8778"/>
    <n v="72121"/>
    <n v="8778"/>
    <n v="72121"/>
  </r>
  <r>
    <s v="Shampoo"/>
    <x v="1"/>
    <x v="9"/>
    <x v="11"/>
    <x v="1"/>
    <x v="0"/>
    <x v="9"/>
    <n v="1358"/>
    <n v="11137"/>
    <n v="10136"/>
    <n v="83258"/>
    <n v="10136"/>
    <n v="83258"/>
  </r>
  <r>
    <s v="Shampoo"/>
    <x v="1"/>
    <x v="9"/>
    <x v="11"/>
    <x v="1"/>
    <x v="0"/>
    <x v="10"/>
    <n v="602"/>
    <n v="4970"/>
    <n v="10738"/>
    <n v="88228"/>
    <n v="10738"/>
    <n v="88228"/>
  </r>
  <r>
    <s v="Shampoo"/>
    <x v="1"/>
    <x v="9"/>
    <x v="11"/>
    <x v="1"/>
    <x v="0"/>
    <x v="11"/>
    <n v="1197"/>
    <n v="9793"/>
    <n v="11935"/>
    <n v="98021"/>
    <n v="11935"/>
    <n v="98021"/>
  </r>
  <r>
    <s v="Shampoo"/>
    <x v="1"/>
    <x v="9"/>
    <x v="11"/>
    <x v="1"/>
    <x v="1"/>
    <x v="0"/>
    <n v="1064"/>
    <n v="8722"/>
    <n v="1064"/>
    <n v="8722"/>
    <n v="11886"/>
    <n v="97664"/>
  </r>
  <r>
    <s v="Shampoo"/>
    <x v="1"/>
    <x v="9"/>
    <x v="11"/>
    <x v="1"/>
    <x v="1"/>
    <x v="1"/>
    <n v="945"/>
    <n v="7882"/>
    <n v="2009"/>
    <n v="16604"/>
    <n v="12047"/>
    <n v="99106"/>
  </r>
  <r>
    <s v="Shampoo"/>
    <x v="1"/>
    <x v="9"/>
    <x v="11"/>
    <x v="1"/>
    <x v="1"/>
    <x v="2"/>
    <n v="1218"/>
    <n v="10192"/>
    <n v="3227"/>
    <n v="26796"/>
    <n v="12222"/>
    <n v="100800"/>
  </r>
  <r>
    <s v="Shampoo"/>
    <x v="1"/>
    <x v="9"/>
    <x v="11"/>
    <x v="1"/>
    <x v="1"/>
    <x v="3"/>
    <n v="462"/>
    <n v="3822"/>
    <n v="3689"/>
    <n v="30618"/>
    <n v="12166"/>
    <n v="100338"/>
  </r>
  <r>
    <s v="Shampoo"/>
    <x v="1"/>
    <x v="9"/>
    <x v="11"/>
    <x v="1"/>
    <x v="1"/>
    <x v="4"/>
    <n v="1659"/>
    <n v="13860"/>
    <n v="5348"/>
    <n v="44478"/>
    <n v="12607"/>
    <n v="104195"/>
  </r>
  <r>
    <s v="Shampoo"/>
    <x v="1"/>
    <x v="9"/>
    <x v="11"/>
    <x v="1"/>
    <x v="1"/>
    <x v="5"/>
    <n v="980"/>
    <n v="8260"/>
    <n v="6328"/>
    <n v="52738"/>
    <n v="12558"/>
    <n v="104013"/>
  </r>
  <r>
    <s v="Shampoo"/>
    <x v="1"/>
    <x v="9"/>
    <x v="11"/>
    <x v="1"/>
    <x v="1"/>
    <x v="6"/>
    <n v="1057"/>
    <n v="8855"/>
    <n v="7385"/>
    <n v="61593"/>
    <n v="12124"/>
    <n v="100590"/>
  </r>
  <r>
    <s v="Shampoo"/>
    <x v="1"/>
    <x v="9"/>
    <x v="11"/>
    <x v="1"/>
    <x v="1"/>
    <x v="7"/>
    <n v="1183"/>
    <n v="9954"/>
    <n v="8568"/>
    <n v="71547"/>
    <n v="12635"/>
    <n v="104965"/>
  </r>
  <r>
    <s v="Shampoo"/>
    <x v="1"/>
    <x v="9"/>
    <x v="11"/>
    <x v="1"/>
    <x v="1"/>
    <x v="8"/>
    <n v="1169"/>
    <n v="9779"/>
    <n v="9737"/>
    <n v="81326"/>
    <n v="12894"/>
    <n v="107226"/>
  </r>
  <r>
    <s v="Shampoo"/>
    <x v="1"/>
    <x v="9"/>
    <x v="11"/>
    <x v="1"/>
    <x v="1"/>
    <x v="9"/>
    <n v="1456"/>
    <n v="12229"/>
    <n v="11193"/>
    <n v="93555"/>
    <n v="12992"/>
    <n v="108318"/>
  </r>
  <r>
    <s v="Shampoo"/>
    <x v="1"/>
    <x v="9"/>
    <x v="11"/>
    <x v="1"/>
    <x v="1"/>
    <x v="10"/>
    <n v="1351"/>
    <n v="11270"/>
    <n v="12544"/>
    <n v="104825"/>
    <n v="13741"/>
    <n v="114618"/>
  </r>
  <r>
    <s v="Shampoo"/>
    <x v="1"/>
    <x v="9"/>
    <x v="11"/>
    <x v="1"/>
    <x v="1"/>
    <x v="11"/>
    <n v="1575"/>
    <n v="13139"/>
    <n v="14119"/>
    <n v="117964"/>
    <n v="14119"/>
    <n v="117964"/>
  </r>
  <r>
    <s v="Shampoo"/>
    <x v="1"/>
    <x v="9"/>
    <x v="11"/>
    <x v="1"/>
    <x v="2"/>
    <x v="0"/>
    <n v="1645"/>
    <n v="13741"/>
    <n v="1645"/>
    <n v="13741"/>
    <n v="14700"/>
    <n v="122983"/>
  </r>
  <r>
    <s v="Shampoo"/>
    <x v="1"/>
    <x v="9"/>
    <x v="11"/>
    <x v="1"/>
    <x v="2"/>
    <x v="1"/>
    <n v="1358"/>
    <n v="11375"/>
    <n v="3003"/>
    <n v="25116"/>
    <n v="15113"/>
    <n v="126476"/>
  </r>
  <r>
    <s v="Shampoo"/>
    <x v="1"/>
    <x v="9"/>
    <x v="11"/>
    <x v="1"/>
    <x v="2"/>
    <x v="2"/>
    <n v="1680"/>
    <n v="14098"/>
    <n v="4683"/>
    <n v="39214"/>
    <n v="15575"/>
    <n v="130382"/>
  </r>
  <r>
    <s v="Shampoo"/>
    <x v="1"/>
    <x v="9"/>
    <x v="11"/>
    <x v="1"/>
    <x v="2"/>
    <x v="3"/>
    <n v="1456"/>
    <n v="12215"/>
    <n v="6139"/>
    <n v="51429"/>
    <n v="16569"/>
    <n v="138775"/>
  </r>
  <r>
    <s v="Shampoo"/>
    <x v="1"/>
    <x v="9"/>
    <x v="11"/>
    <x v="1"/>
    <x v="2"/>
    <x v="4"/>
    <n v="994"/>
    <n v="8302"/>
    <n v="7133"/>
    <n v="59731"/>
    <n v="15904"/>
    <n v="133217"/>
  </r>
  <r>
    <s v="Shampoo"/>
    <x v="1"/>
    <x v="9"/>
    <x v="11"/>
    <x v="1"/>
    <x v="2"/>
    <x v="5"/>
    <n v="1470"/>
    <n v="12313"/>
    <n v="8603"/>
    <n v="72044"/>
    <n v="16394"/>
    <n v="137270"/>
  </r>
  <r>
    <s v="Shampoo"/>
    <x v="1"/>
    <x v="9"/>
    <x v="11"/>
    <x v="1"/>
    <x v="2"/>
    <x v="6"/>
    <n v="1358"/>
    <n v="11368"/>
    <n v="9961"/>
    <n v="83412"/>
    <n v="16695"/>
    <n v="139783"/>
  </r>
  <r>
    <s v="Shampoo"/>
    <x v="1"/>
    <x v="9"/>
    <x v="11"/>
    <x v="1"/>
    <x v="2"/>
    <x v="7"/>
    <n v="1197"/>
    <n v="10024"/>
    <n v="11158"/>
    <n v="93436"/>
    <n v="16709"/>
    <n v="139853"/>
  </r>
  <r>
    <s v="Shampoo"/>
    <x v="1"/>
    <x v="9"/>
    <x v="11"/>
    <x v="1"/>
    <x v="2"/>
    <x v="8"/>
    <n v="1043"/>
    <n v="8750"/>
    <n v="12201"/>
    <n v="102186"/>
    <n v="16583"/>
    <n v="138824"/>
  </r>
  <r>
    <s v="Shampoo"/>
    <x v="1"/>
    <x v="9"/>
    <x v="11"/>
    <x v="1"/>
    <x v="2"/>
    <x v="9"/>
    <n v="1610"/>
    <n v="13517"/>
    <n v="13811"/>
    <n v="115703"/>
    <n v="16737"/>
    <n v="140112"/>
  </r>
  <r>
    <s v="Shampoo"/>
    <x v="1"/>
    <x v="9"/>
    <x v="11"/>
    <x v="1"/>
    <x v="2"/>
    <x v="10"/>
    <n v="1057"/>
    <n v="8771"/>
    <n v="14868"/>
    <n v="124474"/>
    <n v="16443"/>
    <n v="137613"/>
  </r>
  <r>
    <s v="Shampoo"/>
    <x v="1"/>
    <x v="9"/>
    <x v="11"/>
    <x v="1"/>
    <x v="2"/>
    <x v="11"/>
    <n v="1589"/>
    <n v="13258"/>
    <n v="16457"/>
    <n v="137732"/>
    <n v="16457"/>
    <n v="137732"/>
  </r>
  <r>
    <s v="Shampoo"/>
    <x v="1"/>
    <x v="9"/>
    <x v="11"/>
    <x v="1"/>
    <x v="3"/>
    <x v="0"/>
    <n v="1526"/>
    <n v="12810"/>
    <n v="1526"/>
    <n v="12810"/>
    <n v="16338"/>
    <n v="136801"/>
  </r>
  <r>
    <s v="Shampoo"/>
    <x v="1"/>
    <x v="9"/>
    <x v="11"/>
    <x v="1"/>
    <x v="3"/>
    <x v="1"/>
    <n v="1589"/>
    <n v="13258"/>
    <n v="3115"/>
    <n v="26068"/>
    <n v="16569"/>
    <n v="138684"/>
  </r>
  <r>
    <s v="Shampoo"/>
    <x v="1"/>
    <x v="9"/>
    <x v="11"/>
    <x v="1"/>
    <x v="3"/>
    <x v="2"/>
    <n v="1169"/>
    <n v="9793"/>
    <n v="4284"/>
    <n v="35861"/>
    <n v="16058"/>
    <n v="134379"/>
  </r>
  <r>
    <s v="Shampoo"/>
    <x v="1"/>
    <x v="9"/>
    <x v="11"/>
    <x v="1"/>
    <x v="3"/>
    <x v="3"/>
    <n v="1540"/>
    <n v="12901"/>
    <n v="5824"/>
    <n v="48762"/>
    <n v="16142"/>
    <n v="135065"/>
  </r>
  <r>
    <s v="Shampoo"/>
    <x v="1"/>
    <x v="9"/>
    <x v="11"/>
    <x v="1"/>
    <x v="3"/>
    <x v="4"/>
    <n v="1407"/>
    <n v="11767"/>
    <n v="7231"/>
    <n v="60529"/>
    <n v="16555"/>
    <n v="138530"/>
  </r>
  <r>
    <s v="Shampoo"/>
    <x v="1"/>
    <x v="9"/>
    <x v="11"/>
    <x v="1"/>
    <x v="3"/>
    <x v="5"/>
    <n v="1715"/>
    <n v="14336"/>
    <n v="8946"/>
    <n v="74865"/>
    <n v="16800"/>
    <n v="140553"/>
  </r>
  <r>
    <s v="Shampoo"/>
    <x v="1"/>
    <x v="9"/>
    <x v="11"/>
    <x v="1"/>
    <x v="3"/>
    <x v="6"/>
    <n v="1778"/>
    <n v="14833"/>
    <n v="10724"/>
    <n v="89698"/>
    <n v="17220"/>
    <n v="144018"/>
  </r>
  <r>
    <s v="Shampoo"/>
    <x v="1"/>
    <x v="9"/>
    <x v="11"/>
    <x v="1"/>
    <x v="3"/>
    <x v="7"/>
    <n v="1358"/>
    <n v="11375"/>
    <n v="12082"/>
    <n v="101073"/>
    <n v="17381"/>
    <n v="145369"/>
  </r>
  <r>
    <s v="Shampoo"/>
    <x v="1"/>
    <x v="9"/>
    <x v="11"/>
    <x v="1"/>
    <x v="3"/>
    <x v="8"/>
    <n v="1477"/>
    <n v="12397"/>
    <n v="13559"/>
    <n v="113470"/>
    <n v="17815"/>
    <n v="149016"/>
  </r>
  <r>
    <s v="Shampoo"/>
    <x v="1"/>
    <x v="9"/>
    <x v="11"/>
    <x v="1"/>
    <x v="3"/>
    <x v="9"/>
    <n v="2226"/>
    <n v="18655"/>
    <n v="15785"/>
    <n v="132125"/>
    <n v="18431"/>
    <n v="154154"/>
  </r>
  <r>
    <s v="Shampoo"/>
    <x v="1"/>
    <x v="9"/>
    <x v="11"/>
    <x v="1"/>
    <x v="3"/>
    <x v="10"/>
    <n v="1407"/>
    <n v="11837"/>
    <n v="17192"/>
    <n v="143962"/>
    <n v="18781"/>
    <n v="157220"/>
  </r>
  <r>
    <s v="Shampoo"/>
    <x v="1"/>
    <x v="9"/>
    <x v="11"/>
    <x v="1"/>
    <x v="3"/>
    <x v="11"/>
    <n v="2107"/>
    <n v="17661"/>
    <n v="19299"/>
    <n v="161623"/>
    <n v="19299"/>
    <n v="161623"/>
  </r>
  <r>
    <s v="Shampoo"/>
    <x v="1"/>
    <x v="9"/>
    <x v="11"/>
    <x v="1"/>
    <x v="4"/>
    <x v="0"/>
    <n v="1624"/>
    <n v="13706"/>
    <n v="1624"/>
    <n v="13706"/>
    <n v="19397"/>
    <n v="162519"/>
  </r>
  <r>
    <s v="Shampoo"/>
    <x v="1"/>
    <x v="9"/>
    <x v="11"/>
    <x v="1"/>
    <x v="4"/>
    <x v="1"/>
    <n v="1246"/>
    <n v="10857"/>
    <n v="2870"/>
    <n v="24563"/>
    <n v="19054"/>
    <n v="160118"/>
  </r>
  <r>
    <s v="Shampoo"/>
    <x v="1"/>
    <x v="9"/>
    <x v="11"/>
    <x v="1"/>
    <x v="4"/>
    <x v="2"/>
    <n v="1918"/>
    <n v="16751"/>
    <n v="4788"/>
    <n v="41314"/>
    <n v="19803"/>
    <n v="167076"/>
  </r>
  <r>
    <s v="Shampoo"/>
    <x v="1"/>
    <x v="9"/>
    <x v="11"/>
    <x v="1"/>
    <x v="4"/>
    <x v="3"/>
    <n v="1750"/>
    <n v="15330"/>
    <n v="6538"/>
    <n v="56644"/>
    <n v="20013"/>
    <n v="169505"/>
  </r>
  <r>
    <s v="Shampoo"/>
    <x v="1"/>
    <x v="9"/>
    <x v="11"/>
    <x v="1"/>
    <x v="4"/>
    <x v="4"/>
    <n v="1666"/>
    <n v="14574"/>
    <n v="8204"/>
    <n v="71218"/>
    <n v="20272"/>
    <n v="172312"/>
  </r>
  <r>
    <s v="Shampoo"/>
    <x v="1"/>
    <x v="9"/>
    <x v="11"/>
    <x v="1"/>
    <x v="4"/>
    <x v="5"/>
    <n v="1561"/>
    <n v="13671"/>
    <n v="9765"/>
    <n v="84889"/>
    <n v="20118"/>
    <n v="171647"/>
  </r>
  <r>
    <s v="Shampoo"/>
    <x v="1"/>
    <x v="9"/>
    <x v="11"/>
    <x v="1"/>
    <x v="4"/>
    <x v="6"/>
    <n v="1386"/>
    <n v="12145"/>
    <n v="11151"/>
    <n v="97034"/>
    <n v="19726"/>
    <n v="168959"/>
  </r>
  <r>
    <s v="Shampoo"/>
    <x v="1"/>
    <x v="9"/>
    <x v="11"/>
    <x v="1"/>
    <x v="4"/>
    <x v="7"/>
    <n v="2261"/>
    <n v="19747"/>
    <n v="13412"/>
    <n v="116781"/>
    <n v="20629"/>
    <n v="177331"/>
  </r>
  <r>
    <s v="Shampoo"/>
    <x v="1"/>
    <x v="9"/>
    <x v="11"/>
    <x v="1"/>
    <x v="4"/>
    <x v="8"/>
    <n v="1904"/>
    <n v="16989"/>
    <n v="15316"/>
    <n v="133770"/>
    <n v="21056"/>
    <n v="181923"/>
  </r>
  <r>
    <s v="Shampoo"/>
    <x v="1"/>
    <x v="9"/>
    <x v="11"/>
    <x v="1"/>
    <x v="4"/>
    <x v="9"/>
    <n v="2296"/>
    <n v="20685"/>
    <n v="17612"/>
    <n v="154455"/>
    <n v="21126"/>
    <n v="183953"/>
  </r>
  <r>
    <s v="Shampoo"/>
    <x v="1"/>
    <x v="9"/>
    <x v="11"/>
    <x v="1"/>
    <x v="4"/>
    <x v="10"/>
    <n v="4130"/>
    <n v="37093"/>
    <n v="21742"/>
    <n v="191548"/>
    <n v="23849"/>
    <n v="209209"/>
  </r>
  <r>
    <s v="Shampoo"/>
    <x v="1"/>
    <x v="9"/>
    <x v="11"/>
    <x v="1"/>
    <x v="4"/>
    <x v="11"/>
    <n v="2282"/>
    <n v="20573"/>
    <n v="24024"/>
    <n v="212121"/>
    <n v="24024"/>
    <n v="212121"/>
  </r>
  <r>
    <s v="Shampoo"/>
    <x v="1"/>
    <x v="9"/>
    <x v="11"/>
    <x v="1"/>
    <x v="5"/>
    <x v="0"/>
    <n v="2205"/>
    <n v="19831"/>
    <n v="2205"/>
    <n v="19831"/>
    <n v="24605"/>
    <n v="218246"/>
  </r>
  <r>
    <s v="Shampoo"/>
    <x v="1"/>
    <x v="9"/>
    <x v="11"/>
    <x v="1"/>
    <x v="5"/>
    <x v="1"/>
    <n v="1848"/>
    <n v="16611"/>
    <n v="4053"/>
    <n v="36442"/>
    <n v="25207"/>
    <n v="224000"/>
  </r>
  <r>
    <s v="Shampoo"/>
    <x v="1"/>
    <x v="9"/>
    <x v="11"/>
    <x v="1"/>
    <x v="5"/>
    <x v="2"/>
    <n v="2877"/>
    <n v="25844"/>
    <n v="6930"/>
    <n v="62286"/>
    <n v="26166"/>
    <n v="233093"/>
  </r>
  <r>
    <s v="Shampoo"/>
    <x v="1"/>
    <x v="9"/>
    <x v="11"/>
    <x v="2"/>
    <x v="0"/>
    <x v="0"/>
    <n v="784"/>
    <n v="6454"/>
    <n v="784"/>
    <n v="6454"/>
    <n v="784"/>
    <n v="6454"/>
  </r>
  <r>
    <s v="Shampoo"/>
    <x v="1"/>
    <x v="9"/>
    <x v="11"/>
    <x v="2"/>
    <x v="0"/>
    <x v="1"/>
    <n v="854"/>
    <n v="7035"/>
    <n v="1638"/>
    <n v="13489"/>
    <n v="1638"/>
    <n v="13489"/>
  </r>
  <r>
    <s v="Shampoo"/>
    <x v="1"/>
    <x v="9"/>
    <x v="11"/>
    <x v="2"/>
    <x v="0"/>
    <x v="2"/>
    <n v="651"/>
    <n v="5348"/>
    <n v="2289"/>
    <n v="18837"/>
    <n v="2289"/>
    <n v="18837"/>
  </r>
  <r>
    <s v="Shampoo"/>
    <x v="1"/>
    <x v="9"/>
    <x v="11"/>
    <x v="2"/>
    <x v="0"/>
    <x v="3"/>
    <n v="665"/>
    <n v="5432"/>
    <n v="2954"/>
    <n v="24269"/>
    <n v="2954"/>
    <n v="24269"/>
  </r>
  <r>
    <s v="Shampoo"/>
    <x v="1"/>
    <x v="9"/>
    <x v="11"/>
    <x v="2"/>
    <x v="0"/>
    <x v="4"/>
    <n v="1148"/>
    <n v="9436"/>
    <n v="4102"/>
    <n v="33705"/>
    <n v="4102"/>
    <n v="33705"/>
  </r>
  <r>
    <s v="Shampoo"/>
    <x v="1"/>
    <x v="9"/>
    <x v="11"/>
    <x v="2"/>
    <x v="0"/>
    <x v="5"/>
    <n v="441"/>
    <n v="3612"/>
    <n v="4543"/>
    <n v="37317"/>
    <n v="4543"/>
    <n v="37317"/>
  </r>
  <r>
    <s v="Shampoo"/>
    <x v="1"/>
    <x v="9"/>
    <x v="11"/>
    <x v="2"/>
    <x v="0"/>
    <x v="6"/>
    <n v="595"/>
    <n v="4865"/>
    <n v="5138"/>
    <n v="42182"/>
    <n v="5138"/>
    <n v="42182"/>
  </r>
  <r>
    <s v="Shampoo"/>
    <x v="1"/>
    <x v="9"/>
    <x v="11"/>
    <x v="2"/>
    <x v="0"/>
    <x v="7"/>
    <n v="1246"/>
    <n v="10227"/>
    <n v="6384"/>
    <n v="52409"/>
    <n v="6384"/>
    <n v="52409"/>
  </r>
  <r>
    <s v="Shampoo"/>
    <x v="1"/>
    <x v="9"/>
    <x v="11"/>
    <x v="2"/>
    <x v="0"/>
    <x v="8"/>
    <n v="840"/>
    <n v="6902"/>
    <n v="7224"/>
    <n v="59311"/>
    <n v="7224"/>
    <n v="59311"/>
  </r>
  <r>
    <s v="Shampoo"/>
    <x v="1"/>
    <x v="9"/>
    <x v="11"/>
    <x v="2"/>
    <x v="0"/>
    <x v="9"/>
    <n v="224"/>
    <n v="1862"/>
    <n v="7448"/>
    <n v="61173"/>
    <n v="7448"/>
    <n v="61173"/>
  </r>
  <r>
    <s v="Shampoo"/>
    <x v="1"/>
    <x v="9"/>
    <x v="11"/>
    <x v="2"/>
    <x v="0"/>
    <x v="10"/>
    <n v="756"/>
    <n v="6202"/>
    <n v="8204"/>
    <n v="67375"/>
    <n v="8204"/>
    <n v="67375"/>
  </r>
  <r>
    <s v="Shampoo"/>
    <x v="1"/>
    <x v="9"/>
    <x v="11"/>
    <x v="2"/>
    <x v="0"/>
    <x v="11"/>
    <n v="826"/>
    <n v="6783"/>
    <n v="9030"/>
    <n v="74158"/>
    <n v="9030"/>
    <n v="74158"/>
  </r>
  <r>
    <s v="Shampoo"/>
    <x v="1"/>
    <x v="9"/>
    <x v="11"/>
    <x v="2"/>
    <x v="1"/>
    <x v="0"/>
    <n v="238"/>
    <n v="1953"/>
    <n v="238"/>
    <n v="1953"/>
    <n v="8484"/>
    <n v="69657"/>
  </r>
  <r>
    <s v="Shampoo"/>
    <x v="1"/>
    <x v="9"/>
    <x v="11"/>
    <x v="2"/>
    <x v="1"/>
    <x v="1"/>
    <n v="637"/>
    <n v="5348"/>
    <n v="875"/>
    <n v="7301"/>
    <n v="8267"/>
    <n v="67970"/>
  </r>
  <r>
    <s v="Shampoo"/>
    <x v="1"/>
    <x v="9"/>
    <x v="11"/>
    <x v="2"/>
    <x v="1"/>
    <x v="2"/>
    <n v="546"/>
    <n v="4522"/>
    <n v="1421"/>
    <n v="11823"/>
    <n v="8162"/>
    <n v="67144"/>
  </r>
  <r>
    <s v="Shampoo"/>
    <x v="1"/>
    <x v="9"/>
    <x v="11"/>
    <x v="2"/>
    <x v="1"/>
    <x v="3"/>
    <n v="637"/>
    <n v="5348"/>
    <n v="2058"/>
    <n v="17171"/>
    <n v="8134"/>
    <n v="67060"/>
  </r>
  <r>
    <s v="Shampoo"/>
    <x v="1"/>
    <x v="9"/>
    <x v="11"/>
    <x v="2"/>
    <x v="1"/>
    <x v="4"/>
    <n v="994"/>
    <n v="8372"/>
    <n v="3052"/>
    <n v="25543"/>
    <n v="7980"/>
    <n v="65996"/>
  </r>
  <r>
    <s v="Shampoo"/>
    <x v="1"/>
    <x v="9"/>
    <x v="11"/>
    <x v="2"/>
    <x v="1"/>
    <x v="5"/>
    <n v="462"/>
    <n v="3892"/>
    <n v="3514"/>
    <n v="29435"/>
    <n v="8001"/>
    <n v="66276"/>
  </r>
  <r>
    <s v="Shampoo"/>
    <x v="1"/>
    <x v="9"/>
    <x v="11"/>
    <x v="2"/>
    <x v="1"/>
    <x v="6"/>
    <n v="735"/>
    <n v="6097"/>
    <n v="4249"/>
    <n v="35532"/>
    <n v="8141"/>
    <n v="67508"/>
  </r>
  <r>
    <s v="Shampoo"/>
    <x v="1"/>
    <x v="9"/>
    <x v="11"/>
    <x v="2"/>
    <x v="1"/>
    <x v="7"/>
    <n v="819"/>
    <n v="6832"/>
    <n v="5068"/>
    <n v="42364"/>
    <n v="7714"/>
    <n v="64113"/>
  </r>
  <r>
    <s v="Shampoo"/>
    <x v="1"/>
    <x v="9"/>
    <x v="11"/>
    <x v="2"/>
    <x v="1"/>
    <x v="8"/>
    <n v="329"/>
    <n v="2772"/>
    <n v="5397"/>
    <n v="45136"/>
    <n v="7203"/>
    <n v="59983"/>
  </r>
  <r>
    <s v="Shampoo"/>
    <x v="1"/>
    <x v="9"/>
    <x v="11"/>
    <x v="2"/>
    <x v="1"/>
    <x v="9"/>
    <n v="756"/>
    <n v="6384"/>
    <n v="6153"/>
    <n v="51520"/>
    <n v="7735"/>
    <n v="64505"/>
  </r>
  <r>
    <s v="Shampoo"/>
    <x v="1"/>
    <x v="9"/>
    <x v="11"/>
    <x v="2"/>
    <x v="1"/>
    <x v="10"/>
    <n v="357"/>
    <n v="2933"/>
    <n v="6510"/>
    <n v="54453"/>
    <n v="7336"/>
    <n v="61236"/>
  </r>
  <r>
    <s v="Shampoo"/>
    <x v="1"/>
    <x v="9"/>
    <x v="11"/>
    <x v="2"/>
    <x v="1"/>
    <x v="11"/>
    <n v="308"/>
    <n v="2555"/>
    <n v="6818"/>
    <n v="57008"/>
    <n v="6818"/>
    <n v="57008"/>
  </r>
  <r>
    <s v="Shampoo"/>
    <x v="1"/>
    <x v="9"/>
    <x v="11"/>
    <x v="2"/>
    <x v="2"/>
    <x v="0"/>
    <n v="875"/>
    <n v="7315"/>
    <n v="875"/>
    <n v="7315"/>
    <n v="7455"/>
    <n v="62370"/>
  </r>
  <r>
    <s v="Shampoo"/>
    <x v="1"/>
    <x v="9"/>
    <x v="11"/>
    <x v="2"/>
    <x v="2"/>
    <x v="1"/>
    <n v="322"/>
    <n v="2639"/>
    <n v="1197"/>
    <n v="9954"/>
    <n v="7140"/>
    <n v="59661"/>
  </r>
  <r>
    <s v="Shampoo"/>
    <x v="1"/>
    <x v="9"/>
    <x v="11"/>
    <x v="2"/>
    <x v="2"/>
    <x v="2"/>
    <n v="462"/>
    <n v="3857"/>
    <n v="1659"/>
    <n v="13811"/>
    <n v="7056"/>
    <n v="58996"/>
  </r>
  <r>
    <s v="Shampoo"/>
    <x v="1"/>
    <x v="9"/>
    <x v="11"/>
    <x v="2"/>
    <x v="2"/>
    <x v="3"/>
    <n v="35"/>
    <n v="322"/>
    <n v="1694"/>
    <n v="14133"/>
    <n v="6454"/>
    <n v="53970"/>
  </r>
  <r>
    <s v="Shampoo"/>
    <x v="1"/>
    <x v="9"/>
    <x v="11"/>
    <x v="2"/>
    <x v="2"/>
    <x v="4"/>
    <n v="406"/>
    <n v="3325"/>
    <n v="2100"/>
    <n v="17458"/>
    <n v="5866"/>
    <n v="48923"/>
  </r>
  <r>
    <s v="Shampoo"/>
    <x v="1"/>
    <x v="9"/>
    <x v="11"/>
    <x v="2"/>
    <x v="2"/>
    <x v="5"/>
    <n v="392"/>
    <n v="3269"/>
    <n v="2492"/>
    <n v="20727"/>
    <n v="5796"/>
    <n v="48300"/>
  </r>
  <r>
    <s v="Shampoo"/>
    <x v="1"/>
    <x v="9"/>
    <x v="11"/>
    <x v="2"/>
    <x v="2"/>
    <x v="6"/>
    <n v="413"/>
    <n v="3507"/>
    <n v="2905"/>
    <n v="24234"/>
    <n v="5474"/>
    <n v="45710"/>
  </r>
  <r>
    <s v="Shampoo"/>
    <x v="1"/>
    <x v="9"/>
    <x v="11"/>
    <x v="2"/>
    <x v="2"/>
    <x v="7"/>
    <n v="210"/>
    <n v="1820"/>
    <n v="3115"/>
    <n v="26054"/>
    <n v="4865"/>
    <n v="40698"/>
  </r>
  <r>
    <s v="Shampoo"/>
    <x v="1"/>
    <x v="9"/>
    <x v="11"/>
    <x v="2"/>
    <x v="2"/>
    <x v="8"/>
    <n v="476"/>
    <n v="3990"/>
    <n v="3591"/>
    <n v="30044"/>
    <n v="5012"/>
    <n v="41916"/>
  </r>
  <r>
    <s v="Shampoo"/>
    <x v="1"/>
    <x v="9"/>
    <x v="11"/>
    <x v="2"/>
    <x v="2"/>
    <x v="9"/>
    <n v="287"/>
    <n v="2380"/>
    <n v="3878"/>
    <n v="32424"/>
    <n v="4543"/>
    <n v="37912"/>
  </r>
  <r>
    <s v="Shampoo"/>
    <x v="1"/>
    <x v="9"/>
    <x v="11"/>
    <x v="2"/>
    <x v="2"/>
    <x v="10"/>
    <n v="413"/>
    <n v="3458"/>
    <n v="4291"/>
    <n v="35882"/>
    <n v="4599"/>
    <n v="38437"/>
  </r>
  <r>
    <s v="Shampoo"/>
    <x v="1"/>
    <x v="9"/>
    <x v="11"/>
    <x v="2"/>
    <x v="2"/>
    <x v="11"/>
    <n v="511"/>
    <n v="4249"/>
    <n v="4802"/>
    <n v="40131"/>
    <n v="4802"/>
    <n v="40131"/>
  </r>
  <r>
    <s v="Shampoo"/>
    <x v="1"/>
    <x v="9"/>
    <x v="11"/>
    <x v="2"/>
    <x v="3"/>
    <x v="0"/>
    <n v="175"/>
    <n v="1470"/>
    <n v="175"/>
    <n v="1470"/>
    <n v="4102"/>
    <n v="34286"/>
  </r>
  <r>
    <s v="Shampoo"/>
    <x v="1"/>
    <x v="9"/>
    <x v="11"/>
    <x v="2"/>
    <x v="3"/>
    <x v="1"/>
    <n v="322"/>
    <n v="2674"/>
    <n v="497"/>
    <n v="4144"/>
    <n v="4102"/>
    <n v="34321"/>
  </r>
  <r>
    <s v="Shampoo"/>
    <x v="1"/>
    <x v="9"/>
    <x v="11"/>
    <x v="2"/>
    <x v="3"/>
    <x v="2"/>
    <n v="287"/>
    <n v="2359"/>
    <n v="784"/>
    <n v="6503"/>
    <n v="3927"/>
    <n v="32823"/>
  </r>
  <r>
    <s v="Shampoo"/>
    <x v="1"/>
    <x v="9"/>
    <x v="11"/>
    <x v="2"/>
    <x v="3"/>
    <x v="3"/>
    <n v="462"/>
    <n v="3892"/>
    <n v="1246"/>
    <n v="10395"/>
    <n v="4354"/>
    <n v="36393"/>
  </r>
  <r>
    <s v="Shampoo"/>
    <x v="1"/>
    <x v="9"/>
    <x v="11"/>
    <x v="2"/>
    <x v="3"/>
    <x v="4"/>
    <n v="427"/>
    <n v="3598"/>
    <n v="1673"/>
    <n v="13993"/>
    <n v="4375"/>
    <n v="36666"/>
  </r>
  <r>
    <s v="Shampoo"/>
    <x v="1"/>
    <x v="9"/>
    <x v="11"/>
    <x v="2"/>
    <x v="3"/>
    <x v="5"/>
    <n v="546"/>
    <n v="4571"/>
    <n v="2219"/>
    <n v="18564"/>
    <n v="4529"/>
    <n v="37968"/>
  </r>
  <r>
    <s v="Shampoo"/>
    <x v="1"/>
    <x v="9"/>
    <x v="11"/>
    <x v="2"/>
    <x v="3"/>
    <x v="6"/>
    <n v="238"/>
    <n v="1967"/>
    <n v="2457"/>
    <n v="20531"/>
    <n v="4354"/>
    <n v="36428"/>
  </r>
  <r>
    <s v="Shampoo"/>
    <x v="1"/>
    <x v="9"/>
    <x v="11"/>
    <x v="2"/>
    <x v="3"/>
    <x v="7"/>
    <n v="413"/>
    <n v="3472"/>
    <n v="2870"/>
    <n v="24003"/>
    <n v="4557"/>
    <n v="38080"/>
  </r>
  <r>
    <s v="Shampoo"/>
    <x v="1"/>
    <x v="9"/>
    <x v="11"/>
    <x v="2"/>
    <x v="3"/>
    <x v="8"/>
    <n v="546"/>
    <n v="4592"/>
    <n v="3416"/>
    <n v="28595"/>
    <n v="4627"/>
    <n v="38682"/>
  </r>
  <r>
    <s v="Shampoo"/>
    <x v="1"/>
    <x v="9"/>
    <x v="11"/>
    <x v="2"/>
    <x v="3"/>
    <x v="9"/>
    <n v="630"/>
    <n v="5257"/>
    <n v="4046"/>
    <n v="33852"/>
    <n v="4970"/>
    <n v="41559"/>
  </r>
  <r>
    <s v="Shampoo"/>
    <x v="1"/>
    <x v="9"/>
    <x v="11"/>
    <x v="2"/>
    <x v="3"/>
    <x v="10"/>
    <n v="567"/>
    <n v="4760"/>
    <n v="4613"/>
    <n v="38612"/>
    <n v="5124"/>
    <n v="42861"/>
  </r>
  <r>
    <s v="Shampoo"/>
    <x v="1"/>
    <x v="9"/>
    <x v="11"/>
    <x v="2"/>
    <x v="3"/>
    <x v="11"/>
    <n v="343"/>
    <n v="2877"/>
    <n v="4956"/>
    <n v="41489"/>
    <n v="4956"/>
    <n v="41489"/>
  </r>
  <r>
    <s v="Shampoo"/>
    <x v="1"/>
    <x v="9"/>
    <x v="11"/>
    <x v="2"/>
    <x v="4"/>
    <x v="0"/>
    <n v="651"/>
    <n v="5495"/>
    <n v="651"/>
    <n v="5495"/>
    <n v="5432"/>
    <n v="45514"/>
  </r>
  <r>
    <s v="Shampoo"/>
    <x v="1"/>
    <x v="9"/>
    <x v="11"/>
    <x v="2"/>
    <x v="4"/>
    <x v="1"/>
    <n v="224"/>
    <n v="1967"/>
    <n v="875"/>
    <n v="7462"/>
    <n v="5334"/>
    <n v="44807"/>
  </r>
  <r>
    <s v="Shampoo"/>
    <x v="1"/>
    <x v="9"/>
    <x v="11"/>
    <x v="2"/>
    <x v="4"/>
    <x v="2"/>
    <n v="343"/>
    <n v="2996"/>
    <n v="1218"/>
    <n v="10458"/>
    <n v="5390"/>
    <n v="45444"/>
  </r>
  <r>
    <s v="Shampoo"/>
    <x v="1"/>
    <x v="9"/>
    <x v="11"/>
    <x v="2"/>
    <x v="4"/>
    <x v="3"/>
    <n v="378"/>
    <n v="3353"/>
    <n v="1596"/>
    <n v="13811"/>
    <n v="5306"/>
    <n v="44905"/>
  </r>
  <r>
    <s v="Shampoo"/>
    <x v="1"/>
    <x v="9"/>
    <x v="11"/>
    <x v="2"/>
    <x v="4"/>
    <x v="4"/>
    <n v="595"/>
    <n v="5222"/>
    <n v="2191"/>
    <n v="19033"/>
    <n v="5474"/>
    <n v="46529"/>
  </r>
  <r>
    <s v="Shampoo"/>
    <x v="1"/>
    <x v="9"/>
    <x v="11"/>
    <x v="2"/>
    <x v="4"/>
    <x v="5"/>
    <n v="448"/>
    <n v="3941"/>
    <n v="2639"/>
    <n v="22974"/>
    <n v="5376"/>
    <n v="45899"/>
  </r>
  <r>
    <s v="Shampoo"/>
    <x v="1"/>
    <x v="9"/>
    <x v="11"/>
    <x v="2"/>
    <x v="4"/>
    <x v="6"/>
    <n v="329"/>
    <n v="2898"/>
    <n v="2968"/>
    <n v="25872"/>
    <n v="5467"/>
    <n v="46830"/>
  </r>
  <r>
    <s v="Shampoo"/>
    <x v="1"/>
    <x v="9"/>
    <x v="11"/>
    <x v="2"/>
    <x v="4"/>
    <x v="7"/>
    <n v="448"/>
    <n v="3920"/>
    <n v="3416"/>
    <n v="29792"/>
    <n v="5502"/>
    <n v="47278"/>
  </r>
  <r>
    <s v="Shampoo"/>
    <x v="1"/>
    <x v="9"/>
    <x v="11"/>
    <x v="2"/>
    <x v="4"/>
    <x v="8"/>
    <n v="553"/>
    <n v="4935"/>
    <n v="3969"/>
    <n v="34727"/>
    <n v="5509"/>
    <n v="47621"/>
  </r>
  <r>
    <s v="Shampoo"/>
    <x v="1"/>
    <x v="9"/>
    <x v="11"/>
    <x v="2"/>
    <x v="4"/>
    <x v="9"/>
    <n v="413"/>
    <n v="3703"/>
    <n v="4382"/>
    <n v="38430"/>
    <n v="5292"/>
    <n v="46067"/>
  </r>
  <r>
    <s v="Shampoo"/>
    <x v="1"/>
    <x v="9"/>
    <x v="11"/>
    <x v="2"/>
    <x v="4"/>
    <x v="10"/>
    <n v="322"/>
    <n v="2912"/>
    <n v="4704"/>
    <n v="41342"/>
    <n v="5047"/>
    <n v="44219"/>
  </r>
  <r>
    <s v="Shampoo"/>
    <x v="1"/>
    <x v="9"/>
    <x v="11"/>
    <x v="2"/>
    <x v="4"/>
    <x v="11"/>
    <n v="329"/>
    <n v="2933"/>
    <n v="5033"/>
    <n v="44275"/>
    <n v="5033"/>
    <n v="44275"/>
  </r>
  <r>
    <s v="Shampoo"/>
    <x v="1"/>
    <x v="9"/>
    <x v="11"/>
    <x v="2"/>
    <x v="5"/>
    <x v="0"/>
    <n v="448"/>
    <n v="4060"/>
    <n v="448"/>
    <n v="4060"/>
    <n v="4830"/>
    <n v="42840"/>
  </r>
  <r>
    <s v="Shampoo"/>
    <x v="1"/>
    <x v="9"/>
    <x v="11"/>
    <x v="2"/>
    <x v="5"/>
    <x v="1"/>
    <n v="462"/>
    <n v="4200"/>
    <n v="910"/>
    <n v="8260"/>
    <n v="5068"/>
    <n v="45073"/>
  </r>
  <r>
    <s v="Shampoo"/>
    <x v="1"/>
    <x v="9"/>
    <x v="11"/>
    <x v="2"/>
    <x v="5"/>
    <x v="2"/>
    <n v="322"/>
    <n v="2898"/>
    <n v="1232"/>
    <n v="11158"/>
    <n v="5047"/>
    <n v="44975"/>
  </r>
  <r>
    <s v="Shampoo"/>
    <x v="2"/>
    <x v="6"/>
    <x v="12"/>
    <x v="0"/>
    <x v="0"/>
    <x v="0"/>
    <n v="18144"/>
    <n v="82999"/>
    <n v="18144"/>
    <n v="82999"/>
    <n v="18144"/>
    <n v="82999"/>
  </r>
  <r>
    <s v="Shampoo"/>
    <x v="2"/>
    <x v="6"/>
    <x v="12"/>
    <x v="0"/>
    <x v="0"/>
    <x v="1"/>
    <n v="12754"/>
    <n v="58331"/>
    <n v="30898"/>
    <n v="141330"/>
    <n v="30898"/>
    <n v="141330"/>
  </r>
  <r>
    <s v="Shampoo"/>
    <x v="2"/>
    <x v="6"/>
    <x v="12"/>
    <x v="0"/>
    <x v="0"/>
    <x v="2"/>
    <n v="17549"/>
    <n v="80213"/>
    <n v="48447"/>
    <n v="221543"/>
    <n v="48447"/>
    <n v="221543"/>
  </r>
  <r>
    <s v="Shampoo"/>
    <x v="2"/>
    <x v="6"/>
    <x v="12"/>
    <x v="0"/>
    <x v="0"/>
    <x v="3"/>
    <n v="12817"/>
    <n v="58681"/>
    <n v="61264"/>
    <n v="280224"/>
    <n v="61264"/>
    <n v="280224"/>
  </r>
  <r>
    <s v="Shampoo"/>
    <x v="2"/>
    <x v="6"/>
    <x v="12"/>
    <x v="0"/>
    <x v="0"/>
    <x v="4"/>
    <n v="15729"/>
    <n v="72219"/>
    <n v="76993"/>
    <n v="352443"/>
    <n v="76993"/>
    <n v="352443"/>
  </r>
  <r>
    <s v="Shampoo"/>
    <x v="2"/>
    <x v="6"/>
    <x v="12"/>
    <x v="0"/>
    <x v="0"/>
    <x v="5"/>
    <n v="15456"/>
    <n v="71260"/>
    <n v="92449"/>
    <n v="423703"/>
    <n v="92449"/>
    <n v="423703"/>
  </r>
  <r>
    <s v="Shampoo"/>
    <x v="2"/>
    <x v="6"/>
    <x v="12"/>
    <x v="0"/>
    <x v="0"/>
    <x v="6"/>
    <n v="15078"/>
    <n v="69916"/>
    <n v="107527"/>
    <n v="493619"/>
    <n v="107527"/>
    <n v="493619"/>
  </r>
  <r>
    <s v="Shampoo"/>
    <x v="2"/>
    <x v="6"/>
    <x v="12"/>
    <x v="0"/>
    <x v="0"/>
    <x v="7"/>
    <n v="13867"/>
    <n v="65282"/>
    <n v="121394"/>
    <n v="558901"/>
    <n v="121394"/>
    <n v="558901"/>
  </r>
  <r>
    <s v="Shampoo"/>
    <x v="2"/>
    <x v="6"/>
    <x v="12"/>
    <x v="0"/>
    <x v="0"/>
    <x v="8"/>
    <n v="14777"/>
    <n v="69300"/>
    <n v="136171"/>
    <n v="628201"/>
    <n v="136171"/>
    <n v="628201"/>
  </r>
  <r>
    <s v="Shampoo"/>
    <x v="2"/>
    <x v="6"/>
    <x v="12"/>
    <x v="0"/>
    <x v="0"/>
    <x v="9"/>
    <n v="14147"/>
    <n v="66332"/>
    <n v="150318"/>
    <n v="694533"/>
    <n v="150318"/>
    <n v="694533"/>
  </r>
  <r>
    <s v="Shampoo"/>
    <x v="2"/>
    <x v="6"/>
    <x v="12"/>
    <x v="0"/>
    <x v="0"/>
    <x v="10"/>
    <n v="13356"/>
    <n v="64813"/>
    <n v="163674"/>
    <n v="759346"/>
    <n v="163674"/>
    <n v="759346"/>
  </r>
  <r>
    <s v="Shampoo"/>
    <x v="2"/>
    <x v="6"/>
    <x v="12"/>
    <x v="0"/>
    <x v="0"/>
    <x v="11"/>
    <n v="13909"/>
    <n v="67242"/>
    <n v="177583"/>
    <n v="826588"/>
    <n v="177583"/>
    <n v="826588"/>
  </r>
  <r>
    <s v="Shampoo"/>
    <x v="2"/>
    <x v="6"/>
    <x v="12"/>
    <x v="0"/>
    <x v="1"/>
    <x v="0"/>
    <n v="15897"/>
    <n v="79478"/>
    <n v="15897"/>
    <n v="79478"/>
    <n v="175336"/>
    <n v="823067"/>
  </r>
  <r>
    <s v="Shampoo"/>
    <x v="2"/>
    <x v="6"/>
    <x v="12"/>
    <x v="0"/>
    <x v="1"/>
    <x v="1"/>
    <n v="14301"/>
    <n v="72807"/>
    <n v="30198"/>
    <n v="152285"/>
    <n v="176883"/>
    <n v="837543"/>
  </r>
  <r>
    <s v="Shampoo"/>
    <x v="2"/>
    <x v="6"/>
    <x v="12"/>
    <x v="0"/>
    <x v="1"/>
    <x v="2"/>
    <n v="15533"/>
    <n v="81529"/>
    <n v="45731"/>
    <n v="233814"/>
    <n v="174867"/>
    <n v="838859"/>
  </r>
  <r>
    <s v="Shampoo"/>
    <x v="2"/>
    <x v="6"/>
    <x v="12"/>
    <x v="0"/>
    <x v="1"/>
    <x v="3"/>
    <n v="14021"/>
    <n v="72415"/>
    <n v="59752"/>
    <n v="306229"/>
    <n v="176071"/>
    <n v="852593"/>
  </r>
  <r>
    <s v="Shampoo"/>
    <x v="2"/>
    <x v="6"/>
    <x v="12"/>
    <x v="0"/>
    <x v="1"/>
    <x v="4"/>
    <n v="15365"/>
    <n v="79849"/>
    <n v="75117"/>
    <n v="386078"/>
    <n v="175707"/>
    <n v="860223"/>
  </r>
  <r>
    <s v="Shampoo"/>
    <x v="2"/>
    <x v="6"/>
    <x v="12"/>
    <x v="0"/>
    <x v="1"/>
    <x v="5"/>
    <n v="15274"/>
    <n v="80101"/>
    <n v="90391"/>
    <n v="466179"/>
    <n v="175525"/>
    <n v="869064"/>
  </r>
  <r>
    <s v="Shampoo"/>
    <x v="2"/>
    <x v="6"/>
    <x v="12"/>
    <x v="0"/>
    <x v="1"/>
    <x v="6"/>
    <n v="12859"/>
    <n v="67060"/>
    <n v="103250"/>
    <n v="533239"/>
    <n v="173306"/>
    <n v="866208"/>
  </r>
  <r>
    <s v="Shampoo"/>
    <x v="2"/>
    <x v="6"/>
    <x v="12"/>
    <x v="0"/>
    <x v="1"/>
    <x v="7"/>
    <n v="14959"/>
    <n v="77784"/>
    <n v="118209"/>
    <n v="611023"/>
    <n v="174398"/>
    <n v="878710"/>
  </r>
  <r>
    <s v="Shampoo"/>
    <x v="2"/>
    <x v="6"/>
    <x v="12"/>
    <x v="0"/>
    <x v="1"/>
    <x v="8"/>
    <n v="11662"/>
    <n v="60102"/>
    <n v="129871"/>
    <n v="671125"/>
    <n v="171283"/>
    <n v="869512"/>
  </r>
  <r>
    <s v="Shampoo"/>
    <x v="2"/>
    <x v="6"/>
    <x v="12"/>
    <x v="0"/>
    <x v="1"/>
    <x v="9"/>
    <n v="14224"/>
    <n v="74872"/>
    <n v="144095"/>
    <n v="745997"/>
    <n v="171360"/>
    <n v="878052"/>
  </r>
  <r>
    <s v="Shampoo"/>
    <x v="2"/>
    <x v="6"/>
    <x v="12"/>
    <x v="0"/>
    <x v="1"/>
    <x v="10"/>
    <n v="12999"/>
    <n v="68600"/>
    <n v="157094"/>
    <n v="814597"/>
    <n v="171003"/>
    <n v="881839"/>
  </r>
  <r>
    <s v="Shampoo"/>
    <x v="2"/>
    <x v="6"/>
    <x v="12"/>
    <x v="0"/>
    <x v="1"/>
    <x v="11"/>
    <n v="13930"/>
    <n v="72772"/>
    <n v="171024"/>
    <n v="887369"/>
    <n v="171024"/>
    <n v="887369"/>
  </r>
  <r>
    <s v="Shampoo"/>
    <x v="2"/>
    <x v="6"/>
    <x v="12"/>
    <x v="0"/>
    <x v="2"/>
    <x v="0"/>
    <n v="14973"/>
    <n v="77840"/>
    <n v="14973"/>
    <n v="77840"/>
    <n v="170100"/>
    <n v="885731"/>
  </r>
  <r>
    <s v="Shampoo"/>
    <x v="2"/>
    <x v="6"/>
    <x v="12"/>
    <x v="0"/>
    <x v="2"/>
    <x v="1"/>
    <n v="12355"/>
    <n v="64610"/>
    <n v="27328"/>
    <n v="142450"/>
    <n v="168154"/>
    <n v="877534"/>
  </r>
  <r>
    <s v="Shampoo"/>
    <x v="2"/>
    <x v="6"/>
    <x v="12"/>
    <x v="0"/>
    <x v="2"/>
    <x v="2"/>
    <n v="17899"/>
    <n v="92260"/>
    <n v="45227"/>
    <n v="234710"/>
    <n v="170520"/>
    <n v="888265"/>
  </r>
  <r>
    <s v="Shampoo"/>
    <x v="2"/>
    <x v="6"/>
    <x v="12"/>
    <x v="0"/>
    <x v="2"/>
    <x v="3"/>
    <n v="18193"/>
    <n v="95578"/>
    <n v="63420"/>
    <n v="330288"/>
    <n v="174692"/>
    <n v="911428"/>
  </r>
  <r>
    <s v="Shampoo"/>
    <x v="2"/>
    <x v="6"/>
    <x v="12"/>
    <x v="0"/>
    <x v="2"/>
    <x v="4"/>
    <n v="11935"/>
    <n v="60515"/>
    <n v="75355"/>
    <n v="390803"/>
    <n v="171262"/>
    <n v="892094"/>
  </r>
  <r>
    <s v="Shampoo"/>
    <x v="2"/>
    <x v="6"/>
    <x v="12"/>
    <x v="0"/>
    <x v="2"/>
    <x v="5"/>
    <n v="17052"/>
    <n v="87059"/>
    <n v="92407"/>
    <n v="477862"/>
    <n v="173040"/>
    <n v="899052"/>
  </r>
  <r>
    <s v="Shampoo"/>
    <x v="2"/>
    <x v="6"/>
    <x v="12"/>
    <x v="0"/>
    <x v="2"/>
    <x v="6"/>
    <n v="16555"/>
    <n v="84112"/>
    <n v="108962"/>
    <n v="561974"/>
    <n v="176736"/>
    <n v="916104"/>
  </r>
  <r>
    <s v="Shampoo"/>
    <x v="2"/>
    <x v="6"/>
    <x v="12"/>
    <x v="0"/>
    <x v="2"/>
    <x v="7"/>
    <n v="11942"/>
    <n v="61222"/>
    <n v="120904"/>
    <n v="623196"/>
    <n v="173719"/>
    <n v="899542"/>
  </r>
  <r>
    <s v="Shampoo"/>
    <x v="2"/>
    <x v="6"/>
    <x v="12"/>
    <x v="0"/>
    <x v="2"/>
    <x v="8"/>
    <n v="13405"/>
    <n v="68362"/>
    <n v="134309"/>
    <n v="691558"/>
    <n v="175462"/>
    <n v="907802"/>
  </r>
  <r>
    <s v="Shampoo"/>
    <x v="2"/>
    <x v="6"/>
    <x v="12"/>
    <x v="0"/>
    <x v="2"/>
    <x v="9"/>
    <n v="17381"/>
    <n v="89810"/>
    <n v="151690"/>
    <n v="781368"/>
    <n v="178619"/>
    <n v="922740"/>
  </r>
  <r>
    <s v="Shampoo"/>
    <x v="2"/>
    <x v="6"/>
    <x v="12"/>
    <x v="0"/>
    <x v="2"/>
    <x v="10"/>
    <n v="13797"/>
    <n v="71736"/>
    <n v="165487"/>
    <n v="853104"/>
    <n v="179417"/>
    <n v="925876"/>
  </r>
  <r>
    <s v="Shampoo"/>
    <x v="2"/>
    <x v="6"/>
    <x v="12"/>
    <x v="0"/>
    <x v="2"/>
    <x v="11"/>
    <n v="17304"/>
    <n v="90174"/>
    <n v="182791"/>
    <n v="943278"/>
    <n v="182791"/>
    <n v="943278"/>
  </r>
  <r>
    <s v="Shampoo"/>
    <x v="2"/>
    <x v="6"/>
    <x v="12"/>
    <x v="0"/>
    <x v="3"/>
    <x v="0"/>
    <n v="16142"/>
    <n v="86233"/>
    <n v="16142"/>
    <n v="86233"/>
    <n v="183960"/>
    <n v="951671"/>
  </r>
  <r>
    <s v="Shampoo"/>
    <x v="2"/>
    <x v="6"/>
    <x v="12"/>
    <x v="0"/>
    <x v="3"/>
    <x v="1"/>
    <n v="14868"/>
    <n v="78715"/>
    <n v="31010"/>
    <n v="164948"/>
    <n v="186473"/>
    <n v="965776"/>
  </r>
  <r>
    <s v="Shampoo"/>
    <x v="2"/>
    <x v="6"/>
    <x v="12"/>
    <x v="0"/>
    <x v="3"/>
    <x v="2"/>
    <n v="17493"/>
    <n v="92680"/>
    <n v="48503"/>
    <n v="257628"/>
    <n v="186067"/>
    <n v="966196"/>
  </r>
  <r>
    <s v="Shampoo"/>
    <x v="2"/>
    <x v="6"/>
    <x v="12"/>
    <x v="0"/>
    <x v="3"/>
    <x v="3"/>
    <n v="15001"/>
    <n v="79835"/>
    <n v="63504"/>
    <n v="337463"/>
    <n v="182875"/>
    <n v="950453"/>
  </r>
  <r>
    <s v="Shampoo"/>
    <x v="2"/>
    <x v="6"/>
    <x v="12"/>
    <x v="0"/>
    <x v="3"/>
    <x v="4"/>
    <n v="14196"/>
    <n v="75572"/>
    <n v="77700"/>
    <n v="413035"/>
    <n v="185136"/>
    <n v="965510"/>
  </r>
  <r>
    <s v="Shampoo"/>
    <x v="2"/>
    <x v="6"/>
    <x v="12"/>
    <x v="0"/>
    <x v="3"/>
    <x v="5"/>
    <n v="15323"/>
    <n v="81032"/>
    <n v="93023"/>
    <n v="494067"/>
    <n v="183407"/>
    <n v="959483"/>
  </r>
  <r>
    <s v="Shampoo"/>
    <x v="2"/>
    <x v="6"/>
    <x v="12"/>
    <x v="0"/>
    <x v="3"/>
    <x v="6"/>
    <n v="15120"/>
    <n v="80402"/>
    <n v="108143"/>
    <n v="574469"/>
    <n v="181972"/>
    <n v="955773"/>
  </r>
  <r>
    <s v="Shampoo"/>
    <x v="2"/>
    <x v="6"/>
    <x v="12"/>
    <x v="0"/>
    <x v="3"/>
    <x v="7"/>
    <n v="14476"/>
    <n v="76671"/>
    <n v="122619"/>
    <n v="651140"/>
    <n v="184506"/>
    <n v="971222"/>
  </r>
  <r>
    <s v="Shampoo"/>
    <x v="2"/>
    <x v="6"/>
    <x v="12"/>
    <x v="0"/>
    <x v="3"/>
    <x v="8"/>
    <n v="14203"/>
    <n v="76293"/>
    <n v="136822"/>
    <n v="727433"/>
    <n v="185304"/>
    <n v="979153"/>
  </r>
  <r>
    <s v="Shampoo"/>
    <x v="2"/>
    <x v="6"/>
    <x v="12"/>
    <x v="0"/>
    <x v="3"/>
    <x v="9"/>
    <n v="14742"/>
    <n v="79576"/>
    <n v="151564"/>
    <n v="807009"/>
    <n v="182665"/>
    <n v="968919"/>
  </r>
  <r>
    <s v="Shampoo"/>
    <x v="2"/>
    <x v="6"/>
    <x v="12"/>
    <x v="0"/>
    <x v="3"/>
    <x v="10"/>
    <n v="12621"/>
    <n v="68341"/>
    <n v="164185"/>
    <n v="875350"/>
    <n v="181489"/>
    <n v="965524"/>
  </r>
  <r>
    <s v="Shampoo"/>
    <x v="2"/>
    <x v="6"/>
    <x v="12"/>
    <x v="0"/>
    <x v="3"/>
    <x v="11"/>
    <n v="13867"/>
    <n v="76237"/>
    <n v="178052"/>
    <n v="951587"/>
    <n v="178052"/>
    <n v="951587"/>
  </r>
  <r>
    <s v="Shampoo"/>
    <x v="2"/>
    <x v="6"/>
    <x v="12"/>
    <x v="0"/>
    <x v="4"/>
    <x v="0"/>
    <n v="13888"/>
    <n v="77966"/>
    <n v="13888"/>
    <n v="77966"/>
    <n v="175798"/>
    <n v="943320"/>
  </r>
  <r>
    <s v="Shampoo"/>
    <x v="2"/>
    <x v="6"/>
    <x v="12"/>
    <x v="0"/>
    <x v="4"/>
    <x v="1"/>
    <n v="14028"/>
    <n v="79954"/>
    <n v="27916"/>
    <n v="157920"/>
    <n v="174958"/>
    <n v="944559"/>
  </r>
  <r>
    <s v="Shampoo"/>
    <x v="2"/>
    <x v="6"/>
    <x v="12"/>
    <x v="0"/>
    <x v="4"/>
    <x v="2"/>
    <n v="52584"/>
    <n v="297759"/>
    <n v="80500"/>
    <n v="455679"/>
    <n v="210049"/>
    <n v="1149638"/>
  </r>
  <r>
    <s v="Shampoo"/>
    <x v="2"/>
    <x v="6"/>
    <x v="12"/>
    <x v="0"/>
    <x v="4"/>
    <x v="3"/>
    <n v="12516"/>
    <n v="72065"/>
    <n v="93016"/>
    <n v="527744"/>
    <n v="207564"/>
    <n v="1141868"/>
  </r>
  <r>
    <s v="Shampoo"/>
    <x v="2"/>
    <x v="6"/>
    <x v="12"/>
    <x v="0"/>
    <x v="4"/>
    <x v="4"/>
    <n v="12684"/>
    <n v="72534"/>
    <n v="105700"/>
    <n v="600278"/>
    <n v="206052"/>
    <n v="1138830"/>
  </r>
  <r>
    <s v="Shampoo"/>
    <x v="2"/>
    <x v="6"/>
    <x v="12"/>
    <x v="0"/>
    <x v="4"/>
    <x v="5"/>
    <n v="32305"/>
    <n v="183246"/>
    <n v="138005"/>
    <n v="783524"/>
    <n v="223034"/>
    <n v="1241044"/>
  </r>
  <r>
    <s v="Shampoo"/>
    <x v="2"/>
    <x v="6"/>
    <x v="12"/>
    <x v="0"/>
    <x v="4"/>
    <x v="6"/>
    <n v="14196"/>
    <n v="82957"/>
    <n v="152201"/>
    <n v="866481"/>
    <n v="222110"/>
    <n v="1243599"/>
  </r>
  <r>
    <s v="Shampoo"/>
    <x v="2"/>
    <x v="6"/>
    <x v="12"/>
    <x v="0"/>
    <x v="4"/>
    <x v="7"/>
    <n v="12614"/>
    <n v="71603"/>
    <n v="164815"/>
    <n v="938084"/>
    <n v="220248"/>
    <n v="1238531"/>
  </r>
  <r>
    <s v="Shampoo"/>
    <x v="2"/>
    <x v="6"/>
    <x v="12"/>
    <x v="0"/>
    <x v="4"/>
    <x v="8"/>
    <n v="12516"/>
    <n v="72233"/>
    <n v="177331"/>
    <n v="1010317"/>
    <n v="218561"/>
    <n v="1234471"/>
  </r>
  <r>
    <s v="Shampoo"/>
    <x v="2"/>
    <x v="6"/>
    <x v="12"/>
    <x v="0"/>
    <x v="4"/>
    <x v="9"/>
    <n v="32676"/>
    <n v="194775"/>
    <n v="210007"/>
    <n v="1205092"/>
    <n v="236495"/>
    <n v="1349670"/>
  </r>
  <r>
    <s v="Shampoo"/>
    <x v="2"/>
    <x v="6"/>
    <x v="12"/>
    <x v="0"/>
    <x v="4"/>
    <x v="10"/>
    <n v="13342"/>
    <n v="79394"/>
    <n v="223349"/>
    <n v="1284486"/>
    <n v="237216"/>
    <n v="1360723"/>
  </r>
  <r>
    <s v="Shampoo"/>
    <x v="2"/>
    <x v="6"/>
    <x v="12"/>
    <x v="0"/>
    <x v="4"/>
    <x v="11"/>
    <n v="15274"/>
    <n v="90349"/>
    <n v="238623"/>
    <n v="1374835"/>
    <n v="238623"/>
    <n v="1374835"/>
  </r>
  <r>
    <s v="Shampoo"/>
    <x v="2"/>
    <x v="6"/>
    <x v="12"/>
    <x v="0"/>
    <x v="5"/>
    <x v="0"/>
    <n v="13069"/>
    <n v="78134"/>
    <n v="13069"/>
    <n v="78134"/>
    <n v="237804"/>
    <n v="1375003"/>
  </r>
  <r>
    <s v="Shampoo"/>
    <x v="2"/>
    <x v="6"/>
    <x v="12"/>
    <x v="0"/>
    <x v="5"/>
    <x v="1"/>
    <n v="13272"/>
    <n v="77938"/>
    <n v="26341"/>
    <n v="156072"/>
    <n v="237048"/>
    <n v="1372987"/>
  </r>
  <r>
    <s v="Shampoo"/>
    <x v="2"/>
    <x v="6"/>
    <x v="12"/>
    <x v="0"/>
    <x v="5"/>
    <x v="2"/>
    <n v="13223"/>
    <n v="77378"/>
    <n v="39564"/>
    <n v="233450"/>
    <n v="197687"/>
    <n v="1152606"/>
  </r>
  <r>
    <s v="Shampoo"/>
    <x v="2"/>
    <x v="6"/>
    <x v="12"/>
    <x v="1"/>
    <x v="0"/>
    <x v="0"/>
    <n v="20664"/>
    <n v="94605"/>
    <n v="20664"/>
    <n v="94605"/>
    <n v="20664"/>
    <n v="94605"/>
  </r>
  <r>
    <s v="Shampoo"/>
    <x v="2"/>
    <x v="6"/>
    <x v="12"/>
    <x v="1"/>
    <x v="0"/>
    <x v="1"/>
    <n v="18774"/>
    <n v="85729"/>
    <n v="39438"/>
    <n v="180334"/>
    <n v="39438"/>
    <n v="180334"/>
  </r>
  <r>
    <s v="Shampoo"/>
    <x v="2"/>
    <x v="6"/>
    <x v="12"/>
    <x v="1"/>
    <x v="0"/>
    <x v="2"/>
    <n v="19012"/>
    <n v="86863"/>
    <n v="58450"/>
    <n v="267197"/>
    <n v="58450"/>
    <n v="267197"/>
  </r>
  <r>
    <s v="Shampoo"/>
    <x v="2"/>
    <x v="6"/>
    <x v="12"/>
    <x v="1"/>
    <x v="0"/>
    <x v="3"/>
    <n v="17311"/>
    <n v="78946"/>
    <n v="75761"/>
    <n v="346143"/>
    <n v="75761"/>
    <n v="346143"/>
  </r>
  <r>
    <s v="Shampoo"/>
    <x v="2"/>
    <x v="6"/>
    <x v="12"/>
    <x v="1"/>
    <x v="0"/>
    <x v="4"/>
    <n v="18816"/>
    <n v="86086"/>
    <n v="94577"/>
    <n v="432229"/>
    <n v="94577"/>
    <n v="432229"/>
  </r>
  <r>
    <s v="Shampoo"/>
    <x v="2"/>
    <x v="6"/>
    <x v="12"/>
    <x v="1"/>
    <x v="0"/>
    <x v="5"/>
    <n v="20062"/>
    <n v="93345"/>
    <n v="114639"/>
    <n v="525574"/>
    <n v="114639"/>
    <n v="525574"/>
  </r>
  <r>
    <s v="Shampoo"/>
    <x v="2"/>
    <x v="6"/>
    <x v="12"/>
    <x v="1"/>
    <x v="0"/>
    <x v="6"/>
    <n v="18627"/>
    <n v="88459"/>
    <n v="133266"/>
    <n v="614033"/>
    <n v="133266"/>
    <n v="614033"/>
  </r>
  <r>
    <s v="Shampoo"/>
    <x v="2"/>
    <x v="6"/>
    <x v="12"/>
    <x v="1"/>
    <x v="0"/>
    <x v="7"/>
    <n v="19110"/>
    <n v="92043"/>
    <n v="152376"/>
    <n v="706076"/>
    <n v="152376"/>
    <n v="706076"/>
  </r>
  <r>
    <s v="Shampoo"/>
    <x v="2"/>
    <x v="6"/>
    <x v="12"/>
    <x v="1"/>
    <x v="0"/>
    <x v="8"/>
    <n v="17227"/>
    <n v="81515"/>
    <n v="169603"/>
    <n v="787591"/>
    <n v="169603"/>
    <n v="787591"/>
  </r>
  <r>
    <s v="Shampoo"/>
    <x v="2"/>
    <x v="6"/>
    <x v="12"/>
    <x v="1"/>
    <x v="0"/>
    <x v="9"/>
    <n v="18697"/>
    <n v="91084"/>
    <n v="188300"/>
    <n v="878675"/>
    <n v="188300"/>
    <n v="878675"/>
  </r>
  <r>
    <s v="Shampoo"/>
    <x v="2"/>
    <x v="6"/>
    <x v="12"/>
    <x v="1"/>
    <x v="0"/>
    <x v="10"/>
    <n v="16940"/>
    <n v="81697"/>
    <n v="205240"/>
    <n v="960372"/>
    <n v="205240"/>
    <n v="960372"/>
  </r>
  <r>
    <s v="Shampoo"/>
    <x v="2"/>
    <x v="6"/>
    <x v="12"/>
    <x v="1"/>
    <x v="0"/>
    <x v="11"/>
    <n v="18718"/>
    <n v="91525"/>
    <n v="223958"/>
    <n v="1051897"/>
    <n v="223958"/>
    <n v="1051897"/>
  </r>
  <r>
    <s v="Shampoo"/>
    <x v="2"/>
    <x v="6"/>
    <x v="12"/>
    <x v="1"/>
    <x v="1"/>
    <x v="0"/>
    <n v="18340"/>
    <n v="93751"/>
    <n v="18340"/>
    <n v="93751"/>
    <n v="221634"/>
    <n v="1051043"/>
  </r>
  <r>
    <s v="Shampoo"/>
    <x v="2"/>
    <x v="6"/>
    <x v="12"/>
    <x v="1"/>
    <x v="1"/>
    <x v="1"/>
    <n v="15561"/>
    <n v="78323"/>
    <n v="33901"/>
    <n v="172074"/>
    <n v="218421"/>
    <n v="1043637"/>
  </r>
  <r>
    <s v="Shampoo"/>
    <x v="2"/>
    <x v="6"/>
    <x v="12"/>
    <x v="1"/>
    <x v="1"/>
    <x v="2"/>
    <n v="15666"/>
    <n v="82145"/>
    <n v="49567"/>
    <n v="254219"/>
    <n v="215075"/>
    <n v="1038919"/>
  </r>
  <r>
    <s v="Shampoo"/>
    <x v="2"/>
    <x v="6"/>
    <x v="12"/>
    <x v="1"/>
    <x v="1"/>
    <x v="3"/>
    <n v="15197"/>
    <n v="77238"/>
    <n v="64764"/>
    <n v="331457"/>
    <n v="212961"/>
    <n v="1037211"/>
  </r>
  <r>
    <s v="Shampoo"/>
    <x v="2"/>
    <x v="6"/>
    <x v="12"/>
    <x v="1"/>
    <x v="1"/>
    <x v="4"/>
    <n v="17024"/>
    <n v="87808"/>
    <n v="81788"/>
    <n v="419265"/>
    <n v="211169"/>
    <n v="1038933"/>
  </r>
  <r>
    <s v="Shampoo"/>
    <x v="2"/>
    <x v="6"/>
    <x v="12"/>
    <x v="1"/>
    <x v="1"/>
    <x v="5"/>
    <n v="17843"/>
    <n v="91574"/>
    <n v="99631"/>
    <n v="510839"/>
    <n v="208950"/>
    <n v="1037162"/>
  </r>
  <r>
    <s v="Shampoo"/>
    <x v="2"/>
    <x v="6"/>
    <x v="12"/>
    <x v="1"/>
    <x v="1"/>
    <x v="6"/>
    <n v="16814"/>
    <n v="84014"/>
    <n v="116445"/>
    <n v="594853"/>
    <n v="207137"/>
    <n v="1032717"/>
  </r>
  <r>
    <s v="Shampoo"/>
    <x v="2"/>
    <x v="6"/>
    <x v="12"/>
    <x v="1"/>
    <x v="1"/>
    <x v="7"/>
    <n v="14973"/>
    <n v="76034"/>
    <n v="131418"/>
    <n v="670887"/>
    <n v="203000"/>
    <n v="1016708"/>
  </r>
  <r>
    <s v="Shampoo"/>
    <x v="2"/>
    <x v="6"/>
    <x v="12"/>
    <x v="1"/>
    <x v="1"/>
    <x v="8"/>
    <n v="16387"/>
    <n v="82005"/>
    <n v="147805"/>
    <n v="752892"/>
    <n v="202160"/>
    <n v="1017198"/>
  </r>
  <r>
    <s v="Shampoo"/>
    <x v="2"/>
    <x v="6"/>
    <x v="12"/>
    <x v="1"/>
    <x v="1"/>
    <x v="9"/>
    <n v="16989"/>
    <n v="85232"/>
    <n v="164794"/>
    <n v="838124"/>
    <n v="200452"/>
    <n v="1011346"/>
  </r>
  <r>
    <s v="Shampoo"/>
    <x v="2"/>
    <x v="6"/>
    <x v="12"/>
    <x v="1"/>
    <x v="1"/>
    <x v="10"/>
    <n v="16464"/>
    <n v="82299"/>
    <n v="181258"/>
    <n v="920423"/>
    <n v="199976"/>
    <n v="1011948"/>
  </r>
  <r>
    <s v="Shampoo"/>
    <x v="2"/>
    <x v="6"/>
    <x v="12"/>
    <x v="1"/>
    <x v="1"/>
    <x v="11"/>
    <n v="18389"/>
    <n v="92778"/>
    <n v="199647"/>
    <n v="1013201"/>
    <n v="199647"/>
    <n v="1013201"/>
  </r>
  <r>
    <s v="Shampoo"/>
    <x v="2"/>
    <x v="6"/>
    <x v="12"/>
    <x v="1"/>
    <x v="2"/>
    <x v="0"/>
    <n v="17696"/>
    <n v="88942"/>
    <n v="17696"/>
    <n v="88942"/>
    <n v="199003"/>
    <n v="1008392"/>
  </r>
  <r>
    <s v="Shampoo"/>
    <x v="2"/>
    <x v="6"/>
    <x v="12"/>
    <x v="1"/>
    <x v="2"/>
    <x v="1"/>
    <n v="16709"/>
    <n v="84581"/>
    <n v="34405"/>
    <n v="173523"/>
    <n v="200151"/>
    <n v="1014650"/>
  </r>
  <r>
    <s v="Shampoo"/>
    <x v="2"/>
    <x v="6"/>
    <x v="12"/>
    <x v="1"/>
    <x v="2"/>
    <x v="2"/>
    <n v="22260"/>
    <n v="111160"/>
    <n v="56665"/>
    <n v="284683"/>
    <n v="206745"/>
    <n v="1043665"/>
  </r>
  <r>
    <s v="Shampoo"/>
    <x v="2"/>
    <x v="6"/>
    <x v="12"/>
    <x v="1"/>
    <x v="2"/>
    <x v="3"/>
    <n v="19131"/>
    <n v="98651"/>
    <n v="75796"/>
    <n v="383334"/>
    <n v="210679"/>
    <n v="1065078"/>
  </r>
  <r>
    <s v="Shampoo"/>
    <x v="2"/>
    <x v="6"/>
    <x v="12"/>
    <x v="1"/>
    <x v="2"/>
    <x v="4"/>
    <n v="15470"/>
    <n v="79996"/>
    <n v="91266"/>
    <n v="463330"/>
    <n v="209125"/>
    <n v="1057266"/>
  </r>
  <r>
    <s v="Shampoo"/>
    <x v="2"/>
    <x v="6"/>
    <x v="12"/>
    <x v="1"/>
    <x v="2"/>
    <x v="5"/>
    <n v="17822"/>
    <n v="91658"/>
    <n v="109088"/>
    <n v="554988"/>
    <n v="209104"/>
    <n v="1057350"/>
  </r>
  <r>
    <s v="Shampoo"/>
    <x v="2"/>
    <x v="6"/>
    <x v="12"/>
    <x v="1"/>
    <x v="2"/>
    <x v="6"/>
    <n v="19824"/>
    <n v="102662"/>
    <n v="128912"/>
    <n v="657650"/>
    <n v="212114"/>
    <n v="1075998"/>
  </r>
  <r>
    <s v="Shampoo"/>
    <x v="2"/>
    <x v="6"/>
    <x v="12"/>
    <x v="1"/>
    <x v="2"/>
    <x v="7"/>
    <n v="16289"/>
    <n v="83230"/>
    <n v="145201"/>
    <n v="740880"/>
    <n v="213430"/>
    <n v="1083194"/>
  </r>
  <r>
    <s v="Shampoo"/>
    <x v="2"/>
    <x v="6"/>
    <x v="12"/>
    <x v="1"/>
    <x v="2"/>
    <x v="8"/>
    <n v="17507"/>
    <n v="90433"/>
    <n v="162708"/>
    <n v="831313"/>
    <n v="214550"/>
    <n v="1091622"/>
  </r>
  <r>
    <s v="Shampoo"/>
    <x v="2"/>
    <x v="6"/>
    <x v="12"/>
    <x v="1"/>
    <x v="2"/>
    <x v="9"/>
    <n v="20083"/>
    <n v="103670"/>
    <n v="182791"/>
    <n v="934983"/>
    <n v="217644"/>
    <n v="1110060"/>
  </r>
  <r>
    <s v="Shampoo"/>
    <x v="2"/>
    <x v="6"/>
    <x v="12"/>
    <x v="1"/>
    <x v="2"/>
    <x v="10"/>
    <n v="17633"/>
    <n v="90930"/>
    <n v="200424"/>
    <n v="1025913"/>
    <n v="218813"/>
    <n v="1118691"/>
  </r>
  <r>
    <s v="Shampoo"/>
    <x v="2"/>
    <x v="6"/>
    <x v="12"/>
    <x v="1"/>
    <x v="2"/>
    <x v="11"/>
    <n v="17738"/>
    <n v="93226"/>
    <n v="218162"/>
    <n v="1119139"/>
    <n v="218162"/>
    <n v="1119139"/>
  </r>
  <r>
    <s v="Shampoo"/>
    <x v="2"/>
    <x v="6"/>
    <x v="12"/>
    <x v="1"/>
    <x v="3"/>
    <x v="0"/>
    <n v="17934"/>
    <n v="95809"/>
    <n v="17934"/>
    <n v="95809"/>
    <n v="218400"/>
    <n v="1126006"/>
  </r>
  <r>
    <s v="Shampoo"/>
    <x v="2"/>
    <x v="6"/>
    <x v="12"/>
    <x v="1"/>
    <x v="3"/>
    <x v="1"/>
    <n v="15498"/>
    <n v="82516"/>
    <n v="33432"/>
    <n v="178325"/>
    <n v="217189"/>
    <n v="1123941"/>
  </r>
  <r>
    <s v="Shampoo"/>
    <x v="2"/>
    <x v="6"/>
    <x v="12"/>
    <x v="1"/>
    <x v="3"/>
    <x v="2"/>
    <n v="18284"/>
    <n v="98560"/>
    <n v="51716"/>
    <n v="276885"/>
    <n v="213213"/>
    <n v="1111341"/>
  </r>
  <r>
    <s v="Shampoo"/>
    <x v="2"/>
    <x v="6"/>
    <x v="12"/>
    <x v="1"/>
    <x v="3"/>
    <x v="3"/>
    <n v="17052"/>
    <n v="92029"/>
    <n v="68768"/>
    <n v="368914"/>
    <n v="211134"/>
    <n v="1104719"/>
  </r>
  <r>
    <s v="Shampoo"/>
    <x v="2"/>
    <x v="6"/>
    <x v="12"/>
    <x v="1"/>
    <x v="3"/>
    <x v="4"/>
    <n v="16268"/>
    <n v="89887"/>
    <n v="85036"/>
    <n v="458801"/>
    <n v="211932"/>
    <n v="1114610"/>
  </r>
  <r>
    <s v="Shampoo"/>
    <x v="2"/>
    <x v="6"/>
    <x v="12"/>
    <x v="1"/>
    <x v="3"/>
    <x v="5"/>
    <n v="17206"/>
    <n v="92435"/>
    <n v="102242"/>
    <n v="551236"/>
    <n v="211316"/>
    <n v="1115387"/>
  </r>
  <r>
    <s v="Shampoo"/>
    <x v="2"/>
    <x v="6"/>
    <x v="12"/>
    <x v="1"/>
    <x v="3"/>
    <x v="6"/>
    <n v="17437"/>
    <n v="94297"/>
    <n v="119679"/>
    <n v="645533"/>
    <n v="208929"/>
    <n v="1107022"/>
  </r>
  <r>
    <s v="Shampoo"/>
    <x v="2"/>
    <x v="6"/>
    <x v="12"/>
    <x v="1"/>
    <x v="3"/>
    <x v="7"/>
    <n v="15379"/>
    <n v="84266"/>
    <n v="135058"/>
    <n v="729799"/>
    <n v="208019"/>
    <n v="1108058"/>
  </r>
  <r>
    <s v="Shampoo"/>
    <x v="2"/>
    <x v="6"/>
    <x v="12"/>
    <x v="1"/>
    <x v="3"/>
    <x v="8"/>
    <n v="14273"/>
    <n v="78001"/>
    <n v="149331"/>
    <n v="807800"/>
    <n v="204785"/>
    <n v="1095626"/>
  </r>
  <r>
    <s v="Shampoo"/>
    <x v="2"/>
    <x v="6"/>
    <x v="12"/>
    <x v="1"/>
    <x v="3"/>
    <x v="9"/>
    <n v="15981"/>
    <n v="86583"/>
    <n v="165312"/>
    <n v="894383"/>
    <n v="200683"/>
    <n v="1078539"/>
  </r>
  <r>
    <s v="Shampoo"/>
    <x v="2"/>
    <x v="6"/>
    <x v="12"/>
    <x v="1"/>
    <x v="3"/>
    <x v="10"/>
    <n v="14686"/>
    <n v="80045"/>
    <n v="179998"/>
    <n v="974428"/>
    <n v="197736"/>
    <n v="1067654"/>
  </r>
  <r>
    <s v="Shampoo"/>
    <x v="2"/>
    <x v="6"/>
    <x v="12"/>
    <x v="1"/>
    <x v="3"/>
    <x v="11"/>
    <n v="19005"/>
    <n v="107079"/>
    <n v="199003"/>
    <n v="1081507"/>
    <n v="199003"/>
    <n v="1081507"/>
  </r>
  <r>
    <s v="Shampoo"/>
    <x v="2"/>
    <x v="6"/>
    <x v="12"/>
    <x v="1"/>
    <x v="4"/>
    <x v="0"/>
    <n v="15092"/>
    <n v="88319"/>
    <n v="15092"/>
    <n v="88319"/>
    <n v="196161"/>
    <n v="1074017"/>
  </r>
  <r>
    <s v="Shampoo"/>
    <x v="2"/>
    <x v="6"/>
    <x v="12"/>
    <x v="1"/>
    <x v="4"/>
    <x v="1"/>
    <n v="13979"/>
    <n v="80486"/>
    <n v="29071"/>
    <n v="168805"/>
    <n v="194642"/>
    <n v="1071987"/>
  </r>
  <r>
    <s v="Shampoo"/>
    <x v="2"/>
    <x v="6"/>
    <x v="12"/>
    <x v="1"/>
    <x v="4"/>
    <x v="2"/>
    <n v="51863"/>
    <n v="302449"/>
    <n v="80934"/>
    <n v="471254"/>
    <n v="228221"/>
    <n v="1275876"/>
  </r>
  <r>
    <s v="Shampoo"/>
    <x v="2"/>
    <x v="6"/>
    <x v="12"/>
    <x v="1"/>
    <x v="4"/>
    <x v="3"/>
    <n v="14721"/>
    <n v="87997"/>
    <n v="95655"/>
    <n v="559251"/>
    <n v="225890"/>
    <n v="1271844"/>
  </r>
  <r>
    <s v="Shampoo"/>
    <x v="2"/>
    <x v="6"/>
    <x v="12"/>
    <x v="1"/>
    <x v="4"/>
    <x v="4"/>
    <n v="13531"/>
    <n v="78449"/>
    <n v="109186"/>
    <n v="637700"/>
    <n v="223153"/>
    <n v="1260406"/>
  </r>
  <r>
    <s v="Shampoo"/>
    <x v="2"/>
    <x v="6"/>
    <x v="12"/>
    <x v="1"/>
    <x v="4"/>
    <x v="5"/>
    <n v="33684"/>
    <n v="198933"/>
    <n v="142870"/>
    <n v="836633"/>
    <n v="239631"/>
    <n v="1366904"/>
  </r>
  <r>
    <s v="Shampoo"/>
    <x v="2"/>
    <x v="6"/>
    <x v="12"/>
    <x v="1"/>
    <x v="4"/>
    <x v="6"/>
    <n v="16996"/>
    <n v="100611"/>
    <n v="159866"/>
    <n v="937244"/>
    <n v="239190"/>
    <n v="1373218"/>
  </r>
  <r>
    <s v="Shampoo"/>
    <x v="2"/>
    <x v="6"/>
    <x v="12"/>
    <x v="1"/>
    <x v="4"/>
    <x v="7"/>
    <n v="13699"/>
    <n v="80423"/>
    <n v="173565"/>
    <n v="1017667"/>
    <n v="237510"/>
    <n v="1369375"/>
  </r>
  <r>
    <s v="Shampoo"/>
    <x v="2"/>
    <x v="6"/>
    <x v="12"/>
    <x v="1"/>
    <x v="4"/>
    <x v="8"/>
    <n v="13846"/>
    <n v="82936"/>
    <n v="187411"/>
    <n v="1100603"/>
    <n v="237083"/>
    <n v="1374310"/>
  </r>
  <r>
    <s v="Shampoo"/>
    <x v="2"/>
    <x v="6"/>
    <x v="12"/>
    <x v="1"/>
    <x v="4"/>
    <x v="9"/>
    <n v="38801"/>
    <n v="236572"/>
    <n v="226212"/>
    <n v="1337175"/>
    <n v="259903"/>
    <n v="1524299"/>
  </r>
  <r>
    <s v="Shampoo"/>
    <x v="2"/>
    <x v="6"/>
    <x v="12"/>
    <x v="1"/>
    <x v="4"/>
    <x v="10"/>
    <n v="13580"/>
    <n v="80850"/>
    <n v="239792"/>
    <n v="1418025"/>
    <n v="258797"/>
    <n v="1525104"/>
  </r>
  <r>
    <s v="Shampoo"/>
    <x v="2"/>
    <x v="6"/>
    <x v="12"/>
    <x v="1"/>
    <x v="4"/>
    <x v="11"/>
    <n v="15680"/>
    <n v="95319"/>
    <n v="255472"/>
    <n v="1513344"/>
    <n v="255472"/>
    <n v="1513344"/>
  </r>
  <r>
    <s v="Shampoo"/>
    <x v="2"/>
    <x v="6"/>
    <x v="12"/>
    <x v="1"/>
    <x v="5"/>
    <x v="0"/>
    <n v="15715"/>
    <n v="97146"/>
    <n v="15715"/>
    <n v="97146"/>
    <n v="256095"/>
    <n v="1522171"/>
  </r>
  <r>
    <s v="Shampoo"/>
    <x v="2"/>
    <x v="6"/>
    <x v="12"/>
    <x v="1"/>
    <x v="5"/>
    <x v="1"/>
    <n v="14077"/>
    <n v="85561"/>
    <n v="29792"/>
    <n v="182707"/>
    <n v="256193"/>
    <n v="1527246"/>
  </r>
  <r>
    <s v="Shampoo"/>
    <x v="2"/>
    <x v="6"/>
    <x v="12"/>
    <x v="1"/>
    <x v="5"/>
    <x v="2"/>
    <n v="15638"/>
    <n v="94591"/>
    <n v="45430"/>
    <n v="277298"/>
    <n v="219968"/>
    <n v="1319388"/>
  </r>
  <r>
    <s v="Shampoo"/>
    <x v="2"/>
    <x v="6"/>
    <x v="12"/>
    <x v="2"/>
    <x v="0"/>
    <x v="0"/>
    <n v="12509"/>
    <n v="56973"/>
    <n v="12509"/>
    <n v="56973"/>
    <n v="12509"/>
    <n v="56973"/>
  </r>
  <r>
    <s v="Shampoo"/>
    <x v="2"/>
    <x v="6"/>
    <x v="12"/>
    <x v="2"/>
    <x v="0"/>
    <x v="1"/>
    <n v="11249"/>
    <n v="51205"/>
    <n v="23758"/>
    <n v="108178"/>
    <n v="23758"/>
    <n v="108178"/>
  </r>
  <r>
    <s v="Shampoo"/>
    <x v="2"/>
    <x v="6"/>
    <x v="12"/>
    <x v="2"/>
    <x v="0"/>
    <x v="2"/>
    <n v="13167"/>
    <n v="59899"/>
    <n v="36925"/>
    <n v="168077"/>
    <n v="36925"/>
    <n v="168077"/>
  </r>
  <r>
    <s v="Shampoo"/>
    <x v="2"/>
    <x v="6"/>
    <x v="12"/>
    <x v="2"/>
    <x v="0"/>
    <x v="3"/>
    <n v="11606"/>
    <n v="52927"/>
    <n v="48531"/>
    <n v="221004"/>
    <n v="48531"/>
    <n v="221004"/>
  </r>
  <r>
    <s v="Shampoo"/>
    <x v="2"/>
    <x v="6"/>
    <x v="12"/>
    <x v="2"/>
    <x v="0"/>
    <x v="4"/>
    <n v="10934"/>
    <n v="49791"/>
    <n v="59465"/>
    <n v="270795"/>
    <n v="59465"/>
    <n v="270795"/>
  </r>
  <r>
    <s v="Shampoo"/>
    <x v="2"/>
    <x v="6"/>
    <x v="12"/>
    <x v="2"/>
    <x v="0"/>
    <x v="5"/>
    <n v="11746"/>
    <n v="53466"/>
    <n v="71211"/>
    <n v="324261"/>
    <n v="71211"/>
    <n v="324261"/>
  </r>
  <r>
    <s v="Shampoo"/>
    <x v="2"/>
    <x v="6"/>
    <x v="12"/>
    <x v="2"/>
    <x v="0"/>
    <x v="6"/>
    <n v="12691"/>
    <n v="59745"/>
    <n v="83902"/>
    <n v="384006"/>
    <n v="83902"/>
    <n v="384006"/>
  </r>
  <r>
    <s v="Shampoo"/>
    <x v="2"/>
    <x v="6"/>
    <x v="12"/>
    <x v="2"/>
    <x v="0"/>
    <x v="7"/>
    <n v="10934"/>
    <n v="53508"/>
    <n v="94836"/>
    <n v="437514"/>
    <n v="94836"/>
    <n v="437514"/>
  </r>
  <r>
    <s v="Shampoo"/>
    <x v="2"/>
    <x v="6"/>
    <x v="12"/>
    <x v="2"/>
    <x v="0"/>
    <x v="8"/>
    <n v="11683"/>
    <n v="56469"/>
    <n v="106519"/>
    <n v="493983"/>
    <n v="106519"/>
    <n v="493983"/>
  </r>
  <r>
    <s v="Shampoo"/>
    <x v="2"/>
    <x v="6"/>
    <x v="12"/>
    <x v="2"/>
    <x v="0"/>
    <x v="9"/>
    <n v="12222"/>
    <n v="60662"/>
    <n v="118741"/>
    <n v="554645"/>
    <n v="118741"/>
    <n v="554645"/>
  </r>
  <r>
    <s v="Shampoo"/>
    <x v="2"/>
    <x v="6"/>
    <x v="12"/>
    <x v="2"/>
    <x v="0"/>
    <x v="10"/>
    <n v="11963"/>
    <n v="62342"/>
    <n v="130704"/>
    <n v="616987"/>
    <n v="130704"/>
    <n v="616987"/>
  </r>
  <r>
    <s v="Shampoo"/>
    <x v="2"/>
    <x v="6"/>
    <x v="12"/>
    <x v="2"/>
    <x v="0"/>
    <x v="11"/>
    <n v="10815"/>
    <n v="54593"/>
    <n v="141519"/>
    <n v="671580"/>
    <n v="141519"/>
    <n v="671580"/>
  </r>
  <r>
    <s v="Shampoo"/>
    <x v="2"/>
    <x v="6"/>
    <x v="12"/>
    <x v="2"/>
    <x v="1"/>
    <x v="0"/>
    <n v="12467"/>
    <n v="63826"/>
    <n v="12467"/>
    <n v="63826"/>
    <n v="141477"/>
    <n v="678433"/>
  </r>
  <r>
    <s v="Shampoo"/>
    <x v="2"/>
    <x v="6"/>
    <x v="12"/>
    <x v="2"/>
    <x v="1"/>
    <x v="1"/>
    <n v="10381"/>
    <n v="55237"/>
    <n v="22848"/>
    <n v="119063"/>
    <n v="140609"/>
    <n v="682465"/>
  </r>
  <r>
    <s v="Shampoo"/>
    <x v="2"/>
    <x v="6"/>
    <x v="12"/>
    <x v="2"/>
    <x v="1"/>
    <x v="2"/>
    <n v="11333"/>
    <n v="61684"/>
    <n v="34181"/>
    <n v="180747"/>
    <n v="138775"/>
    <n v="684250"/>
  </r>
  <r>
    <s v="Shampoo"/>
    <x v="2"/>
    <x v="6"/>
    <x v="12"/>
    <x v="2"/>
    <x v="1"/>
    <x v="3"/>
    <n v="11305"/>
    <n v="61894"/>
    <n v="45486"/>
    <n v="242641"/>
    <n v="138474"/>
    <n v="693217"/>
  </r>
  <r>
    <s v="Shampoo"/>
    <x v="2"/>
    <x v="6"/>
    <x v="12"/>
    <x v="2"/>
    <x v="1"/>
    <x v="4"/>
    <n v="11669"/>
    <n v="63609"/>
    <n v="57155"/>
    <n v="306250"/>
    <n v="139209"/>
    <n v="707035"/>
  </r>
  <r>
    <s v="Shampoo"/>
    <x v="2"/>
    <x v="6"/>
    <x v="12"/>
    <x v="2"/>
    <x v="1"/>
    <x v="5"/>
    <n v="10969"/>
    <n v="59367"/>
    <n v="68124"/>
    <n v="365617"/>
    <n v="138432"/>
    <n v="712936"/>
  </r>
  <r>
    <s v="Shampoo"/>
    <x v="2"/>
    <x v="6"/>
    <x v="12"/>
    <x v="2"/>
    <x v="1"/>
    <x v="6"/>
    <n v="10654"/>
    <n v="56378"/>
    <n v="78778"/>
    <n v="421995"/>
    <n v="136395"/>
    <n v="709569"/>
  </r>
  <r>
    <s v="Shampoo"/>
    <x v="2"/>
    <x v="6"/>
    <x v="12"/>
    <x v="2"/>
    <x v="1"/>
    <x v="7"/>
    <n v="8561"/>
    <n v="46809"/>
    <n v="87339"/>
    <n v="468804"/>
    <n v="134022"/>
    <n v="702870"/>
  </r>
  <r>
    <s v="Shampoo"/>
    <x v="2"/>
    <x v="6"/>
    <x v="12"/>
    <x v="2"/>
    <x v="1"/>
    <x v="8"/>
    <n v="9233"/>
    <n v="48993"/>
    <n v="96572"/>
    <n v="517797"/>
    <n v="131572"/>
    <n v="695394"/>
  </r>
  <r>
    <s v="Shampoo"/>
    <x v="2"/>
    <x v="6"/>
    <x v="12"/>
    <x v="2"/>
    <x v="1"/>
    <x v="9"/>
    <n v="9296"/>
    <n v="50855"/>
    <n v="105868"/>
    <n v="568652"/>
    <n v="128646"/>
    <n v="685587"/>
  </r>
  <r>
    <s v="Shampoo"/>
    <x v="2"/>
    <x v="6"/>
    <x v="12"/>
    <x v="2"/>
    <x v="1"/>
    <x v="10"/>
    <n v="10157"/>
    <n v="56140"/>
    <n v="116025"/>
    <n v="624792"/>
    <n v="126840"/>
    <n v="679385"/>
  </r>
  <r>
    <s v="Shampoo"/>
    <x v="2"/>
    <x v="6"/>
    <x v="12"/>
    <x v="2"/>
    <x v="1"/>
    <x v="11"/>
    <n v="9618"/>
    <n v="51737"/>
    <n v="125643"/>
    <n v="676529"/>
    <n v="125643"/>
    <n v="676529"/>
  </r>
  <r>
    <s v="Shampoo"/>
    <x v="2"/>
    <x v="6"/>
    <x v="12"/>
    <x v="2"/>
    <x v="2"/>
    <x v="0"/>
    <n v="10416"/>
    <n v="54894"/>
    <n v="10416"/>
    <n v="54894"/>
    <n v="123592"/>
    <n v="667597"/>
  </r>
  <r>
    <s v="Shampoo"/>
    <x v="2"/>
    <x v="6"/>
    <x v="12"/>
    <x v="2"/>
    <x v="2"/>
    <x v="1"/>
    <n v="8778"/>
    <n v="46172"/>
    <n v="19194"/>
    <n v="101066"/>
    <n v="121989"/>
    <n v="658532"/>
  </r>
  <r>
    <s v="Shampoo"/>
    <x v="2"/>
    <x v="6"/>
    <x v="12"/>
    <x v="2"/>
    <x v="2"/>
    <x v="2"/>
    <n v="9800"/>
    <n v="50225"/>
    <n v="28994"/>
    <n v="151291"/>
    <n v="120456"/>
    <n v="647073"/>
  </r>
  <r>
    <s v="Shampoo"/>
    <x v="2"/>
    <x v="6"/>
    <x v="12"/>
    <x v="2"/>
    <x v="2"/>
    <x v="3"/>
    <n v="8582"/>
    <n v="45864"/>
    <n v="37576"/>
    <n v="197155"/>
    <n v="117733"/>
    <n v="631043"/>
  </r>
  <r>
    <s v="Shampoo"/>
    <x v="2"/>
    <x v="6"/>
    <x v="12"/>
    <x v="2"/>
    <x v="2"/>
    <x v="4"/>
    <n v="6566"/>
    <n v="35833"/>
    <n v="44142"/>
    <n v="232988"/>
    <n v="112630"/>
    <n v="603267"/>
  </r>
  <r>
    <s v="Shampoo"/>
    <x v="2"/>
    <x v="6"/>
    <x v="12"/>
    <x v="2"/>
    <x v="2"/>
    <x v="5"/>
    <n v="7840"/>
    <n v="40866"/>
    <n v="51982"/>
    <n v="273854"/>
    <n v="109501"/>
    <n v="584766"/>
  </r>
  <r>
    <s v="Shampoo"/>
    <x v="2"/>
    <x v="6"/>
    <x v="12"/>
    <x v="2"/>
    <x v="2"/>
    <x v="6"/>
    <n v="9576"/>
    <n v="50043"/>
    <n v="61558"/>
    <n v="323897"/>
    <n v="108423"/>
    <n v="578431"/>
  </r>
  <r>
    <s v="Shampoo"/>
    <x v="2"/>
    <x v="6"/>
    <x v="12"/>
    <x v="2"/>
    <x v="2"/>
    <x v="7"/>
    <n v="5656"/>
    <n v="29827"/>
    <n v="67214"/>
    <n v="353724"/>
    <n v="105518"/>
    <n v="561449"/>
  </r>
  <r>
    <s v="Shampoo"/>
    <x v="2"/>
    <x v="6"/>
    <x v="12"/>
    <x v="2"/>
    <x v="2"/>
    <x v="8"/>
    <n v="8456"/>
    <n v="44023"/>
    <n v="75670"/>
    <n v="397747"/>
    <n v="104741"/>
    <n v="556479"/>
  </r>
  <r>
    <s v="Shampoo"/>
    <x v="2"/>
    <x v="6"/>
    <x v="12"/>
    <x v="2"/>
    <x v="2"/>
    <x v="9"/>
    <n v="9464"/>
    <n v="49805"/>
    <n v="85134"/>
    <n v="447552"/>
    <n v="104909"/>
    <n v="555429"/>
  </r>
  <r>
    <s v="Shampoo"/>
    <x v="2"/>
    <x v="6"/>
    <x v="12"/>
    <x v="2"/>
    <x v="2"/>
    <x v="10"/>
    <n v="7336"/>
    <n v="38297"/>
    <n v="92470"/>
    <n v="485849"/>
    <n v="102088"/>
    <n v="537586"/>
  </r>
  <r>
    <s v="Shampoo"/>
    <x v="2"/>
    <x v="6"/>
    <x v="12"/>
    <x v="2"/>
    <x v="2"/>
    <x v="11"/>
    <n v="8407"/>
    <n v="43358"/>
    <n v="100877"/>
    <n v="529207"/>
    <n v="100877"/>
    <n v="529207"/>
  </r>
  <r>
    <s v="Shampoo"/>
    <x v="2"/>
    <x v="6"/>
    <x v="12"/>
    <x v="2"/>
    <x v="3"/>
    <x v="0"/>
    <n v="7336"/>
    <n v="38780"/>
    <n v="7336"/>
    <n v="38780"/>
    <n v="97797"/>
    <n v="513093"/>
  </r>
  <r>
    <s v="Shampoo"/>
    <x v="2"/>
    <x v="6"/>
    <x v="12"/>
    <x v="2"/>
    <x v="3"/>
    <x v="1"/>
    <n v="6888"/>
    <n v="36190"/>
    <n v="14224"/>
    <n v="74970"/>
    <n v="95907"/>
    <n v="503111"/>
  </r>
  <r>
    <s v="Shampoo"/>
    <x v="2"/>
    <x v="6"/>
    <x v="12"/>
    <x v="2"/>
    <x v="3"/>
    <x v="2"/>
    <n v="7392"/>
    <n v="40474"/>
    <n v="21616"/>
    <n v="115444"/>
    <n v="93499"/>
    <n v="493360"/>
  </r>
  <r>
    <s v="Shampoo"/>
    <x v="2"/>
    <x v="6"/>
    <x v="12"/>
    <x v="2"/>
    <x v="3"/>
    <x v="3"/>
    <n v="6972"/>
    <n v="38024"/>
    <n v="28588"/>
    <n v="153468"/>
    <n v="91889"/>
    <n v="485520"/>
  </r>
  <r>
    <s v="Shampoo"/>
    <x v="2"/>
    <x v="6"/>
    <x v="12"/>
    <x v="2"/>
    <x v="3"/>
    <x v="4"/>
    <n v="7308"/>
    <n v="39298"/>
    <n v="35896"/>
    <n v="192766"/>
    <n v="92631"/>
    <n v="488985"/>
  </r>
  <r>
    <s v="Shampoo"/>
    <x v="2"/>
    <x v="6"/>
    <x v="12"/>
    <x v="2"/>
    <x v="3"/>
    <x v="5"/>
    <n v="7329"/>
    <n v="39179"/>
    <n v="43225"/>
    <n v="231945"/>
    <n v="92120"/>
    <n v="487298"/>
  </r>
  <r>
    <s v="Shampoo"/>
    <x v="2"/>
    <x v="6"/>
    <x v="12"/>
    <x v="2"/>
    <x v="3"/>
    <x v="6"/>
    <n v="7168"/>
    <n v="38206"/>
    <n v="50393"/>
    <n v="270151"/>
    <n v="89712"/>
    <n v="475461"/>
  </r>
  <r>
    <s v="Shampoo"/>
    <x v="2"/>
    <x v="6"/>
    <x v="12"/>
    <x v="2"/>
    <x v="3"/>
    <x v="7"/>
    <n v="6391"/>
    <n v="34328"/>
    <n v="56784"/>
    <n v="304479"/>
    <n v="90447"/>
    <n v="479962"/>
  </r>
  <r>
    <s v="Shampoo"/>
    <x v="2"/>
    <x v="6"/>
    <x v="12"/>
    <x v="2"/>
    <x v="3"/>
    <x v="8"/>
    <n v="7252"/>
    <n v="40243"/>
    <n v="64036"/>
    <n v="344722"/>
    <n v="89243"/>
    <n v="476182"/>
  </r>
  <r>
    <s v="Shampoo"/>
    <x v="2"/>
    <x v="6"/>
    <x v="12"/>
    <x v="2"/>
    <x v="3"/>
    <x v="9"/>
    <n v="6909"/>
    <n v="37982"/>
    <n v="70945"/>
    <n v="382704"/>
    <n v="86688"/>
    <n v="464359"/>
  </r>
  <r>
    <s v="Shampoo"/>
    <x v="2"/>
    <x v="6"/>
    <x v="12"/>
    <x v="2"/>
    <x v="3"/>
    <x v="10"/>
    <n v="5880"/>
    <n v="31430"/>
    <n v="76825"/>
    <n v="414134"/>
    <n v="85232"/>
    <n v="457492"/>
  </r>
  <r>
    <s v="Shampoo"/>
    <x v="2"/>
    <x v="6"/>
    <x v="12"/>
    <x v="2"/>
    <x v="3"/>
    <x v="11"/>
    <n v="6811"/>
    <n v="38031"/>
    <n v="83636"/>
    <n v="452165"/>
    <n v="83636"/>
    <n v="452165"/>
  </r>
  <r>
    <s v="Shampoo"/>
    <x v="2"/>
    <x v="6"/>
    <x v="12"/>
    <x v="2"/>
    <x v="4"/>
    <x v="0"/>
    <n v="6860"/>
    <n v="39718"/>
    <n v="6860"/>
    <n v="39718"/>
    <n v="83160"/>
    <n v="453103"/>
  </r>
  <r>
    <s v="Shampoo"/>
    <x v="2"/>
    <x v="6"/>
    <x v="12"/>
    <x v="2"/>
    <x v="4"/>
    <x v="1"/>
    <n v="6538"/>
    <n v="37310"/>
    <n v="13398"/>
    <n v="77028"/>
    <n v="82810"/>
    <n v="454223"/>
  </r>
  <r>
    <s v="Shampoo"/>
    <x v="2"/>
    <x v="6"/>
    <x v="12"/>
    <x v="2"/>
    <x v="4"/>
    <x v="2"/>
    <n v="24843"/>
    <n v="145824"/>
    <n v="38241"/>
    <n v="222852"/>
    <n v="100261"/>
    <n v="559573"/>
  </r>
  <r>
    <s v="Shampoo"/>
    <x v="2"/>
    <x v="6"/>
    <x v="12"/>
    <x v="2"/>
    <x v="4"/>
    <x v="3"/>
    <n v="6300"/>
    <n v="36365"/>
    <n v="44541"/>
    <n v="259217"/>
    <n v="99589"/>
    <n v="557914"/>
  </r>
  <r>
    <s v="Shampoo"/>
    <x v="2"/>
    <x v="6"/>
    <x v="12"/>
    <x v="2"/>
    <x v="4"/>
    <x v="4"/>
    <n v="6979"/>
    <n v="40278"/>
    <n v="51520"/>
    <n v="299495"/>
    <n v="99260"/>
    <n v="558894"/>
  </r>
  <r>
    <s v="Shampoo"/>
    <x v="2"/>
    <x v="6"/>
    <x v="12"/>
    <x v="2"/>
    <x v="4"/>
    <x v="5"/>
    <n v="16030"/>
    <n v="92127"/>
    <n v="67550"/>
    <n v="391622"/>
    <n v="107961"/>
    <n v="611842"/>
  </r>
  <r>
    <s v="Shampoo"/>
    <x v="2"/>
    <x v="6"/>
    <x v="12"/>
    <x v="2"/>
    <x v="4"/>
    <x v="6"/>
    <n v="7175"/>
    <n v="41944"/>
    <n v="74725"/>
    <n v="433566"/>
    <n v="107968"/>
    <n v="615580"/>
  </r>
  <r>
    <s v="Shampoo"/>
    <x v="2"/>
    <x v="6"/>
    <x v="12"/>
    <x v="2"/>
    <x v="4"/>
    <x v="7"/>
    <n v="4963"/>
    <n v="28959"/>
    <n v="79688"/>
    <n v="462525"/>
    <n v="106540"/>
    <n v="610211"/>
  </r>
  <r>
    <s v="Shampoo"/>
    <x v="2"/>
    <x v="6"/>
    <x v="12"/>
    <x v="2"/>
    <x v="4"/>
    <x v="8"/>
    <n v="7021"/>
    <n v="41062"/>
    <n v="86709"/>
    <n v="503587"/>
    <n v="106309"/>
    <n v="611030"/>
  </r>
  <r>
    <s v="Shampoo"/>
    <x v="2"/>
    <x v="6"/>
    <x v="12"/>
    <x v="2"/>
    <x v="4"/>
    <x v="9"/>
    <n v="18102"/>
    <n v="108514"/>
    <n v="104811"/>
    <n v="612101"/>
    <n v="117502"/>
    <n v="681562"/>
  </r>
  <r>
    <s v="Shampoo"/>
    <x v="2"/>
    <x v="6"/>
    <x v="12"/>
    <x v="2"/>
    <x v="4"/>
    <x v="10"/>
    <n v="6741"/>
    <n v="40201"/>
    <n v="111552"/>
    <n v="652302"/>
    <n v="118363"/>
    <n v="690333"/>
  </r>
  <r>
    <s v="Shampoo"/>
    <x v="2"/>
    <x v="6"/>
    <x v="12"/>
    <x v="2"/>
    <x v="4"/>
    <x v="11"/>
    <n v="7658"/>
    <n v="45311"/>
    <n v="119210"/>
    <n v="697613"/>
    <n v="119210"/>
    <n v="697613"/>
  </r>
  <r>
    <s v="Shampoo"/>
    <x v="2"/>
    <x v="6"/>
    <x v="12"/>
    <x v="2"/>
    <x v="5"/>
    <x v="0"/>
    <n v="7833"/>
    <n v="47628"/>
    <n v="7833"/>
    <n v="47628"/>
    <n v="120183"/>
    <n v="705523"/>
  </r>
  <r>
    <s v="Shampoo"/>
    <x v="2"/>
    <x v="6"/>
    <x v="12"/>
    <x v="2"/>
    <x v="5"/>
    <x v="1"/>
    <n v="7749"/>
    <n v="47033"/>
    <n v="15582"/>
    <n v="94661"/>
    <n v="121394"/>
    <n v="715246"/>
  </r>
  <r>
    <s v="Shampoo"/>
    <x v="2"/>
    <x v="6"/>
    <x v="12"/>
    <x v="2"/>
    <x v="5"/>
    <x v="2"/>
    <n v="7721"/>
    <n v="46515"/>
    <n v="23303"/>
    <n v="141176"/>
    <n v="104272"/>
    <n v="615937"/>
  </r>
  <r>
    <s v="Shampoo"/>
    <x v="2"/>
    <x v="10"/>
    <x v="13"/>
    <x v="0"/>
    <x v="0"/>
    <x v="0"/>
    <n v="15106"/>
    <n v="101220"/>
    <n v="15106"/>
    <n v="101220"/>
    <n v="15106"/>
    <n v="101220"/>
  </r>
  <r>
    <s v="Shampoo"/>
    <x v="2"/>
    <x v="10"/>
    <x v="13"/>
    <x v="0"/>
    <x v="0"/>
    <x v="1"/>
    <n v="11550"/>
    <n v="77427"/>
    <n v="26656"/>
    <n v="178647"/>
    <n v="26656"/>
    <n v="178647"/>
  </r>
  <r>
    <s v="Shampoo"/>
    <x v="2"/>
    <x v="10"/>
    <x v="13"/>
    <x v="0"/>
    <x v="0"/>
    <x v="2"/>
    <n v="15785"/>
    <n v="105770"/>
    <n v="42441"/>
    <n v="284417"/>
    <n v="42441"/>
    <n v="284417"/>
  </r>
  <r>
    <s v="Shampoo"/>
    <x v="2"/>
    <x v="10"/>
    <x v="13"/>
    <x v="0"/>
    <x v="0"/>
    <x v="3"/>
    <n v="12096"/>
    <n v="81046"/>
    <n v="54537"/>
    <n v="365463"/>
    <n v="54537"/>
    <n v="365463"/>
  </r>
  <r>
    <s v="Shampoo"/>
    <x v="2"/>
    <x v="10"/>
    <x v="13"/>
    <x v="0"/>
    <x v="0"/>
    <x v="4"/>
    <n v="14546"/>
    <n v="97433"/>
    <n v="69083"/>
    <n v="462896"/>
    <n v="69083"/>
    <n v="462896"/>
  </r>
  <r>
    <s v="Shampoo"/>
    <x v="2"/>
    <x v="10"/>
    <x v="13"/>
    <x v="0"/>
    <x v="0"/>
    <x v="5"/>
    <n v="13664"/>
    <n v="91574"/>
    <n v="82747"/>
    <n v="554470"/>
    <n v="82747"/>
    <n v="554470"/>
  </r>
  <r>
    <s v="Shampoo"/>
    <x v="2"/>
    <x v="10"/>
    <x v="13"/>
    <x v="0"/>
    <x v="0"/>
    <x v="6"/>
    <n v="13048"/>
    <n v="87430"/>
    <n v="95795"/>
    <n v="641900"/>
    <n v="95795"/>
    <n v="641900"/>
  </r>
  <r>
    <s v="Shampoo"/>
    <x v="2"/>
    <x v="10"/>
    <x v="13"/>
    <x v="0"/>
    <x v="0"/>
    <x v="7"/>
    <n v="13517"/>
    <n v="90545"/>
    <n v="109312"/>
    <n v="732445"/>
    <n v="109312"/>
    <n v="732445"/>
  </r>
  <r>
    <s v="Shampoo"/>
    <x v="2"/>
    <x v="10"/>
    <x v="13"/>
    <x v="0"/>
    <x v="0"/>
    <x v="8"/>
    <n v="13174"/>
    <n v="88277"/>
    <n v="122486"/>
    <n v="820722"/>
    <n v="122486"/>
    <n v="820722"/>
  </r>
  <r>
    <s v="Shampoo"/>
    <x v="2"/>
    <x v="10"/>
    <x v="13"/>
    <x v="0"/>
    <x v="0"/>
    <x v="9"/>
    <n v="15078"/>
    <n v="101038"/>
    <n v="137564"/>
    <n v="921760"/>
    <n v="137564"/>
    <n v="921760"/>
  </r>
  <r>
    <s v="Shampoo"/>
    <x v="2"/>
    <x v="10"/>
    <x v="13"/>
    <x v="0"/>
    <x v="0"/>
    <x v="10"/>
    <n v="10423"/>
    <n v="69853"/>
    <n v="147987"/>
    <n v="991613"/>
    <n v="147987"/>
    <n v="991613"/>
  </r>
  <r>
    <s v="Shampoo"/>
    <x v="2"/>
    <x v="10"/>
    <x v="13"/>
    <x v="0"/>
    <x v="0"/>
    <x v="11"/>
    <n v="13251"/>
    <n v="88767"/>
    <n v="161238"/>
    <n v="1080380"/>
    <n v="161238"/>
    <n v="1080380"/>
  </r>
  <r>
    <s v="Shampoo"/>
    <x v="2"/>
    <x v="10"/>
    <x v="13"/>
    <x v="0"/>
    <x v="1"/>
    <x v="0"/>
    <n v="12691"/>
    <n v="85057"/>
    <n v="12691"/>
    <n v="85057"/>
    <n v="158823"/>
    <n v="1064217"/>
  </r>
  <r>
    <s v="Shampoo"/>
    <x v="2"/>
    <x v="10"/>
    <x v="13"/>
    <x v="0"/>
    <x v="1"/>
    <x v="1"/>
    <n v="11823"/>
    <n v="79247"/>
    <n v="24514"/>
    <n v="164304"/>
    <n v="159096"/>
    <n v="1066037"/>
  </r>
  <r>
    <s v="Shampoo"/>
    <x v="2"/>
    <x v="10"/>
    <x v="13"/>
    <x v="0"/>
    <x v="1"/>
    <x v="2"/>
    <n v="14147"/>
    <n v="94738"/>
    <n v="38661"/>
    <n v="259042"/>
    <n v="157458"/>
    <n v="1055005"/>
  </r>
  <r>
    <s v="Shampoo"/>
    <x v="2"/>
    <x v="10"/>
    <x v="13"/>
    <x v="0"/>
    <x v="1"/>
    <x v="3"/>
    <n v="12271"/>
    <n v="82243"/>
    <n v="50932"/>
    <n v="341285"/>
    <n v="157633"/>
    <n v="1056202"/>
  </r>
  <r>
    <s v="Shampoo"/>
    <x v="2"/>
    <x v="10"/>
    <x v="13"/>
    <x v="0"/>
    <x v="1"/>
    <x v="4"/>
    <n v="12257"/>
    <n v="82110"/>
    <n v="63189"/>
    <n v="423395"/>
    <n v="155344"/>
    <n v="1040879"/>
  </r>
  <r>
    <s v="Shampoo"/>
    <x v="2"/>
    <x v="10"/>
    <x v="13"/>
    <x v="0"/>
    <x v="1"/>
    <x v="5"/>
    <n v="11179"/>
    <n v="74907"/>
    <n v="74368"/>
    <n v="498302"/>
    <n v="152859"/>
    <n v="1024212"/>
  </r>
  <r>
    <s v="Shampoo"/>
    <x v="2"/>
    <x v="10"/>
    <x v="13"/>
    <x v="0"/>
    <x v="1"/>
    <x v="6"/>
    <n v="11830"/>
    <n v="79219"/>
    <n v="86198"/>
    <n v="577521"/>
    <n v="151641"/>
    <n v="1016001"/>
  </r>
  <r>
    <s v="Shampoo"/>
    <x v="2"/>
    <x v="10"/>
    <x v="13"/>
    <x v="0"/>
    <x v="1"/>
    <x v="7"/>
    <n v="9457"/>
    <n v="63378"/>
    <n v="95655"/>
    <n v="640899"/>
    <n v="147581"/>
    <n v="988834"/>
  </r>
  <r>
    <s v="Shampoo"/>
    <x v="2"/>
    <x v="10"/>
    <x v="13"/>
    <x v="0"/>
    <x v="1"/>
    <x v="8"/>
    <n v="10031"/>
    <n v="67186"/>
    <n v="105686"/>
    <n v="708085"/>
    <n v="144438"/>
    <n v="967743"/>
  </r>
  <r>
    <s v="Shampoo"/>
    <x v="2"/>
    <x v="10"/>
    <x v="13"/>
    <x v="0"/>
    <x v="1"/>
    <x v="9"/>
    <n v="10682"/>
    <n v="71610"/>
    <n v="116368"/>
    <n v="779695"/>
    <n v="140042"/>
    <n v="938315"/>
  </r>
  <r>
    <s v="Shampoo"/>
    <x v="2"/>
    <x v="10"/>
    <x v="13"/>
    <x v="0"/>
    <x v="1"/>
    <x v="10"/>
    <n v="9779"/>
    <n v="65548"/>
    <n v="126147"/>
    <n v="845243"/>
    <n v="139398"/>
    <n v="934010"/>
  </r>
  <r>
    <s v="Shampoo"/>
    <x v="2"/>
    <x v="10"/>
    <x v="13"/>
    <x v="0"/>
    <x v="1"/>
    <x v="11"/>
    <n v="10444"/>
    <n v="69979"/>
    <n v="136591"/>
    <n v="915222"/>
    <n v="136591"/>
    <n v="915222"/>
  </r>
  <r>
    <s v="Shampoo"/>
    <x v="2"/>
    <x v="10"/>
    <x v="13"/>
    <x v="0"/>
    <x v="2"/>
    <x v="0"/>
    <n v="9653"/>
    <n v="64652"/>
    <n v="9653"/>
    <n v="64652"/>
    <n v="133553"/>
    <n v="894817"/>
  </r>
  <r>
    <s v="Shampoo"/>
    <x v="2"/>
    <x v="10"/>
    <x v="13"/>
    <x v="0"/>
    <x v="2"/>
    <x v="1"/>
    <n v="8372"/>
    <n v="56056"/>
    <n v="18025"/>
    <n v="120708"/>
    <n v="130102"/>
    <n v="871626"/>
  </r>
  <r>
    <s v="Shampoo"/>
    <x v="2"/>
    <x v="10"/>
    <x v="13"/>
    <x v="0"/>
    <x v="2"/>
    <x v="2"/>
    <n v="12901"/>
    <n v="86422"/>
    <n v="30926"/>
    <n v="207130"/>
    <n v="128856"/>
    <n v="863310"/>
  </r>
  <r>
    <s v="Shampoo"/>
    <x v="2"/>
    <x v="10"/>
    <x v="13"/>
    <x v="0"/>
    <x v="2"/>
    <x v="3"/>
    <n v="10703"/>
    <n v="71680"/>
    <n v="41629"/>
    <n v="278810"/>
    <n v="127288"/>
    <n v="852747"/>
  </r>
  <r>
    <s v="Shampoo"/>
    <x v="2"/>
    <x v="10"/>
    <x v="13"/>
    <x v="0"/>
    <x v="2"/>
    <x v="4"/>
    <n v="8582"/>
    <n v="57505"/>
    <n v="50211"/>
    <n v="336315"/>
    <n v="123613"/>
    <n v="828142"/>
  </r>
  <r>
    <s v="Shampoo"/>
    <x v="2"/>
    <x v="10"/>
    <x v="13"/>
    <x v="0"/>
    <x v="2"/>
    <x v="5"/>
    <n v="10416"/>
    <n v="69769"/>
    <n v="60627"/>
    <n v="406084"/>
    <n v="122850"/>
    <n v="823004"/>
  </r>
  <r>
    <s v="Shampoo"/>
    <x v="2"/>
    <x v="10"/>
    <x v="13"/>
    <x v="0"/>
    <x v="2"/>
    <x v="6"/>
    <n v="9415"/>
    <n v="63035"/>
    <n v="70042"/>
    <n v="469119"/>
    <n v="120435"/>
    <n v="806820"/>
  </r>
  <r>
    <s v="Shampoo"/>
    <x v="2"/>
    <x v="10"/>
    <x v="13"/>
    <x v="0"/>
    <x v="2"/>
    <x v="7"/>
    <n v="8813"/>
    <n v="59017"/>
    <n v="78855"/>
    <n v="528136"/>
    <n v="119791"/>
    <n v="802459"/>
  </r>
  <r>
    <s v="Shampoo"/>
    <x v="2"/>
    <x v="10"/>
    <x v="13"/>
    <x v="0"/>
    <x v="2"/>
    <x v="8"/>
    <n v="8281"/>
    <n v="55489"/>
    <n v="87136"/>
    <n v="583625"/>
    <n v="118041"/>
    <n v="790762"/>
  </r>
  <r>
    <s v="Shampoo"/>
    <x v="2"/>
    <x v="10"/>
    <x v="13"/>
    <x v="0"/>
    <x v="2"/>
    <x v="9"/>
    <n v="9765"/>
    <n v="65387"/>
    <n v="96901"/>
    <n v="649012"/>
    <n v="117124"/>
    <n v="784539"/>
  </r>
  <r>
    <s v="Shampoo"/>
    <x v="2"/>
    <x v="10"/>
    <x v="13"/>
    <x v="0"/>
    <x v="2"/>
    <x v="10"/>
    <n v="7609"/>
    <n v="50960"/>
    <n v="104510"/>
    <n v="699972"/>
    <n v="114954"/>
    <n v="769951"/>
  </r>
  <r>
    <s v="Shampoo"/>
    <x v="2"/>
    <x v="10"/>
    <x v="13"/>
    <x v="0"/>
    <x v="2"/>
    <x v="11"/>
    <n v="9030"/>
    <n v="60522"/>
    <n v="113540"/>
    <n v="760494"/>
    <n v="113540"/>
    <n v="760494"/>
  </r>
  <r>
    <s v="Shampoo"/>
    <x v="2"/>
    <x v="10"/>
    <x v="13"/>
    <x v="0"/>
    <x v="3"/>
    <x v="0"/>
    <n v="9065"/>
    <n v="60760"/>
    <n v="9065"/>
    <n v="60760"/>
    <n v="112952"/>
    <n v="756602"/>
  </r>
  <r>
    <s v="Shampoo"/>
    <x v="2"/>
    <x v="10"/>
    <x v="13"/>
    <x v="0"/>
    <x v="3"/>
    <x v="1"/>
    <n v="7595"/>
    <n v="50869"/>
    <n v="16660"/>
    <n v="111629"/>
    <n v="112175"/>
    <n v="751415"/>
  </r>
  <r>
    <s v="Shampoo"/>
    <x v="2"/>
    <x v="10"/>
    <x v="13"/>
    <x v="0"/>
    <x v="3"/>
    <x v="2"/>
    <n v="8092"/>
    <n v="54173"/>
    <n v="24752"/>
    <n v="165802"/>
    <n v="107366"/>
    <n v="719166"/>
  </r>
  <r>
    <s v="Shampoo"/>
    <x v="2"/>
    <x v="10"/>
    <x v="13"/>
    <x v="0"/>
    <x v="3"/>
    <x v="3"/>
    <n v="8512"/>
    <n v="57057"/>
    <n v="33264"/>
    <n v="222859"/>
    <n v="105175"/>
    <n v="704543"/>
  </r>
  <r>
    <s v="Shampoo"/>
    <x v="2"/>
    <x v="10"/>
    <x v="13"/>
    <x v="0"/>
    <x v="3"/>
    <x v="4"/>
    <n v="8652"/>
    <n v="57946"/>
    <n v="41916"/>
    <n v="280805"/>
    <n v="105245"/>
    <n v="704984"/>
  </r>
  <r>
    <s v="Shampoo"/>
    <x v="2"/>
    <x v="10"/>
    <x v="13"/>
    <x v="0"/>
    <x v="3"/>
    <x v="5"/>
    <n v="9009"/>
    <n v="60361"/>
    <n v="50925"/>
    <n v="341166"/>
    <n v="103838"/>
    <n v="695576"/>
  </r>
  <r>
    <s v="Shampoo"/>
    <x v="2"/>
    <x v="10"/>
    <x v="13"/>
    <x v="0"/>
    <x v="3"/>
    <x v="6"/>
    <n v="10612"/>
    <n v="71134"/>
    <n v="61537"/>
    <n v="412300"/>
    <n v="105035"/>
    <n v="703675"/>
  </r>
  <r>
    <s v="Shampoo"/>
    <x v="2"/>
    <x v="10"/>
    <x v="13"/>
    <x v="0"/>
    <x v="3"/>
    <x v="7"/>
    <n v="7490"/>
    <n v="50225"/>
    <n v="69027"/>
    <n v="462525"/>
    <n v="103712"/>
    <n v="694883"/>
  </r>
  <r>
    <s v="Shampoo"/>
    <x v="2"/>
    <x v="10"/>
    <x v="13"/>
    <x v="0"/>
    <x v="3"/>
    <x v="8"/>
    <n v="8512"/>
    <n v="57050"/>
    <n v="77539"/>
    <n v="519575"/>
    <n v="103943"/>
    <n v="696444"/>
  </r>
  <r>
    <s v="Shampoo"/>
    <x v="2"/>
    <x v="10"/>
    <x v="13"/>
    <x v="0"/>
    <x v="3"/>
    <x v="9"/>
    <n v="8715"/>
    <n v="58387"/>
    <n v="86254"/>
    <n v="577962"/>
    <n v="102893"/>
    <n v="689444"/>
  </r>
  <r>
    <s v="Shampoo"/>
    <x v="2"/>
    <x v="10"/>
    <x v="13"/>
    <x v="0"/>
    <x v="3"/>
    <x v="10"/>
    <n v="7182"/>
    <n v="48069"/>
    <n v="93436"/>
    <n v="626031"/>
    <n v="102466"/>
    <n v="686553"/>
  </r>
  <r>
    <s v="Shampoo"/>
    <x v="2"/>
    <x v="10"/>
    <x v="13"/>
    <x v="0"/>
    <x v="3"/>
    <x v="11"/>
    <n v="8624"/>
    <n v="57764"/>
    <n v="102060"/>
    <n v="683795"/>
    <n v="102060"/>
    <n v="683795"/>
  </r>
  <r>
    <s v="Shampoo"/>
    <x v="2"/>
    <x v="10"/>
    <x v="13"/>
    <x v="0"/>
    <x v="4"/>
    <x v="0"/>
    <n v="8323"/>
    <n v="55769"/>
    <n v="8323"/>
    <n v="55769"/>
    <n v="101318"/>
    <n v="678804"/>
  </r>
  <r>
    <s v="Shampoo"/>
    <x v="2"/>
    <x v="10"/>
    <x v="13"/>
    <x v="0"/>
    <x v="4"/>
    <x v="1"/>
    <n v="7035"/>
    <n v="47110"/>
    <n v="15358"/>
    <n v="102879"/>
    <n v="100758"/>
    <n v="675045"/>
  </r>
  <r>
    <s v="Shampoo"/>
    <x v="2"/>
    <x v="10"/>
    <x v="13"/>
    <x v="0"/>
    <x v="4"/>
    <x v="2"/>
    <n v="7637"/>
    <n v="51149"/>
    <n v="22995"/>
    <n v="154028"/>
    <n v="100303"/>
    <n v="672021"/>
  </r>
  <r>
    <s v="Shampoo"/>
    <x v="2"/>
    <x v="10"/>
    <x v="13"/>
    <x v="0"/>
    <x v="4"/>
    <x v="3"/>
    <n v="7315"/>
    <n v="48986"/>
    <n v="30310"/>
    <n v="203014"/>
    <n v="99106"/>
    <n v="663950"/>
  </r>
  <r>
    <s v="Shampoo"/>
    <x v="2"/>
    <x v="10"/>
    <x v="13"/>
    <x v="0"/>
    <x v="4"/>
    <x v="4"/>
    <n v="7616"/>
    <n v="51065"/>
    <n v="37926"/>
    <n v="254079"/>
    <n v="98070"/>
    <n v="657069"/>
  </r>
  <r>
    <s v="Shampoo"/>
    <x v="2"/>
    <x v="10"/>
    <x v="13"/>
    <x v="0"/>
    <x v="4"/>
    <x v="5"/>
    <n v="7994"/>
    <n v="53578"/>
    <n v="45920"/>
    <n v="307657"/>
    <n v="97055"/>
    <n v="650286"/>
  </r>
  <r>
    <s v="Shampoo"/>
    <x v="2"/>
    <x v="10"/>
    <x v="13"/>
    <x v="0"/>
    <x v="4"/>
    <x v="6"/>
    <n v="7672"/>
    <n v="51401"/>
    <n v="53592"/>
    <n v="359058"/>
    <n v="94115"/>
    <n v="630553"/>
  </r>
  <r>
    <s v="Shampoo"/>
    <x v="2"/>
    <x v="10"/>
    <x v="13"/>
    <x v="0"/>
    <x v="4"/>
    <x v="7"/>
    <n v="7084"/>
    <n v="47432"/>
    <n v="60676"/>
    <n v="406490"/>
    <n v="93709"/>
    <n v="627760"/>
  </r>
  <r>
    <s v="Shampoo"/>
    <x v="2"/>
    <x v="10"/>
    <x v="13"/>
    <x v="0"/>
    <x v="4"/>
    <x v="8"/>
    <n v="7448"/>
    <n v="49910"/>
    <n v="68124"/>
    <n v="456400"/>
    <n v="92645"/>
    <n v="620620"/>
  </r>
  <r>
    <s v="Shampoo"/>
    <x v="2"/>
    <x v="10"/>
    <x v="13"/>
    <x v="0"/>
    <x v="4"/>
    <x v="9"/>
    <n v="6993"/>
    <n v="46921"/>
    <n v="75117"/>
    <n v="503321"/>
    <n v="90923"/>
    <n v="609154"/>
  </r>
  <r>
    <s v="Shampoo"/>
    <x v="2"/>
    <x v="10"/>
    <x v="13"/>
    <x v="0"/>
    <x v="4"/>
    <x v="10"/>
    <n v="7154"/>
    <n v="47957"/>
    <n v="82271"/>
    <n v="551278"/>
    <n v="90895"/>
    <n v="609042"/>
  </r>
  <r>
    <s v="Shampoo"/>
    <x v="2"/>
    <x v="10"/>
    <x v="13"/>
    <x v="0"/>
    <x v="4"/>
    <x v="11"/>
    <n v="6860"/>
    <n v="45941"/>
    <n v="89131"/>
    <n v="597219"/>
    <n v="89131"/>
    <n v="597219"/>
  </r>
  <r>
    <s v="Shampoo"/>
    <x v="2"/>
    <x v="10"/>
    <x v="13"/>
    <x v="0"/>
    <x v="5"/>
    <x v="0"/>
    <n v="6538"/>
    <n v="43771"/>
    <n v="6538"/>
    <n v="43771"/>
    <n v="87346"/>
    <n v="585221"/>
  </r>
  <r>
    <s v="Shampoo"/>
    <x v="2"/>
    <x v="10"/>
    <x v="13"/>
    <x v="0"/>
    <x v="5"/>
    <x v="1"/>
    <n v="5831"/>
    <n v="39074"/>
    <n v="12369"/>
    <n v="82845"/>
    <n v="86142"/>
    <n v="577185"/>
  </r>
  <r>
    <s v="Shampoo"/>
    <x v="2"/>
    <x v="10"/>
    <x v="13"/>
    <x v="0"/>
    <x v="5"/>
    <x v="2"/>
    <n v="6587"/>
    <n v="44142"/>
    <n v="18956"/>
    <n v="126987"/>
    <n v="85092"/>
    <n v="570178"/>
  </r>
  <r>
    <s v="Shampoo"/>
    <x v="2"/>
    <x v="10"/>
    <x v="13"/>
    <x v="1"/>
    <x v="0"/>
    <x v="0"/>
    <n v="12782"/>
    <n v="85652"/>
    <n v="12782"/>
    <n v="85652"/>
    <n v="12782"/>
    <n v="85652"/>
  </r>
  <r>
    <s v="Shampoo"/>
    <x v="2"/>
    <x v="10"/>
    <x v="13"/>
    <x v="1"/>
    <x v="0"/>
    <x v="1"/>
    <n v="10682"/>
    <n v="71561"/>
    <n v="23464"/>
    <n v="157213"/>
    <n v="23464"/>
    <n v="157213"/>
  </r>
  <r>
    <s v="Shampoo"/>
    <x v="2"/>
    <x v="10"/>
    <x v="13"/>
    <x v="1"/>
    <x v="0"/>
    <x v="2"/>
    <n v="10661"/>
    <n v="71400"/>
    <n v="34125"/>
    <n v="228613"/>
    <n v="34125"/>
    <n v="228613"/>
  </r>
  <r>
    <s v="Shampoo"/>
    <x v="2"/>
    <x v="10"/>
    <x v="13"/>
    <x v="1"/>
    <x v="0"/>
    <x v="3"/>
    <n v="9709"/>
    <n v="65065"/>
    <n v="43834"/>
    <n v="293678"/>
    <n v="43834"/>
    <n v="293678"/>
  </r>
  <r>
    <s v="Shampoo"/>
    <x v="2"/>
    <x v="10"/>
    <x v="13"/>
    <x v="1"/>
    <x v="0"/>
    <x v="4"/>
    <n v="11697"/>
    <n v="78386"/>
    <n v="55531"/>
    <n v="372064"/>
    <n v="55531"/>
    <n v="372064"/>
  </r>
  <r>
    <s v="Shampoo"/>
    <x v="2"/>
    <x v="10"/>
    <x v="13"/>
    <x v="1"/>
    <x v="0"/>
    <x v="5"/>
    <n v="11179"/>
    <n v="74893"/>
    <n v="66710"/>
    <n v="446957"/>
    <n v="66710"/>
    <n v="446957"/>
  </r>
  <r>
    <s v="Shampoo"/>
    <x v="2"/>
    <x v="10"/>
    <x v="13"/>
    <x v="1"/>
    <x v="0"/>
    <x v="6"/>
    <n v="10500"/>
    <n v="70336"/>
    <n v="77210"/>
    <n v="517293"/>
    <n v="77210"/>
    <n v="517293"/>
  </r>
  <r>
    <s v="Shampoo"/>
    <x v="2"/>
    <x v="10"/>
    <x v="13"/>
    <x v="1"/>
    <x v="0"/>
    <x v="7"/>
    <n v="9940"/>
    <n v="66598"/>
    <n v="87150"/>
    <n v="583891"/>
    <n v="87150"/>
    <n v="583891"/>
  </r>
  <r>
    <s v="Shampoo"/>
    <x v="2"/>
    <x v="10"/>
    <x v="13"/>
    <x v="1"/>
    <x v="0"/>
    <x v="8"/>
    <n v="9366"/>
    <n v="62734"/>
    <n v="96516"/>
    <n v="646625"/>
    <n v="96516"/>
    <n v="646625"/>
  </r>
  <r>
    <s v="Shampoo"/>
    <x v="2"/>
    <x v="10"/>
    <x v="13"/>
    <x v="1"/>
    <x v="0"/>
    <x v="9"/>
    <n v="12222"/>
    <n v="81914"/>
    <n v="108738"/>
    <n v="728539"/>
    <n v="108738"/>
    <n v="728539"/>
  </r>
  <r>
    <s v="Shampoo"/>
    <x v="2"/>
    <x v="10"/>
    <x v="13"/>
    <x v="1"/>
    <x v="0"/>
    <x v="10"/>
    <n v="11438"/>
    <n v="76594"/>
    <n v="120176"/>
    <n v="805133"/>
    <n v="120176"/>
    <n v="805133"/>
  </r>
  <r>
    <s v="Shampoo"/>
    <x v="2"/>
    <x v="10"/>
    <x v="13"/>
    <x v="1"/>
    <x v="0"/>
    <x v="11"/>
    <n v="10087"/>
    <n v="67557"/>
    <n v="130263"/>
    <n v="872690"/>
    <n v="130263"/>
    <n v="872690"/>
  </r>
  <r>
    <s v="Shampoo"/>
    <x v="2"/>
    <x v="10"/>
    <x v="13"/>
    <x v="1"/>
    <x v="1"/>
    <x v="0"/>
    <n v="10591"/>
    <n v="70917"/>
    <n v="10591"/>
    <n v="70917"/>
    <n v="128072"/>
    <n v="857955"/>
  </r>
  <r>
    <s v="Shampoo"/>
    <x v="2"/>
    <x v="10"/>
    <x v="13"/>
    <x v="1"/>
    <x v="1"/>
    <x v="1"/>
    <n v="9912"/>
    <n v="66360"/>
    <n v="20503"/>
    <n v="137277"/>
    <n v="127302"/>
    <n v="852754"/>
  </r>
  <r>
    <s v="Shampoo"/>
    <x v="2"/>
    <x v="10"/>
    <x v="13"/>
    <x v="1"/>
    <x v="1"/>
    <x v="2"/>
    <n v="9646"/>
    <n v="64680"/>
    <n v="30149"/>
    <n v="201957"/>
    <n v="126287"/>
    <n v="846034"/>
  </r>
  <r>
    <s v="Shampoo"/>
    <x v="2"/>
    <x v="10"/>
    <x v="13"/>
    <x v="1"/>
    <x v="1"/>
    <x v="3"/>
    <n v="10542"/>
    <n v="70616"/>
    <n v="40691"/>
    <n v="272573"/>
    <n v="127120"/>
    <n v="851585"/>
  </r>
  <r>
    <s v="Shampoo"/>
    <x v="2"/>
    <x v="10"/>
    <x v="13"/>
    <x v="1"/>
    <x v="1"/>
    <x v="4"/>
    <n v="11571"/>
    <n v="77497"/>
    <n v="52262"/>
    <n v="350070"/>
    <n v="126994"/>
    <n v="850696"/>
  </r>
  <r>
    <s v="Shampoo"/>
    <x v="2"/>
    <x v="10"/>
    <x v="13"/>
    <x v="1"/>
    <x v="1"/>
    <x v="5"/>
    <n v="10941"/>
    <n v="73304"/>
    <n v="63203"/>
    <n v="423374"/>
    <n v="126756"/>
    <n v="849107"/>
  </r>
  <r>
    <s v="Shampoo"/>
    <x v="2"/>
    <x v="10"/>
    <x v="13"/>
    <x v="1"/>
    <x v="1"/>
    <x v="6"/>
    <n v="9646"/>
    <n v="64666"/>
    <n v="72849"/>
    <n v="488040"/>
    <n v="125902"/>
    <n v="843437"/>
  </r>
  <r>
    <s v="Shampoo"/>
    <x v="2"/>
    <x v="10"/>
    <x v="13"/>
    <x v="1"/>
    <x v="1"/>
    <x v="7"/>
    <n v="9940"/>
    <n v="66626"/>
    <n v="82789"/>
    <n v="554666"/>
    <n v="125902"/>
    <n v="843465"/>
  </r>
  <r>
    <s v="Shampoo"/>
    <x v="2"/>
    <x v="10"/>
    <x v="13"/>
    <x v="1"/>
    <x v="1"/>
    <x v="8"/>
    <n v="9800"/>
    <n v="65618"/>
    <n v="92589"/>
    <n v="620284"/>
    <n v="126336"/>
    <n v="846349"/>
  </r>
  <r>
    <s v="Shampoo"/>
    <x v="2"/>
    <x v="10"/>
    <x v="13"/>
    <x v="1"/>
    <x v="1"/>
    <x v="9"/>
    <n v="9247"/>
    <n v="61929"/>
    <n v="101836"/>
    <n v="682213"/>
    <n v="123361"/>
    <n v="826364"/>
  </r>
  <r>
    <s v="Shampoo"/>
    <x v="2"/>
    <x v="10"/>
    <x v="13"/>
    <x v="1"/>
    <x v="1"/>
    <x v="10"/>
    <n v="9667"/>
    <n v="64757"/>
    <n v="111503"/>
    <n v="746970"/>
    <n v="121590"/>
    <n v="814527"/>
  </r>
  <r>
    <s v="Shampoo"/>
    <x v="2"/>
    <x v="10"/>
    <x v="13"/>
    <x v="1"/>
    <x v="1"/>
    <x v="11"/>
    <n v="9772"/>
    <n v="65527"/>
    <n v="121275"/>
    <n v="812497"/>
    <n v="121275"/>
    <n v="812497"/>
  </r>
  <r>
    <s v="Shampoo"/>
    <x v="2"/>
    <x v="10"/>
    <x v="13"/>
    <x v="1"/>
    <x v="2"/>
    <x v="0"/>
    <n v="9128"/>
    <n v="61187"/>
    <n v="9128"/>
    <n v="61187"/>
    <n v="119812"/>
    <n v="802767"/>
  </r>
  <r>
    <s v="Shampoo"/>
    <x v="2"/>
    <x v="10"/>
    <x v="13"/>
    <x v="1"/>
    <x v="2"/>
    <x v="1"/>
    <n v="8701"/>
    <n v="58331"/>
    <n v="17829"/>
    <n v="119518"/>
    <n v="118601"/>
    <n v="794738"/>
  </r>
  <r>
    <s v="Shampoo"/>
    <x v="2"/>
    <x v="10"/>
    <x v="13"/>
    <x v="1"/>
    <x v="2"/>
    <x v="2"/>
    <n v="11977"/>
    <n v="80220"/>
    <n v="29806"/>
    <n v="199738"/>
    <n v="120932"/>
    <n v="810278"/>
  </r>
  <r>
    <s v="Shampoo"/>
    <x v="2"/>
    <x v="10"/>
    <x v="13"/>
    <x v="1"/>
    <x v="2"/>
    <x v="3"/>
    <n v="8246"/>
    <n v="55216"/>
    <n v="38052"/>
    <n v="254954"/>
    <n v="118636"/>
    <n v="794878"/>
  </r>
  <r>
    <s v="Shampoo"/>
    <x v="2"/>
    <x v="10"/>
    <x v="13"/>
    <x v="1"/>
    <x v="2"/>
    <x v="4"/>
    <n v="8456"/>
    <n v="56651"/>
    <n v="46508"/>
    <n v="311605"/>
    <n v="115521"/>
    <n v="774032"/>
  </r>
  <r>
    <s v="Shampoo"/>
    <x v="2"/>
    <x v="10"/>
    <x v="13"/>
    <x v="1"/>
    <x v="2"/>
    <x v="5"/>
    <n v="9667"/>
    <n v="64743"/>
    <n v="56175"/>
    <n v="376348"/>
    <n v="114247"/>
    <n v="765471"/>
  </r>
  <r>
    <s v="Shampoo"/>
    <x v="2"/>
    <x v="10"/>
    <x v="13"/>
    <x v="1"/>
    <x v="2"/>
    <x v="6"/>
    <n v="9646"/>
    <n v="64652"/>
    <n v="65821"/>
    <n v="441000"/>
    <n v="114247"/>
    <n v="765457"/>
  </r>
  <r>
    <s v="Shampoo"/>
    <x v="2"/>
    <x v="10"/>
    <x v="13"/>
    <x v="1"/>
    <x v="2"/>
    <x v="7"/>
    <n v="8323"/>
    <n v="55769"/>
    <n v="74144"/>
    <n v="496769"/>
    <n v="112630"/>
    <n v="754600"/>
  </r>
  <r>
    <s v="Shampoo"/>
    <x v="2"/>
    <x v="10"/>
    <x v="13"/>
    <x v="1"/>
    <x v="2"/>
    <x v="8"/>
    <n v="9345"/>
    <n v="62622"/>
    <n v="83489"/>
    <n v="559391"/>
    <n v="112175"/>
    <n v="751604"/>
  </r>
  <r>
    <s v="Shampoo"/>
    <x v="2"/>
    <x v="10"/>
    <x v="13"/>
    <x v="1"/>
    <x v="2"/>
    <x v="9"/>
    <n v="9177"/>
    <n v="61432"/>
    <n v="92666"/>
    <n v="620823"/>
    <n v="112105"/>
    <n v="751107"/>
  </r>
  <r>
    <s v="Shampoo"/>
    <x v="2"/>
    <x v="10"/>
    <x v="13"/>
    <x v="1"/>
    <x v="2"/>
    <x v="10"/>
    <n v="8148"/>
    <n v="54572"/>
    <n v="100814"/>
    <n v="675395"/>
    <n v="110586"/>
    <n v="740922"/>
  </r>
  <r>
    <s v="Shampoo"/>
    <x v="2"/>
    <x v="10"/>
    <x v="13"/>
    <x v="1"/>
    <x v="2"/>
    <x v="11"/>
    <n v="8939"/>
    <n v="59871"/>
    <n v="109753"/>
    <n v="735266"/>
    <n v="109753"/>
    <n v="735266"/>
  </r>
  <r>
    <s v="Shampoo"/>
    <x v="2"/>
    <x v="10"/>
    <x v="13"/>
    <x v="1"/>
    <x v="3"/>
    <x v="0"/>
    <n v="7917"/>
    <n v="53046"/>
    <n v="7917"/>
    <n v="53046"/>
    <n v="108542"/>
    <n v="727125"/>
  </r>
  <r>
    <s v="Shampoo"/>
    <x v="2"/>
    <x v="10"/>
    <x v="13"/>
    <x v="1"/>
    <x v="3"/>
    <x v="1"/>
    <n v="8421"/>
    <n v="56434"/>
    <n v="16338"/>
    <n v="109480"/>
    <n v="108262"/>
    <n v="725228"/>
  </r>
  <r>
    <s v="Shampoo"/>
    <x v="2"/>
    <x v="10"/>
    <x v="13"/>
    <x v="1"/>
    <x v="3"/>
    <x v="2"/>
    <n v="8785"/>
    <n v="58779"/>
    <n v="25123"/>
    <n v="168259"/>
    <n v="105070"/>
    <n v="703787"/>
  </r>
  <r>
    <s v="Shampoo"/>
    <x v="2"/>
    <x v="10"/>
    <x v="13"/>
    <x v="1"/>
    <x v="3"/>
    <x v="3"/>
    <n v="8939"/>
    <n v="59878"/>
    <n v="34062"/>
    <n v="228137"/>
    <n v="105763"/>
    <n v="708449"/>
  </r>
  <r>
    <s v="Shampoo"/>
    <x v="2"/>
    <x v="10"/>
    <x v="13"/>
    <x v="1"/>
    <x v="3"/>
    <x v="4"/>
    <n v="7700"/>
    <n v="51604"/>
    <n v="41762"/>
    <n v="279741"/>
    <n v="105007"/>
    <n v="703402"/>
  </r>
  <r>
    <s v="Shampoo"/>
    <x v="2"/>
    <x v="10"/>
    <x v="13"/>
    <x v="1"/>
    <x v="3"/>
    <x v="5"/>
    <n v="9793"/>
    <n v="65632"/>
    <n v="51555"/>
    <n v="345373"/>
    <n v="105133"/>
    <n v="704291"/>
  </r>
  <r>
    <s v="Shampoo"/>
    <x v="2"/>
    <x v="10"/>
    <x v="13"/>
    <x v="1"/>
    <x v="3"/>
    <x v="6"/>
    <n v="8967"/>
    <n v="60102"/>
    <n v="60522"/>
    <n v="405475"/>
    <n v="104454"/>
    <n v="699741"/>
  </r>
  <r>
    <s v="Shampoo"/>
    <x v="2"/>
    <x v="10"/>
    <x v="13"/>
    <x v="1"/>
    <x v="3"/>
    <x v="7"/>
    <n v="8092"/>
    <n v="54264"/>
    <n v="68614"/>
    <n v="459739"/>
    <n v="104223"/>
    <n v="698236"/>
  </r>
  <r>
    <s v="Shampoo"/>
    <x v="2"/>
    <x v="10"/>
    <x v="13"/>
    <x v="1"/>
    <x v="3"/>
    <x v="8"/>
    <n v="7952"/>
    <n v="53291"/>
    <n v="76566"/>
    <n v="513030"/>
    <n v="102830"/>
    <n v="688905"/>
  </r>
  <r>
    <s v="Shampoo"/>
    <x v="2"/>
    <x v="10"/>
    <x v="13"/>
    <x v="1"/>
    <x v="3"/>
    <x v="9"/>
    <n v="8638"/>
    <n v="57883"/>
    <n v="85204"/>
    <n v="570913"/>
    <n v="102291"/>
    <n v="685356"/>
  </r>
  <r>
    <s v="Shampoo"/>
    <x v="2"/>
    <x v="10"/>
    <x v="13"/>
    <x v="1"/>
    <x v="3"/>
    <x v="10"/>
    <n v="7609"/>
    <n v="50974"/>
    <n v="92813"/>
    <n v="621887"/>
    <n v="101752"/>
    <n v="681758"/>
  </r>
  <r>
    <s v="Shampoo"/>
    <x v="2"/>
    <x v="10"/>
    <x v="13"/>
    <x v="1"/>
    <x v="3"/>
    <x v="11"/>
    <n v="8596"/>
    <n v="57652"/>
    <n v="101409"/>
    <n v="679539"/>
    <n v="101409"/>
    <n v="679539"/>
  </r>
  <r>
    <s v="Shampoo"/>
    <x v="2"/>
    <x v="10"/>
    <x v="13"/>
    <x v="1"/>
    <x v="4"/>
    <x v="0"/>
    <n v="7784"/>
    <n v="52192"/>
    <n v="7784"/>
    <n v="52192"/>
    <n v="101276"/>
    <n v="678685"/>
  </r>
  <r>
    <s v="Shampoo"/>
    <x v="2"/>
    <x v="10"/>
    <x v="13"/>
    <x v="1"/>
    <x v="4"/>
    <x v="1"/>
    <n v="7406"/>
    <n v="49637"/>
    <n v="15190"/>
    <n v="101829"/>
    <n v="100261"/>
    <n v="671888"/>
  </r>
  <r>
    <s v="Shampoo"/>
    <x v="2"/>
    <x v="10"/>
    <x v="13"/>
    <x v="1"/>
    <x v="4"/>
    <x v="2"/>
    <n v="8239"/>
    <n v="55258"/>
    <n v="23429"/>
    <n v="157087"/>
    <n v="99715"/>
    <n v="668367"/>
  </r>
  <r>
    <s v="Shampoo"/>
    <x v="2"/>
    <x v="10"/>
    <x v="13"/>
    <x v="1"/>
    <x v="4"/>
    <x v="3"/>
    <n v="6958"/>
    <n v="46683"/>
    <n v="30387"/>
    <n v="203770"/>
    <n v="97734"/>
    <n v="655172"/>
  </r>
  <r>
    <s v="Shampoo"/>
    <x v="2"/>
    <x v="10"/>
    <x v="13"/>
    <x v="1"/>
    <x v="4"/>
    <x v="4"/>
    <n v="7980"/>
    <n v="53452"/>
    <n v="38367"/>
    <n v="257222"/>
    <n v="98014"/>
    <n v="657020"/>
  </r>
  <r>
    <s v="Shampoo"/>
    <x v="2"/>
    <x v="10"/>
    <x v="13"/>
    <x v="1"/>
    <x v="4"/>
    <x v="5"/>
    <n v="7602"/>
    <n v="50960"/>
    <n v="45969"/>
    <n v="308182"/>
    <n v="95823"/>
    <n v="642348"/>
  </r>
  <r>
    <s v="Shampoo"/>
    <x v="2"/>
    <x v="10"/>
    <x v="13"/>
    <x v="1"/>
    <x v="4"/>
    <x v="6"/>
    <n v="8120"/>
    <n v="54439"/>
    <n v="54089"/>
    <n v="362621"/>
    <n v="94976"/>
    <n v="636685"/>
  </r>
  <r>
    <s v="Shampoo"/>
    <x v="2"/>
    <x v="10"/>
    <x v="13"/>
    <x v="1"/>
    <x v="4"/>
    <x v="7"/>
    <n v="7217"/>
    <n v="48328"/>
    <n v="61306"/>
    <n v="410949"/>
    <n v="94101"/>
    <n v="630749"/>
  </r>
  <r>
    <s v="Shampoo"/>
    <x v="2"/>
    <x v="10"/>
    <x v="13"/>
    <x v="1"/>
    <x v="4"/>
    <x v="8"/>
    <n v="8162"/>
    <n v="54684"/>
    <n v="69468"/>
    <n v="465633"/>
    <n v="94311"/>
    <n v="632142"/>
  </r>
  <r>
    <s v="Shampoo"/>
    <x v="2"/>
    <x v="10"/>
    <x v="13"/>
    <x v="1"/>
    <x v="4"/>
    <x v="9"/>
    <n v="6776"/>
    <n v="45409"/>
    <n v="76244"/>
    <n v="511042"/>
    <n v="92449"/>
    <n v="619668"/>
  </r>
  <r>
    <s v="Shampoo"/>
    <x v="2"/>
    <x v="10"/>
    <x v="13"/>
    <x v="1"/>
    <x v="4"/>
    <x v="10"/>
    <n v="7616"/>
    <n v="50988"/>
    <n v="83860"/>
    <n v="562030"/>
    <n v="92456"/>
    <n v="619682"/>
  </r>
  <r>
    <s v="Shampoo"/>
    <x v="2"/>
    <x v="10"/>
    <x v="13"/>
    <x v="1"/>
    <x v="4"/>
    <x v="11"/>
    <n v="6538"/>
    <n v="43778"/>
    <n v="90398"/>
    <n v="605808"/>
    <n v="90398"/>
    <n v="605808"/>
  </r>
  <r>
    <s v="Shampoo"/>
    <x v="2"/>
    <x v="10"/>
    <x v="13"/>
    <x v="1"/>
    <x v="5"/>
    <x v="0"/>
    <n v="6538"/>
    <n v="43792"/>
    <n v="6538"/>
    <n v="43792"/>
    <n v="89152"/>
    <n v="597408"/>
  </r>
  <r>
    <s v="Shampoo"/>
    <x v="2"/>
    <x v="10"/>
    <x v="13"/>
    <x v="1"/>
    <x v="5"/>
    <x v="1"/>
    <n v="5152"/>
    <n v="34573"/>
    <n v="11690"/>
    <n v="78365"/>
    <n v="86898"/>
    <n v="582344"/>
  </r>
  <r>
    <s v="Shampoo"/>
    <x v="2"/>
    <x v="10"/>
    <x v="13"/>
    <x v="1"/>
    <x v="5"/>
    <x v="2"/>
    <n v="5278"/>
    <n v="35350"/>
    <n v="16968"/>
    <n v="113715"/>
    <n v="83937"/>
    <n v="562436"/>
  </r>
  <r>
    <s v="Shampoo"/>
    <x v="2"/>
    <x v="10"/>
    <x v="13"/>
    <x v="2"/>
    <x v="0"/>
    <x v="0"/>
    <n v="7308"/>
    <n v="48923"/>
    <n v="7308"/>
    <n v="48923"/>
    <n v="7308"/>
    <n v="48923"/>
  </r>
  <r>
    <s v="Shampoo"/>
    <x v="2"/>
    <x v="10"/>
    <x v="13"/>
    <x v="2"/>
    <x v="0"/>
    <x v="1"/>
    <n v="7322"/>
    <n v="49049"/>
    <n v="14630"/>
    <n v="97972"/>
    <n v="14630"/>
    <n v="97972"/>
  </r>
  <r>
    <s v="Shampoo"/>
    <x v="2"/>
    <x v="10"/>
    <x v="13"/>
    <x v="2"/>
    <x v="0"/>
    <x v="2"/>
    <n v="6531"/>
    <n v="43799"/>
    <n v="21161"/>
    <n v="141771"/>
    <n v="21161"/>
    <n v="141771"/>
  </r>
  <r>
    <s v="Shampoo"/>
    <x v="2"/>
    <x v="10"/>
    <x v="13"/>
    <x v="2"/>
    <x v="0"/>
    <x v="3"/>
    <n v="5705"/>
    <n v="38192"/>
    <n v="26866"/>
    <n v="179963"/>
    <n v="26866"/>
    <n v="179963"/>
  </r>
  <r>
    <s v="Shampoo"/>
    <x v="2"/>
    <x v="10"/>
    <x v="13"/>
    <x v="2"/>
    <x v="0"/>
    <x v="4"/>
    <n v="6104"/>
    <n v="40922"/>
    <n v="32970"/>
    <n v="220885"/>
    <n v="32970"/>
    <n v="220885"/>
  </r>
  <r>
    <s v="Shampoo"/>
    <x v="2"/>
    <x v="10"/>
    <x v="13"/>
    <x v="2"/>
    <x v="0"/>
    <x v="5"/>
    <n v="7084"/>
    <n v="47411"/>
    <n v="40054"/>
    <n v="268296"/>
    <n v="40054"/>
    <n v="268296"/>
  </r>
  <r>
    <s v="Shampoo"/>
    <x v="2"/>
    <x v="10"/>
    <x v="13"/>
    <x v="2"/>
    <x v="0"/>
    <x v="6"/>
    <n v="5082"/>
    <n v="34097"/>
    <n v="45136"/>
    <n v="302393"/>
    <n v="45136"/>
    <n v="302393"/>
  </r>
  <r>
    <s v="Shampoo"/>
    <x v="2"/>
    <x v="10"/>
    <x v="13"/>
    <x v="2"/>
    <x v="0"/>
    <x v="7"/>
    <n v="4711"/>
    <n v="31528"/>
    <n v="49847"/>
    <n v="333921"/>
    <n v="49847"/>
    <n v="333921"/>
  </r>
  <r>
    <s v="Shampoo"/>
    <x v="2"/>
    <x v="10"/>
    <x v="13"/>
    <x v="2"/>
    <x v="0"/>
    <x v="8"/>
    <n v="5796"/>
    <n v="38836"/>
    <n v="55643"/>
    <n v="372757"/>
    <n v="55643"/>
    <n v="372757"/>
  </r>
  <r>
    <s v="Shampoo"/>
    <x v="2"/>
    <x v="10"/>
    <x v="13"/>
    <x v="2"/>
    <x v="0"/>
    <x v="9"/>
    <n v="6328"/>
    <n v="42406"/>
    <n v="61971"/>
    <n v="415163"/>
    <n v="61971"/>
    <n v="415163"/>
  </r>
  <r>
    <s v="Shampoo"/>
    <x v="2"/>
    <x v="10"/>
    <x v="13"/>
    <x v="2"/>
    <x v="0"/>
    <x v="10"/>
    <n v="6265"/>
    <n v="41979"/>
    <n v="68236"/>
    <n v="457142"/>
    <n v="68236"/>
    <n v="457142"/>
  </r>
  <r>
    <s v="Shampoo"/>
    <x v="2"/>
    <x v="10"/>
    <x v="13"/>
    <x v="2"/>
    <x v="0"/>
    <x v="11"/>
    <n v="6216"/>
    <n v="41678"/>
    <n v="74452"/>
    <n v="498820"/>
    <n v="74452"/>
    <n v="498820"/>
  </r>
  <r>
    <s v="Shampoo"/>
    <x v="2"/>
    <x v="10"/>
    <x v="13"/>
    <x v="2"/>
    <x v="1"/>
    <x v="0"/>
    <n v="5670"/>
    <n v="37982"/>
    <n v="5670"/>
    <n v="37982"/>
    <n v="72814"/>
    <n v="487879"/>
  </r>
  <r>
    <s v="Shampoo"/>
    <x v="2"/>
    <x v="10"/>
    <x v="13"/>
    <x v="2"/>
    <x v="1"/>
    <x v="1"/>
    <n v="5355"/>
    <n v="35861"/>
    <n v="11025"/>
    <n v="73843"/>
    <n v="70847"/>
    <n v="474691"/>
  </r>
  <r>
    <s v="Shampoo"/>
    <x v="2"/>
    <x v="10"/>
    <x v="13"/>
    <x v="2"/>
    <x v="1"/>
    <x v="2"/>
    <n v="5264"/>
    <n v="35287"/>
    <n v="16289"/>
    <n v="109130"/>
    <n v="69580"/>
    <n v="466179"/>
  </r>
  <r>
    <s v="Shampoo"/>
    <x v="2"/>
    <x v="10"/>
    <x v="13"/>
    <x v="2"/>
    <x v="1"/>
    <x v="3"/>
    <n v="4522"/>
    <n v="30317"/>
    <n v="20811"/>
    <n v="139447"/>
    <n v="68397"/>
    <n v="458304"/>
  </r>
  <r>
    <s v="Shampoo"/>
    <x v="2"/>
    <x v="10"/>
    <x v="13"/>
    <x v="2"/>
    <x v="1"/>
    <x v="4"/>
    <n v="5334"/>
    <n v="35763"/>
    <n v="26145"/>
    <n v="175210"/>
    <n v="67627"/>
    <n v="453145"/>
  </r>
  <r>
    <s v="Shampoo"/>
    <x v="2"/>
    <x v="10"/>
    <x v="13"/>
    <x v="2"/>
    <x v="1"/>
    <x v="5"/>
    <n v="5061"/>
    <n v="33929"/>
    <n v="31206"/>
    <n v="209139"/>
    <n v="65604"/>
    <n v="439663"/>
  </r>
  <r>
    <s v="Shampoo"/>
    <x v="2"/>
    <x v="10"/>
    <x v="13"/>
    <x v="2"/>
    <x v="1"/>
    <x v="6"/>
    <n v="3962"/>
    <n v="26523"/>
    <n v="35168"/>
    <n v="235662"/>
    <n v="64484"/>
    <n v="432089"/>
  </r>
  <r>
    <s v="Shampoo"/>
    <x v="2"/>
    <x v="10"/>
    <x v="13"/>
    <x v="2"/>
    <x v="1"/>
    <x v="7"/>
    <n v="3745"/>
    <n v="25046"/>
    <n v="38913"/>
    <n v="260708"/>
    <n v="63518"/>
    <n v="425607"/>
  </r>
  <r>
    <s v="Shampoo"/>
    <x v="2"/>
    <x v="10"/>
    <x v="13"/>
    <x v="2"/>
    <x v="1"/>
    <x v="8"/>
    <n v="4347"/>
    <n v="29148"/>
    <n v="43260"/>
    <n v="289856"/>
    <n v="62069"/>
    <n v="415919"/>
  </r>
  <r>
    <s v="Shampoo"/>
    <x v="2"/>
    <x v="10"/>
    <x v="13"/>
    <x v="2"/>
    <x v="1"/>
    <x v="9"/>
    <n v="3983"/>
    <n v="26719"/>
    <n v="47243"/>
    <n v="316575"/>
    <n v="59724"/>
    <n v="400232"/>
  </r>
  <r>
    <s v="Shampoo"/>
    <x v="2"/>
    <x v="10"/>
    <x v="13"/>
    <x v="2"/>
    <x v="1"/>
    <x v="10"/>
    <n v="3766"/>
    <n v="25263"/>
    <n v="51009"/>
    <n v="341838"/>
    <n v="57225"/>
    <n v="383516"/>
  </r>
  <r>
    <s v="Shampoo"/>
    <x v="2"/>
    <x v="10"/>
    <x v="13"/>
    <x v="2"/>
    <x v="1"/>
    <x v="11"/>
    <n v="4165"/>
    <n v="27937"/>
    <n v="55174"/>
    <n v="369775"/>
    <n v="55174"/>
    <n v="369775"/>
  </r>
  <r>
    <s v="Shampoo"/>
    <x v="2"/>
    <x v="10"/>
    <x v="13"/>
    <x v="2"/>
    <x v="2"/>
    <x v="0"/>
    <n v="4060"/>
    <n v="27202"/>
    <n v="4060"/>
    <n v="27202"/>
    <n v="53564"/>
    <n v="358995"/>
  </r>
  <r>
    <s v="Shampoo"/>
    <x v="2"/>
    <x v="10"/>
    <x v="13"/>
    <x v="2"/>
    <x v="2"/>
    <x v="1"/>
    <n v="3780"/>
    <n v="25312"/>
    <n v="7840"/>
    <n v="52514"/>
    <n v="51989"/>
    <n v="348446"/>
  </r>
  <r>
    <s v="Shampoo"/>
    <x v="2"/>
    <x v="10"/>
    <x v="13"/>
    <x v="2"/>
    <x v="2"/>
    <x v="2"/>
    <n v="4704"/>
    <n v="31521"/>
    <n v="12544"/>
    <n v="84035"/>
    <n v="51429"/>
    <n v="344680"/>
  </r>
  <r>
    <s v="Shampoo"/>
    <x v="2"/>
    <x v="10"/>
    <x v="13"/>
    <x v="2"/>
    <x v="2"/>
    <x v="3"/>
    <n v="3857"/>
    <n v="25858"/>
    <n v="16401"/>
    <n v="109893"/>
    <n v="50764"/>
    <n v="340221"/>
  </r>
  <r>
    <s v="Shampoo"/>
    <x v="2"/>
    <x v="10"/>
    <x v="13"/>
    <x v="2"/>
    <x v="2"/>
    <x v="4"/>
    <n v="2884"/>
    <n v="19334"/>
    <n v="19285"/>
    <n v="129227"/>
    <n v="48314"/>
    <n v="323792"/>
  </r>
  <r>
    <s v="Shampoo"/>
    <x v="2"/>
    <x v="10"/>
    <x v="13"/>
    <x v="2"/>
    <x v="2"/>
    <x v="5"/>
    <n v="5579"/>
    <n v="37380"/>
    <n v="24864"/>
    <n v="166607"/>
    <n v="48832"/>
    <n v="327243"/>
  </r>
  <r>
    <s v="Shampoo"/>
    <x v="2"/>
    <x v="10"/>
    <x v="13"/>
    <x v="2"/>
    <x v="2"/>
    <x v="6"/>
    <n v="3703"/>
    <n v="24829"/>
    <n v="28567"/>
    <n v="191436"/>
    <n v="48573"/>
    <n v="325549"/>
  </r>
  <r>
    <s v="Shampoo"/>
    <x v="2"/>
    <x v="10"/>
    <x v="13"/>
    <x v="2"/>
    <x v="2"/>
    <x v="7"/>
    <n v="2730"/>
    <n v="18235"/>
    <n v="31297"/>
    <n v="209671"/>
    <n v="47558"/>
    <n v="318738"/>
  </r>
  <r>
    <s v="Shampoo"/>
    <x v="2"/>
    <x v="10"/>
    <x v="13"/>
    <x v="2"/>
    <x v="2"/>
    <x v="8"/>
    <n v="3591"/>
    <n v="24017"/>
    <n v="34888"/>
    <n v="233688"/>
    <n v="46802"/>
    <n v="313607"/>
  </r>
  <r>
    <s v="Shampoo"/>
    <x v="2"/>
    <x v="10"/>
    <x v="13"/>
    <x v="2"/>
    <x v="2"/>
    <x v="9"/>
    <n v="3542"/>
    <n v="23772"/>
    <n v="38430"/>
    <n v="257460"/>
    <n v="46361"/>
    <n v="310660"/>
  </r>
  <r>
    <s v="Shampoo"/>
    <x v="2"/>
    <x v="10"/>
    <x v="13"/>
    <x v="2"/>
    <x v="2"/>
    <x v="10"/>
    <n v="3066"/>
    <n v="20552"/>
    <n v="41496"/>
    <n v="278012"/>
    <n v="45661"/>
    <n v="305949"/>
  </r>
  <r>
    <s v="Shampoo"/>
    <x v="2"/>
    <x v="10"/>
    <x v="13"/>
    <x v="2"/>
    <x v="2"/>
    <x v="11"/>
    <n v="3101"/>
    <n v="20748"/>
    <n v="44597"/>
    <n v="298760"/>
    <n v="44597"/>
    <n v="298760"/>
  </r>
  <r>
    <s v="Shampoo"/>
    <x v="2"/>
    <x v="10"/>
    <x v="13"/>
    <x v="2"/>
    <x v="3"/>
    <x v="0"/>
    <n v="4039"/>
    <n v="27055"/>
    <n v="4039"/>
    <n v="27055"/>
    <n v="44576"/>
    <n v="298613"/>
  </r>
  <r>
    <s v="Shampoo"/>
    <x v="2"/>
    <x v="10"/>
    <x v="13"/>
    <x v="2"/>
    <x v="3"/>
    <x v="1"/>
    <n v="2996"/>
    <n v="20104"/>
    <n v="7035"/>
    <n v="47159"/>
    <n v="43792"/>
    <n v="293405"/>
  </r>
  <r>
    <s v="Shampoo"/>
    <x v="2"/>
    <x v="10"/>
    <x v="13"/>
    <x v="2"/>
    <x v="3"/>
    <x v="2"/>
    <n v="3213"/>
    <n v="21476"/>
    <n v="10248"/>
    <n v="68635"/>
    <n v="42301"/>
    <n v="283360"/>
  </r>
  <r>
    <s v="Shampoo"/>
    <x v="2"/>
    <x v="10"/>
    <x v="13"/>
    <x v="2"/>
    <x v="3"/>
    <x v="3"/>
    <n v="3507"/>
    <n v="23562"/>
    <n v="13755"/>
    <n v="92197"/>
    <n v="41951"/>
    <n v="281064"/>
  </r>
  <r>
    <s v="Shampoo"/>
    <x v="2"/>
    <x v="10"/>
    <x v="13"/>
    <x v="2"/>
    <x v="3"/>
    <x v="4"/>
    <n v="3640"/>
    <n v="24374"/>
    <n v="17395"/>
    <n v="116571"/>
    <n v="42707"/>
    <n v="286104"/>
  </r>
  <r>
    <s v="Shampoo"/>
    <x v="2"/>
    <x v="10"/>
    <x v="13"/>
    <x v="2"/>
    <x v="3"/>
    <x v="5"/>
    <n v="3360"/>
    <n v="22463"/>
    <n v="20755"/>
    <n v="139034"/>
    <n v="40488"/>
    <n v="271187"/>
  </r>
  <r>
    <s v="Shampoo"/>
    <x v="2"/>
    <x v="10"/>
    <x v="13"/>
    <x v="2"/>
    <x v="3"/>
    <x v="6"/>
    <n v="3003"/>
    <n v="20146"/>
    <n v="23758"/>
    <n v="159180"/>
    <n v="39788"/>
    <n v="266504"/>
  </r>
  <r>
    <s v="Shampoo"/>
    <x v="2"/>
    <x v="10"/>
    <x v="13"/>
    <x v="2"/>
    <x v="3"/>
    <x v="7"/>
    <n v="2807"/>
    <n v="18802"/>
    <n v="26565"/>
    <n v="177982"/>
    <n v="39865"/>
    <n v="267071"/>
  </r>
  <r>
    <s v="Shampoo"/>
    <x v="2"/>
    <x v="10"/>
    <x v="13"/>
    <x v="2"/>
    <x v="3"/>
    <x v="8"/>
    <n v="3521"/>
    <n v="23604"/>
    <n v="30086"/>
    <n v="201586"/>
    <n v="39795"/>
    <n v="266658"/>
  </r>
  <r>
    <s v="Shampoo"/>
    <x v="2"/>
    <x v="10"/>
    <x v="13"/>
    <x v="2"/>
    <x v="3"/>
    <x v="9"/>
    <n v="3794"/>
    <n v="25375"/>
    <n v="33880"/>
    <n v="226961"/>
    <n v="40047"/>
    <n v="268261"/>
  </r>
  <r>
    <s v="Shampoo"/>
    <x v="2"/>
    <x v="10"/>
    <x v="13"/>
    <x v="2"/>
    <x v="3"/>
    <x v="10"/>
    <n v="2961"/>
    <n v="19824"/>
    <n v="36841"/>
    <n v="246785"/>
    <n v="39942"/>
    <n v="267533"/>
  </r>
  <r>
    <s v="Shampoo"/>
    <x v="2"/>
    <x v="10"/>
    <x v="13"/>
    <x v="2"/>
    <x v="3"/>
    <x v="11"/>
    <n v="3353"/>
    <n v="22491"/>
    <n v="40194"/>
    <n v="269276"/>
    <n v="40194"/>
    <n v="269276"/>
  </r>
  <r>
    <s v="Shampoo"/>
    <x v="2"/>
    <x v="10"/>
    <x v="13"/>
    <x v="2"/>
    <x v="4"/>
    <x v="0"/>
    <n v="3073"/>
    <n v="20615"/>
    <n v="3073"/>
    <n v="20615"/>
    <n v="39228"/>
    <n v="262836"/>
  </r>
  <r>
    <s v="Shampoo"/>
    <x v="2"/>
    <x v="10"/>
    <x v="13"/>
    <x v="2"/>
    <x v="4"/>
    <x v="1"/>
    <n v="3325"/>
    <n v="22330"/>
    <n v="6398"/>
    <n v="42945"/>
    <n v="39557"/>
    <n v="265062"/>
  </r>
  <r>
    <s v="Shampoo"/>
    <x v="2"/>
    <x v="10"/>
    <x v="13"/>
    <x v="2"/>
    <x v="4"/>
    <x v="2"/>
    <n v="3528"/>
    <n v="23688"/>
    <n v="9926"/>
    <n v="66633"/>
    <n v="39872"/>
    <n v="267274"/>
  </r>
  <r>
    <s v="Shampoo"/>
    <x v="2"/>
    <x v="10"/>
    <x v="13"/>
    <x v="2"/>
    <x v="4"/>
    <x v="3"/>
    <n v="2989"/>
    <n v="20048"/>
    <n v="12915"/>
    <n v="86681"/>
    <n v="39354"/>
    <n v="263760"/>
  </r>
  <r>
    <s v="Shampoo"/>
    <x v="2"/>
    <x v="10"/>
    <x v="13"/>
    <x v="2"/>
    <x v="4"/>
    <x v="4"/>
    <n v="3080"/>
    <n v="20699"/>
    <n v="15995"/>
    <n v="107380"/>
    <n v="38794"/>
    <n v="260085"/>
  </r>
  <r>
    <s v="Shampoo"/>
    <x v="2"/>
    <x v="10"/>
    <x v="13"/>
    <x v="2"/>
    <x v="4"/>
    <x v="5"/>
    <n v="3703"/>
    <n v="24808"/>
    <n v="19698"/>
    <n v="132188"/>
    <n v="39137"/>
    <n v="262430"/>
  </r>
  <r>
    <s v="Shampoo"/>
    <x v="2"/>
    <x v="10"/>
    <x v="13"/>
    <x v="2"/>
    <x v="4"/>
    <x v="6"/>
    <n v="2968"/>
    <n v="19880"/>
    <n v="22666"/>
    <n v="152068"/>
    <n v="39102"/>
    <n v="262164"/>
  </r>
  <r>
    <s v="Shampoo"/>
    <x v="2"/>
    <x v="10"/>
    <x v="13"/>
    <x v="2"/>
    <x v="4"/>
    <x v="7"/>
    <n v="2723"/>
    <n v="18256"/>
    <n v="25389"/>
    <n v="170324"/>
    <n v="39018"/>
    <n v="261618"/>
  </r>
  <r>
    <s v="Shampoo"/>
    <x v="2"/>
    <x v="10"/>
    <x v="13"/>
    <x v="2"/>
    <x v="4"/>
    <x v="8"/>
    <n v="3353"/>
    <n v="22407"/>
    <n v="28742"/>
    <n v="192731"/>
    <n v="38850"/>
    <n v="260421"/>
  </r>
  <r>
    <s v="Shampoo"/>
    <x v="2"/>
    <x v="10"/>
    <x v="13"/>
    <x v="2"/>
    <x v="4"/>
    <x v="9"/>
    <n v="3360"/>
    <n v="22456"/>
    <n v="32102"/>
    <n v="215187"/>
    <n v="38416"/>
    <n v="257502"/>
  </r>
  <r>
    <s v="Shampoo"/>
    <x v="2"/>
    <x v="10"/>
    <x v="13"/>
    <x v="2"/>
    <x v="4"/>
    <x v="10"/>
    <n v="3122"/>
    <n v="20902"/>
    <n v="35224"/>
    <n v="236089"/>
    <n v="38577"/>
    <n v="258580"/>
  </r>
  <r>
    <s v="Shampoo"/>
    <x v="2"/>
    <x v="10"/>
    <x v="13"/>
    <x v="2"/>
    <x v="4"/>
    <x v="11"/>
    <n v="2996"/>
    <n v="20020"/>
    <n v="38220"/>
    <n v="256109"/>
    <n v="38220"/>
    <n v="256109"/>
  </r>
  <r>
    <s v="Shampoo"/>
    <x v="2"/>
    <x v="10"/>
    <x v="13"/>
    <x v="2"/>
    <x v="5"/>
    <x v="0"/>
    <n v="2457"/>
    <n v="16436"/>
    <n v="2457"/>
    <n v="16436"/>
    <n v="37604"/>
    <n v="251930"/>
  </r>
  <r>
    <s v="Shampoo"/>
    <x v="2"/>
    <x v="10"/>
    <x v="13"/>
    <x v="2"/>
    <x v="5"/>
    <x v="1"/>
    <n v="2436"/>
    <n v="16310"/>
    <n v="4893"/>
    <n v="32746"/>
    <n v="36715"/>
    <n v="245910"/>
  </r>
  <r>
    <s v="Shampoo"/>
    <x v="2"/>
    <x v="10"/>
    <x v="13"/>
    <x v="2"/>
    <x v="5"/>
    <x v="2"/>
    <n v="2422"/>
    <n v="16198"/>
    <n v="7315"/>
    <n v="48944"/>
    <n v="35609"/>
    <n v="238420"/>
  </r>
  <r>
    <s v="Shampoo"/>
    <x v="2"/>
    <x v="11"/>
    <x v="14"/>
    <x v="0"/>
    <x v="0"/>
    <x v="0"/>
    <n v="42882"/>
    <n v="260853"/>
    <n v="42882"/>
    <n v="260853"/>
    <n v="42882"/>
    <n v="260853"/>
  </r>
  <r>
    <s v="Shampoo"/>
    <x v="2"/>
    <x v="11"/>
    <x v="14"/>
    <x v="0"/>
    <x v="0"/>
    <x v="1"/>
    <n v="11538"/>
    <n v="75141"/>
    <n v="54420"/>
    <n v="335994"/>
    <n v="54420"/>
    <n v="335994"/>
  </r>
  <r>
    <s v="Shampoo"/>
    <x v="2"/>
    <x v="11"/>
    <x v="14"/>
    <x v="0"/>
    <x v="0"/>
    <x v="2"/>
    <n v="41272"/>
    <n v="291035"/>
    <n v="95692"/>
    <n v="627029"/>
    <n v="95692"/>
    <n v="627029"/>
  </r>
  <r>
    <s v="Shampoo"/>
    <x v="2"/>
    <x v="11"/>
    <x v="14"/>
    <x v="0"/>
    <x v="0"/>
    <x v="3"/>
    <n v="14635"/>
    <n v="91415.5"/>
    <n v="110327"/>
    <n v="718444.5"/>
    <n v="110327"/>
    <n v="718444.5"/>
  </r>
  <r>
    <s v="Shampoo"/>
    <x v="2"/>
    <x v="11"/>
    <x v="14"/>
    <x v="0"/>
    <x v="0"/>
    <x v="4"/>
    <n v="44879"/>
    <n v="316422"/>
    <n v="155206"/>
    <n v="1034866.5"/>
    <n v="155206"/>
    <n v="1034866.5"/>
  </r>
  <r>
    <s v="Shampoo"/>
    <x v="2"/>
    <x v="11"/>
    <x v="14"/>
    <x v="0"/>
    <x v="0"/>
    <x v="5"/>
    <n v="46712"/>
    <n v="329954.5"/>
    <n v="201918"/>
    <n v="1364821"/>
    <n v="201918"/>
    <n v="1364821"/>
  </r>
  <r>
    <s v="Shampoo"/>
    <x v="2"/>
    <x v="11"/>
    <x v="14"/>
    <x v="0"/>
    <x v="0"/>
    <x v="6"/>
    <n v="64120"/>
    <n v="350275"/>
    <n v="266038"/>
    <n v="1715096"/>
    <n v="266038"/>
    <n v="1715096"/>
  </r>
  <r>
    <s v="Shampoo"/>
    <x v="2"/>
    <x v="11"/>
    <x v="14"/>
    <x v="0"/>
    <x v="0"/>
    <x v="7"/>
    <n v="16496"/>
    <n v="103004.5"/>
    <n v="282534"/>
    <n v="1818100.5"/>
    <n v="282534"/>
    <n v="1818100.5"/>
  </r>
  <r>
    <s v="Shampoo"/>
    <x v="2"/>
    <x v="11"/>
    <x v="14"/>
    <x v="0"/>
    <x v="0"/>
    <x v="8"/>
    <n v="41758"/>
    <n v="295493.5"/>
    <n v="324292"/>
    <n v="2113594"/>
    <n v="324292"/>
    <n v="2113594"/>
  </r>
  <r>
    <s v="Shampoo"/>
    <x v="2"/>
    <x v="11"/>
    <x v="14"/>
    <x v="0"/>
    <x v="0"/>
    <x v="9"/>
    <n v="51912"/>
    <n v="314687"/>
    <n v="376204"/>
    <n v="2428281"/>
    <n v="376204"/>
    <n v="2428281"/>
  </r>
  <r>
    <s v="Shampoo"/>
    <x v="2"/>
    <x v="11"/>
    <x v="14"/>
    <x v="0"/>
    <x v="0"/>
    <x v="10"/>
    <n v="66683"/>
    <n v="364546"/>
    <n v="442887"/>
    <n v="2792827"/>
    <n v="442887"/>
    <n v="2792827"/>
  </r>
  <r>
    <s v="Shampoo"/>
    <x v="2"/>
    <x v="11"/>
    <x v="14"/>
    <x v="0"/>
    <x v="0"/>
    <x v="11"/>
    <n v="18776"/>
    <n v="115761.5"/>
    <n v="461663"/>
    <n v="2908588.5"/>
    <n v="461663"/>
    <n v="2908588.5"/>
  </r>
  <r>
    <s v="Shampoo"/>
    <x v="2"/>
    <x v="11"/>
    <x v="14"/>
    <x v="0"/>
    <x v="1"/>
    <x v="0"/>
    <n v="74728"/>
    <n v="411933"/>
    <n v="74728"/>
    <n v="411933"/>
    <n v="493509"/>
    <n v="3059668.5"/>
  </r>
  <r>
    <s v="Shampoo"/>
    <x v="2"/>
    <x v="11"/>
    <x v="14"/>
    <x v="0"/>
    <x v="1"/>
    <x v="1"/>
    <n v="47057"/>
    <n v="336029"/>
    <n v="121785"/>
    <n v="747962"/>
    <n v="529028"/>
    <n v="3320556.5"/>
  </r>
  <r>
    <s v="Shampoo"/>
    <x v="2"/>
    <x v="11"/>
    <x v="14"/>
    <x v="0"/>
    <x v="1"/>
    <x v="2"/>
    <n v="70985"/>
    <n v="392249"/>
    <n v="192770"/>
    <n v="1140211"/>
    <n v="558741"/>
    <n v="3421770.5"/>
  </r>
  <r>
    <s v="Shampoo"/>
    <x v="2"/>
    <x v="11"/>
    <x v="14"/>
    <x v="0"/>
    <x v="1"/>
    <x v="3"/>
    <n v="51670"/>
    <n v="321155"/>
    <n v="244440"/>
    <n v="1461366"/>
    <n v="595776"/>
    <n v="3651510"/>
  </r>
  <r>
    <s v="Shampoo"/>
    <x v="2"/>
    <x v="11"/>
    <x v="14"/>
    <x v="0"/>
    <x v="1"/>
    <x v="4"/>
    <n v="59212"/>
    <n v="363112"/>
    <n v="303652"/>
    <n v="1824478"/>
    <n v="610109"/>
    <n v="3698200"/>
  </r>
  <r>
    <s v="Shampoo"/>
    <x v="2"/>
    <x v="11"/>
    <x v="14"/>
    <x v="0"/>
    <x v="1"/>
    <x v="5"/>
    <n v="77887"/>
    <n v="431021"/>
    <n v="381539"/>
    <n v="2255499"/>
    <n v="641284"/>
    <n v="3799266.5"/>
  </r>
  <r>
    <s v="Shampoo"/>
    <x v="2"/>
    <x v="11"/>
    <x v="14"/>
    <x v="0"/>
    <x v="1"/>
    <x v="6"/>
    <n v="19494"/>
    <n v="122928"/>
    <n v="401033"/>
    <n v="2378427"/>
    <n v="596658"/>
    <n v="3571919.5"/>
  </r>
  <r>
    <s v="Shampoo"/>
    <x v="2"/>
    <x v="11"/>
    <x v="14"/>
    <x v="0"/>
    <x v="1"/>
    <x v="7"/>
    <n v="50224"/>
    <n v="307142"/>
    <n v="451257"/>
    <n v="2685569"/>
    <n v="630386"/>
    <n v="3776057"/>
  </r>
  <r>
    <s v="Shampoo"/>
    <x v="2"/>
    <x v="11"/>
    <x v="14"/>
    <x v="0"/>
    <x v="1"/>
    <x v="8"/>
    <n v="53591"/>
    <n v="325001"/>
    <n v="504848"/>
    <n v="3010570"/>
    <n v="642219"/>
    <n v="3805564.5"/>
  </r>
  <r>
    <s v="Shampoo"/>
    <x v="2"/>
    <x v="11"/>
    <x v="14"/>
    <x v="0"/>
    <x v="1"/>
    <x v="9"/>
    <n v="77189"/>
    <n v="425801"/>
    <n v="582037"/>
    <n v="3436371"/>
    <n v="667496"/>
    <n v="3916678.5"/>
  </r>
  <r>
    <s v="Shampoo"/>
    <x v="2"/>
    <x v="11"/>
    <x v="14"/>
    <x v="0"/>
    <x v="1"/>
    <x v="10"/>
    <n v="19126"/>
    <n v="119748"/>
    <n v="601163"/>
    <n v="3556119"/>
    <n v="619939"/>
    <n v="3671880.5"/>
  </r>
  <r>
    <s v="Shampoo"/>
    <x v="2"/>
    <x v="11"/>
    <x v="14"/>
    <x v="0"/>
    <x v="1"/>
    <x v="11"/>
    <n v="56582"/>
    <n v="343758"/>
    <n v="657745"/>
    <n v="3899877"/>
    <n v="657745"/>
    <n v="3899877"/>
  </r>
  <r>
    <s v="Shampoo"/>
    <x v="2"/>
    <x v="11"/>
    <x v="14"/>
    <x v="0"/>
    <x v="2"/>
    <x v="0"/>
    <n v="25074"/>
    <n v="160797"/>
    <n v="25074"/>
    <n v="160797"/>
    <n v="608091"/>
    <n v="3648741"/>
  </r>
  <r>
    <s v="Shampoo"/>
    <x v="2"/>
    <x v="11"/>
    <x v="14"/>
    <x v="0"/>
    <x v="2"/>
    <x v="1"/>
    <n v="61482"/>
    <n v="381264"/>
    <n v="86556"/>
    <n v="542061"/>
    <n v="622516"/>
    <n v="3693976"/>
  </r>
  <r>
    <s v="Shampoo"/>
    <x v="2"/>
    <x v="11"/>
    <x v="14"/>
    <x v="0"/>
    <x v="2"/>
    <x v="2"/>
    <n v="25420"/>
    <n v="167689.5"/>
    <n v="111976"/>
    <n v="709750.5"/>
    <n v="576951"/>
    <n v="3469416.5"/>
  </r>
  <r>
    <s v="Shampoo"/>
    <x v="2"/>
    <x v="11"/>
    <x v="14"/>
    <x v="0"/>
    <x v="2"/>
    <x v="3"/>
    <n v="62446"/>
    <n v="380539"/>
    <n v="174422"/>
    <n v="1090289.5"/>
    <n v="587727"/>
    <n v="3528800.5"/>
  </r>
  <r>
    <s v="Shampoo"/>
    <x v="2"/>
    <x v="11"/>
    <x v="14"/>
    <x v="0"/>
    <x v="2"/>
    <x v="4"/>
    <n v="59182"/>
    <n v="326140"/>
    <n v="233604"/>
    <n v="1416429.5"/>
    <n v="587697"/>
    <n v="3491828.5"/>
  </r>
  <r>
    <s v="Shampoo"/>
    <x v="2"/>
    <x v="11"/>
    <x v="14"/>
    <x v="0"/>
    <x v="2"/>
    <x v="5"/>
    <n v="22473"/>
    <n v="145072.5"/>
    <n v="256077"/>
    <n v="1561502"/>
    <n v="532283"/>
    <n v="3205880"/>
  </r>
  <r>
    <s v="Shampoo"/>
    <x v="2"/>
    <x v="11"/>
    <x v="14"/>
    <x v="0"/>
    <x v="2"/>
    <x v="6"/>
    <n v="60656"/>
    <n v="429129"/>
    <n v="316733"/>
    <n v="1990631"/>
    <n v="573445"/>
    <n v="3512081"/>
  </r>
  <r>
    <s v="Shampoo"/>
    <x v="2"/>
    <x v="11"/>
    <x v="14"/>
    <x v="0"/>
    <x v="2"/>
    <x v="7"/>
    <n v="51836"/>
    <n v="317535.5"/>
    <n v="368569"/>
    <n v="2308166.5"/>
    <n v="575057"/>
    <n v="3522474.5"/>
  </r>
  <r>
    <s v="Shampoo"/>
    <x v="2"/>
    <x v="11"/>
    <x v="14"/>
    <x v="0"/>
    <x v="2"/>
    <x v="8"/>
    <n v="72201"/>
    <n v="400704"/>
    <n v="440770"/>
    <n v="2708870.5"/>
    <n v="593667"/>
    <n v="3598177.5"/>
  </r>
  <r>
    <s v="Shampoo"/>
    <x v="2"/>
    <x v="11"/>
    <x v="14"/>
    <x v="0"/>
    <x v="2"/>
    <x v="9"/>
    <n v="23541"/>
    <n v="148368.5"/>
    <n v="464311"/>
    <n v="2857239"/>
    <n v="540019"/>
    <n v="3320745"/>
  </r>
  <r>
    <s v="Shampoo"/>
    <x v="2"/>
    <x v="11"/>
    <x v="14"/>
    <x v="0"/>
    <x v="2"/>
    <x v="10"/>
    <n v="54186"/>
    <n v="386477"/>
    <n v="518497"/>
    <n v="3243716"/>
    <n v="575079"/>
    <n v="3587474"/>
  </r>
  <r>
    <s v="Shampoo"/>
    <x v="2"/>
    <x v="11"/>
    <x v="14"/>
    <x v="0"/>
    <x v="2"/>
    <x v="11"/>
    <n v="62748"/>
    <n v="344301.5"/>
    <n v="581245"/>
    <n v="3588017.5"/>
    <n v="581245"/>
    <n v="3588017.5"/>
  </r>
  <r>
    <s v="Shampoo"/>
    <x v="2"/>
    <x v="11"/>
    <x v="14"/>
    <x v="0"/>
    <x v="3"/>
    <x v="0"/>
    <n v="54862"/>
    <n v="392174.9"/>
    <n v="54862"/>
    <n v="392174.9"/>
    <n v="611033"/>
    <n v="3819395.4"/>
  </r>
  <r>
    <s v="Shampoo"/>
    <x v="2"/>
    <x v="11"/>
    <x v="14"/>
    <x v="0"/>
    <x v="3"/>
    <x v="1"/>
    <n v="65276"/>
    <n v="402787.1"/>
    <n v="120138"/>
    <n v="794962"/>
    <n v="614827"/>
    <n v="3840918.5"/>
  </r>
  <r>
    <s v="Shampoo"/>
    <x v="2"/>
    <x v="11"/>
    <x v="14"/>
    <x v="0"/>
    <x v="3"/>
    <x v="2"/>
    <n v="60177"/>
    <n v="431385.7"/>
    <n v="180315"/>
    <n v="1226347.7"/>
    <n v="649584"/>
    <n v="4104614.7"/>
  </r>
  <r>
    <s v="Shampoo"/>
    <x v="2"/>
    <x v="11"/>
    <x v="14"/>
    <x v="0"/>
    <x v="3"/>
    <x v="3"/>
    <n v="77520"/>
    <n v="436805.4"/>
    <n v="257835"/>
    <n v="1663153.1"/>
    <n v="664658"/>
    <n v="4160881.1"/>
  </r>
  <r>
    <s v="Shampoo"/>
    <x v="2"/>
    <x v="11"/>
    <x v="14"/>
    <x v="0"/>
    <x v="3"/>
    <x v="4"/>
    <n v="25390"/>
    <n v="161625"/>
    <n v="283225"/>
    <n v="1824778.1"/>
    <n v="630866"/>
    <n v="3996366.1"/>
  </r>
  <r>
    <s v="Shampoo"/>
    <x v="2"/>
    <x v="11"/>
    <x v="14"/>
    <x v="0"/>
    <x v="3"/>
    <x v="5"/>
    <n v="62839"/>
    <n v="392640.4"/>
    <n v="346064"/>
    <n v="2217418.5"/>
    <n v="671232"/>
    <n v="4243934"/>
  </r>
  <r>
    <s v="Shampoo"/>
    <x v="2"/>
    <x v="11"/>
    <x v="14"/>
    <x v="0"/>
    <x v="3"/>
    <x v="6"/>
    <n v="66332"/>
    <n v="427419.9"/>
    <n v="412396"/>
    <n v="2644838.3999999999"/>
    <n v="676908"/>
    <n v="4242224.9000000004"/>
  </r>
  <r>
    <s v="Shampoo"/>
    <x v="2"/>
    <x v="11"/>
    <x v="14"/>
    <x v="0"/>
    <x v="3"/>
    <x v="7"/>
    <n v="73535"/>
    <n v="532387.1"/>
    <n v="485931"/>
    <n v="3177225.5"/>
    <n v="698607"/>
    <n v="4457076.5"/>
  </r>
  <r>
    <s v="Shampoo"/>
    <x v="2"/>
    <x v="11"/>
    <x v="14"/>
    <x v="0"/>
    <x v="3"/>
    <x v="8"/>
    <n v="26108"/>
    <n v="177431.9"/>
    <n v="512039"/>
    <n v="3354657.4"/>
    <n v="652514"/>
    <n v="4233804.4000000004"/>
  </r>
  <r>
    <s v="Shampoo"/>
    <x v="2"/>
    <x v="11"/>
    <x v="14"/>
    <x v="0"/>
    <x v="3"/>
    <x v="9"/>
    <n v="65634"/>
    <n v="385201.9"/>
    <n v="577673"/>
    <n v="3739859.3"/>
    <n v="694607"/>
    <n v="4470637.8"/>
  </r>
  <r>
    <s v="Shampoo"/>
    <x v="2"/>
    <x v="11"/>
    <x v="14"/>
    <x v="0"/>
    <x v="3"/>
    <x v="10"/>
    <n v="62404"/>
    <n v="390819.6"/>
    <n v="640077"/>
    <n v="4130678.9"/>
    <n v="702825"/>
    <n v="4474980.4000000004"/>
  </r>
  <r>
    <s v="Shampoo"/>
    <x v="2"/>
    <x v="11"/>
    <x v="14"/>
    <x v="0"/>
    <x v="3"/>
    <x v="11"/>
    <n v="75621"/>
    <n v="442636.9"/>
    <n v="715698"/>
    <n v="4573315.8"/>
    <n v="715698"/>
    <n v="4573315.8"/>
  </r>
  <r>
    <s v="Shampoo"/>
    <x v="2"/>
    <x v="11"/>
    <x v="14"/>
    <x v="0"/>
    <x v="4"/>
    <x v="0"/>
    <n v="63528"/>
    <n v="368576"/>
    <n v="63528"/>
    <n v="368576"/>
    <n v="724364"/>
    <n v="4549716.9000000004"/>
  </r>
  <r>
    <s v="Shampoo"/>
    <x v="2"/>
    <x v="11"/>
    <x v="14"/>
    <x v="0"/>
    <x v="4"/>
    <x v="1"/>
    <n v="24462"/>
    <n v="162037"/>
    <n v="87990"/>
    <n v="530613"/>
    <n v="683550"/>
    <n v="4308966.8"/>
  </r>
  <r>
    <s v="Shampoo"/>
    <x v="2"/>
    <x v="11"/>
    <x v="14"/>
    <x v="0"/>
    <x v="4"/>
    <x v="2"/>
    <n v="71855"/>
    <n v="528686"/>
    <n v="159845"/>
    <n v="1059299"/>
    <n v="695228"/>
    <n v="4406267.0999999996"/>
  </r>
  <r>
    <s v="Shampoo"/>
    <x v="2"/>
    <x v="11"/>
    <x v="14"/>
    <x v="0"/>
    <x v="4"/>
    <x v="3"/>
    <n v="26318"/>
    <n v="173962"/>
    <n v="186163"/>
    <n v="1233261"/>
    <n v="644026"/>
    <n v="4143423.6999999997"/>
  </r>
  <r>
    <s v="Shampoo"/>
    <x v="2"/>
    <x v="11"/>
    <x v="14"/>
    <x v="0"/>
    <x v="4"/>
    <x v="4"/>
    <n v="72745"/>
    <n v="425463"/>
    <n v="258908"/>
    <n v="1658724"/>
    <n v="691381"/>
    <n v="4407261.6999999993"/>
  </r>
  <r>
    <s v="Shampoo"/>
    <x v="2"/>
    <x v="11"/>
    <x v="14"/>
    <x v="0"/>
    <x v="4"/>
    <x v="5"/>
    <n v="77177"/>
    <n v="561317"/>
    <n v="336085"/>
    <n v="2220041"/>
    <n v="705719"/>
    <n v="4575938.3"/>
  </r>
  <r>
    <s v="Shampoo"/>
    <x v="2"/>
    <x v="11"/>
    <x v="14"/>
    <x v="0"/>
    <x v="4"/>
    <x v="6"/>
    <n v="74896"/>
    <n v="437969"/>
    <n v="410981"/>
    <n v="2658010"/>
    <n v="714283"/>
    <n v="4586487.4000000004"/>
  </r>
  <r>
    <s v="Shampoo"/>
    <x v="2"/>
    <x v="11"/>
    <x v="14"/>
    <x v="0"/>
    <x v="4"/>
    <x v="7"/>
    <n v="27082"/>
    <n v="179093"/>
    <n v="438063"/>
    <n v="2837103"/>
    <n v="667830"/>
    <n v="4233193.3"/>
  </r>
  <r>
    <s v="Shampoo"/>
    <x v="2"/>
    <x v="11"/>
    <x v="14"/>
    <x v="0"/>
    <x v="4"/>
    <x v="8"/>
    <n v="70411"/>
    <n v="417717"/>
    <n v="508474"/>
    <n v="3254820"/>
    <n v="712133"/>
    <n v="4473478.4000000004"/>
  </r>
  <r>
    <s v="Shampoo"/>
    <x v="2"/>
    <x v="11"/>
    <x v="14"/>
    <x v="0"/>
    <x v="4"/>
    <x v="9"/>
    <n v="74319"/>
    <n v="469524"/>
    <n v="582793"/>
    <n v="3724344"/>
    <n v="720818"/>
    <n v="4557800.5"/>
  </r>
  <r>
    <s v="Shampoo"/>
    <x v="2"/>
    <x v="11"/>
    <x v="14"/>
    <x v="0"/>
    <x v="4"/>
    <x v="10"/>
    <n v="82605"/>
    <n v="595170"/>
    <n v="665398"/>
    <n v="4319514"/>
    <n v="741019"/>
    <n v="4762150.9000000004"/>
  </r>
  <r>
    <s v="Shampoo"/>
    <x v="2"/>
    <x v="11"/>
    <x v="14"/>
    <x v="0"/>
    <x v="4"/>
    <x v="11"/>
    <n v="30273"/>
    <n v="202958"/>
    <n v="695671"/>
    <n v="4522472"/>
    <n v="695671"/>
    <n v="4522472"/>
  </r>
  <r>
    <s v="Shampoo"/>
    <x v="2"/>
    <x v="11"/>
    <x v="14"/>
    <x v="0"/>
    <x v="5"/>
    <x v="0"/>
    <n v="92284"/>
    <n v="700750"/>
    <n v="92284"/>
    <n v="700750"/>
    <n v="724427"/>
    <n v="4854646"/>
  </r>
  <r>
    <s v="Shampoo"/>
    <x v="2"/>
    <x v="11"/>
    <x v="14"/>
    <x v="0"/>
    <x v="5"/>
    <x v="1"/>
    <n v="69022"/>
    <n v="442356"/>
    <n v="161306"/>
    <n v="1143106"/>
    <n v="768987"/>
    <n v="5134965"/>
  </r>
  <r>
    <s v="Shampoo"/>
    <x v="2"/>
    <x v="11"/>
    <x v="14"/>
    <x v="0"/>
    <x v="5"/>
    <x v="2"/>
    <n v="95746"/>
    <n v="722430"/>
    <n v="257052"/>
    <n v="1865536"/>
    <n v="792878"/>
    <n v="5328709"/>
  </r>
  <r>
    <s v="Shampoo"/>
    <x v="2"/>
    <x v="11"/>
    <x v="14"/>
    <x v="1"/>
    <x v="0"/>
    <x v="0"/>
    <n v="3870"/>
    <n v="23416"/>
    <n v="3870"/>
    <n v="23416"/>
    <n v="3870"/>
    <n v="23416"/>
  </r>
  <r>
    <s v="Shampoo"/>
    <x v="2"/>
    <x v="11"/>
    <x v="14"/>
    <x v="1"/>
    <x v="0"/>
    <x v="1"/>
    <n v="10158"/>
    <n v="54232.5"/>
    <n v="14028"/>
    <n v="77648.5"/>
    <n v="14028"/>
    <n v="77648.5"/>
  </r>
  <r>
    <s v="Shampoo"/>
    <x v="2"/>
    <x v="11"/>
    <x v="14"/>
    <x v="1"/>
    <x v="0"/>
    <x v="2"/>
    <n v="4670"/>
    <n v="27885.5"/>
    <n v="18698"/>
    <n v="105534"/>
    <n v="18698"/>
    <n v="105534"/>
  </r>
  <r>
    <s v="Shampoo"/>
    <x v="2"/>
    <x v="11"/>
    <x v="14"/>
    <x v="1"/>
    <x v="0"/>
    <x v="3"/>
    <n v="9188"/>
    <n v="49242"/>
    <n v="27886"/>
    <n v="154776"/>
    <n v="27886"/>
    <n v="154776"/>
  </r>
  <r>
    <s v="Shampoo"/>
    <x v="2"/>
    <x v="11"/>
    <x v="14"/>
    <x v="1"/>
    <x v="0"/>
    <x v="4"/>
    <n v="757"/>
    <n v="4547.5"/>
    <n v="28643"/>
    <n v="159323.5"/>
    <n v="28643"/>
    <n v="159323.5"/>
  </r>
  <r>
    <s v="Shampoo"/>
    <x v="2"/>
    <x v="11"/>
    <x v="14"/>
    <x v="1"/>
    <x v="0"/>
    <x v="5"/>
    <n v="5168"/>
    <n v="35995.5"/>
    <n v="33811"/>
    <n v="195319"/>
    <n v="33811"/>
    <n v="195319"/>
  </r>
  <r>
    <s v="Shampoo"/>
    <x v="2"/>
    <x v="11"/>
    <x v="14"/>
    <x v="1"/>
    <x v="0"/>
    <x v="6"/>
    <n v="5020"/>
    <n v="34850"/>
    <n v="38831"/>
    <n v="230169"/>
    <n v="38831"/>
    <n v="230169"/>
  </r>
  <r>
    <s v="Shampoo"/>
    <x v="2"/>
    <x v="11"/>
    <x v="14"/>
    <x v="1"/>
    <x v="0"/>
    <x v="7"/>
    <n v="9460"/>
    <n v="50790"/>
    <n v="48291"/>
    <n v="280959"/>
    <n v="48291"/>
    <n v="280959"/>
  </r>
  <r>
    <s v="Shampoo"/>
    <x v="2"/>
    <x v="11"/>
    <x v="14"/>
    <x v="1"/>
    <x v="0"/>
    <x v="8"/>
    <n v="1246"/>
    <n v="7683"/>
    <n v="49537"/>
    <n v="288642"/>
    <n v="49537"/>
    <n v="288642"/>
  </r>
  <r>
    <s v="Shampoo"/>
    <x v="2"/>
    <x v="11"/>
    <x v="14"/>
    <x v="1"/>
    <x v="0"/>
    <x v="9"/>
    <n v="6061"/>
    <n v="42317"/>
    <n v="55598"/>
    <n v="330959"/>
    <n v="55598"/>
    <n v="330959"/>
  </r>
  <r>
    <s v="Shampoo"/>
    <x v="2"/>
    <x v="11"/>
    <x v="14"/>
    <x v="1"/>
    <x v="0"/>
    <x v="10"/>
    <n v="5710"/>
    <n v="34049"/>
    <n v="61308"/>
    <n v="365008"/>
    <n v="61308"/>
    <n v="365008"/>
  </r>
  <r>
    <s v="Shampoo"/>
    <x v="2"/>
    <x v="11"/>
    <x v="14"/>
    <x v="1"/>
    <x v="0"/>
    <x v="11"/>
    <n v="11604"/>
    <n v="62160"/>
    <n v="72912"/>
    <n v="427168"/>
    <n v="72912"/>
    <n v="427168"/>
  </r>
  <r>
    <s v="Shampoo"/>
    <x v="2"/>
    <x v="11"/>
    <x v="14"/>
    <x v="1"/>
    <x v="1"/>
    <x v="0"/>
    <n v="6821"/>
    <n v="47556"/>
    <n v="6821"/>
    <n v="47556"/>
    <n v="75863"/>
    <n v="451308"/>
  </r>
  <r>
    <s v="Shampoo"/>
    <x v="2"/>
    <x v="11"/>
    <x v="14"/>
    <x v="1"/>
    <x v="1"/>
    <x v="1"/>
    <n v="1114"/>
    <n v="6721"/>
    <n v="7935"/>
    <n v="54277"/>
    <n v="66819"/>
    <n v="403796.5"/>
  </r>
  <r>
    <s v="Shampoo"/>
    <x v="2"/>
    <x v="11"/>
    <x v="14"/>
    <x v="1"/>
    <x v="1"/>
    <x v="2"/>
    <n v="6850"/>
    <n v="47600"/>
    <n v="14785"/>
    <n v="101877"/>
    <n v="68999"/>
    <n v="423511"/>
  </r>
  <r>
    <s v="Shampoo"/>
    <x v="2"/>
    <x v="11"/>
    <x v="14"/>
    <x v="1"/>
    <x v="1"/>
    <x v="3"/>
    <n v="1581"/>
    <n v="9583"/>
    <n v="16366"/>
    <n v="111460"/>
    <n v="61392"/>
    <n v="383852"/>
  </r>
  <r>
    <s v="Shampoo"/>
    <x v="2"/>
    <x v="11"/>
    <x v="14"/>
    <x v="1"/>
    <x v="1"/>
    <x v="4"/>
    <n v="6343"/>
    <n v="38148"/>
    <n v="22709"/>
    <n v="149608"/>
    <n v="66978"/>
    <n v="417452.5"/>
  </r>
  <r>
    <s v="Shampoo"/>
    <x v="2"/>
    <x v="11"/>
    <x v="14"/>
    <x v="1"/>
    <x v="1"/>
    <x v="5"/>
    <n v="8340"/>
    <n v="49590"/>
    <n v="31049"/>
    <n v="199198"/>
    <n v="70150"/>
    <n v="431047"/>
  </r>
  <r>
    <s v="Shampoo"/>
    <x v="2"/>
    <x v="11"/>
    <x v="14"/>
    <x v="1"/>
    <x v="1"/>
    <x v="6"/>
    <n v="15610"/>
    <n v="83270"/>
    <n v="46659"/>
    <n v="282468"/>
    <n v="80740"/>
    <n v="479467"/>
  </r>
  <r>
    <s v="Shampoo"/>
    <x v="2"/>
    <x v="11"/>
    <x v="14"/>
    <x v="1"/>
    <x v="1"/>
    <x v="7"/>
    <n v="1952"/>
    <n v="11950"/>
    <n v="48611"/>
    <n v="294418"/>
    <n v="73232"/>
    <n v="440627"/>
  </r>
  <r>
    <s v="Shampoo"/>
    <x v="2"/>
    <x v="11"/>
    <x v="14"/>
    <x v="1"/>
    <x v="1"/>
    <x v="8"/>
    <n v="8421"/>
    <n v="58637"/>
    <n v="57032"/>
    <n v="353055"/>
    <n v="80407"/>
    <n v="491581"/>
  </r>
  <r>
    <s v="Shampoo"/>
    <x v="2"/>
    <x v="11"/>
    <x v="14"/>
    <x v="1"/>
    <x v="1"/>
    <x v="9"/>
    <n v="9904"/>
    <n v="59022"/>
    <n v="66936"/>
    <n v="412077"/>
    <n v="84250"/>
    <n v="508286"/>
  </r>
  <r>
    <s v="Shampoo"/>
    <x v="2"/>
    <x v="11"/>
    <x v="14"/>
    <x v="1"/>
    <x v="1"/>
    <x v="10"/>
    <n v="16288"/>
    <n v="87654"/>
    <n v="83224"/>
    <n v="499731"/>
    <n v="94828"/>
    <n v="561891"/>
  </r>
  <r>
    <s v="Shampoo"/>
    <x v="2"/>
    <x v="11"/>
    <x v="14"/>
    <x v="1"/>
    <x v="1"/>
    <x v="11"/>
    <n v="2010"/>
    <n v="11990"/>
    <n v="85234"/>
    <n v="511721"/>
    <n v="85234"/>
    <n v="511721"/>
  </r>
  <r>
    <s v="Shampoo"/>
    <x v="2"/>
    <x v="11"/>
    <x v="14"/>
    <x v="1"/>
    <x v="2"/>
    <x v="0"/>
    <n v="18050"/>
    <n v="96280"/>
    <n v="18050"/>
    <n v="96280"/>
    <n v="96463"/>
    <n v="560445"/>
  </r>
  <r>
    <s v="Shampoo"/>
    <x v="2"/>
    <x v="11"/>
    <x v="14"/>
    <x v="1"/>
    <x v="2"/>
    <x v="1"/>
    <n v="7071"/>
    <n v="49261"/>
    <n v="25121"/>
    <n v="145541"/>
    <n v="102420"/>
    <n v="602985"/>
  </r>
  <r>
    <s v="Shampoo"/>
    <x v="2"/>
    <x v="11"/>
    <x v="14"/>
    <x v="1"/>
    <x v="2"/>
    <x v="2"/>
    <n v="16102"/>
    <n v="86484.5"/>
    <n v="41223"/>
    <n v="232025.5"/>
    <n v="111672"/>
    <n v="641869.5"/>
  </r>
  <r>
    <s v="Shampoo"/>
    <x v="2"/>
    <x v="11"/>
    <x v="14"/>
    <x v="1"/>
    <x v="2"/>
    <x v="3"/>
    <n v="8410"/>
    <n v="50050"/>
    <n v="49633"/>
    <n v="282075.5"/>
    <n v="118501"/>
    <n v="682336.5"/>
  </r>
  <r>
    <s v="Shampoo"/>
    <x v="2"/>
    <x v="11"/>
    <x v="14"/>
    <x v="1"/>
    <x v="2"/>
    <x v="4"/>
    <n v="10802"/>
    <n v="75241"/>
    <n v="60435"/>
    <n v="357316.5"/>
    <n v="122960"/>
    <n v="719429.5"/>
  </r>
  <r>
    <s v="Shampoo"/>
    <x v="2"/>
    <x v="11"/>
    <x v="14"/>
    <x v="1"/>
    <x v="2"/>
    <x v="5"/>
    <n v="14812"/>
    <n v="79351.5"/>
    <n v="75247"/>
    <n v="436668"/>
    <n v="129432"/>
    <n v="749191"/>
  </r>
  <r>
    <s v="Shampoo"/>
    <x v="2"/>
    <x v="11"/>
    <x v="14"/>
    <x v="1"/>
    <x v="2"/>
    <x v="6"/>
    <n v="2382"/>
    <n v="14498"/>
    <n v="77629"/>
    <n v="451166"/>
    <n v="116204"/>
    <n v="680419"/>
  </r>
  <r>
    <s v="Shampoo"/>
    <x v="2"/>
    <x v="11"/>
    <x v="14"/>
    <x v="1"/>
    <x v="2"/>
    <x v="7"/>
    <n v="8201"/>
    <n v="48964.5"/>
    <n v="85830"/>
    <n v="500130.5"/>
    <n v="122453"/>
    <n v="717433.5"/>
  </r>
  <r>
    <s v="Shampoo"/>
    <x v="2"/>
    <x v="11"/>
    <x v="14"/>
    <x v="1"/>
    <x v="2"/>
    <x v="8"/>
    <n v="9060"/>
    <n v="53890"/>
    <n v="94890"/>
    <n v="554020.5"/>
    <n v="123092"/>
    <n v="712686.5"/>
  </r>
  <r>
    <s v="Shampoo"/>
    <x v="2"/>
    <x v="11"/>
    <x v="14"/>
    <x v="1"/>
    <x v="2"/>
    <x v="9"/>
    <n v="15190"/>
    <n v="80850"/>
    <n v="110080"/>
    <n v="634870.5"/>
    <n v="128378"/>
    <n v="734514.5"/>
  </r>
  <r>
    <s v="Shampoo"/>
    <x v="2"/>
    <x v="11"/>
    <x v="14"/>
    <x v="1"/>
    <x v="2"/>
    <x v="10"/>
    <n v="2211"/>
    <n v="13323"/>
    <n v="112291"/>
    <n v="648193.5"/>
    <n v="114301"/>
    <n v="660183.5"/>
  </r>
  <r>
    <s v="Shampoo"/>
    <x v="2"/>
    <x v="11"/>
    <x v="14"/>
    <x v="1"/>
    <x v="2"/>
    <x v="11"/>
    <n v="7771"/>
    <n v="54092"/>
    <n v="120062"/>
    <n v="702285.5"/>
    <n v="120062"/>
    <n v="702285.5"/>
  </r>
  <r>
    <s v="Shampoo"/>
    <x v="2"/>
    <x v="11"/>
    <x v="14"/>
    <x v="1"/>
    <x v="3"/>
    <x v="0"/>
    <n v="2080"/>
    <n v="12340"/>
    <n v="2080"/>
    <n v="12340"/>
    <n v="104092"/>
    <n v="618345.5"/>
  </r>
  <r>
    <s v="Shampoo"/>
    <x v="2"/>
    <x v="11"/>
    <x v="14"/>
    <x v="1"/>
    <x v="3"/>
    <x v="1"/>
    <n v="10110"/>
    <n v="60190"/>
    <n v="12190"/>
    <n v="72530"/>
    <n v="107131"/>
    <n v="629274.5"/>
  </r>
  <r>
    <s v="Shampoo"/>
    <x v="2"/>
    <x v="11"/>
    <x v="14"/>
    <x v="1"/>
    <x v="3"/>
    <x v="2"/>
    <n v="2780"/>
    <n v="16570"/>
    <n v="14970"/>
    <n v="89100"/>
    <n v="93809"/>
    <n v="559360"/>
  </r>
  <r>
    <s v="Shampoo"/>
    <x v="2"/>
    <x v="11"/>
    <x v="14"/>
    <x v="1"/>
    <x v="3"/>
    <x v="3"/>
    <n v="11290"/>
    <n v="78470"/>
    <n v="26260"/>
    <n v="167570"/>
    <n v="96689"/>
    <n v="587780"/>
  </r>
  <r>
    <s v="Shampoo"/>
    <x v="2"/>
    <x v="11"/>
    <x v="14"/>
    <x v="1"/>
    <x v="3"/>
    <x v="4"/>
    <n v="17790"/>
    <n v="95030"/>
    <n v="44050"/>
    <n v="262600"/>
    <n v="103677"/>
    <n v="607569"/>
  </r>
  <r>
    <s v="Shampoo"/>
    <x v="2"/>
    <x v="11"/>
    <x v="14"/>
    <x v="1"/>
    <x v="3"/>
    <x v="5"/>
    <n v="2689"/>
    <n v="16686.8"/>
    <n v="46739"/>
    <n v="279286.8"/>
    <n v="91554"/>
    <n v="544904.30000000005"/>
  </r>
  <r>
    <s v="Shampoo"/>
    <x v="2"/>
    <x v="11"/>
    <x v="14"/>
    <x v="1"/>
    <x v="3"/>
    <x v="6"/>
    <n v="10440"/>
    <n v="74582.100000000006"/>
    <n v="57179"/>
    <n v="353868.9"/>
    <n v="99612"/>
    <n v="604988.4"/>
  </r>
  <r>
    <s v="Shampoo"/>
    <x v="2"/>
    <x v="11"/>
    <x v="14"/>
    <x v="1"/>
    <x v="3"/>
    <x v="7"/>
    <n v="11237"/>
    <n v="80379.7"/>
    <n v="68416"/>
    <n v="434248.60000000003"/>
    <n v="102648"/>
    <n v="636403.60000000009"/>
  </r>
  <r>
    <s v="Shampoo"/>
    <x v="2"/>
    <x v="11"/>
    <x v="14"/>
    <x v="1"/>
    <x v="3"/>
    <x v="8"/>
    <n v="18480"/>
    <n v="104110"/>
    <n v="86896"/>
    <n v="538358.60000000009"/>
    <n v="112068"/>
    <n v="686623.60000000009"/>
  </r>
  <r>
    <s v="Shampoo"/>
    <x v="2"/>
    <x v="11"/>
    <x v="14"/>
    <x v="1"/>
    <x v="3"/>
    <x v="9"/>
    <n v="2509"/>
    <n v="15956.1"/>
    <n v="89405"/>
    <n v="554314.70000000007"/>
    <n v="99387"/>
    <n v="621729.70000000007"/>
  </r>
  <r>
    <s v="Shampoo"/>
    <x v="2"/>
    <x v="11"/>
    <x v="14"/>
    <x v="1"/>
    <x v="3"/>
    <x v="10"/>
    <n v="9600"/>
    <n v="58490"/>
    <n v="99005"/>
    <n v="612804.70000000007"/>
    <n v="106776"/>
    <n v="666896.70000000007"/>
  </r>
  <r>
    <s v="Shampoo"/>
    <x v="2"/>
    <x v="11"/>
    <x v="14"/>
    <x v="1"/>
    <x v="3"/>
    <x v="11"/>
    <n v="14584"/>
    <n v="89425.5"/>
    <n v="113589"/>
    <n v="702230.20000000007"/>
    <n v="113589"/>
    <n v="702230.20000000007"/>
  </r>
  <r>
    <s v="Shampoo"/>
    <x v="2"/>
    <x v="11"/>
    <x v="14"/>
    <x v="1"/>
    <x v="4"/>
    <x v="0"/>
    <n v="10422"/>
    <n v="74208"/>
    <n v="10422"/>
    <n v="74208"/>
    <n v="121931"/>
    <n v="764098.20000000007"/>
  </r>
  <r>
    <s v="Shampoo"/>
    <x v="2"/>
    <x v="11"/>
    <x v="14"/>
    <x v="1"/>
    <x v="4"/>
    <x v="1"/>
    <n v="15630"/>
    <n v="88180"/>
    <n v="26052"/>
    <n v="162388"/>
    <n v="127451"/>
    <n v="792088.2"/>
  </r>
  <r>
    <s v="Shampoo"/>
    <x v="2"/>
    <x v="11"/>
    <x v="14"/>
    <x v="1"/>
    <x v="4"/>
    <x v="2"/>
    <n v="12684"/>
    <n v="90677"/>
    <n v="38736"/>
    <n v="253065"/>
    <n v="137355"/>
    <n v="866195.2"/>
  </r>
  <r>
    <s v="Shampoo"/>
    <x v="2"/>
    <x v="11"/>
    <x v="14"/>
    <x v="1"/>
    <x v="4"/>
    <x v="3"/>
    <n v="16862"/>
    <n v="95317"/>
    <n v="55598"/>
    <n v="348382"/>
    <n v="142927"/>
    <n v="883042.2"/>
  </r>
  <r>
    <s v="Shampoo"/>
    <x v="2"/>
    <x v="11"/>
    <x v="14"/>
    <x v="1"/>
    <x v="4"/>
    <x v="4"/>
    <n v="4489"/>
    <n v="27941"/>
    <n v="60087"/>
    <n v="376323"/>
    <n v="129626"/>
    <n v="815953.2"/>
  </r>
  <r>
    <s v="Shampoo"/>
    <x v="2"/>
    <x v="11"/>
    <x v="14"/>
    <x v="1"/>
    <x v="4"/>
    <x v="5"/>
    <n v="13530"/>
    <n v="82550"/>
    <n v="73617"/>
    <n v="458873"/>
    <n v="140467"/>
    <n v="881816.39999999991"/>
  </r>
  <r>
    <s v="Shampoo"/>
    <x v="2"/>
    <x v="11"/>
    <x v="14"/>
    <x v="1"/>
    <x v="4"/>
    <x v="6"/>
    <n v="14442"/>
    <n v="102825"/>
    <n v="88059"/>
    <n v="561698"/>
    <n v="144469"/>
    <n v="910059.3"/>
  </r>
  <r>
    <s v="Shampoo"/>
    <x v="2"/>
    <x v="11"/>
    <x v="14"/>
    <x v="1"/>
    <x v="4"/>
    <x v="7"/>
    <n v="18363"/>
    <n v="104033"/>
    <n v="106422"/>
    <n v="665731"/>
    <n v="151595"/>
    <n v="933712.6"/>
  </r>
  <r>
    <s v="Shampoo"/>
    <x v="2"/>
    <x v="11"/>
    <x v="14"/>
    <x v="1"/>
    <x v="4"/>
    <x v="8"/>
    <n v="4232"/>
    <n v="25552"/>
    <n v="110654"/>
    <n v="691283"/>
    <n v="137347"/>
    <n v="855154.6"/>
  </r>
  <r>
    <s v="Shampoo"/>
    <x v="2"/>
    <x v="11"/>
    <x v="14"/>
    <x v="1"/>
    <x v="4"/>
    <x v="9"/>
    <n v="16474"/>
    <n v="117348"/>
    <n v="127128"/>
    <n v="808631"/>
    <n v="151312"/>
    <n v="956546.5"/>
  </r>
  <r>
    <s v="Shampoo"/>
    <x v="2"/>
    <x v="11"/>
    <x v="14"/>
    <x v="1"/>
    <x v="4"/>
    <x v="10"/>
    <n v="15695"/>
    <n v="96498"/>
    <n v="142823"/>
    <n v="905129"/>
    <n v="157407"/>
    <n v="994554.5"/>
  </r>
  <r>
    <s v="Shampoo"/>
    <x v="2"/>
    <x v="11"/>
    <x v="14"/>
    <x v="1"/>
    <x v="4"/>
    <x v="11"/>
    <n v="23743"/>
    <n v="138361"/>
    <n v="166566"/>
    <n v="1043490"/>
    <n v="166566"/>
    <n v="1043490"/>
  </r>
  <r>
    <s v="Shampoo"/>
    <x v="2"/>
    <x v="11"/>
    <x v="14"/>
    <x v="1"/>
    <x v="5"/>
    <x v="0"/>
    <n v="22656"/>
    <n v="140152"/>
    <n v="22656"/>
    <n v="140152"/>
    <n v="178800"/>
    <n v="1109434"/>
  </r>
  <r>
    <s v="Shampoo"/>
    <x v="2"/>
    <x v="11"/>
    <x v="14"/>
    <x v="1"/>
    <x v="5"/>
    <x v="1"/>
    <n v="4692"/>
    <n v="30614"/>
    <n v="27348"/>
    <n v="170766"/>
    <n v="167862"/>
    <n v="1051868"/>
  </r>
  <r>
    <s v="Shampoo"/>
    <x v="2"/>
    <x v="11"/>
    <x v="14"/>
    <x v="1"/>
    <x v="5"/>
    <x v="2"/>
    <n v="19538"/>
    <n v="146662"/>
    <n v="46886"/>
    <n v="317428"/>
    <n v="174716"/>
    <n v="1107853"/>
  </r>
  <r>
    <s v="Shampoo"/>
    <x v="2"/>
    <x v="11"/>
    <x v="14"/>
    <x v="2"/>
    <x v="0"/>
    <x v="0"/>
    <n v="1138"/>
    <n v="6892"/>
    <n v="1138"/>
    <n v="6892"/>
    <n v="1138"/>
    <n v="6892"/>
  </r>
  <r>
    <s v="Shampoo"/>
    <x v="2"/>
    <x v="11"/>
    <x v="14"/>
    <x v="2"/>
    <x v="0"/>
    <x v="1"/>
    <n v="3438"/>
    <n v="18412"/>
    <n v="4576"/>
    <n v="25304"/>
    <n v="4576"/>
    <n v="25304"/>
  </r>
  <r>
    <s v="Shampoo"/>
    <x v="2"/>
    <x v="11"/>
    <x v="14"/>
    <x v="2"/>
    <x v="0"/>
    <x v="2"/>
    <n v="1072"/>
    <n v="6632"/>
    <n v="5648"/>
    <n v="31936"/>
    <n v="5648"/>
    <n v="31936"/>
  </r>
  <r>
    <s v="Shampoo"/>
    <x v="2"/>
    <x v="11"/>
    <x v="14"/>
    <x v="2"/>
    <x v="0"/>
    <x v="3"/>
    <n v="3797"/>
    <n v="20651"/>
    <n v="9445"/>
    <n v="52587"/>
    <n v="9445"/>
    <n v="52587"/>
  </r>
  <r>
    <s v="Shampoo"/>
    <x v="2"/>
    <x v="11"/>
    <x v="14"/>
    <x v="2"/>
    <x v="0"/>
    <x v="4"/>
    <n v="7068"/>
    <n v="49153.5"/>
    <n v="16513"/>
    <n v="101740.5"/>
    <n v="16513"/>
    <n v="101740.5"/>
  </r>
  <r>
    <s v="Shampoo"/>
    <x v="2"/>
    <x v="11"/>
    <x v="14"/>
    <x v="2"/>
    <x v="0"/>
    <x v="5"/>
    <n v="1469"/>
    <n v="9066"/>
    <n v="17982"/>
    <n v="110806.5"/>
    <n v="17982"/>
    <n v="110806.5"/>
  </r>
  <r>
    <s v="Shampoo"/>
    <x v="2"/>
    <x v="11"/>
    <x v="14"/>
    <x v="2"/>
    <x v="0"/>
    <x v="6"/>
    <n v="2582"/>
    <n v="15672"/>
    <n v="20564"/>
    <n v="126478.5"/>
    <n v="20564"/>
    <n v="126478.5"/>
  </r>
  <r>
    <s v="Shampoo"/>
    <x v="2"/>
    <x v="11"/>
    <x v="14"/>
    <x v="2"/>
    <x v="0"/>
    <x v="7"/>
    <n v="4189"/>
    <n v="29351.5"/>
    <n v="24753"/>
    <n v="155830"/>
    <n v="24753"/>
    <n v="155830"/>
  </r>
  <r>
    <s v="Shampoo"/>
    <x v="2"/>
    <x v="11"/>
    <x v="14"/>
    <x v="2"/>
    <x v="0"/>
    <x v="8"/>
    <n v="9617"/>
    <n v="66475.5"/>
    <n v="34370"/>
    <n v="222305.5"/>
    <n v="34370"/>
    <n v="222305.5"/>
  </r>
  <r>
    <s v="Shampoo"/>
    <x v="2"/>
    <x v="11"/>
    <x v="14"/>
    <x v="2"/>
    <x v="0"/>
    <x v="9"/>
    <n v="1484"/>
    <n v="10374.5"/>
    <n v="35854"/>
    <n v="232680"/>
    <n v="35854"/>
    <n v="232680"/>
  </r>
  <r>
    <s v="Shampoo"/>
    <x v="2"/>
    <x v="11"/>
    <x v="14"/>
    <x v="2"/>
    <x v="0"/>
    <x v="10"/>
    <n v="3254"/>
    <n v="19503"/>
    <n v="39108"/>
    <n v="252183"/>
    <n v="39108"/>
    <n v="252183"/>
  </r>
  <r>
    <s v="Shampoo"/>
    <x v="2"/>
    <x v="11"/>
    <x v="14"/>
    <x v="2"/>
    <x v="0"/>
    <x v="11"/>
    <n v="3362"/>
    <n v="18500"/>
    <n v="42470"/>
    <n v="270683"/>
    <n v="42470"/>
    <n v="270683"/>
  </r>
  <r>
    <s v="Shampoo"/>
    <x v="2"/>
    <x v="11"/>
    <x v="14"/>
    <x v="2"/>
    <x v="1"/>
    <x v="0"/>
    <n v="3512"/>
    <n v="21268"/>
    <n v="3512"/>
    <n v="21268"/>
    <n v="44844"/>
    <n v="285059"/>
  </r>
  <r>
    <s v="Shampoo"/>
    <x v="2"/>
    <x v="11"/>
    <x v="14"/>
    <x v="2"/>
    <x v="1"/>
    <x v="1"/>
    <n v="7958"/>
    <n v="55413"/>
    <n v="11470"/>
    <n v="76681"/>
    <n v="49364"/>
    <n v="322060"/>
  </r>
  <r>
    <s v="Shampoo"/>
    <x v="2"/>
    <x v="11"/>
    <x v="14"/>
    <x v="2"/>
    <x v="1"/>
    <x v="2"/>
    <n v="3295"/>
    <n v="19854"/>
    <n v="14765"/>
    <n v="96535"/>
    <n v="51587"/>
    <n v="335282"/>
  </r>
  <r>
    <s v="Shampoo"/>
    <x v="2"/>
    <x v="11"/>
    <x v="14"/>
    <x v="2"/>
    <x v="1"/>
    <x v="3"/>
    <n v="6730"/>
    <n v="46140"/>
    <n v="21495"/>
    <n v="142675"/>
    <n v="54520"/>
    <n v="360771"/>
  </r>
  <r>
    <s v="Shampoo"/>
    <x v="2"/>
    <x v="11"/>
    <x v="14"/>
    <x v="2"/>
    <x v="1"/>
    <x v="4"/>
    <n v="1808"/>
    <n v="11443"/>
    <n v="23303"/>
    <n v="154118"/>
    <n v="49260"/>
    <n v="323060.5"/>
  </r>
  <r>
    <s v="Shampoo"/>
    <x v="2"/>
    <x v="11"/>
    <x v="14"/>
    <x v="2"/>
    <x v="1"/>
    <x v="5"/>
    <n v="3399"/>
    <n v="21458"/>
    <n v="26702"/>
    <n v="175576"/>
    <n v="51190"/>
    <n v="335452.5"/>
  </r>
  <r>
    <s v="Shampoo"/>
    <x v="2"/>
    <x v="11"/>
    <x v="14"/>
    <x v="2"/>
    <x v="1"/>
    <x v="6"/>
    <n v="5182"/>
    <n v="28873"/>
    <n v="31884"/>
    <n v="204449"/>
    <n v="53790"/>
    <n v="348653.5"/>
  </r>
  <r>
    <s v="Shampoo"/>
    <x v="2"/>
    <x v="11"/>
    <x v="14"/>
    <x v="2"/>
    <x v="1"/>
    <x v="7"/>
    <n v="6376"/>
    <n v="43863"/>
    <n v="38260"/>
    <n v="248312"/>
    <n v="55977"/>
    <n v="363165"/>
  </r>
  <r>
    <s v="Shampoo"/>
    <x v="2"/>
    <x v="11"/>
    <x v="14"/>
    <x v="2"/>
    <x v="1"/>
    <x v="8"/>
    <n v="1062"/>
    <n v="6625"/>
    <n v="39322"/>
    <n v="254937"/>
    <n v="47422"/>
    <n v="303314.5"/>
  </r>
  <r>
    <s v="Shampoo"/>
    <x v="2"/>
    <x v="11"/>
    <x v="14"/>
    <x v="2"/>
    <x v="1"/>
    <x v="9"/>
    <n v="4897"/>
    <n v="29530"/>
    <n v="44219"/>
    <n v="284467"/>
    <n v="50835"/>
    <n v="322470"/>
  </r>
  <r>
    <s v="Shampoo"/>
    <x v="2"/>
    <x v="11"/>
    <x v="14"/>
    <x v="2"/>
    <x v="1"/>
    <x v="10"/>
    <n v="4842"/>
    <n v="26054"/>
    <n v="49061"/>
    <n v="310521"/>
    <n v="52423"/>
    <n v="329021"/>
  </r>
  <r>
    <s v="Shampoo"/>
    <x v="2"/>
    <x v="11"/>
    <x v="14"/>
    <x v="2"/>
    <x v="1"/>
    <x v="11"/>
    <n v="6701"/>
    <n v="45755"/>
    <n v="55762"/>
    <n v="356276"/>
    <n v="55762"/>
    <n v="356276"/>
  </r>
  <r>
    <s v="Shampoo"/>
    <x v="2"/>
    <x v="11"/>
    <x v="14"/>
    <x v="2"/>
    <x v="2"/>
    <x v="0"/>
    <n v="5180"/>
    <n v="36020"/>
    <n v="5180"/>
    <n v="36020"/>
    <n v="57430"/>
    <n v="371028"/>
  </r>
  <r>
    <s v="Shampoo"/>
    <x v="2"/>
    <x v="11"/>
    <x v="14"/>
    <x v="2"/>
    <x v="2"/>
    <x v="1"/>
    <n v="1256"/>
    <n v="8272.5"/>
    <n v="6436"/>
    <n v="44292.5"/>
    <n v="50728"/>
    <n v="323887.5"/>
  </r>
  <r>
    <s v="Shampoo"/>
    <x v="2"/>
    <x v="11"/>
    <x v="14"/>
    <x v="2"/>
    <x v="2"/>
    <x v="2"/>
    <n v="4533"/>
    <n v="24643"/>
    <n v="10969"/>
    <n v="68935.5"/>
    <n v="51966"/>
    <n v="328676.5"/>
  </r>
  <r>
    <s v="Shampoo"/>
    <x v="2"/>
    <x v="11"/>
    <x v="14"/>
    <x v="2"/>
    <x v="2"/>
    <x v="3"/>
    <n v="1410"/>
    <n v="8330"/>
    <n v="12379"/>
    <n v="77265.5"/>
    <n v="46646"/>
    <n v="290866.5"/>
  </r>
  <r>
    <s v="Shampoo"/>
    <x v="2"/>
    <x v="11"/>
    <x v="14"/>
    <x v="2"/>
    <x v="2"/>
    <x v="4"/>
    <n v="2160"/>
    <n v="12820"/>
    <n v="14539"/>
    <n v="90085.5"/>
    <n v="46998"/>
    <n v="292243.5"/>
  </r>
  <r>
    <s v="Shampoo"/>
    <x v="2"/>
    <x v="11"/>
    <x v="14"/>
    <x v="2"/>
    <x v="2"/>
    <x v="5"/>
    <n v="4762"/>
    <n v="25387.5"/>
    <n v="19301"/>
    <n v="115473"/>
    <n v="48361"/>
    <n v="296173"/>
  </r>
  <r>
    <s v="Shampoo"/>
    <x v="2"/>
    <x v="11"/>
    <x v="14"/>
    <x v="2"/>
    <x v="2"/>
    <x v="6"/>
    <n v="5870"/>
    <n v="40100"/>
    <n v="25171"/>
    <n v="155573"/>
    <n v="49049"/>
    <n v="307400"/>
  </r>
  <r>
    <s v="Shampoo"/>
    <x v="2"/>
    <x v="11"/>
    <x v="14"/>
    <x v="2"/>
    <x v="2"/>
    <x v="7"/>
    <n v="1143"/>
    <n v="7293"/>
    <n v="26314"/>
    <n v="162866"/>
    <n v="43816"/>
    <n v="270830"/>
  </r>
  <r>
    <s v="Shampoo"/>
    <x v="2"/>
    <x v="11"/>
    <x v="14"/>
    <x v="2"/>
    <x v="2"/>
    <x v="8"/>
    <n v="2792"/>
    <n v="16931.5"/>
    <n v="29106"/>
    <n v="179797.5"/>
    <n v="45546"/>
    <n v="281136.5"/>
  </r>
  <r>
    <s v="Shampoo"/>
    <x v="2"/>
    <x v="11"/>
    <x v="14"/>
    <x v="2"/>
    <x v="2"/>
    <x v="9"/>
    <n v="4414"/>
    <n v="31173"/>
    <n v="33520"/>
    <n v="210970.5"/>
    <n v="45063"/>
    <n v="282779.5"/>
  </r>
  <r>
    <s v="Shampoo"/>
    <x v="2"/>
    <x v="11"/>
    <x v="14"/>
    <x v="2"/>
    <x v="2"/>
    <x v="10"/>
    <n v="3890"/>
    <n v="26670"/>
    <n v="37410"/>
    <n v="237640.5"/>
    <n v="44111"/>
    <n v="283395.5"/>
  </r>
  <r>
    <s v="Shampoo"/>
    <x v="2"/>
    <x v="11"/>
    <x v="14"/>
    <x v="2"/>
    <x v="2"/>
    <x v="11"/>
    <n v="1678"/>
    <n v="11087"/>
    <n v="39088"/>
    <n v="248727.5"/>
    <n v="39088"/>
    <n v="248727.5"/>
  </r>
  <r>
    <s v="Shampoo"/>
    <x v="2"/>
    <x v="11"/>
    <x v="14"/>
    <x v="2"/>
    <x v="3"/>
    <x v="0"/>
    <n v="4430"/>
    <n v="31189.200000000001"/>
    <n v="4430"/>
    <n v="31189.200000000001"/>
    <n v="38338"/>
    <n v="243896.7"/>
  </r>
  <r>
    <s v="Shampoo"/>
    <x v="2"/>
    <x v="11"/>
    <x v="14"/>
    <x v="2"/>
    <x v="3"/>
    <x v="1"/>
    <n v="3527"/>
    <n v="21822.400000000001"/>
    <n v="7957"/>
    <n v="53011.600000000006"/>
    <n v="40609"/>
    <n v="257446.6"/>
  </r>
  <r>
    <s v="Shampoo"/>
    <x v="2"/>
    <x v="11"/>
    <x v="14"/>
    <x v="2"/>
    <x v="3"/>
    <x v="2"/>
    <n v="4550"/>
    <n v="31020"/>
    <n v="12507"/>
    <n v="84031.6"/>
    <n v="40626"/>
    <n v="263823.59999999998"/>
  </r>
  <r>
    <s v="Shampoo"/>
    <x v="2"/>
    <x v="11"/>
    <x v="14"/>
    <x v="2"/>
    <x v="3"/>
    <x v="3"/>
    <n v="3688"/>
    <n v="19935.7"/>
    <n v="16195"/>
    <n v="103967.3"/>
    <n v="42904"/>
    <n v="275429.3"/>
  </r>
  <r>
    <s v="Shampoo"/>
    <x v="2"/>
    <x v="11"/>
    <x v="14"/>
    <x v="2"/>
    <x v="3"/>
    <x v="4"/>
    <n v="3520"/>
    <n v="19359.2"/>
    <n v="19715"/>
    <n v="123326.5"/>
    <n v="44264"/>
    <n v="281968.5"/>
  </r>
  <r>
    <s v="Shampoo"/>
    <x v="2"/>
    <x v="11"/>
    <x v="14"/>
    <x v="2"/>
    <x v="3"/>
    <x v="5"/>
    <n v="6098"/>
    <n v="42460.1"/>
    <n v="25813"/>
    <n v="165786.6"/>
    <n v="45600"/>
    <n v="299041.09999999998"/>
  </r>
  <r>
    <s v="Shampoo"/>
    <x v="2"/>
    <x v="11"/>
    <x v="14"/>
    <x v="2"/>
    <x v="3"/>
    <x v="6"/>
    <n v="1369"/>
    <n v="9588.2000000000007"/>
    <n v="27182"/>
    <n v="175374.80000000002"/>
    <n v="41099"/>
    <n v="268529.30000000005"/>
  </r>
  <r>
    <s v="Shampoo"/>
    <x v="2"/>
    <x v="11"/>
    <x v="14"/>
    <x v="2"/>
    <x v="3"/>
    <x v="7"/>
    <n v="2570"/>
    <n v="16138.2"/>
    <n v="29752"/>
    <n v="191513.00000000003"/>
    <n v="42526"/>
    <n v="277374.5"/>
  </r>
  <r>
    <s v="Shampoo"/>
    <x v="2"/>
    <x v="11"/>
    <x v="14"/>
    <x v="2"/>
    <x v="3"/>
    <x v="8"/>
    <n v="2967"/>
    <n v="18693.599999999999"/>
    <n v="32719"/>
    <n v="210206.60000000003"/>
    <n v="42701"/>
    <n v="279136.60000000003"/>
  </r>
  <r>
    <s v="Shampoo"/>
    <x v="2"/>
    <x v="11"/>
    <x v="14"/>
    <x v="2"/>
    <x v="3"/>
    <x v="9"/>
    <n v="7020"/>
    <n v="49557"/>
    <n v="39739"/>
    <n v="259763.60000000003"/>
    <n v="45307"/>
    <n v="297520.60000000003"/>
  </r>
  <r>
    <s v="Shampoo"/>
    <x v="2"/>
    <x v="11"/>
    <x v="14"/>
    <x v="2"/>
    <x v="3"/>
    <x v="10"/>
    <n v="1472"/>
    <n v="9139.1"/>
    <n v="41211"/>
    <n v="268902.7"/>
    <n v="42889"/>
    <n v="279989.7"/>
  </r>
  <r>
    <s v="Shampoo"/>
    <x v="2"/>
    <x v="11"/>
    <x v="14"/>
    <x v="2"/>
    <x v="3"/>
    <x v="11"/>
    <n v="3260"/>
    <n v="20527"/>
    <n v="44471"/>
    <n v="289429.7"/>
    <n v="44471"/>
    <n v="289429.7"/>
  </r>
  <r>
    <s v="Shampoo"/>
    <x v="2"/>
    <x v="11"/>
    <x v="14"/>
    <x v="2"/>
    <x v="4"/>
    <x v="0"/>
    <n v="1033"/>
    <n v="6681"/>
    <n v="1033"/>
    <n v="6681"/>
    <n v="41074"/>
    <n v="264921.5"/>
  </r>
  <r>
    <s v="Shampoo"/>
    <x v="2"/>
    <x v="11"/>
    <x v="14"/>
    <x v="2"/>
    <x v="4"/>
    <x v="1"/>
    <n v="4475"/>
    <n v="28008"/>
    <n v="5508"/>
    <n v="34689"/>
    <n v="42022"/>
    <n v="271107.09999999998"/>
  </r>
  <r>
    <s v="Shampoo"/>
    <x v="2"/>
    <x v="11"/>
    <x v="14"/>
    <x v="2"/>
    <x v="4"/>
    <x v="2"/>
    <n v="1832"/>
    <n v="11443"/>
    <n v="7340"/>
    <n v="46132"/>
    <n v="39304"/>
    <n v="251530.1"/>
  </r>
  <r>
    <s v="Shampoo"/>
    <x v="2"/>
    <x v="11"/>
    <x v="14"/>
    <x v="2"/>
    <x v="4"/>
    <x v="3"/>
    <n v="4491"/>
    <n v="28731"/>
    <n v="11831"/>
    <n v="74863"/>
    <n v="40107"/>
    <n v="260325.4"/>
  </r>
  <r>
    <s v="Shampoo"/>
    <x v="2"/>
    <x v="11"/>
    <x v="14"/>
    <x v="2"/>
    <x v="4"/>
    <x v="4"/>
    <n v="10585"/>
    <n v="74456"/>
    <n v="22416"/>
    <n v="149319"/>
    <n v="47172"/>
    <n v="315422.2"/>
  </r>
  <r>
    <s v="Shampoo"/>
    <x v="2"/>
    <x v="11"/>
    <x v="14"/>
    <x v="2"/>
    <x v="4"/>
    <x v="5"/>
    <n v="1959"/>
    <n v="12899"/>
    <n v="24375"/>
    <n v="162218"/>
    <n v="43033"/>
    <n v="285861.09999999998"/>
  </r>
  <r>
    <s v="Shampoo"/>
    <x v="2"/>
    <x v="11"/>
    <x v="14"/>
    <x v="2"/>
    <x v="4"/>
    <x v="6"/>
    <n v="4256"/>
    <n v="28173"/>
    <n v="28631"/>
    <n v="190391"/>
    <n v="45920"/>
    <n v="304445.90000000002"/>
  </r>
  <r>
    <s v="Shampoo"/>
    <x v="2"/>
    <x v="11"/>
    <x v="14"/>
    <x v="2"/>
    <x v="4"/>
    <x v="7"/>
    <n v="4625"/>
    <n v="29008"/>
    <n v="33256"/>
    <n v="219399"/>
    <n v="47975"/>
    <n v="317315.7"/>
  </r>
  <r>
    <s v="Shampoo"/>
    <x v="2"/>
    <x v="11"/>
    <x v="14"/>
    <x v="2"/>
    <x v="4"/>
    <x v="8"/>
    <n v="8530"/>
    <n v="59920"/>
    <n v="41786"/>
    <n v="279319"/>
    <n v="53538"/>
    <n v="358542.1"/>
  </r>
  <r>
    <s v="Shampoo"/>
    <x v="2"/>
    <x v="11"/>
    <x v="14"/>
    <x v="2"/>
    <x v="4"/>
    <x v="9"/>
    <n v="1943"/>
    <n v="12079"/>
    <n v="43729"/>
    <n v="291398"/>
    <n v="48461"/>
    <n v="321064.09999999998"/>
  </r>
  <r>
    <s v="Shampoo"/>
    <x v="2"/>
    <x v="11"/>
    <x v="14"/>
    <x v="2"/>
    <x v="4"/>
    <x v="10"/>
    <n v="5630"/>
    <n v="35633"/>
    <n v="49359"/>
    <n v="327031"/>
    <n v="52619"/>
    <n v="347558"/>
  </r>
  <r>
    <s v="Shampoo"/>
    <x v="2"/>
    <x v="11"/>
    <x v="14"/>
    <x v="2"/>
    <x v="4"/>
    <x v="11"/>
    <n v="6510"/>
    <n v="42043"/>
    <n v="55869"/>
    <n v="369074"/>
    <n v="55869"/>
    <n v="369074"/>
  </r>
  <r>
    <s v="Shampoo"/>
    <x v="2"/>
    <x v="11"/>
    <x v="14"/>
    <x v="2"/>
    <x v="5"/>
    <x v="0"/>
    <n v="7122"/>
    <n v="46018"/>
    <n v="7122"/>
    <n v="46018"/>
    <n v="61958"/>
    <n v="408411"/>
  </r>
  <r>
    <s v="Shampoo"/>
    <x v="2"/>
    <x v="11"/>
    <x v="14"/>
    <x v="2"/>
    <x v="5"/>
    <x v="1"/>
    <n v="10522"/>
    <n v="78914"/>
    <n v="17644"/>
    <n v="124932"/>
    <n v="68005"/>
    <n v="459317"/>
  </r>
  <r>
    <s v="Shampoo"/>
    <x v="2"/>
    <x v="11"/>
    <x v="14"/>
    <x v="2"/>
    <x v="5"/>
    <x v="2"/>
    <n v="7034"/>
    <n v="50496"/>
    <n v="24678"/>
    <n v="175428"/>
    <n v="73207"/>
    <n v="498370"/>
  </r>
  <r>
    <s v="Shampoo"/>
    <x v="2"/>
    <x v="12"/>
    <x v="15"/>
    <x v="0"/>
    <x v="0"/>
    <x v="0"/>
    <n v="3381"/>
    <n v="23541"/>
    <n v="3381"/>
    <n v="23541"/>
    <n v="3381"/>
    <n v="23541"/>
  </r>
  <r>
    <s v="Shampoo"/>
    <x v="2"/>
    <x v="12"/>
    <x v="15"/>
    <x v="0"/>
    <x v="0"/>
    <x v="1"/>
    <n v="1631"/>
    <n v="11305"/>
    <n v="5012"/>
    <n v="34846"/>
    <n v="5012"/>
    <n v="34846"/>
  </r>
  <r>
    <s v="Shampoo"/>
    <x v="2"/>
    <x v="12"/>
    <x v="15"/>
    <x v="0"/>
    <x v="0"/>
    <x v="2"/>
    <n v="1351"/>
    <n v="9422"/>
    <n v="6363"/>
    <n v="44268"/>
    <n v="6363"/>
    <n v="44268"/>
  </r>
  <r>
    <s v="Shampoo"/>
    <x v="2"/>
    <x v="12"/>
    <x v="15"/>
    <x v="0"/>
    <x v="0"/>
    <x v="3"/>
    <n v="1400"/>
    <n v="9737"/>
    <n v="7763"/>
    <n v="54005"/>
    <n v="7763"/>
    <n v="54005"/>
  </r>
  <r>
    <s v="Shampoo"/>
    <x v="2"/>
    <x v="12"/>
    <x v="15"/>
    <x v="0"/>
    <x v="0"/>
    <x v="4"/>
    <n v="2030"/>
    <n v="14126"/>
    <n v="9793"/>
    <n v="68131"/>
    <n v="9793"/>
    <n v="68131"/>
  </r>
  <r>
    <s v="Shampoo"/>
    <x v="2"/>
    <x v="12"/>
    <x v="15"/>
    <x v="0"/>
    <x v="0"/>
    <x v="5"/>
    <n v="1316"/>
    <n v="9170"/>
    <n v="11109"/>
    <n v="77301"/>
    <n v="11109"/>
    <n v="77301"/>
  </r>
  <r>
    <s v="Shampoo"/>
    <x v="2"/>
    <x v="12"/>
    <x v="15"/>
    <x v="0"/>
    <x v="0"/>
    <x v="6"/>
    <n v="1456"/>
    <n v="10108"/>
    <n v="12565"/>
    <n v="87409"/>
    <n v="12565"/>
    <n v="87409"/>
  </r>
  <r>
    <s v="Shampoo"/>
    <x v="2"/>
    <x v="12"/>
    <x v="15"/>
    <x v="0"/>
    <x v="0"/>
    <x v="7"/>
    <n v="1407"/>
    <n v="9772"/>
    <n v="13972"/>
    <n v="97181"/>
    <n v="13972"/>
    <n v="97181"/>
  </r>
  <r>
    <s v="Shampoo"/>
    <x v="2"/>
    <x v="12"/>
    <x v="15"/>
    <x v="0"/>
    <x v="0"/>
    <x v="8"/>
    <n v="1169"/>
    <n v="8134"/>
    <n v="15141"/>
    <n v="105315"/>
    <n v="15141"/>
    <n v="105315"/>
  </r>
  <r>
    <s v="Shampoo"/>
    <x v="2"/>
    <x v="12"/>
    <x v="15"/>
    <x v="0"/>
    <x v="0"/>
    <x v="9"/>
    <n v="1736"/>
    <n v="12061"/>
    <n v="16877"/>
    <n v="117376"/>
    <n v="16877"/>
    <n v="117376"/>
  </r>
  <r>
    <s v="Shampoo"/>
    <x v="2"/>
    <x v="12"/>
    <x v="15"/>
    <x v="0"/>
    <x v="0"/>
    <x v="10"/>
    <n v="2170"/>
    <n v="15071"/>
    <n v="19047"/>
    <n v="132447"/>
    <n v="19047"/>
    <n v="132447"/>
  </r>
  <r>
    <s v="Shampoo"/>
    <x v="2"/>
    <x v="12"/>
    <x v="15"/>
    <x v="0"/>
    <x v="0"/>
    <x v="11"/>
    <n v="1456"/>
    <n v="10073"/>
    <n v="20503"/>
    <n v="142520"/>
    <n v="20503"/>
    <n v="142520"/>
  </r>
  <r>
    <s v="Shampoo"/>
    <x v="2"/>
    <x v="12"/>
    <x v="15"/>
    <x v="0"/>
    <x v="1"/>
    <x v="0"/>
    <n v="1260"/>
    <n v="8729"/>
    <n v="1260"/>
    <n v="8729"/>
    <n v="18382"/>
    <n v="127708"/>
  </r>
  <r>
    <s v="Shampoo"/>
    <x v="2"/>
    <x v="12"/>
    <x v="15"/>
    <x v="0"/>
    <x v="1"/>
    <x v="1"/>
    <n v="1736"/>
    <n v="12061"/>
    <n v="2996"/>
    <n v="20790"/>
    <n v="18487"/>
    <n v="128464"/>
  </r>
  <r>
    <s v="Shampoo"/>
    <x v="2"/>
    <x v="12"/>
    <x v="15"/>
    <x v="0"/>
    <x v="1"/>
    <x v="2"/>
    <n v="1316"/>
    <n v="9128"/>
    <n v="4312"/>
    <n v="29918"/>
    <n v="18452"/>
    <n v="128170"/>
  </r>
  <r>
    <s v="Shampoo"/>
    <x v="2"/>
    <x v="12"/>
    <x v="15"/>
    <x v="0"/>
    <x v="1"/>
    <x v="3"/>
    <n v="1988"/>
    <n v="13825"/>
    <n v="6300"/>
    <n v="43743"/>
    <n v="19040"/>
    <n v="132258"/>
  </r>
  <r>
    <s v="Shampoo"/>
    <x v="2"/>
    <x v="12"/>
    <x v="15"/>
    <x v="0"/>
    <x v="1"/>
    <x v="4"/>
    <n v="1456"/>
    <n v="10094"/>
    <n v="7756"/>
    <n v="53837"/>
    <n v="18466"/>
    <n v="128226"/>
  </r>
  <r>
    <s v="Shampoo"/>
    <x v="2"/>
    <x v="12"/>
    <x v="15"/>
    <x v="0"/>
    <x v="1"/>
    <x v="5"/>
    <n v="1386"/>
    <n v="9611"/>
    <n v="9142"/>
    <n v="63448"/>
    <n v="18536"/>
    <n v="128667"/>
  </r>
  <r>
    <s v="Shampoo"/>
    <x v="2"/>
    <x v="12"/>
    <x v="15"/>
    <x v="0"/>
    <x v="1"/>
    <x v="6"/>
    <n v="994"/>
    <n v="6895"/>
    <n v="10136"/>
    <n v="70343"/>
    <n v="18074"/>
    <n v="125454"/>
  </r>
  <r>
    <s v="Shampoo"/>
    <x v="2"/>
    <x v="12"/>
    <x v="15"/>
    <x v="0"/>
    <x v="1"/>
    <x v="7"/>
    <n v="1764"/>
    <n v="12264"/>
    <n v="11900"/>
    <n v="82607"/>
    <n v="18431"/>
    <n v="127946"/>
  </r>
  <r>
    <s v="Shampoo"/>
    <x v="2"/>
    <x v="12"/>
    <x v="15"/>
    <x v="0"/>
    <x v="1"/>
    <x v="8"/>
    <n v="1603"/>
    <n v="11158"/>
    <n v="13503"/>
    <n v="93765"/>
    <n v="18865"/>
    <n v="130970"/>
  </r>
  <r>
    <s v="Shampoo"/>
    <x v="2"/>
    <x v="12"/>
    <x v="15"/>
    <x v="0"/>
    <x v="1"/>
    <x v="9"/>
    <n v="1211"/>
    <n v="8456"/>
    <n v="14714"/>
    <n v="102221"/>
    <n v="18340"/>
    <n v="127365"/>
  </r>
  <r>
    <s v="Shampoo"/>
    <x v="2"/>
    <x v="12"/>
    <x v="15"/>
    <x v="0"/>
    <x v="1"/>
    <x v="10"/>
    <n v="1246"/>
    <n v="8687"/>
    <n v="15960"/>
    <n v="110908"/>
    <n v="17416"/>
    <n v="120981"/>
  </r>
  <r>
    <s v="Shampoo"/>
    <x v="2"/>
    <x v="12"/>
    <x v="15"/>
    <x v="0"/>
    <x v="1"/>
    <x v="11"/>
    <n v="1141"/>
    <n v="7924"/>
    <n v="17101"/>
    <n v="118832"/>
    <n v="17101"/>
    <n v="118832"/>
  </r>
  <r>
    <s v="Shampoo"/>
    <x v="2"/>
    <x v="12"/>
    <x v="15"/>
    <x v="0"/>
    <x v="2"/>
    <x v="0"/>
    <n v="1512"/>
    <n v="10535"/>
    <n v="1512"/>
    <n v="10535"/>
    <n v="17353"/>
    <n v="120638"/>
  </r>
  <r>
    <s v="Shampoo"/>
    <x v="2"/>
    <x v="12"/>
    <x v="15"/>
    <x v="0"/>
    <x v="2"/>
    <x v="1"/>
    <n v="1330"/>
    <n v="9191"/>
    <n v="2842"/>
    <n v="19726"/>
    <n v="16947"/>
    <n v="117768"/>
  </r>
  <r>
    <s v="Shampoo"/>
    <x v="2"/>
    <x v="12"/>
    <x v="15"/>
    <x v="0"/>
    <x v="2"/>
    <x v="2"/>
    <n v="1764"/>
    <n v="12264"/>
    <n v="4606"/>
    <n v="31990"/>
    <n v="17395"/>
    <n v="120904"/>
  </r>
  <r>
    <s v="Shampoo"/>
    <x v="2"/>
    <x v="12"/>
    <x v="15"/>
    <x v="0"/>
    <x v="2"/>
    <x v="3"/>
    <n v="1015"/>
    <n v="7091"/>
    <n v="5621"/>
    <n v="39081"/>
    <n v="16422"/>
    <n v="114170"/>
  </r>
  <r>
    <s v="Shampoo"/>
    <x v="2"/>
    <x v="12"/>
    <x v="15"/>
    <x v="0"/>
    <x v="2"/>
    <x v="4"/>
    <n v="1386"/>
    <n v="9653"/>
    <n v="7007"/>
    <n v="48734"/>
    <n v="16352"/>
    <n v="113729"/>
  </r>
  <r>
    <s v="Shampoo"/>
    <x v="2"/>
    <x v="12"/>
    <x v="15"/>
    <x v="0"/>
    <x v="2"/>
    <x v="5"/>
    <n v="1302"/>
    <n v="9044"/>
    <n v="8309"/>
    <n v="57778"/>
    <n v="16268"/>
    <n v="113162"/>
  </r>
  <r>
    <s v="Shampoo"/>
    <x v="2"/>
    <x v="12"/>
    <x v="15"/>
    <x v="0"/>
    <x v="2"/>
    <x v="6"/>
    <n v="1155"/>
    <n v="8029"/>
    <n v="9464"/>
    <n v="65807"/>
    <n v="16429"/>
    <n v="114296"/>
  </r>
  <r>
    <s v="Shampoo"/>
    <x v="2"/>
    <x v="12"/>
    <x v="15"/>
    <x v="0"/>
    <x v="2"/>
    <x v="7"/>
    <n v="1407"/>
    <n v="9828"/>
    <n v="10871"/>
    <n v="75635"/>
    <n v="16072"/>
    <n v="111860"/>
  </r>
  <r>
    <s v="Shampoo"/>
    <x v="2"/>
    <x v="12"/>
    <x v="15"/>
    <x v="0"/>
    <x v="2"/>
    <x v="8"/>
    <n v="1407"/>
    <n v="9828"/>
    <n v="12278"/>
    <n v="85463"/>
    <n v="15876"/>
    <n v="110530"/>
  </r>
  <r>
    <s v="Shampoo"/>
    <x v="2"/>
    <x v="12"/>
    <x v="15"/>
    <x v="0"/>
    <x v="2"/>
    <x v="9"/>
    <n v="1302"/>
    <n v="9093"/>
    <n v="13580"/>
    <n v="94556"/>
    <n v="15967"/>
    <n v="111167"/>
  </r>
  <r>
    <s v="Shampoo"/>
    <x v="2"/>
    <x v="12"/>
    <x v="15"/>
    <x v="0"/>
    <x v="2"/>
    <x v="10"/>
    <n v="1225"/>
    <n v="8547"/>
    <n v="14805"/>
    <n v="103103"/>
    <n v="15946"/>
    <n v="111027"/>
  </r>
  <r>
    <s v="Shampoo"/>
    <x v="2"/>
    <x v="12"/>
    <x v="15"/>
    <x v="0"/>
    <x v="2"/>
    <x v="11"/>
    <n v="2044"/>
    <n v="14182"/>
    <n v="16849"/>
    <n v="117285"/>
    <n v="16849"/>
    <n v="117285"/>
  </r>
  <r>
    <s v="Shampoo"/>
    <x v="2"/>
    <x v="12"/>
    <x v="15"/>
    <x v="0"/>
    <x v="3"/>
    <x v="0"/>
    <n v="1274"/>
    <n v="8813"/>
    <n v="1274"/>
    <n v="8813"/>
    <n v="16611"/>
    <n v="115563"/>
  </r>
  <r>
    <s v="Shampoo"/>
    <x v="2"/>
    <x v="12"/>
    <x v="15"/>
    <x v="0"/>
    <x v="3"/>
    <x v="1"/>
    <n v="1701"/>
    <n v="11816"/>
    <n v="2975"/>
    <n v="20629"/>
    <n v="16982"/>
    <n v="118188"/>
  </r>
  <r>
    <s v="Shampoo"/>
    <x v="2"/>
    <x v="12"/>
    <x v="15"/>
    <x v="0"/>
    <x v="3"/>
    <x v="2"/>
    <n v="1491"/>
    <n v="10325"/>
    <n v="4466"/>
    <n v="30954"/>
    <n v="16709"/>
    <n v="116249"/>
  </r>
  <r>
    <s v="Shampoo"/>
    <x v="2"/>
    <x v="12"/>
    <x v="15"/>
    <x v="0"/>
    <x v="3"/>
    <x v="3"/>
    <n v="1939"/>
    <n v="13468"/>
    <n v="6405"/>
    <n v="44422"/>
    <n v="17633"/>
    <n v="122626"/>
  </r>
  <r>
    <s v="Shampoo"/>
    <x v="2"/>
    <x v="12"/>
    <x v="15"/>
    <x v="0"/>
    <x v="3"/>
    <x v="4"/>
    <n v="1442"/>
    <n v="10073"/>
    <n v="7847"/>
    <n v="54495"/>
    <n v="17689"/>
    <n v="123046"/>
  </r>
  <r>
    <s v="Shampoo"/>
    <x v="2"/>
    <x v="12"/>
    <x v="15"/>
    <x v="0"/>
    <x v="3"/>
    <x v="5"/>
    <n v="1512"/>
    <n v="10542"/>
    <n v="9359"/>
    <n v="65037"/>
    <n v="17899"/>
    <n v="124544"/>
  </r>
  <r>
    <s v="Shampoo"/>
    <x v="2"/>
    <x v="12"/>
    <x v="15"/>
    <x v="0"/>
    <x v="3"/>
    <x v="6"/>
    <n v="1603"/>
    <n v="11158"/>
    <n v="10962"/>
    <n v="76195"/>
    <n v="18347"/>
    <n v="127673"/>
  </r>
  <r>
    <s v="Shampoo"/>
    <x v="2"/>
    <x v="12"/>
    <x v="15"/>
    <x v="0"/>
    <x v="3"/>
    <x v="7"/>
    <n v="1246"/>
    <n v="8694"/>
    <n v="12208"/>
    <n v="84889"/>
    <n v="18186"/>
    <n v="126539"/>
  </r>
  <r>
    <s v="Shampoo"/>
    <x v="2"/>
    <x v="12"/>
    <x v="15"/>
    <x v="0"/>
    <x v="3"/>
    <x v="8"/>
    <n v="2205"/>
    <n v="15351"/>
    <n v="14413"/>
    <n v="100240"/>
    <n v="18984"/>
    <n v="132062"/>
  </r>
  <r>
    <s v="Shampoo"/>
    <x v="2"/>
    <x v="12"/>
    <x v="15"/>
    <x v="0"/>
    <x v="3"/>
    <x v="9"/>
    <n v="1799"/>
    <n v="12558"/>
    <n v="16212"/>
    <n v="112798"/>
    <n v="19481"/>
    <n v="135527"/>
  </r>
  <r>
    <s v="Shampoo"/>
    <x v="2"/>
    <x v="12"/>
    <x v="15"/>
    <x v="0"/>
    <x v="3"/>
    <x v="10"/>
    <n v="1225"/>
    <n v="8498"/>
    <n v="17437"/>
    <n v="121296"/>
    <n v="19481"/>
    <n v="135478"/>
  </r>
  <r>
    <s v="Shampoo"/>
    <x v="2"/>
    <x v="12"/>
    <x v="15"/>
    <x v="0"/>
    <x v="3"/>
    <x v="11"/>
    <n v="1652"/>
    <n v="11501"/>
    <n v="19089"/>
    <n v="132797"/>
    <n v="19089"/>
    <n v="132797"/>
  </r>
  <r>
    <s v="Shampoo"/>
    <x v="2"/>
    <x v="12"/>
    <x v="15"/>
    <x v="0"/>
    <x v="4"/>
    <x v="0"/>
    <n v="1477"/>
    <n v="10269"/>
    <n v="1477"/>
    <n v="10269"/>
    <n v="19292"/>
    <n v="134253"/>
  </r>
  <r>
    <s v="Shampoo"/>
    <x v="2"/>
    <x v="12"/>
    <x v="15"/>
    <x v="0"/>
    <x v="4"/>
    <x v="1"/>
    <n v="1281"/>
    <n v="8897"/>
    <n v="2758"/>
    <n v="19166"/>
    <n v="18872"/>
    <n v="131334"/>
  </r>
  <r>
    <s v="Shampoo"/>
    <x v="2"/>
    <x v="12"/>
    <x v="15"/>
    <x v="0"/>
    <x v="4"/>
    <x v="2"/>
    <n v="1246"/>
    <n v="8666"/>
    <n v="4004"/>
    <n v="27832"/>
    <n v="18627"/>
    <n v="129675"/>
  </r>
  <r>
    <s v="Shampoo"/>
    <x v="2"/>
    <x v="12"/>
    <x v="15"/>
    <x v="0"/>
    <x v="4"/>
    <x v="3"/>
    <n v="875"/>
    <n v="6097"/>
    <n v="4879"/>
    <n v="33929"/>
    <n v="17563"/>
    <n v="122304"/>
  </r>
  <r>
    <s v="Shampoo"/>
    <x v="2"/>
    <x v="12"/>
    <x v="15"/>
    <x v="0"/>
    <x v="4"/>
    <x v="4"/>
    <n v="1204"/>
    <n v="8337"/>
    <n v="6083"/>
    <n v="42266"/>
    <n v="17325"/>
    <n v="120568"/>
  </r>
  <r>
    <s v="Shampoo"/>
    <x v="2"/>
    <x v="12"/>
    <x v="15"/>
    <x v="0"/>
    <x v="4"/>
    <x v="5"/>
    <n v="2023"/>
    <n v="14007"/>
    <n v="8106"/>
    <n v="56273"/>
    <n v="17836"/>
    <n v="124033"/>
  </r>
  <r>
    <s v="Shampoo"/>
    <x v="2"/>
    <x v="12"/>
    <x v="15"/>
    <x v="0"/>
    <x v="4"/>
    <x v="6"/>
    <n v="1673"/>
    <n v="11641"/>
    <n v="9779"/>
    <n v="67914"/>
    <n v="17906"/>
    <n v="124516"/>
  </r>
  <r>
    <s v="Shampoo"/>
    <x v="2"/>
    <x v="12"/>
    <x v="15"/>
    <x v="0"/>
    <x v="4"/>
    <x v="7"/>
    <n v="1316"/>
    <n v="9135"/>
    <n v="11095"/>
    <n v="77049"/>
    <n v="17976"/>
    <n v="124957"/>
  </r>
  <r>
    <s v="Shampoo"/>
    <x v="2"/>
    <x v="12"/>
    <x v="15"/>
    <x v="0"/>
    <x v="4"/>
    <x v="8"/>
    <n v="1631"/>
    <n v="11410"/>
    <n v="12726"/>
    <n v="88459"/>
    <n v="17402"/>
    <n v="121016"/>
  </r>
  <r>
    <s v="Shampoo"/>
    <x v="2"/>
    <x v="12"/>
    <x v="15"/>
    <x v="0"/>
    <x v="4"/>
    <x v="9"/>
    <n v="973"/>
    <n v="7091"/>
    <n v="13699"/>
    <n v="95550"/>
    <n v="16576"/>
    <n v="115549"/>
  </r>
  <r>
    <s v="Shampoo"/>
    <x v="2"/>
    <x v="12"/>
    <x v="15"/>
    <x v="0"/>
    <x v="4"/>
    <x v="10"/>
    <n v="1470"/>
    <n v="10710"/>
    <n v="15169"/>
    <n v="106260"/>
    <n v="16821"/>
    <n v="117761"/>
  </r>
  <r>
    <s v="Shampoo"/>
    <x v="2"/>
    <x v="12"/>
    <x v="15"/>
    <x v="0"/>
    <x v="4"/>
    <x v="11"/>
    <n v="1491"/>
    <n v="10822"/>
    <n v="16660"/>
    <n v="117082"/>
    <n v="16660"/>
    <n v="117082"/>
  </r>
  <r>
    <s v="Shampoo"/>
    <x v="2"/>
    <x v="12"/>
    <x v="15"/>
    <x v="0"/>
    <x v="5"/>
    <x v="0"/>
    <n v="1526"/>
    <n v="11088"/>
    <n v="1526"/>
    <n v="11088"/>
    <n v="16709"/>
    <n v="117901"/>
  </r>
  <r>
    <s v="Shampoo"/>
    <x v="2"/>
    <x v="12"/>
    <x v="15"/>
    <x v="0"/>
    <x v="5"/>
    <x v="1"/>
    <n v="1442"/>
    <n v="10521"/>
    <n v="2968"/>
    <n v="21609"/>
    <n v="16870"/>
    <n v="119525"/>
  </r>
  <r>
    <s v="Shampoo"/>
    <x v="2"/>
    <x v="12"/>
    <x v="15"/>
    <x v="0"/>
    <x v="5"/>
    <x v="2"/>
    <n v="1281"/>
    <n v="9345"/>
    <n v="4249"/>
    <n v="30954"/>
    <n v="16905"/>
    <n v="120204"/>
  </r>
  <r>
    <s v="Shampoo"/>
    <x v="2"/>
    <x v="12"/>
    <x v="15"/>
    <x v="1"/>
    <x v="0"/>
    <x v="0"/>
    <n v="623"/>
    <n v="4375"/>
    <n v="623"/>
    <n v="4375"/>
    <n v="623"/>
    <n v="4375"/>
  </r>
  <r>
    <s v="Shampoo"/>
    <x v="2"/>
    <x v="12"/>
    <x v="15"/>
    <x v="1"/>
    <x v="0"/>
    <x v="1"/>
    <n v="441"/>
    <n v="3087"/>
    <n v="1064"/>
    <n v="7462"/>
    <n v="1064"/>
    <n v="7462"/>
  </r>
  <r>
    <s v="Shampoo"/>
    <x v="2"/>
    <x v="12"/>
    <x v="15"/>
    <x v="1"/>
    <x v="0"/>
    <x v="2"/>
    <n v="378"/>
    <n v="2667"/>
    <n v="1442"/>
    <n v="10129"/>
    <n v="1442"/>
    <n v="10129"/>
  </r>
  <r>
    <s v="Shampoo"/>
    <x v="2"/>
    <x v="12"/>
    <x v="15"/>
    <x v="1"/>
    <x v="0"/>
    <x v="3"/>
    <n v="427"/>
    <n v="2982"/>
    <n v="1869"/>
    <n v="13111"/>
    <n v="1869"/>
    <n v="13111"/>
  </r>
  <r>
    <s v="Shampoo"/>
    <x v="2"/>
    <x v="12"/>
    <x v="15"/>
    <x v="1"/>
    <x v="0"/>
    <x v="4"/>
    <n v="1435"/>
    <n v="9989"/>
    <n v="3304"/>
    <n v="23100"/>
    <n v="3304"/>
    <n v="23100"/>
  </r>
  <r>
    <s v="Shampoo"/>
    <x v="2"/>
    <x v="12"/>
    <x v="15"/>
    <x v="1"/>
    <x v="0"/>
    <x v="5"/>
    <n v="707"/>
    <n v="4886"/>
    <n v="4011"/>
    <n v="27986"/>
    <n v="4011"/>
    <n v="27986"/>
  </r>
  <r>
    <s v="Shampoo"/>
    <x v="2"/>
    <x v="12"/>
    <x v="15"/>
    <x v="1"/>
    <x v="0"/>
    <x v="6"/>
    <n v="462"/>
    <n v="3213"/>
    <n v="4473"/>
    <n v="31199"/>
    <n v="4473"/>
    <n v="31199"/>
  </r>
  <r>
    <s v="Shampoo"/>
    <x v="2"/>
    <x v="12"/>
    <x v="15"/>
    <x v="1"/>
    <x v="0"/>
    <x v="7"/>
    <n v="322"/>
    <n v="2261"/>
    <n v="4795"/>
    <n v="33460"/>
    <n v="4795"/>
    <n v="33460"/>
  </r>
  <r>
    <s v="Shampoo"/>
    <x v="2"/>
    <x v="12"/>
    <x v="15"/>
    <x v="1"/>
    <x v="0"/>
    <x v="8"/>
    <n v="833"/>
    <n v="5740"/>
    <n v="5628"/>
    <n v="39200"/>
    <n v="5628"/>
    <n v="39200"/>
  </r>
  <r>
    <s v="Shampoo"/>
    <x v="2"/>
    <x v="12"/>
    <x v="15"/>
    <x v="1"/>
    <x v="0"/>
    <x v="9"/>
    <n v="413"/>
    <n v="2919"/>
    <n v="6041"/>
    <n v="42119"/>
    <n v="6041"/>
    <n v="42119"/>
  </r>
  <r>
    <s v="Shampoo"/>
    <x v="2"/>
    <x v="12"/>
    <x v="15"/>
    <x v="1"/>
    <x v="0"/>
    <x v="10"/>
    <n v="567"/>
    <n v="3962"/>
    <n v="6608"/>
    <n v="46081"/>
    <n v="6608"/>
    <n v="46081"/>
  </r>
  <r>
    <s v="Shampoo"/>
    <x v="2"/>
    <x v="12"/>
    <x v="15"/>
    <x v="1"/>
    <x v="0"/>
    <x v="11"/>
    <n v="266"/>
    <n v="1834"/>
    <n v="6874"/>
    <n v="47915"/>
    <n v="6874"/>
    <n v="47915"/>
  </r>
  <r>
    <s v="Shampoo"/>
    <x v="2"/>
    <x v="12"/>
    <x v="15"/>
    <x v="1"/>
    <x v="1"/>
    <x v="0"/>
    <n v="623"/>
    <n v="4354"/>
    <n v="623"/>
    <n v="4354"/>
    <n v="6874"/>
    <n v="47894"/>
  </r>
  <r>
    <s v="Shampoo"/>
    <x v="2"/>
    <x v="12"/>
    <x v="15"/>
    <x v="1"/>
    <x v="1"/>
    <x v="1"/>
    <n v="301"/>
    <n v="2079"/>
    <n v="924"/>
    <n v="6433"/>
    <n v="6734"/>
    <n v="46886"/>
  </r>
  <r>
    <s v="Shampoo"/>
    <x v="2"/>
    <x v="12"/>
    <x v="15"/>
    <x v="1"/>
    <x v="1"/>
    <x v="2"/>
    <n v="392"/>
    <n v="2737"/>
    <n v="1316"/>
    <n v="9170"/>
    <n v="6748"/>
    <n v="46956"/>
  </r>
  <r>
    <s v="Shampoo"/>
    <x v="2"/>
    <x v="12"/>
    <x v="15"/>
    <x v="1"/>
    <x v="1"/>
    <x v="3"/>
    <n v="609"/>
    <n v="4228"/>
    <n v="1925"/>
    <n v="13398"/>
    <n v="6930"/>
    <n v="48202"/>
  </r>
  <r>
    <s v="Shampoo"/>
    <x v="2"/>
    <x v="12"/>
    <x v="15"/>
    <x v="1"/>
    <x v="1"/>
    <x v="4"/>
    <n v="301"/>
    <n v="2128"/>
    <n v="2226"/>
    <n v="15526"/>
    <n v="5796"/>
    <n v="40341"/>
  </r>
  <r>
    <s v="Shampoo"/>
    <x v="2"/>
    <x v="12"/>
    <x v="15"/>
    <x v="1"/>
    <x v="1"/>
    <x v="5"/>
    <n v="553"/>
    <n v="3815"/>
    <n v="2779"/>
    <n v="19341"/>
    <n v="5642"/>
    <n v="39270"/>
  </r>
  <r>
    <s v="Shampoo"/>
    <x v="2"/>
    <x v="12"/>
    <x v="15"/>
    <x v="1"/>
    <x v="1"/>
    <x v="6"/>
    <n v="532"/>
    <n v="3661"/>
    <n v="3311"/>
    <n v="23002"/>
    <n v="5712"/>
    <n v="39718"/>
  </r>
  <r>
    <s v="Shampoo"/>
    <x v="2"/>
    <x v="12"/>
    <x v="15"/>
    <x v="1"/>
    <x v="1"/>
    <x v="7"/>
    <n v="357"/>
    <n v="2457"/>
    <n v="3668"/>
    <n v="25459"/>
    <n v="5747"/>
    <n v="39914"/>
  </r>
  <r>
    <s v="Shampoo"/>
    <x v="2"/>
    <x v="12"/>
    <x v="15"/>
    <x v="1"/>
    <x v="1"/>
    <x v="8"/>
    <n v="462"/>
    <n v="3248"/>
    <n v="4130"/>
    <n v="28707"/>
    <n v="5376"/>
    <n v="37422"/>
  </r>
  <r>
    <s v="Shampoo"/>
    <x v="2"/>
    <x v="12"/>
    <x v="15"/>
    <x v="1"/>
    <x v="1"/>
    <x v="9"/>
    <n v="441"/>
    <n v="3059"/>
    <n v="4571"/>
    <n v="31766"/>
    <n v="5404"/>
    <n v="37562"/>
  </r>
  <r>
    <s v="Shampoo"/>
    <x v="2"/>
    <x v="12"/>
    <x v="15"/>
    <x v="1"/>
    <x v="1"/>
    <x v="10"/>
    <n v="350"/>
    <n v="2380"/>
    <n v="4921"/>
    <n v="34146"/>
    <n v="5187"/>
    <n v="35980"/>
  </r>
  <r>
    <s v="Shampoo"/>
    <x v="2"/>
    <x v="12"/>
    <x v="15"/>
    <x v="1"/>
    <x v="1"/>
    <x v="11"/>
    <n v="441"/>
    <n v="3052"/>
    <n v="5362"/>
    <n v="37198"/>
    <n v="5362"/>
    <n v="37198"/>
  </r>
  <r>
    <s v="Shampoo"/>
    <x v="2"/>
    <x v="12"/>
    <x v="15"/>
    <x v="1"/>
    <x v="2"/>
    <x v="0"/>
    <n v="441"/>
    <n v="3052"/>
    <n v="441"/>
    <n v="3052"/>
    <n v="5180"/>
    <n v="35896"/>
  </r>
  <r>
    <s v="Shampoo"/>
    <x v="2"/>
    <x v="12"/>
    <x v="15"/>
    <x v="1"/>
    <x v="2"/>
    <x v="1"/>
    <n v="245"/>
    <n v="1722"/>
    <n v="686"/>
    <n v="4774"/>
    <n v="5124"/>
    <n v="35539"/>
  </r>
  <r>
    <s v="Shampoo"/>
    <x v="2"/>
    <x v="12"/>
    <x v="15"/>
    <x v="1"/>
    <x v="2"/>
    <x v="2"/>
    <n v="315"/>
    <n v="2128"/>
    <n v="1001"/>
    <n v="6902"/>
    <n v="5047"/>
    <n v="34930"/>
  </r>
  <r>
    <s v="Shampoo"/>
    <x v="2"/>
    <x v="12"/>
    <x v="15"/>
    <x v="1"/>
    <x v="2"/>
    <x v="3"/>
    <n v="252"/>
    <n v="1764"/>
    <n v="1253"/>
    <n v="8666"/>
    <n v="4690"/>
    <n v="32466"/>
  </r>
  <r>
    <s v="Shampoo"/>
    <x v="2"/>
    <x v="12"/>
    <x v="15"/>
    <x v="1"/>
    <x v="2"/>
    <x v="4"/>
    <n v="252"/>
    <n v="1743"/>
    <n v="1505"/>
    <n v="10409"/>
    <n v="4641"/>
    <n v="32081"/>
  </r>
  <r>
    <s v="Shampoo"/>
    <x v="2"/>
    <x v="12"/>
    <x v="15"/>
    <x v="1"/>
    <x v="2"/>
    <x v="5"/>
    <n v="427"/>
    <n v="3003"/>
    <n v="1932"/>
    <n v="13412"/>
    <n v="4515"/>
    <n v="31269"/>
  </r>
  <r>
    <s v="Shampoo"/>
    <x v="2"/>
    <x v="12"/>
    <x v="15"/>
    <x v="1"/>
    <x v="2"/>
    <x v="6"/>
    <n v="210"/>
    <n v="1421"/>
    <n v="2142"/>
    <n v="14833"/>
    <n v="4193"/>
    <n v="29029"/>
  </r>
  <r>
    <s v="Shampoo"/>
    <x v="2"/>
    <x v="12"/>
    <x v="15"/>
    <x v="1"/>
    <x v="2"/>
    <x v="7"/>
    <n v="357"/>
    <n v="2471"/>
    <n v="2499"/>
    <n v="17304"/>
    <n v="4193"/>
    <n v="29043"/>
  </r>
  <r>
    <s v="Shampoo"/>
    <x v="2"/>
    <x v="12"/>
    <x v="15"/>
    <x v="1"/>
    <x v="2"/>
    <x v="8"/>
    <n v="406"/>
    <n v="2842"/>
    <n v="2905"/>
    <n v="20146"/>
    <n v="4137"/>
    <n v="28637"/>
  </r>
  <r>
    <s v="Shampoo"/>
    <x v="2"/>
    <x v="12"/>
    <x v="15"/>
    <x v="1"/>
    <x v="2"/>
    <x v="9"/>
    <n v="448"/>
    <n v="3143"/>
    <n v="3353"/>
    <n v="23289"/>
    <n v="4144"/>
    <n v="28721"/>
  </r>
  <r>
    <s v="Shampoo"/>
    <x v="2"/>
    <x v="12"/>
    <x v="15"/>
    <x v="1"/>
    <x v="2"/>
    <x v="10"/>
    <n v="357"/>
    <n v="2485"/>
    <n v="3710"/>
    <n v="25774"/>
    <n v="4151"/>
    <n v="28826"/>
  </r>
  <r>
    <s v="Shampoo"/>
    <x v="2"/>
    <x v="12"/>
    <x v="15"/>
    <x v="1"/>
    <x v="2"/>
    <x v="11"/>
    <n v="126"/>
    <n v="854"/>
    <n v="3836"/>
    <n v="26628"/>
    <n v="3836"/>
    <n v="26628"/>
  </r>
  <r>
    <s v="Shampoo"/>
    <x v="2"/>
    <x v="12"/>
    <x v="15"/>
    <x v="1"/>
    <x v="3"/>
    <x v="0"/>
    <n v="483"/>
    <n v="3409"/>
    <n v="483"/>
    <n v="3409"/>
    <n v="3878"/>
    <n v="26985"/>
  </r>
  <r>
    <s v="Shampoo"/>
    <x v="2"/>
    <x v="12"/>
    <x v="15"/>
    <x v="1"/>
    <x v="3"/>
    <x v="1"/>
    <n v="70"/>
    <n v="448"/>
    <n v="553"/>
    <n v="3857"/>
    <n v="3703"/>
    <n v="25711"/>
  </r>
  <r>
    <s v="Shampoo"/>
    <x v="2"/>
    <x v="12"/>
    <x v="15"/>
    <x v="1"/>
    <x v="3"/>
    <x v="2"/>
    <n v="175"/>
    <n v="1239"/>
    <n v="728"/>
    <n v="5096"/>
    <n v="3563"/>
    <n v="24822"/>
  </r>
  <r>
    <s v="Shampoo"/>
    <x v="2"/>
    <x v="12"/>
    <x v="15"/>
    <x v="1"/>
    <x v="3"/>
    <x v="3"/>
    <n v="462"/>
    <n v="3199"/>
    <n v="1190"/>
    <n v="8295"/>
    <n v="3773"/>
    <n v="26257"/>
  </r>
  <r>
    <s v="Shampoo"/>
    <x v="2"/>
    <x v="12"/>
    <x v="15"/>
    <x v="1"/>
    <x v="3"/>
    <x v="4"/>
    <n v="217"/>
    <n v="1561"/>
    <n v="1407"/>
    <n v="9856"/>
    <n v="3738"/>
    <n v="26075"/>
  </r>
  <r>
    <s v="Shampoo"/>
    <x v="2"/>
    <x v="12"/>
    <x v="15"/>
    <x v="1"/>
    <x v="3"/>
    <x v="5"/>
    <n v="105"/>
    <n v="693"/>
    <n v="1512"/>
    <n v="10549"/>
    <n v="3416"/>
    <n v="23765"/>
  </r>
  <r>
    <s v="Shampoo"/>
    <x v="2"/>
    <x v="12"/>
    <x v="15"/>
    <x v="1"/>
    <x v="3"/>
    <x v="6"/>
    <n v="581"/>
    <n v="4053"/>
    <n v="2093"/>
    <n v="14602"/>
    <n v="3787"/>
    <n v="26397"/>
  </r>
  <r>
    <s v="Shampoo"/>
    <x v="2"/>
    <x v="12"/>
    <x v="15"/>
    <x v="1"/>
    <x v="3"/>
    <x v="7"/>
    <n v="147"/>
    <n v="1029"/>
    <n v="2240"/>
    <n v="15631"/>
    <n v="3577"/>
    <n v="24955"/>
  </r>
  <r>
    <s v="Shampoo"/>
    <x v="2"/>
    <x v="12"/>
    <x v="15"/>
    <x v="1"/>
    <x v="3"/>
    <x v="8"/>
    <n v="140"/>
    <n v="973"/>
    <n v="2380"/>
    <n v="16604"/>
    <n v="3311"/>
    <n v="23086"/>
  </r>
  <r>
    <s v="Shampoo"/>
    <x v="2"/>
    <x v="12"/>
    <x v="15"/>
    <x v="1"/>
    <x v="3"/>
    <x v="9"/>
    <n v="210"/>
    <n v="1477"/>
    <n v="2590"/>
    <n v="18081"/>
    <n v="3073"/>
    <n v="21420"/>
  </r>
  <r>
    <s v="Shampoo"/>
    <x v="2"/>
    <x v="12"/>
    <x v="15"/>
    <x v="1"/>
    <x v="3"/>
    <x v="10"/>
    <n v="175"/>
    <n v="1190"/>
    <n v="2765"/>
    <n v="19271"/>
    <n v="2891"/>
    <n v="20125"/>
  </r>
  <r>
    <s v="Shampoo"/>
    <x v="2"/>
    <x v="12"/>
    <x v="15"/>
    <x v="1"/>
    <x v="3"/>
    <x v="11"/>
    <n v="210"/>
    <n v="1477"/>
    <n v="2975"/>
    <n v="20748"/>
    <n v="2975"/>
    <n v="20748"/>
  </r>
  <r>
    <s v="Shampoo"/>
    <x v="2"/>
    <x v="12"/>
    <x v="15"/>
    <x v="1"/>
    <x v="4"/>
    <x v="0"/>
    <n v="182"/>
    <n v="1316"/>
    <n v="182"/>
    <n v="1316"/>
    <n v="2674"/>
    <n v="18655"/>
  </r>
  <r>
    <s v="Shampoo"/>
    <x v="2"/>
    <x v="12"/>
    <x v="15"/>
    <x v="1"/>
    <x v="4"/>
    <x v="1"/>
    <n v="315"/>
    <n v="2198"/>
    <n v="497"/>
    <n v="3514"/>
    <n v="2919"/>
    <n v="20405"/>
  </r>
  <r>
    <s v="Shampoo"/>
    <x v="2"/>
    <x v="12"/>
    <x v="15"/>
    <x v="1"/>
    <x v="4"/>
    <x v="2"/>
    <n v="462"/>
    <n v="3178"/>
    <n v="959"/>
    <n v="6692"/>
    <n v="3206"/>
    <n v="22344"/>
  </r>
  <r>
    <s v="Shampoo"/>
    <x v="2"/>
    <x v="12"/>
    <x v="15"/>
    <x v="1"/>
    <x v="4"/>
    <x v="3"/>
    <n v="196"/>
    <n v="1351"/>
    <n v="1155"/>
    <n v="8043"/>
    <n v="2940"/>
    <n v="20496"/>
  </r>
  <r>
    <s v="Shampoo"/>
    <x v="2"/>
    <x v="12"/>
    <x v="15"/>
    <x v="1"/>
    <x v="4"/>
    <x v="4"/>
    <n v="175"/>
    <n v="1239"/>
    <n v="1330"/>
    <n v="9282"/>
    <n v="2898"/>
    <n v="20174"/>
  </r>
  <r>
    <s v="Shampoo"/>
    <x v="2"/>
    <x v="12"/>
    <x v="15"/>
    <x v="1"/>
    <x v="4"/>
    <x v="5"/>
    <n v="322"/>
    <n v="2240"/>
    <n v="1652"/>
    <n v="11522"/>
    <n v="3115"/>
    <n v="21721"/>
  </r>
  <r>
    <s v="Shampoo"/>
    <x v="2"/>
    <x v="12"/>
    <x v="15"/>
    <x v="1"/>
    <x v="4"/>
    <x v="6"/>
    <n v="644"/>
    <n v="4480"/>
    <n v="2296"/>
    <n v="16002"/>
    <n v="3178"/>
    <n v="22148"/>
  </r>
  <r>
    <s v="Shampoo"/>
    <x v="2"/>
    <x v="12"/>
    <x v="15"/>
    <x v="1"/>
    <x v="4"/>
    <x v="7"/>
    <n v="707"/>
    <n v="4872"/>
    <n v="3003"/>
    <n v="20874"/>
    <n v="3738"/>
    <n v="25991"/>
  </r>
  <r>
    <s v="Shampoo"/>
    <x v="2"/>
    <x v="12"/>
    <x v="15"/>
    <x v="1"/>
    <x v="4"/>
    <x v="8"/>
    <n v="609"/>
    <n v="4242"/>
    <n v="3612"/>
    <n v="25116"/>
    <n v="4207"/>
    <n v="29260"/>
  </r>
  <r>
    <s v="Shampoo"/>
    <x v="2"/>
    <x v="12"/>
    <x v="15"/>
    <x v="1"/>
    <x v="4"/>
    <x v="9"/>
    <n v="287"/>
    <n v="2100"/>
    <n v="3899"/>
    <n v="27216"/>
    <n v="4284"/>
    <n v="29883"/>
  </r>
  <r>
    <s v="Shampoo"/>
    <x v="2"/>
    <x v="12"/>
    <x v="15"/>
    <x v="1"/>
    <x v="4"/>
    <x v="10"/>
    <n v="182"/>
    <n v="1337"/>
    <n v="4081"/>
    <n v="28553"/>
    <n v="4291"/>
    <n v="30030"/>
  </r>
  <r>
    <s v="Shampoo"/>
    <x v="2"/>
    <x v="12"/>
    <x v="15"/>
    <x v="1"/>
    <x v="4"/>
    <x v="11"/>
    <n v="217"/>
    <n v="1603"/>
    <n v="4298"/>
    <n v="30156"/>
    <n v="4298"/>
    <n v="30156"/>
  </r>
  <r>
    <s v="Shampoo"/>
    <x v="2"/>
    <x v="12"/>
    <x v="15"/>
    <x v="1"/>
    <x v="5"/>
    <x v="0"/>
    <n v="315"/>
    <n v="2261"/>
    <n v="315"/>
    <n v="2261"/>
    <n v="4431"/>
    <n v="31101"/>
  </r>
  <r>
    <s v="Shampoo"/>
    <x v="2"/>
    <x v="12"/>
    <x v="15"/>
    <x v="1"/>
    <x v="5"/>
    <x v="1"/>
    <n v="427"/>
    <n v="3122"/>
    <n v="742"/>
    <n v="5383"/>
    <n v="4543"/>
    <n v="32025"/>
  </r>
  <r>
    <s v="Shampoo"/>
    <x v="2"/>
    <x v="12"/>
    <x v="15"/>
    <x v="1"/>
    <x v="5"/>
    <x v="2"/>
    <n v="287"/>
    <n v="2135"/>
    <n v="1029"/>
    <n v="7518"/>
    <n v="4368"/>
    <n v="30982"/>
  </r>
  <r>
    <s v="Shampoo"/>
    <x v="2"/>
    <x v="12"/>
    <x v="15"/>
    <x v="2"/>
    <x v="0"/>
    <x v="0"/>
    <n v="105"/>
    <n v="728"/>
    <n v="105"/>
    <n v="728"/>
    <n v="105"/>
    <n v="728"/>
  </r>
  <r>
    <s v="Shampoo"/>
    <x v="2"/>
    <x v="12"/>
    <x v="15"/>
    <x v="2"/>
    <x v="0"/>
    <x v="1"/>
    <n v="245"/>
    <n v="1701"/>
    <n v="350"/>
    <n v="2429"/>
    <n v="350"/>
    <n v="2429"/>
  </r>
  <r>
    <s v="Shampoo"/>
    <x v="2"/>
    <x v="12"/>
    <x v="15"/>
    <x v="2"/>
    <x v="0"/>
    <x v="2"/>
    <n v="161"/>
    <n v="1134"/>
    <n v="511"/>
    <n v="3563"/>
    <n v="511"/>
    <n v="3563"/>
  </r>
  <r>
    <s v="Shampoo"/>
    <x v="2"/>
    <x v="12"/>
    <x v="15"/>
    <x v="2"/>
    <x v="0"/>
    <x v="3"/>
    <n v="280"/>
    <n v="1967"/>
    <n v="791"/>
    <n v="5530"/>
    <n v="791"/>
    <n v="5530"/>
  </r>
  <r>
    <s v="Shampoo"/>
    <x v="2"/>
    <x v="12"/>
    <x v="15"/>
    <x v="2"/>
    <x v="0"/>
    <x v="4"/>
    <n v="231"/>
    <n v="1568"/>
    <n v="1022"/>
    <n v="7098"/>
    <n v="1022"/>
    <n v="7098"/>
  </r>
  <r>
    <s v="Shampoo"/>
    <x v="2"/>
    <x v="12"/>
    <x v="15"/>
    <x v="2"/>
    <x v="0"/>
    <x v="5"/>
    <n v="245"/>
    <n v="1708"/>
    <n v="1267"/>
    <n v="8806"/>
    <n v="1267"/>
    <n v="8806"/>
  </r>
  <r>
    <s v="Shampoo"/>
    <x v="2"/>
    <x v="12"/>
    <x v="15"/>
    <x v="2"/>
    <x v="0"/>
    <x v="6"/>
    <n v="336"/>
    <n v="2366"/>
    <n v="1603"/>
    <n v="11172"/>
    <n v="1603"/>
    <n v="11172"/>
  </r>
  <r>
    <s v="Shampoo"/>
    <x v="2"/>
    <x v="12"/>
    <x v="15"/>
    <x v="2"/>
    <x v="0"/>
    <x v="8"/>
    <n v="336"/>
    <n v="2310"/>
    <n v="1939"/>
    <n v="13482"/>
    <n v="1939"/>
    <n v="13482"/>
  </r>
  <r>
    <s v="Shampoo"/>
    <x v="2"/>
    <x v="12"/>
    <x v="15"/>
    <x v="2"/>
    <x v="0"/>
    <x v="9"/>
    <n v="210"/>
    <n v="1407"/>
    <n v="2149"/>
    <n v="14889"/>
    <n v="2149"/>
    <n v="14889"/>
  </r>
  <r>
    <s v="Shampoo"/>
    <x v="2"/>
    <x v="12"/>
    <x v="15"/>
    <x v="2"/>
    <x v="0"/>
    <x v="10"/>
    <n v="280"/>
    <n v="1904"/>
    <n v="2429"/>
    <n v="16793"/>
    <n v="2429"/>
    <n v="16793"/>
  </r>
  <r>
    <s v="Shampoo"/>
    <x v="2"/>
    <x v="12"/>
    <x v="15"/>
    <x v="2"/>
    <x v="0"/>
    <x v="11"/>
    <n v="175"/>
    <n v="1204"/>
    <n v="2604"/>
    <n v="17997"/>
    <n v="2604"/>
    <n v="17997"/>
  </r>
  <r>
    <s v="Shampoo"/>
    <x v="2"/>
    <x v="12"/>
    <x v="15"/>
    <x v="2"/>
    <x v="1"/>
    <x v="0"/>
    <n v="392"/>
    <n v="2702"/>
    <n v="392"/>
    <n v="2702"/>
    <n v="2891"/>
    <n v="19971"/>
  </r>
  <r>
    <s v="Shampoo"/>
    <x v="2"/>
    <x v="12"/>
    <x v="15"/>
    <x v="2"/>
    <x v="1"/>
    <x v="1"/>
    <n v="315"/>
    <n v="2170"/>
    <n v="707"/>
    <n v="4872"/>
    <n v="2961"/>
    <n v="20440"/>
  </r>
  <r>
    <s v="Shampoo"/>
    <x v="2"/>
    <x v="12"/>
    <x v="15"/>
    <x v="2"/>
    <x v="1"/>
    <x v="2"/>
    <n v="875"/>
    <n v="6062"/>
    <n v="1582"/>
    <n v="10934"/>
    <n v="3675"/>
    <n v="25368"/>
  </r>
  <r>
    <s v="Shampoo"/>
    <x v="2"/>
    <x v="12"/>
    <x v="15"/>
    <x v="2"/>
    <x v="1"/>
    <x v="3"/>
    <n v="140"/>
    <n v="924"/>
    <n v="1722"/>
    <n v="11858"/>
    <n v="3535"/>
    <n v="24325"/>
  </r>
  <r>
    <s v="Shampoo"/>
    <x v="2"/>
    <x v="12"/>
    <x v="15"/>
    <x v="2"/>
    <x v="1"/>
    <x v="4"/>
    <n v="441"/>
    <n v="3059"/>
    <n v="2163"/>
    <n v="14917"/>
    <n v="3745"/>
    <n v="25816"/>
  </r>
  <r>
    <s v="Shampoo"/>
    <x v="2"/>
    <x v="12"/>
    <x v="15"/>
    <x v="2"/>
    <x v="1"/>
    <x v="5"/>
    <n v="406"/>
    <n v="2842"/>
    <n v="2569"/>
    <n v="17759"/>
    <n v="3906"/>
    <n v="26950"/>
  </r>
  <r>
    <s v="Shampoo"/>
    <x v="2"/>
    <x v="12"/>
    <x v="15"/>
    <x v="2"/>
    <x v="1"/>
    <x v="6"/>
    <n v="357"/>
    <n v="2520"/>
    <n v="2926"/>
    <n v="20279"/>
    <n v="3927"/>
    <n v="27104"/>
  </r>
  <r>
    <s v="Shampoo"/>
    <x v="2"/>
    <x v="12"/>
    <x v="15"/>
    <x v="2"/>
    <x v="1"/>
    <x v="7"/>
    <n v="350"/>
    <n v="2436"/>
    <n v="3276"/>
    <n v="22715"/>
    <n v="4277"/>
    <n v="29540"/>
  </r>
  <r>
    <s v="Shampoo"/>
    <x v="2"/>
    <x v="12"/>
    <x v="15"/>
    <x v="2"/>
    <x v="1"/>
    <x v="8"/>
    <n v="413"/>
    <n v="2919"/>
    <n v="3689"/>
    <n v="25634"/>
    <n v="4354"/>
    <n v="30149"/>
  </r>
  <r>
    <s v="Shampoo"/>
    <x v="2"/>
    <x v="12"/>
    <x v="15"/>
    <x v="2"/>
    <x v="1"/>
    <x v="9"/>
    <n v="644"/>
    <n v="4529"/>
    <n v="4333"/>
    <n v="30163"/>
    <n v="4788"/>
    <n v="33271"/>
  </r>
  <r>
    <s v="Shampoo"/>
    <x v="2"/>
    <x v="12"/>
    <x v="15"/>
    <x v="2"/>
    <x v="1"/>
    <x v="10"/>
    <n v="175"/>
    <n v="1239"/>
    <n v="4508"/>
    <n v="31402"/>
    <n v="4683"/>
    <n v="32606"/>
  </r>
  <r>
    <s v="Shampoo"/>
    <x v="2"/>
    <x v="12"/>
    <x v="15"/>
    <x v="2"/>
    <x v="1"/>
    <x v="11"/>
    <n v="392"/>
    <n v="2723"/>
    <n v="4900"/>
    <n v="34125"/>
    <n v="4900"/>
    <n v="34125"/>
  </r>
  <r>
    <s v="Shampoo"/>
    <x v="2"/>
    <x v="12"/>
    <x v="15"/>
    <x v="2"/>
    <x v="2"/>
    <x v="0"/>
    <n v="462"/>
    <n v="3248"/>
    <n v="462"/>
    <n v="3248"/>
    <n v="4970"/>
    <n v="34671"/>
  </r>
  <r>
    <s v="Shampoo"/>
    <x v="2"/>
    <x v="12"/>
    <x v="15"/>
    <x v="2"/>
    <x v="2"/>
    <x v="1"/>
    <n v="357"/>
    <n v="2457"/>
    <n v="819"/>
    <n v="5705"/>
    <n v="5012"/>
    <n v="34958"/>
  </r>
  <r>
    <s v="Shampoo"/>
    <x v="2"/>
    <x v="12"/>
    <x v="15"/>
    <x v="2"/>
    <x v="2"/>
    <x v="2"/>
    <n v="511"/>
    <n v="3514"/>
    <n v="1330"/>
    <n v="9219"/>
    <n v="4648"/>
    <n v="32410"/>
  </r>
  <r>
    <s v="Shampoo"/>
    <x v="2"/>
    <x v="12"/>
    <x v="15"/>
    <x v="2"/>
    <x v="2"/>
    <x v="3"/>
    <n v="245"/>
    <n v="1673"/>
    <n v="1575"/>
    <n v="10892"/>
    <n v="4753"/>
    <n v="33159"/>
  </r>
  <r>
    <s v="Shampoo"/>
    <x v="2"/>
    <x v="12"/>
    <x v="15"/>
    <x v="2"/>
    <x v="2"/>
    <x v="4"/>
    <n v="371"/>
    <n v="2527"/>
    <n v="1946"/>
    <n v="13419"/>
    <n v="4683"/>
    <n v="32627"/>
  </r>
  <r>
    <s v="Shampoo"/>
    <x v="2"/>
    <x v="12"/>
    <x v="15"/>
    <x v="2"/>
    <x v="2"/>
    <x v="5"/>
    <n v="245"/>
    <n v="1687"/>
    <n v="2191"/>
    <n v="15106"/>
    <n v="4522"/>
    <n v="31472"/>
  </r>
  <r>
    <s v="Shampoo"/>
    <x v="2"/>
    <x v="12"/>
    <x v="15"/>
    <x v="2"/>
    <x v="2"/>
    <x v="6"/>
    <n v="280"/>
    <n v="1967"/>
    <n v="2471"/>
    <n v="17073"/>
    <n v="4445"/>
    <n v="30919"/>
  </r>
  <r>
    <s v="Shampoo"/>
    <x v="2"/>
    <x v="12"/>
    <x v="15"/>
    <x v="2"/>
    <x v="2"/>
    <x v="8"/>
    <n v="371"/>
    <n v="2576"/>
    <n v="2842"/>
    <n v="19649"/>
    <n v="4053"/>
    <n v="28140"/>
  </r>
  <r>
    <s v="Shampoo"/>
    <x v="2"/>
    <x v="12"/>
    <x v="15"/>
    <x v="2"/>
    <x v="2"/>
    <x v="9"/>
    <n v="441"/>
    <n v="3038"/>
    <n v="3283"/>
    <n v="22687"/>
    <n v="3850"/>
    <n v="26649"/>
  </r>
  <r>
    <s v="Shampoo"/>
    <x v="2"/>
    <x v="12"/>
    <x v="15"/>
    <x v="2"/>
    <x v="2"/>
    <x v="10"/>
    <n v="175"/>
    <n v="1176"/>
    <n v="3458"/>
    <n v="23863"/>
    <n v="3850"/>
    <n v="26586"/>
  </r>
  <r>
    <s v="Shampoo"/>
    <x v="2"/>
    <x v="12"/>
    <x v="15"/>
    <x v="2"/>
    <x v="2"/>
    <x v="11"/>
    <n v="413"/>
    <n v="2891"/>
    <n v="3871"/>
    <n v="26754"/>
    <n v="3871"/>
    <n v="26754"/>
  </r>
  <r>
    <s v="Shampoo"/>
    <x v="2"/>
    <x v="12"/>
    <x v="15"/>
    <x v="2"/>
    <x v="3"/>
    <x v="0"/>
    <n v="91"/>
    <n v="602"/>
    <n v="91"/>
    <n v="602"/>
    <n v="3500"/>
    <n v="24108"/>
  </r>
  <r>
    <s v="Shampoo"/>
    <x v="2"/>
    <x v="12"/>
    <x v="15"/>
    <x v="2"/>
    <x v="3"/>
    <x v="1"/>
    <n v="392"/>
    <n v="2758"/>
    <n v="483"/>
    <n v="3360"/>
    <n v="3535"/>
    <n v="24409"/>
  </r>
  <r>
    <s v="Shampoo"/>
    <x v="2"/>
    <x v="12"/>
    <x v="15"/>
    <x v="2"/>
    <x v="3"/>
    <x v="2"/>
    <n v="231"/>
    <n v="1603"/>
    <n v="714"/>
    <n v="4963"/>
    <n v="3255"/>
    <n v="22498"/>
  </r>
  <r>
    <s v="Shampoo"/>
    <x v="2"/>
    <x v="12"/>
    <x v="15"/>
    <x v="2"/>
    <x v="3"/>
    <x v="3"/>
    <n v="350"/>
    <n v="2415"/>
    <n v="1064"/>
    <n v="7378"/>
    <n v="3360"/>
    <n v="23240"/>
  </r>
  <r>
    <s v="Shampoo"/>
    <x v="2"/>
    <x v="12"/>
    <x v="15"/>
    <x v="2"/>
    <x v="3"/>
    <x v="4"/>
    <n v="161"/>
    <n v="1085"/>
    <n v="1225"/>
    <n v="8463"/>
    <n v="3150"/>
    <n v="21798"/>
  </r>
  <r>
    <s v="Shampoo"/>
    <x v="2"/>
    <x v="12"/>
    <x v="15"/>
    <x v="2"/>
    <x v="3"/>
    <x v="5"/>
    <n v="644"/>
    <n v="4515"/>
    <n v="1869"/>
    <n v="12978"/>
    <n v="3549"/>
    <n v="24626"/>
  </r>
  <r>
    <s v="Shampoo"/>
    <x v="2"/>
    <x v="12"/>
    <x v="15"/>
    <x v="2"/>
    <x v="3"/>
    <x v="6"/>
    <n v="350"/>
    <n v="2366"/>
    <n v="2219"/>
    <n v="15344"/>
    <n v="3619"/>
    <n v="25025"/>
  </r>
  <r>
    <s v="Shampoo"/>
    <x v="2"/>
    <x v="12"/>
    <x v="15"/>
    <x v="2"/>
    <x v="3"/>
    <x v="7"/>
    <n v="252"/>
    <n v="1736"/>
    <n v="2471"/>
    <n v="17080"/>
    <n v="3871"/>
    <n v="26761"/>
  </r>
  <r>
    <s v="Shampoo"/>
    <x v="2"/>
    <x v="12"/>
    <x v="15"/>
    <x v="2"/>
    <x v="3"/>
    <x v="8"/>
    <n v="280"/>
    <n v="1939"/>
    <n v="2751"/>
    <n v="19019"/>
    <n v="3780"/>
    <n v="26124"/>
  </r>
  <r>
    <s v="Shampoo"/>
    <x v="2"/>
    <x v="12"/>
    <x v="15"/>
    <x v="2"/>
    <x v="3"/>
    <x v="9"/>
    <n v="140"/>
    <n v="959"/>
    <n v="2891"/>
    <n v="19978"/>
    <n v="3479"/>
    <n v="24045"/>
  </r>
  <r>
    <s v="Shampoo"/>
    <x v="2"/>
    <x v="12"/>
    <x v="15"/>
    <x v="2"/>
    <x v="3"/>
    <x v="10"/>
    <n v="182"/>
    <n v="1260"/>
    <n v="3073"/>
    <n v="21238"/>
    <n v="3486"/>
    <n v="24129"/>
  </r>
  <r>
    <s v="Shampoo"/>
    <x v="2"/>
    <x v="12"/>
    <x v="15"/>
    <x v="2"/>
    <x v="3"/>
    <x v="11"/>
    <n v="357"/>
    <n v="2471"/>
    <n v="3430"/>
    <n v="23709"/>
    <n v="3430"/>
    <n v="23709"/>
  </r>
  <r>
    <s v="Shampoo"/>
    <x v="2"/>
    <x v="12"/>
    <x v="15"/>
    <x v="2"/>
    <x v="4"/>
    <x v="0"/>
    <n v="175"/>
    <n v="1239"/>
    <n v="175"/>
    <n v="1239"/>
    <n v="3514"/>
    <n v="24346"/>
  </r>
  <r>
    <s v="Shampoo"/>
    <x v="2"/>
    <x v="12"/>
    <x v="15"/>
    <x v="2"/>
    <x v="4"/>
    <x v="1"/>
    <n v="245"/>
    <n v="1722"/>
    <n v="420"/>
    <n v="2961"/>
    <n v="3367"/>
    <n v="23310"/>
  </r>
  <r>
    <s v="Shampoo"/>
    <x v="2"/>
    <x v="12"/>
    <x v="15"/>
    <x v="2"/>
    <x v="4"/>
    <x v="2"/>
    <n v="126"/>
    <n v="868"/>
    <n v="546"/>
    <n v="3829"/>
    <n v="3262"/>
    <n v="22575"/>
  </r>
  <r>
    <s v="Shampoo"/>
    <x v="2"/>
    <x v="12"/>
    <x v="15"/>
    <x v="2"/>
    <x v="4"/>
    <x v="3"/>
    <n v="70"/>
    <n v="518"/>
    <n v="616"/>
    <n v="4347"/>
    <n v="2982"/>
    <n v="20678"/>
  </r>
  <r>
    <s v="Shampoo"/>
    <x v="2"/>
    <x v="12"/>
    <x v="15"/>
    <x v="2"/>
    <x v="4"/>
    <x v="4"/>
    <n v="644"/>
    <n v="4529"/>
    <n v="1260"/>
    <n v="8876"/>
    <n v="3465"/>
    <n v="24122"/>
  </r>
  <r>
    <s v="Shampoo"/>
    <x v="2"/>
    <x v="12"/>
    <x v="15"/>
    <x v="2"/>
    <x v="4"/>
    <x v="5"/>
    <n v="357"/>
    <n v="2485"/>
    <n v="1617"/>
    <n v="11361"/>
    <n v="3178"/>
    <n v="22092"/>
  </r>
  <r>
    <s v="Shampoo"/>
    <x v="2"/>
    <x v="12"/>
    <x v="15"/>
    <x v="2"/>
    <x v="4"/>
    <x v="6"/>
    <n v="287"/>
    <n v="1974"/>
    <n v="1904"/>
    <n v="13335"/>
    <n v="3115"/>
    <n v="21700"/>
  </r>
  <r>
    <s v="Shampoo"/>
    <x v="2"/>
    <x v="12"/>
    <x v="15"/>
    <x v="2"/>
    <x v="4"/>
    <x v="7"/>
    <n v="196"/>
    <n v="1365"/>
    <n v="2100"/>
    <n v="14700"/>
    <n v="3059"/>
    <n v="21329"/>
  </r>
  <r>
    <s v="Shampoo"/>
    <x v="2"/>
    <x v="12"/>
    <x v="15"/>
    <x v="2"/>
    <x v="4"/>
    <x v="8"/>
    <n v="161"/>
    <n v="1155"/>
    <n v="2261"/>
    <n v="15855"/>
    <n v="2940"/>
    <n v="20545"/>
  </r>
  <r>
    <s v="Shampoo"/>
    <x v="2"/>
    <x v="12"/>
    <x v="15"/>
    <x v="2"/>
    <x v="4"/>
    <x v="9"/>
    <n v="49"/>
    <n v="315"/>
    <n v="2310"/>
    <n v="16170"/>
    <n v="2849"/>
    <n v="19901"/>
  </r>
  <r>
    <s v="Shampoo"/>
    <x v="2"/>
    <x v="12"/>
    <x v="15"/>
    <x v="2"/>
    <x v="4"/>
    <x v="10"/>
    <n v="56"/>
    <n v="427"/>
    <n v="2366"/>
    <n v="16597"/>
    <n v="2723"/>
    <n v="19068"/>
  </r>
  <r>
    <s v="Shampoo"/>
    <x v="2"/>
    <x v="12"/>
    <x v="15"/>
    <x v="2"/>
    <x v="4"/>
    <x v="11"/>
    <n v="196"/>
    <n v="1456"/>
    <n v="2562"/>
    <n v="18053"/>
    <n v="2562"/>
    <n v="18053"/>
  </r>
  <r>
    <s v="Shampoo"/>
    <x v="2"/>
    <x v="12"/>
    <x v="15"/>
    <x v="2"/>
    <x v="5"/>
    <x v="0"/>
    <n v="371"/>
    <n v="2737"/>
    <n v="371"/>
    <n v="2737"/>
    <n v="2758"/>
    <n v="19551"/>
  </r>
  <r>
    <s v="Shampoo"/>
    <x v="2"/>
    <x v="12"/>
    <x v="15"/>
    <x v="2"/>
    <x v="5"/>
    <x v="1"/>
    <n v="126"/>
    <n v="903"/>
    <n v="497"/>
    <n v="3640"/>
    <n v="2639"/>
    <n v="18732"/>
  </r>
  <r>
    <s v="Shampoo"/>
    <x v="2"/>
    <x v="12"/>
    <x v="15"/>
    <x v="2"/>
    <x v="5"/>
    <x v="2"/>
    <n v="21"/>
    <n v="210"/>
    <n v="518"/>
    <n v="3850"/>
    <n v="2534"/>
    <n v="18074"/>
  </r>
  <r>
    <s v="Shampoo"/>
    <x v="2"/>
    <x v="13"/>
    <x v="16"/>
    <x v="0"/>
    <x v="0"/>
    <x v="2"/>
    <n v="70"/>
    <n v="399"/>
    <n v="70"/>
    <n v="399"/>
    <n v="70"/>
    <n v="399"/>
  </r>
  <r>
    <s v="Shampoo"/>
    <x v="2"/>
    <x v="13"/>
    <x v="16"/>
    <x v="0"/>
    <x v="0"/>
    <x v="3"/>
    <n v="126"/>
    <n v="679"/>
    <n v="196"/>
    <n v="1078"/>
    <n v="196"/>
    <n v="1078"/>
  </r>
  <r>
    <s v="Shampoo"/>
    <x v="2"/>
    <x v="13"/>
    <x v="16"/>
    <x v="0"/>
    <x v="0"/>
    <x v="4"/>
    <n v="203"/>
    <n v="1106"/>
    <n v="399"/>
    <n v="2184"/>
    <n v="399"/>
    <n v="2184"/>
  </r>
  <r>
    <s v="Shampoo"/>
    <x v="2"/>
    <x v="13"/>
    <x v="16"/>
    <x v="0"/>
    <x v="0"/>
    <x v="5"/>
    <n v="665"/>
    <n v="3647"/>
    <n v="1064"/>
    <n v="5831"/>
    <n v="1064"/>
    <n v="5831"/>
  </r>
  <r>
    <s v="Shampoo"/>
    <x v="2"/>
    <x v="13"/>
    <x v="16"/>
    <x v="0"/>
    <x v="0"/>
    <x v="6"/>
    <n v="1155"/>
    <n v="6335"/>
    <n v="2219"/>
    <n v="12166"/>
    <n v="2219"/>
    <n v="12166"/>
  </r>
  <r>
    <s v="Shampoo"/>
    <x v="2"/>
    <x v="13"/>
    <x v="16"/>
    <x v="0"/>
    <x v="0"/>
    <x v="7"/>
    <n v="1302"/>
    <n v="7133"/>
    <n v="3521"/>
    <n v="19299"/>
    <n v="3521"/>
    <n v="19299"/>
  </r>
  <r>
    <s v="Shampoo"/>
    <x v="2"/>
    <x v="13"/>
    <x v="16"/>
    <x v="0"/>
    <x v="0"/>
    <x v="8"/>
    <n v="2170"/>
    <n v="11914"/>
    <n v="5691"/>
    <n v="31213"/>
    <n v="5691"/>
    <n v="31213"/>
  </r>
  <r>
    <s v="Shampoo"/>
    <x v="2"/>
    <x v="13"/>
    <x v="16"/>
    <x v="0"/>
    <x v="0"/>
    <x v="9"/>
    <n v="2324"/>
    <n v="12747"/>
    <n v="8015"/>
    <n v="43960"/>
    <n v="8015"/>
    <n v="43960"/>
  </r>
  <r>
    <s v="Shampoo"/>
    <x v="2"/>
    <x v="13"/>
    <x v="16"/>
    <x v="0"/>
    <x v="0"/>
    <x v="10"/>
    <n v="2604"/>
    <n v="14308"/>
    <n v="10619"/>
    <n v="58268"/>
    <n v="10619"/>
    <n v="58268"/>
  </r>
  <r>
    <s v="Shampoo"/>
    <x v="2"/>
    <x v="13"/>
    <x v="16"/>
    <x v="0"/>
    <x v="0"/>
    <x v="11"/>
    <n v="2443"/>
    <n v="13426"/>
    <n v="13062"/>
    <n v="71694"/>
    <n v="13062"/>
    <n v="71694"/>
  </r>
  <r>
    <s v="Shampoo"/>
    <x v="2"/>
    <x v="13"/>
    <x v="16"/>
    <x v="0"/>
    <x v="1"/>
    <x v="0"/>
    <n v="2597"/>
    <n v="15568"/>
    <n v="2597"/>
    <n v="15568"/>
    <n v="15659"/>
    <n v="87262"/>
  </r>
  <r>
    <s v="Shampoo"/>
    <x v="2"/>
    <x v="13"/>
    <x v="16"/>
    <x v="0"/>
    <x v="1"/>
    <x v="1"/>
    <n v="2268"/>
    <n v="13573"/>
    <n v="4865"/>
    <n v="29141"/>
    <n v="17927"/>
    <n v="100835"/>
  </r>
  <r>
    <s v="Shampoo"/>
    <x v="2"/>
    <x v="13"/>
    <x v="16"/>
    <x v="0"/>
    <x v="1"/>
    <x v="2"/>
    <n v="2324"/>
    <n v="13930"/>
    <n v="7189"/>
    <n v="43071"/>
    <n v="20181"/>
    <n v="114366"/>
  </r>
  <r>
    <s v="Shampoo"/>
    <x v="2"/>
    <x v="13"/>
    <x v="16"/>
    <x v="0"/>
    <x v="1"/>
    <x v="3"/>
    <n v="2863"/>
    <n v="17171"/>
    <n v="10052"/>
    <n v="60242"/>
    <n v="22918"/>
    <n v="130858"/>
  </r>
  <r>
    <s v="Shampoo"/>
    <x v="2"/>
    <x v="13"/>
    <x v="16"/>
    <x v="0"/>
    <x v="1"/>
    <x v="4"/>
    <n v="2499"/>
    <n v="14973"/>
    <n v="12551"/>
    <n v="75215"/>
    <n v="25214"/>
    <n v="144725"/>
  </r>
  <r>
    <s v="Shampoo"/>
    <x v="2"/>
    <x v="13"/>
    <x v="16"/>
    <x v="0"/>
    <x v="1"/>
    <x v="5"/>
    <n v="3486"/>
    <n v="20888"/>
    <n v="16037"/>
    <n v="96103"/>
    <n v="28035"/>
    <n v="161966"/>
  </r>
  <r>
    <s v="Shampoo"/>
    <x v="2"/>
    <x v="13"/>
    <x v="16"/>
    <x v="0"/>
    <x v="1"/>
    <x v="6"/>
    <n v="2408"/>
    <n v="14406"/>
    <n v="18445"/>
    <n v="110509"/>
    <n v="29288"/>
    <n v="170037"/>
  </r>
  <r>
    <s v="Shampoo"/>
    <x v="2"/>
    <x v="13"/>
    <x v="16"/>
    <x v="0"/>
    <x v="1"/>
    <x v="7"/>
    <n v="2429"/>
    <n v="14560"/>
    <n v="20874"/>
    <n v="125069"/>
    <n v="30415"/>
    <n v="177464"/>
  </r>
  <r>
    <s v="Shampoo"/>
    <x v="2"/>
    <x v="13"/>
    <x v="16"/>
    <x v="0"/>
    <x v="1"/>
    <x v="8"/>
    <n v="2660"/>
    <n v="15939"/>
    <n v="23534"/>
    <n v="141008"/>
    <n v="30905"/>
    <n v="181489"/>
  </r>
  <r>
    <s v="Shampoo"/>
    <x v="2"/>
    <x v="13"/>
    <x v="16"/>
    <x v="0"/>
    <x v="1"/>
    <x v="9"/>
    <n v="3010"/>
    <n v="18011"/>
    <n v="26544"/>
    <n v="159019"/>
    <n v="31591"/>
    <n v="186753"/>
  </r>
  <r>
    <s v="Shampoo"/>
    <x v="2"/>
    <x v="13"/>
    <x v="16"/>
    <x v="0"/>
    <x v="1"/>
    <x v="10"/>
    <n v="2653"/>
    <n v="15883"/>
    <n v="29197"/>
    <n v="174902"/>
    <n v="31640"/>
    <n v="188328"/>
  </r>
  <r>
    <s v="Shampoo"/>
    <x v="2"/>
    <x v="13"/>
    <x v="16"/>
    <x v="0"/>
    <x v="1"/>
    <x v="11"/>
    <n v="2513"/>
    <n v="15050"/>
    <n v="31710"/>
    <n v="189952"/>
    <n v="31710"/>
    <n v="189952"/>
  </r>
  <r>
    <s v="Shampoo"/>
    <x v="2"/>
    <x v="13"/>
    <x v="16"/>
    <x v="0"/>
    <x v="2"/>
    <x v="0"/>
    <n v="3332"/>
    <n v="19957"/>
    <n v="3332"/>
    <n v="19957"/>
    <n v="32445"/>
    <n v="194341"/>
  </r>
  <r>
    <s v="Shampoo"/>
    <x v="2"/>
    <x v="13"/>
    <x v="16"/>
    <x v="0"/>
    <x v="2"/>
    <x v="1"/>
    <n v="2639"/>
    <n v="15792"/>
    <n v="5971"/>
    <n v="35749"/>
    <n v="32816"/>
    <n v="196560"/>
  </r>
  <r>
    <s v="Shampoo"/>
    <x v="2"/>
    <x v="13"/>
    <x v="16"/>
    <x v="0"/>
    <x v="2"/>
    <x v="2"/>
    <n v="3731"/>
    <n v="22351"/>
    <n v="9702"/>
    <n v="58100"/>
    <n v="34223"/>
    <n v="204981"/>
  </r>
  <r>
    <s v="Shampoo"/>
    <x v="2"/>
    <x v="13"/>
    <x v="16"/>
    <x v="0"/>
    <x v="2"/>
    <x v="3"/>
    <n v="3262"/>
    <n v="19537"/>
    <n v="12964"/>
    <n v="77637"/>
    <n v="34622"/>
    <n v="207347"/>
  </r>
  <r>
    <s v="Shampoo"/>
    <x v="2"/>
    <x v="13"/>
    <x v="16"/>
    <x v="0"/>
    <x v="2"/>
    <x v="4"/>
    <n v="2660"/>
    <n v="15953"/>
    <n v="15624"/>
    <n v="93590"/>
    <n v="34783"/>
    <n v="208327"/>
  </r>
  <r>
    <s v="Shampoo"/>
    <x v="2"/>
    <x v="13"/>
    <x v="16"/>
    <x v="0"/>
    <x v="2"/>
    <x v="5"/>
    <n v="3297"/>
    <n v="19726"/>
    <n v="18921"/>
    <n v="113316"/>
    <n v="34594"/>
    <n v="207165"/>
  </r>
  <r>
    <s v="Shampoo"/>
    <x v="2"/>
    <x v="13"/>
    <x v="16"/>
    <x v="0"/>
    <x v="2"/>
    <x v="6"/>
    <n v="3731"/>
    <n v="22372"/>
    <n v="22652"/>
    <n v="135688"/>
    <n v="35917"/>
    <n v="215131"/>
  </r>
  <r>
    <s v="Shampoo"/>
    <x v="2"/>
    <x v="13"/>
    <x v="16"/>
    <x v="0"/>
    <x v="2"/>
    <x v="7"/>
    <n v="2884"/>
    <n v="17290"/>
    <n v="25536"/>
    <n v="152978"/>
    <n v="36372"/>
    <n v="217861"/>
  </r>
  <r>
    <s v="Shampoo"/>
    <x v="2"/>
    <x v="13"/>
    <x v="16"/>
    <x v="0"/>
    <x v="2"/>
    <x v="8"/>
    <n v="2723"/>
    <n v="16331"/>
    <n v="28259"/>
    <n v="169309"/>
    <n v="36435"/>
    <n v="218253"/>
  </r>
  <r>
    <s v="Shampoo"/>
    <x v="2"/>
    <x v="13"/>
    <x v="16"/>
    <x v="0"/>
    <x v="2"/>
    <x v="9"/>
    <n v="3969"/>
    <n v="23751"/>
    <n v="32228"/>
    <n v="193060"/>
    <n v="37394"/>
    <n v="223993"/>
  </r>
  <r>
    <s v="Shampoo"/>
    <x v="2"/>
    <x v="13"/>
    <x v="16"/>
    <x v="0"/>
    <x v="2"/>
    <x v="10"/>
    <n v="2310"/>
    <n v="13832"/>
    <n v="34538"/>
    <n v="206892"/>
    <n v="37051"/>
    <n v="221942"/>
  </r>
  <r>
    <s v="Shampoo"/>
    <x v="2"/>
    <x v="13"/>
    <x v="16"/>
    <x v="0"/>
    <x v="2"/>
    <x v="11"/>
    <n v="3108"/>
    <n v="18620"/>
    <n v="37646"/>
    <n v="225512"/>
    <n v="37646"/>
    <n v="225512"/>
  </r>
  <r>
    <s v="Shampoo"/>
    <x v="2"/>
    <x v="13"/>
    <x v="16"/>
    <x v="0"/>
    <x v="3"/>
    <x v="0"/>
    <n v="2968"/>
    <n v="17759"/>
    <n v="2968"/>
    <n v="17759"/>
    <n v="37282"/>
    <n v="223314"/>
  </r>
  <r>
    <s v="Shampoo"/>
    <x v="2"/>
    <x v="13"/>
    <x v="16"/>
    <x v="0"/>
    <x v="3"/>
    <x v="1"/>
    <n v="2625"/>
    <n v="15715"/>
    <n v="5593"/>
    <n v="33474"/>
    <n v="37268"/>
    <n v="223237"/>
  </r>
  <r>
    <s v="Shampoo"/>
    <x v="2"/>
    <x v="13"/>
    <x v="16"/>
    <x v="0"/>
    <x v="3"/>
    <x v="2"/>
    <n v="2926"/>
    <n v="17521"/>
    <n v="8519"/>
    <n v="50995"/>
    <n v="36463"/>
    <n v="218407"/>
  </r>
  <r>
    <s v="Shampoo"/>
    <x v="2"/>
    <x v="13"/>
    <x v="16"/>
    <x v="0"/>
    <x v="3"/>
    <x v="3"/>
    <n v="3087"/>
    <n v="18473"/>
    <n v="11606"/>
    <n v="69468"/>
    <n v="36288"/>
    <n v="217343"/>
  </r>
  <r>
    <s v="Shampoo"/>
    <x v="2"/>
    <x v="13"/>
    <x v="16"/>
    <x v="0"/>
    <x v="3"/>
    <x v="4"/>
    <n v="2527"/>
    <n v="15127"/>
    <n v="14133"/>
    <n v="84595"/>
    <n v="36155"/>
    <n v="216517"/>
  </r>
  <r>
    <s v="Shampoo"/>
    <x v="2"/>
    <x v="13"/>
    <x v="16"/>
    <x v="0"/>
    <x v="3"/>
    <x v="5"/>
    <n v="2863"/>
    <n v="17157"/>
    <n v="16996"/>
    <n v="101752"/>
    <n v="35721"/>
    <n v="213948"/>
  </r>
  <r>
    <s v="Shampoo"/>
    <x v="2"/>
    <x v="13"/>
    <x v="16"/>
    <x v="0"/>
    <x v="3"/>
    <x v="6"/>
    <n v="2751"/>
    <n v="16492"/>
    <n v="19747"/>
    <n v="118244"/>
    <n v="34741"/>
    <n v="208068"/>
  </r>
  <r>
    <s v="Shampoo"/>
    <x v="2"/>
    <x v="13"/>
    <x v="16"/>
    <x v="0"/>
    <x v="3"/>
    <x v="7"/>
    <n v="2618"/>
    <n v="15687"/>
    <n v="22365"/>
    <n v="133931"/>
    <n v="34475"/>
    <n v="206465"/>
  </r>
  <r>
    <s v="Shampoo"/>
    <x v="2"/>
    <x v="13"/>
    <x v="16"/>
    <x v="0"/>
    <x v="3"/>
    <x v="8"/>
    <n v="2996"/>
    <n v="17927"/>
    <n v="25361"/>
    <n v="151858"/>
    <n v="34748"/>
    <n v="208061"/>
  </r>
  <r>
    <s v="Shampoo"/>
    <x v="2"/>
    <x v="13"/>
    <x v="16"/>
    <x v="0"/>
    <x v="3"/>
    <x v="9"/>
    <n v="2716"/>
    <n v="16282"/>
    <n v="28077"/>
    <n v="168140"/>
    <n v="33495"/>
    <n v="200592"/>
  </r>
  <r>
    <s v="Shampoo"/>
    <x v="2"/>
    <x v="13"/>
    <x v="16"/>
    <x v="0"/>
    <x v="3"/>
    <x v="10"/>
    <n v="2793"/>
    <n v="16751"/>
    <n v="30870"/>
    <n v="184891"/>
    <n v="33978"/>
    <n v="203511"/>
  </r>
  <r>
    <s v="Shampoo"/>
    <x v="2"/>
    <x v="13"/>
    <x v="16"/>
    <x v="0"/>
    <x v="3"/>
    <x v="11"/>
    <n v="3640"/>
    <n v="22358"/>
    <n v="34510"/>
    <n v="207249"/>
    <n v="34510"/>
    <n v="207249"/>
  </r>
  <r>
    <s v="Shampoo"/>
    <x v="2"/>
    <x v="13"/>
    <x v="16"/>
    <x v="0"/>
    <x v="4"/>
    <x v="0"/>
    <n v="2709"/>
    <n v="17535"/>
    <n v="2709"/>
    <n v="17535"/>
    <n v="34251"/>
    <n v="207025"/>
  </r>
  <r>
    <s v="Shampoo"/>
    <x v="2"/>
    <x v="13"/>
    <x v="16"/>
    <x v="0"/>
    <x v="4"/>
    <x v="1"/>
    <n v="2793"/>
    <n v="18109"/>
    <n v="5502"/>
    <n v="35644"/>
    <n v="34419"/>
    <n v="209419"/>
  </r>
  <r>
    <s v="Shampoo"/>
    <x v="2"/>
    <x v="13"/>
    <x v="16"/>
    <x v="0"/>
    <x v="4"/>
    <x v="2"/>
    <n v="2856"/>
    <n v="18508"/>
    <n v="8358"/>
    <n v="54152"/>
    <n v="34349"/>
    <n v="210406"/>
  </r>
  <r>
    <s v="Shampoo"/>
    <x v="2"/>
    <x v="13"/>
    <x v="16"/>
    <x v="0"/>
    <x v="4"/>
    <x v="3"/>
    <n v="2877"/>
    <n v="18648"/>
    <n v="11235"/>
    <n v="72800"/>
    <n v="34139"/>
    <n v="210581"/>
  </r>
  <r>
    <s v="Shampoo"/>
    <x v="2"/>
    <x v="13"/>
    <x v="16"/>
    <x v="0"/>
    <x v="4"/>
    <x v="4"/>
    <n v="3108"/>
    <n v="20125"/>
    <n v="14343"/>
    <n v="92925"/>
    <n v="34720"/>
    <n v="215579"/>
  </r>
  <r>
    <s v="Shampoo"/>
    <x v="2"/>
    <x v="13"/>
    <x v="16"/>
    <x v="0"/>
    <x v="4"/>
    <x v="5"/>
    <n v="3290"/>
    <n v="21336"/>
    <n v="17633"/>
    <n v="114261"/>
    <n v="35147"/>
    <n v="219758"/>
  </r>
  <r>
    <s v="Shampoo"/>
    <x v="2"/>
    <x v="13"/>
    <x v="16"/>
    <x v="0"/>
    <x v="4"/>
    <x v="6"/>
    <n v="2772"/>
    <n v="17983"/>
    <n v="20405"/>
    <n v="132244"/>
    <n v="35168"/>
    <n v="221249"/>
  </r>
  <r>
    <s v="Shampoo"/>
    <x v="2"/>
    <x v="13"/>
    <x v="16"/>
    <x v="0"/>
    <x v="4"/>
    <x v="7"/>
    <n v="2905"/>
    <n v="18809"/>
    <n v="23310"/>
    <n v="151053"/>
    <n v="35455"/>
    <n v="224371"/>
  </r>
  <r>
    <s v="Shampoo"/>
    <x v="2"/>
    <x v="13"/>
    <x v="16"/>
    <x v="0"/>
    <x v="4"/>
    <x v="8"/>
    <n v="3206"/>
    <n v="20783"/>
    <n v="26516"/>
    <n v="171836"/>
    <n v="35665"/>
    <n v="227227"/>
  </r>
  <r>
    <s v="Shampoo"/>
    <x v="2"/>
    <x v="13"/>
    <x v="16"/>
    <x v="0"/>
    <x v="4"/>
    <x v="9"/>
    <n v="3444"/>
    <n v="22295"/>
    <n v="29960"/>
    <n v="194131"/>
    <n v="36393"/>
    <n v="233240"/>
  </r>
  <r>
    <s v="Shampoo"/>
    <x v="2"/>
    <x v="13"/>
    <x v="16"/>
    <x v="0"/>
    <x v="4"/>
    <x v="10"/>
    <n v="3262"/>
    <n v="21147"/>
    <n v="33222"/>
    <n v="215278"/>
    <n v="36862"/>
    <n v="237636"/>
  </r>
  <r>
    <s v="Shampoo"/>
    <x v="2"/>
    <x v="13"/>
    <x v="16"/>
    <x v="0"/>
    <x v="4"/>
    <x v="11"/>
    <n v="3682"/>
    <n v="23884"/>
    <n v="36904"/>
    <n v="239162"/>
    <n v="36904"/>
    <n v="239162"/>
  </r>
  <r>
    <s v="Shampoo"/>
    <x v="2"/>
    <x v="13"/>
    <x v="16"/>
    <x v="0"/>
    <x v="5"/>
    <x v="0"/>
    <n v="2674"/>
    <n v="17318"/>
    <n v="2674"/>
    <n v="17318"/>
    <n v="36869"/>
    <n v="238945"/>
  </r>
  <r>
    <s v="Shampoo"/>
    <x v="2"/>
    <x v="13"/>
    <x v="16"/>
    <x v="0"/>
    <x v="5"/>
    <x v="1"/>
    <n v="3325"/>
    <n v="21567"/>
    <n v="5999"/>
    <n v="38885"/>
    <n v="37401"/>
    <n v="242403"/>
  </r>
  <r>
    <s v="Shampoo"/>
    <x v="2"/>
    <x v="13"/>
    <x v="16"/>
    <x v="0"/>
    <x v="5"/>
    <x v="2"/>
    <n v="4137"/>
    <n v="26789"/>
    <n v="10136"/>
    <n v="65674"/>
    <n v="38682"/>
    <n v="250684"/>
  </r>
  <r>
    <s v="Shampoo"/>
    <x v="2"/>
    <x v="13"/>
    <x v="16"/>
    <x v="1"/>
    <x v="0"/>
    <x v="1"/>
    <n v="35"/>
    <n v="196"/>
    <n v="35"/>
    <n v="196"/>
    <n v="35"/>
    <n v="196"/>
  </r>
  <r>
    <s v="Shampoo"/>
    <x v="2"/>
    <x v="13"/>
    <x v="16"/>
    <x v="1"/>
    <x v="0"/>
    <x v="2"/>
    <n v="357"/>
    <n v="1974"/>
    <n v="392"/>
    <n v="2170"/>
    <n v="392"/>
    <n v="2170"/>
  </r>
  <r>
    <s v="Shampoo"/>
    <x v="2"/>
    <x v="13"/>
    <x v="16"/>
    <x v="1"/>
    <x v="0"/>
    <x v="3"/>
    <n v="168"/>
    <n v="924"/>
    <n v="560"/>
    <n v="3094"/>
    <n v="560"/>
    <n v="3094"/>
  </r>
  <r>
    <s v="Shampoo"/>
    <x v="2"/>
    <x v="13"/>
    <x v="16"/>
    <x v="1"/>
    <x v="0"/>
    <x v="4"/>
    <n v="189"/>
    <n v="1029"/>
    <n v="749"/>
    <n v="4123"/>
    <n v="749"/>
    <n v="4123"/>
  </r>
  <r>
    <s v="Shampoo"/>
    <x v="2"/>
    <x v="13"/>
    <x v="16"/>
    <x v="1"/>
    <x v="0"/>
    <x v="5"/>
    <n v="455"/>
    <n v="2492"/>
    <n v="1204"/>
    <n v="6615"/>
    <n v="1204"/>
    <n v="6615"/>
  </r>
  <r>
    <s v="Shampoo"/>
    <x v="2"/>
    <x v="13"/>
    <x v="16"/>
    <x v="1"/>
    <x v="0"/>
    <x v="6"/>
    <n v="322"/>
    <n v="1771"/>
    <n v="1526"/>
    <n v="8386"/>
    <n v="1526"/>
    <n v="8386"/>
  </r>
  <r>
    <s v="Shampoo"/>
    <x v="2"/>
    <x v="13"/>
    <x v="16"/>
    <x v="1"/>
    <x v="0"/>
    <x v="7"/>
    <n v="595"/>
    <n v="3248"/>
    <n v="2121"/>
    <n v="11634"/>
    <n v="2121"/>
    <n v="11634"/>
  </r>
  <r>
    <s v="Shampoo"/>
    <x v="2"/>
    <x v="13"/>
    <x v="16"/>
    <x v="1"/>
    <x v="0"/>
    <x v="8"/>
    <n v="742"/>
    <n v="4060"/>
    <n v="2863"/>
    <n v="15694"/>
    <n v="2863"/>
    <n v="15694"/>
  </r>
  <r>
    <s v="Shampoo"/>
    <x v="2"/>
    <x v="13"/>
    <x v="16"/>
    <x v="1"/>
    <x v="0"/>
    <x v="9"/>
    <n v="854"/>
    <n v="4711"/>
    <n v="3717"/>
    <n v="20405"/>
    <n v="3717"/>
    <n v="20405"/>
  </r>
  <r>
    <s v="Shampoo"/>
    <x v="2"/>
    <x v="13"/>
    <x v="16"/>
    <x v="1"/>
    <x v="0"/>
    <x v="10"/>
    <n v="700"/>
    <n v="3850"/>
    <n v="4417"/>
    <n v="24255"/>
    <n v="4417"/>
    <n v="24255"/>
  </r>
  <r>
    <s v="Shampoo"/>
    <x v="2"/>
    <x v="13"/>
    <x v="16"/>
    <x v="1"/>
    <x v="0"/>
    <x v="11"/>
    <n v="651"/>
    <n v="3584"/>
    <n v="5068"/>
    <n v="27839"/>
    <n v="5068"/>
    <n v="27839"/>
  </r>
  <r>
    <s v="Shampoo"/>
    <x v="2"/>
    <x v="13"/>
    <x v="16"/>
    <x v="1"/>
    <x v="1"/>
    <x v="0"/>
    <n v="791"/>
    <n v="4739"/>
    <n v="791"/>
    <n v="4739"/>
    <n v="5859"/>
    <n v="32578"/>
  </r>
  <r>
    <s v="Shampoo"/>
    <x v="2"/>
    <x v="13"/>
    <x v="16"/>
    <x v="1"/>
    <x v="1"/>
    <x v="1"/>
    <n v="826"/>
    <n v="4963"/>
    <n v="1617"/>
    <n v="9702"/>
    <n v="6650"/>
    <n v="37345"/>
  </r>
  <r>
    <s v="Shampoo"/>
    <x v="2"/>
    <x v="13"/>
    <x v="16"/>
    <x v="1"/>
    <x v="1"/>
    <x v="2"/>
    <n v="595"/>
    <n v="3570"/>
    <n v="2212"/>
    <n v="13272"/>
    <n v="6888"/>
    <n v="38941"/>
  </r>
  <r>
    <s v="Shampoo"/>
    <x v="2"/>
    <x v="13"/>
    <x v="16"/>
    <x v="1"/>
    <x v="1"/>
    <x v="3"/>
    <n v="609"/>
    <n v="3668"/>
    <n v="2821"/>
    <n v="16940"/>
    <n v="7329"/>
    <n v="41685"/>
  </r>
  <r>
    <s v="Shampoo"/>
    <x v="2"/>
    <x v="13"/>
    <x v="16"/>
    <x v="1"/>
    <x v="1"/>
    <x v="4"/>
    <n v="476"/>
    <n v="2863"/>
    <n v="3297"/>
    <n v="19803"/>
    <n v="7616"/>
    <n v="43519"/>
  </r>
  <r>
    <s v="Shampoo"/>
    <x v="2"/>
    <x v="13"/>
    <x v="16"/>
    <x v="1"/>
    <x v="1"/>
    <x v="5"/>
    <n v="525"/>
    <n v="3143"/>
    <n v="3822"/>
    <n v="22946"/>
    <n v="7686"/>
    <n v="44170"/>
  </r>
  <r>
    <s v="Shampoo"/>
    <x v="2"/>
    <x v="13"/>
    <x v="16"/>
    <x v="1"/>
    <x v="1"/>
    <x v="6"/>
    <n v="770"/>
    <n v="4634"/>
    <n v="4592"/>
    <n v="27580"/>
    <n v="8134"/>
    <n v="47033"/>
  </r>
  <r>
    <s v="Shampoo"/>
    <x v="2"/>
    <x v="13"/>
    <x v="16"/>
    <x v="1"/>
    <x v="1"/>
    <x v="7"/>
    <n v="560"/>
    <n v="3374"/>
    <n v="5152"/>
    <n v="30954"/>
    <n v="8099"/>
    <n v="47159"/>
  </r>
  <r>
    <s v="Shampoo"/>
    <x v="2"/>
    <x v="13"/>
    <x v="16"/>
    <x v="1"/>
    <x v="1"/>
    <x v="8"/>
    <n v="819"/>
    <n v="4907"/>
    <n v="5971"/>
    <n v="35861"/>
    <n v="8176"/>
    <n v="48006"/>
  </r>
  <r>
    <s v="Shampoo"/>
    <x v="2"/>
    <x v="13"/>
    <x v="16"/>
    <x v="1"/>
    <x v="1"/>
    <x v="9"/>
    <n v="1050"/>
    <n v="6307"/>
    <n v="7021"/>
    <n v="42168"/>
    <n v="8372"/>
    <n v="49602"/>
  </r>
  <r>
    <s v="Shampoo"/>
    <x v="2"/>
    <x v="13"/>
    <x v="16"/>
    <x v="1"/>
    <x v="1"/>
    <x v="10"/>
    <n v="1155"/>
    <n v="6909"/>
    <n v="8176"/>
    <n v="49077"/>
    <n v="8827"/>
    <n v="52661"/>
  </r>
  <r>
    <s v="Shampoo"/>
    <x v="2"/>
    <x v="13"/>
    <x v="16"/>
    <x v="1"/>
    <x v="1"/>
    <x v="11"/>
    <n v="861"/>
    <n v="5145"/>
    <n v="9037"/>
    <n v="54222"/>
    <n v="9037"/>
    <n v="54222"/>
  </r>
  <r>
    <s v="Shampoo"/>
    <x v="2"/>
    <x v="13"/>
    <x v="16"/>
    <x v="1"/>
    <x v="2"/>
    <x v="0"/>
    <n v="1323"/>
    <n v="7903"/>
    <n v="1323"/>
    <n v="7903"/>
    <n v="9569"/>
    <n v="57386"/>
  </r>
  <r>
    <s v="Shampoo"/>
    <x v="2"/>
    <x v="13"/>
    <x v="16"/>
    <x v="1"/>
    <x v="2"/>
    <x v="1"/>
    <n v="1302"/>
    <n v="7819"/>
    <n v="2625"/>
    <n v="15722"/>
    <n v="10045"/>
    <n v="60242"/>
  </r>
  <r>
    <s v="Shampoo"/>
    <x v="2"/>
    <x v="13"/>
    <x v="16"/>
    <x v="1"/>
    <x v="2"/>
    <x v="2"/>
    <n v="1302"/>
    <n v="7812"/>
    <n v="3927"/>
    <n v="23534"/>
    <n v="10752"/>
    <n v="64484"/>
  </r>
  <r>
    <s v="Shampoo"/>
    <x v="2"/>
    <x v="13"/>
    <x v="16"/>
    <x v="1"/>
    <x v="2"/>
    <x v="3"/>
    <n v="1120"/>
    <n v="6713"/>
    <n v="5047"/>
    <n v="30247"/>
    <n v="11263"/>
    <n v="67529"/>
  </r>
  <r>
    <s v="Shampoo"/>
    <x v="2"/>
    <x v="13"/>
    <x v="16"/>
    <x v="1"/>
    <x v="2"/>
    <x v="4"/>
    <n v="1071"/>
    <n v="6412"/>
    <n v="6118"/>
    <n v="36659"/>
    <n v="11858"/>
    <n v="71078"/>
  </r>
  <r>
    <s v="Shampoo"/>
    <x v="2"/>
    <x v="13"/>
    <x v="16"/>
    <x v="1"/>
    <x v="2"/>
    <x v="5"/>
    <n v="1225"/>
    <n v="7322"/>
    <n v="7343"/>
    <n v="43981"/>
    <n v="12558"/>
    <n v="75257"/>
  </r>
  <r>
    <s v="Shampoo"/>
    <x v="2"/>
    <x v="13"/>
    <x v="16"/>
    <x v="1"/>
    <x v="2"/>
    <x v="6"/>
    <n v="1470"/>
    <n v="8813"/>
    <n v="8813"/>
    <n v="52794"/>
    <n v="13258"/>
    <n v="79436"/>
  </r>
  <r>
    <s v="Shampoo"/>
    <x v="2"/>
    <x v="13"/>
    <x v="16"/>
    <x v="1"/>
    <x v="2"/>
    <x v="7"/>
    <n v="896"/>
    <n v="5376"/>
    <n v="9709"/>
    <n v="58170"/>
    <n v="13594"/>
    <n v="81438"/>
  </r>
  <r>
    <s v="Shampoo"/>
    <x v="2"/>
    <x v="13"/>
    <x v="16"/>
    <x v="1"/>
    <x v="2"/>
    <x v="8"/>
    <n v="1568"/>
    <n v="9415"/>
    <n v="11277"/>
    <n v="67585"/>
    <n v="14343"/>
    <n v="85946"/>
  </r>
  <r>
    <s v="Shampoo"/>
    <x v="2"/>
    <x v="13"/>
    <x v="16"/>
    <x v="1"/>
    <x v="2"/>
    <x v="9"/>
    <n v="1204"/>
    <n v="7217"/>
    <n v="12481"/>
    <n v="74802"/>
    <n v="14497"/>
    <n v="86856"/>
  </r>
  <r>
    <s v="Shampoo"/>
    <x v="2"/>
    <x v="13"/>
    <x v="16"/>
    <x v="1"/>
    <x v="2"/>
    <x v="10"/>
    <n v="1260"/>
    <n v="7546"/>
    <n v="13741"/>
    <n v="82348"/>
    <n v="14602"/>
    <n v="87493"/>
  </r>
  <r>
    <s v="Shampoo"/>
    <x v="2"/>
    <x v="13"/>
    <x v="16"/>
    <x v="1"/>
    <x v="2"/>
    <x v="11"/>
    <n v="1673"/>
    <n v="10010"/>
    <n v="15414"/>
    <n v="92358"/>
    <n v="15414"/>
    <n v="92358"/>
  </r>
  <r>
    <s v="Shampoo"/>
    <x v="2"/>
    <x v="13"/>
    <x v="16"/>
    <x v="1"/>
    <x v="3"/>
    <x v="0"/>
    <n v="1092"/>
    <n v="6559"/>
    <n v="1092"/>
    <n v="6559"/>
    <n v="15183"/>
    <n v="91014"/>
  </r>
  <r>
    <s v="Shampoo"/>
    <x v="2"/>
    <x v="13"/>
    <x v="16"/>
    <x v="1"/>
    <x v="3"/>
    <x v="1"/>
    <n v="1246"/>
    <n v="7455"/>
    <n v="2338"/>
    <n v="14014"/>
    <n v="15127"/>
    <n v="90650"/>
  </r>
  <r>
    <s v="Shampoo"/>
    <x v="2"/>
    <x v="13"/>
    <x v="16"/>
    <x v="1"/>
    <x v="3"/>
    <x v="2"/>
    <n v="1512"/>
    <n v="9051"/>
    <n v="3850"/>
    <n v="23065"/>
    <n v="15337"/>
    <n v="91889"/>
  </r>
  <r>
    <s v="Shampoo"/>
    <x v="2"/>
    <x v="13"/>
    <x v="16"/>
    <x v="1"/>
    <x v="3"/>
    <x v="3"/>
    <n v="1001"/>
    <n v="5978"/>
    <n v="4851"/>
    <n v="29043"/>
    <n v="15218"/>
    <n v="91154"/>
  </r>
  <r>
    <s v="Shampoo"/>
    <x v="2"/>
    <x v="13"/>
    <x v="16"/>
    <x v="1"/>
    <x v="3"/>
    <x v="4"/>
    <n v="1197"/>
    <n v="7182"/>
    <n v="6048"/>
    <n v="36225"/>
    <n v="15344"/>
    <n v="91924"/>
  </r>
  <r>
    <s v="Shampoo"/>
    <x v="2"/>
    <x v="13"/>
    <x v="16"/>
    <x v="1"/>
    <x v="3"/>
    <x v="5"/>
    <n v="1442"/>
    <n v="8638"/>
    <n v="7490"/>
    <n v="44863"/>
    <n v="15561"/>
    <n v="93240"/>
  </r>
  <r>
    <s v="Shampoo"/>
    <x v="2"/>
    <x v="13"/>
    <x v="16"/>
    <x v="1"/>
    <x v="3"/>
    <x v="6"/>
    <n v="896"/>
    <n v="5383"/>
    <n v="8386"/>
    <n v="50246"/>
    <n v="14987"/>
    <n v="89810"/>
  </r>
  <r>
    <s v="Shampoo"/>
    <x v="2"/>
    <x v="13"/>
    <x v="16"/>
    <x v="1"/>
    <x v="3"/>
    <x v="7"/>
    <n v="1183"/>
    <n v="7098"/>
    <n v="9569"/>
    <n v="57344"/>
    <n v="15274"/>
    <n v="91532"/>
  </r>
  <r>
    <s v="Shampoo"/>
    <x v="2"/>
    <x v="13"/>
    <x v="16"/>
    <x v="1"/>
    <x v="3"/>
    <x v="8"/>
    <n v="1141"/>
    <n v="6825"/>
    <n v="10710"/>
    <n v="64169"/>
    <n v="14847"/>
    <n v="88942"/>
  </r>
  <r>
    <s v="Shampoo"/>
    <x v="2"/>
    <x v="13"/>
    <x v="16"/>
    <x v="1"/>
    <x v="3"/>
    <x v="9"/>
    <n v="1351"/>
    <n v="8113"/>
    <n v="12061"/>
    <n v="72282"/>
    <n v="14994"/>
    <n v="89838"/>
  </r>
  <r>
    <s v="Shampoo"/>
    <x v="2"/>
    <x v="13"/>
    <x v="16"/>
    <x v="1"/>
    <x v="3"/>
    <x v="10"/>
    <n v="1260"/>
    <n v="7560"/>
    <n v="13321"/>
    <n v="79842"/>
    <n v="14994"/>
    <n v="89852"/>
  </r>
  <r>
    <s v="Shampoo"/>
    <x v="2"/>
    <x v="13"/>
    <x v="16"/>
    <x v="1"/>
    <x v="3"/>
    <x v="11"/>
    <n v="1729"/>
    <n v="10640"/>
    <n v="15050"/>
    <n v="90482"/>
    <n v="15050"/>
    <n v="90482"/>
  </r>
  <r>
    <s v="Shampoo"/>
    <x v="2"/>
    <x v="13"/>
    <x v="16"/>
    <x v="1"/>
    <x v="4"/>
    <x v="0"/>
    <n v="1036"/>
    <n v="6720"/>
    <n v="1036"/>
    <n v="6720"/>
    <n v="14994"/>
    <n v="90643"/>
  </r>
  <r>
    <s v="Shampoo"/>
    <x v="2"/>
    <x v="13"/>
    <x v="16"/>
    <x v="1"/>
    <x v="4"/>
    <x v="1"/>
    <n v="1141"/>
    <n v="7406"/>
    <n v="2177"/>
    <n v="14126"/>
    <n v="14889"/>
    <n v="90594"/>
  </r>
  <r>
    <s v="Shampoo"/>
    <x v="2"/>
    <x v="13"/>
    <x v="16"/>
    <x v="1"/>
    <x v="4"/>
    <x v="2"/>
    <n v="1085"/>
    <n v="7028"/>
    <n v="3262"/>
    <n v="21154"/>
    <n v="14462"/>
    <n v="88571"/>
  </r>
  <r>
    <s v="Shampoo"/>
    <x v="2"/>
    <x v="13"/>
    <x v="16"/>
    <x v="1"/>
    <x v="4"/>
    <x v="3"/>
    <n v="1043"/>
    <n v="6776"/>
    <n v="4305"/>
    <n v="27930"/>
    <n v="14504"/>
    <n v="89369"/>
  </r>
  <r>
    <s v="Shampoo"/>
    <x v="2"/>
    <x v="13"/>
    <x v="16"/>
    <x v="1"/>
    <x v="4"/>
    <x v="4"/>
    <n v="1582"/>
    <n v="10269"/>
    <n v="5887"/>
    <n v="38199"/>
    <n v="14889"/>
    <n v="92456"/>
  </r>
  <r>
    <s v="Shampoo"/>
    <x v="2"/>
    <x v="13"/>
    <x v="16"/>
    <x v="1"/>
    <x v="4"/>
    <x v="5"/>
    <n v="1715"/>
    <n v="11095"/>
    <n v="7602"/>
    <n v="49294"/>
    <n v="15162"/>
    <n v="94913"/>
  </r>
  <r>
    <s v="Shampoo"/>
    <x v="2"/>
    <x v="13"/>
    <x v="16"/>
    <x v="1"/>
    <x v="4"/>
    <x v="6"/>
    <n v="1253"/>
    <n v="8134"/>
    <n v="8855"/>
    <n v="57428"/>
    <n v="15519"/>
    <n v="97664"/>
  </r>
  <r>
    <s v="Shampoo"/>
    <x v="2"/>
    <x v="13"/>
    <x v="16"/>
    <x v="1"/>
    <x v="4"/>
    <x v="7"/>
    <n v="1484"/>
    <n v="9618"/>
    <n v="10339"/>
    <n v="67046"/>
    <n v="15820"/>
    <n v="100184"/>
  </r>
  <r>
    <s v="Shampoo"/>
    <x v="2"/>
    <x v="13"/>
    <x v="16"/>
    <x v="1"/>
    <x v="4"/>
    <x v="8"/>
    <n v="1183"/>
    <n v="7665"/>
    <n v="11522"/>
    <n v="74711"/>
    <n v="15862"/>
    <n v="101024"/>
  </r>
  <r>
    <s v="Shampoo"/>
    <x v="2"/>
    <x v="13"/>
    <x v="16"/>
    <x v="1"/>
    <x v="4"/>
    <x v="9"/>
    <n v="1323"/>
    <n v="8568"/>
    <n v="12845"/>
    <n v="83279"/>
    <n v="15834"/>
    <n v="101479"/>
  </r>
  <r>
    <s v="Shampoo"/>
    <x v="2"/>
    <x v="13"/>
    <x v="16"/>
    <x v="1"/>
    <x v="4"/>
    <x v="10"/>
    <n v="1155"/>
    <n v="7490"/>
    <n v="14000"/>
    <n v="90769"/>
    <n v="15729"/>
    <n v="101409"/>
  </r>
  <r>
    <s v="Shampoo"/>
    <x v="2"/>
    <x v="13"/>
    <x v="16"/>
    <x v="1"/>
    <x v="4"/>
    <x v="11"/>
    <n v="1351"/>
    <n v="8771"/>
    <n v="15351"/>
    <n v="99540"/>
    <n v="15351"/>
    <n v="99540"/>
  </r>
  <r>
    <s v="Shampoo"/>
    <x v="2"/>
    <x v="13"/>
    <x v="16"/>
    <x v="1"/>
    <x v="5"/>
    <x v="0"/>
    <n v="1043"/>
    <n v="6762"/>
    <n v="1043"/>
    <n v="6762"/>
    <n v="15358"/>
    <n v="99582"/>
  </r>
  <r>
    <s v="Shampoo"/>
    <x v="2"/>
    <x v="13"/>
    <x v="16"/>
    <x v="1"/>
    <x v="5"/>
    <x v="1"/>
    <n v="938"/>
    <n v="6097"/>
    <n v="1981"/>
    <n v="12859"/>
    <n v="15155"/>
    <n v="98273"/>
  </r>
  <r>
    <s v="Shampoo"/>
    <x v="2"/>
    <x v="13"/>
    <x v="16"/>
    <x v="1"/>
    <x v="5"/>
    <x v="2"/>
    <n v="1645"/>
    <n v="10647"/>
    <n v="3626"/>
    <n v="23506"/>
    <n v="15715"/>
    <n v="101892"/>
  </r>
  <r>
    <s v="Shampoo"/>
    <x v="2"/>
    <x v="13"/>
    <x v="16"/>
    <x v="2"/>
    <x v="0"/>
    <x v="4"/>
    <n v="91"/>
    <n v="483"/>
    <n v="91"/>
    <n v="483"/>
    <n v="91"/>
    <n v="483"/>
  </r>
  <r>
    <s v="Shampoo"/>
    <x v="2"/>
    <x v="13"/>
    <x v="16"/>
    <x v="2"/>
    <x v="0"/>
    <x v="5"/>
    <n v="70"/>
    <n v="399"/>
    <n v="161"/>
    <n v="882"/>
    <n v="161"/>
    <n v="882"/>
  </r>
  <r>
    <s v="Shampoo"/>
    <x v="2"/>
    <x v="13"/>
    <x v="16"/>
    <x v="2"/>
    <x v="0"/>
    <x v="6"/>
    <n v="56"/>
    <n v="301"/>
    <n v="217"/>
    <n v="1183"/>
    <n v="217"/>
    <n v="1183"/>
  </r>
  <r>
    <s v="Shampoo"/>
    <x v="2"/>
    <x v="13"/>
    <x v="16"/>
    <x v="2"/>
    <x v="0"/>
    <x v="7"/>
    <n v="364"/>
    <n v="1995"/>
    <n v="581"/>
    <n v="3178"/>
    <n v="581"/>
    <n v="3178"/>
  </r>
  <r>
    <s v="Shampoo"/>
    <x v="2"/>
    <x v="13"/>
    <x v="16"/>
    <x v="2"/>
    <x v="0"/>
    <x v="8"/>
    <n v="105"/>
    <n v="588"/>
    <n v="686"/>
    <n v="3766"/>
    <n v="686"/>
    <n v="3766"/>
  </r>
  <r>
    <s v="Shampoo"/>
    <x v="2"/>
    <x v="13"/>
    <x v="16"/>
    <x v="2"/>
    <x v="0"/>
    <x v="9"/>
    <n v="259"/>
    <n v="1421"/>
    <n v="945"/>
    <n v="5187"/>
    <n v="945"/>
    <n v="5187"/>
  </r>
  <r>
    <s v="Shampoo"/>
    <x v="2"/>
    <x v="13"/>
    <x v="16"/>
    <x v="2"/>
    <x v="0"/>
    <x v="10"/>
    <n v="301"/>
    <n v="1666"/>
    <n v="1246"/>
    <n v="6853"/>
    <n v="1246"/>
    <n v="6853"/>
  </r>
  <r>
    <s v="Shampoo"/>
    <x v="2"/>
    <x v="13"/>
    <x v="16"/>
    <x v="2"/>
    <x v="0"/>
    <x v="11"/>
    <n v="371"/>
    <n v="2023"/>
    <n v="1617"/>
    <n v="8876"/>
    <n v="1617"/>
    <n v="8876"/>
  </r>
  <r>
    <s v="Shampoo"/>
    <x v="2"/>
    <x v="13"/>
    <x v="16"/>
    <x v="2"/>
    <x v="1"/>
    <x v="0"/>
    <n v="322"/>
    <n v="1925"/>
    <n v="322"/>
    <n v="1925"/>
    <n v="1939"/>
    <n v="10801"/>
  </r>
  <r>
    <s v="Shampoo"/>
    <x v="2"/>
    <x v="13"/>
    <x v="16"/>
    <x v="2"/>
    <x v="1"/>
    <x v="1"/>
    <n v="322"/>
    <n v="1939"/>
    <n v="644"/>
    <n v="3864"/>
    <n v="2261"/>
    <n v="12740"/>
  </r>
  <r>
    <s v="Shampoo"/>
    <x v="2"/>
    <x v="13"/>
    <x v="16"/>
    <x v="2"/>
    <x v="1"/>
    <x v="2"/>
    <n v="329"/>
    <n v="1953"/>
    <n v="973"/>
    <n v="5817"/>
    <n v="2590"/>
    <n v="14693"/>
  </r>
  <r>
    <s v="Shampoo"/>
    <x v="2"/>
    <x v="13"/>
    <x v="16"/>
    <x v="2"/>
    <x v="1"/>
    <x v="3"/>
    <n v="161"/>
    <n v="952"/>
    <n v="1134"/>
    <n v="6769"/>
    <n v="2751"/>
    <n v="15645"/>
  </r>
  <r>
    <s v="Shampoo"/>
    <x v="2"/>
    <x v="13"/>
    <x v="16"/>
    <x v="2"/>
    <x v="1"/>
    <x v="4"/>
    <n v="385"/>
    <n v="2310"/>
    <n v="1519"/>
    <n v="9079"/>
    <n v="3045"/>
    <n v="17472"/>
  </r>
  <r>
    <s v="Shampoo"/>
    <x v="2"/>
    <x v="13"/>
    <x v="16"/>
    <x v="2"/>
    <x v="1"/>
    <x v="5"/>
    <n v="203"/>
    <n v="1218"/>
    <n v="1722"/>
    <n v="10297"/>
    <n v="3178"/>
    <n v="18291"/>
  </r>
  <r>
    <s v="Shampoo"/>
    <x v="2"/>
    <x v="13"/>
    <x v="16"/>
    <x v="2"/>
    <x v="1"/>
    <x v="6"/>
    <n v="469"/>
    <n v="2828"/>
    <n v="2191"/>
    <n v="13125"/>
    <n v="3591"/>
    <n v="20818"/>
  </r>
  <r>
    <s v="Shampoo"/>
    <x v="2"/>
    <x v="13"/>
    <x v="16"/>
    <x v="2"/>
    <x v="1"/>
    <x v="7"/>
    <n v="392"/>
    <n v="2352"/>
    <n v="2583"/>
    <n v="15477"/>
    <n v="3619"/>
    <n v="21175"/>
  </r>
  <r>
    <s v="Shampoo"/>
    <x v="2"/>
    <x v="13"/>
    <x v="16"/>
    <x v="2"/>
    <x v="1"/>
    <x v="8"/>
    <n v="658"/>
    <n v="3941"/>
    <n v="3241"/>
    <n v="19418"/>
    <n v="4172"/>
    <n v="24528"/>
  </r>
  <r>
    <s v="Shampoo"/>
    <x v="2"/>
    <x v="13"/>
    <x v="16"/>
    <x v="2"/>
    <x v="1"/>
    <x v="9"/>
    <n v="406"/>
    <n v="2450"/>
    <n v="3647"/>
    <n v="21868"/>
    <n v="4319"/>
    <n v="25557"/>
  </r>
  <r>
    <s v="Shampoo"/>
    <x v="2"/>
    <x v="13"/>
    <x v="16"/>
    <x v="2"/>
    <x v="1"/>
    <x v="10"/>
    <n v="280"/>
    <n v="1680"/>
    <n v="3927"/>
    <n v="23548"/>
    <n v="4298"/>
    <n v="25571"/>
  </r>
  <r>
    <s v="Shampoo"/>
    <x v="2"/>
    <x v="13"/>
    <x v="16"/>
    <x v="2"/>
    <x v="1"/>
    <x v="11"/>
    <n v="539"/>
    <n v="3227"/>
    <n v="4466"/>
    <n v="26775"/>
    <n v="4466"/>
    <n v="26775"/>
  </r>
  <r>
    <s v="Shampoo"/>
    <x v="2"/>
    <x v="13"/>
    <x v="16"/>
    <x v="2"/>
    <x v="2"/>
    <x v="0"/>
    <n v="532"/>
    <n v="3199"/>
    <n v="532"/>
    <n v="3199"/>
    <n v="4676"/>
    <n v="28049"/>
  </r>
  <r>
    <s v="Shampoo"/>
    <x v="2"/>
    <x v="13"/>
    <x v="16"/>
    <x v="2"/>
    <x v="2"/>
    <x v="1"/>
    <n v="357"/>
    <n v="2142"/>
    <n v="889"/>
    <n v="5341"/>
    <n v="4711"/>
    <n v="28252"/>
  </r>
  <r>
    <s v="Shampoo"/>
    <x v="2"/>
    <x v="13"/>
    <x v="16"/>
    <x v="2"/>
    <x v="2"/>
    <x v="2"/>
    <n v="238"/>
    <n v="1442"/>
    <n v="1127"/>
    <n v="6783"/>
    <n v="4620"/>
    <n v="27741"/>
  </r>
  <r>
    <s v="Shampoo"/>
    <x v="2"/>
    <x v="13"/>
    <x v="16"/>
    <x v="2"/>
    <x v="2"/>
    <x v="3"/>
    <n v="105"/>
    <n v="616"/>
    <n v="1232"/>
    <n v="7399"/>
    <n v="4564"/>
    <n v="27405"/>
  </r>
  <r>
    <s v="Shampoo"/>
    <x v="2"/>
    <x v="13"/>
    <x v="16"/>
    <x v="2"/>
    <x v="2"/>
    <x v="4"/>
    <n v="315"/>
    <n v="1890"/>
    <n v="1547"/>
    <n v="9289"/>
    <n v="4494"/>
    <n v="26985"/>
  </r>
  <r>
    <s v="Shampoo"/>
    <x v="2"/>
    <x v="13"/>
    <x v="16"/>
    <x v="2"/>
    <x v="2"/>
    <x v="5"/>
    <n v="427"/>
    <n v="2576"/>
    <n v="1974"/>
    <n v="11865"/>
    <n v="4718"/>
    <n v="28343"/>
  </r>
  <r>
    <s v="Shampoo"/>
    <x v="2"/>
    <x v="13"/>
    <x v="16"/>
    <x v="2"/>
    <x v="2"/>
    <x v="6"/>
    <n v="343"/>
    <n v="2051"/>
    <n v="2317"/>
    <n v="13916"/>
    <n v="4592"/>
    <n v="27566"/>
  </r>
  <r>
    <s v="Shampoo"/>
    <x v="2"/>
    <x v="13"/>
    <x v="16"/>
    <x v="2"/>
    <x v="2"/>
    <x v="7"/>
    <n v="441"/>
    <n v="2618"/>
    <n v="2758"/>
    <n v="16534"/>
    <n v="4641"/>
    <n v="27832"/>
  </r>
  <r>
    <s v="Shampoo"/>
    <x v="2"/>
    <x v="13"/>
    <x v="16"/>
    <x v="2"/>
    <x v="2"/>
    <x v="8"/>
    <n v="210"/>
    <n v="1260"/>
    <n v="2968"/>
    <n v="17794"/>
    <n v="4193"/>
    <n v="25151"/>
  </r>
  <r>
    <s v="Shampoo"/>
    <x v="2"/>
    <x v="13"/>
    <x v="16"/>
    <x v="2"/>
    <x v="2"/>
    <x v="9"/>
    <n v="210"/>
    <n v="1246"/>
    <n v="3178"/>
    <n v="19040"/>
    <n v="3997"/>
    <n v="23947"/>
  </r>
  <r>
    <s v="Shampoo"/>
    <x v="2"/>
    <x v="13"/>
    <x v="16"/>
    <x v="2"/>
    <x v="2"/>
    <x v="10"/>
    <n v="245"/>
    <n v="1470"/>
    <n v="3423"/>
    <n v="20510"/>
    <n v="3962"/>
    <n v="23737"/>
  </r>
  <r>
    <s v="Shampoo"/>
    <x v="2"/>
    <x v="13"/>
    <x v="16"/>
    <x v="2"/>
    <x v="2"/>
    <x v="11"/>
    <n v="343"/>
    <n v="2037"/>
    <n v="3766"/>
    <n v="22547"/>
    <n v="3766"/>
    <n v="22547"/>
  </r>
  <r>
    <s v="Shampoo"/>
    <x v="2"/>
    <x v="13"/>
    <x v="16"/>
    <x v="2"/>
    <x v="3"/>
    <x v="0"/>
    <n v="245"/>
    <n v="1491"/>
    <n v="245"/>
    <n v="1491"/>
    <n v="3479"/>
    <n v="20839"/>
  </r>
  <r>
    <s v="Shampoo"/>
    <x v="2"/>
    <x v="13"/>
    <x v="16"/>
    <x v="2"/>
    <x v="3"/>
    <x v="1"/>
    <n v="329"/>
    <n v="1967"/>
    <n v="574"/>
    <n v="3458"/>
    <n v="3451"/>
    <n v="20664"/>
  </r>
  <r>
    <s v="Shampoo"/>
    <x v="2"/>
    <x v="13"/>
    <x v="16"/>
    <x v="2"/>
    <x v="3"/>
    <x v="2"/>
    <n v="273"/>
    <n v="1652"/>
    <n v="847"/>
    <n v="5110"/>
    <n v="3486"/>
    <n v="20874"/>
  </r>
  <r>
    <s v="Shampoo"/>
    <x v="2"/>
    <x v="13"/>
    <x v="16"/>
    <x v="2"/>
    <x v="3"/>
    <x v="3"/>
    <n v="448"/>
    <n v="2688"/>
    <n v="1295"/>
    <n v="7798"/>
    <n v="3829"/>
    <n v="22946"/>
  </r>
  <r>
    <s v="Shampoo"/>
    <x v="2"/>
    <x v="13"/>
    <x v="16"/>
    <x v="2"/>
    <x v="3"/>
    <x v="4"/>
    <n v="266"/>
    <n v="1575"/>
    <n v="1561"/>
    <n v="9373"/>
    <n v="3780"/>
    <n v="22631"/>
  </r>
  <r>
    <s v="Shampoo"/>
    <x v="2"/>
    <x v="13"/>
    <x v="16"/>
    <x v="2"/>
    <x v="3"/>
    <x v="5"/>
    <n v="504"/>
    <n v="3038"/>
    <n v="2065"/>
    <n v="12411"/>
    <n v="3857"/>
    <n v="23093"/>
  </r>
  <r>
    <s v="Shampoo"/>
    <x v="2"/>
    <x v="13"/>
    <x v="16"/>
    <x v="2"/>
    <x v="3"/>
    <x v="6"/>
    <n v="119"/>
    <n v="721"/>
    <n v="2184"/>
    <n v="13132"/>
    <n v="3633"/>
    <n v="21763"/>
  </r>
  <r>
    <s v="Shampoo"/>
    <x v="2"/>
    <x v="13"/>
    <x v="16"/>
    <x v="2"/>
    <x v="3"/>
    <x v="7"/>
    <n v="602"/>
    <n v="3584"/>
    <n v="2786"/>
    <n v="16716"/>
    <n v="3794"/>
    <n v="22729"/>
  </r>
  <r>
    <s v="Shampoo"/>
    <x v="2"/>
    <x v="13"/>
    <x v="16"/>
    <x v="2"/>
    <x v="3"/>
    <x v="8"/>
    <n v="280"/>
    <n v="1659"/>
    <n v="3066"/>
    <n v="18375"/>
    <n v="3864"/>
    <n v="23128"/>
  </r>
  <r>
    <s v="Shampoo"/>
    <x v="2"/>
    <x v="13"/>
    <x v="16"/>
    <x v="2"/>
    <x v="3"/>
    <x v="9"/>
    <n v="399"/>
    <n v="2380"/>
    <n v="3465"/>
    <n v="20755"/>
    <n v="4053"/>
    <n v="24262"/>
  </r>
  <r>
    <s v="Shampoo"/>
    <x v="2"/>
    <x v="13"/>
    <x v="16"/>
    <x v="2"/>
    <x v="3"/>
    <x v="10"/>
    <n v="623"/>
    <n v="3717"/>
    <n v="4088"/>
    <n v="24472"/>
    <n v="4431"/>
    <n v="26509"/>
  </r>
  <r>
    <s v="Shampoo"/>
    <x v="2"/>
    <x v="13"/>
    <x v="16"/>
    <x v="2"/>
    <x v="3"/>
    <x v="11"/>
    <n v="399"/>
    <n v="2471"/>
    <n v="4487"/>
    <n v="26943"/>
    <n v="4487"/>
    <n v="26943"/>
  </r>
  <r>
    <s v="Shampoo"/>
    <x v="2"/>
    <x v="13"/>
    <x v="16"/>
    <x v="2"/>
    <x v="4"/>
    <x v="0"/>
    <n v="539"/>
    <n v="3479"/>
    <n v="539"/>
    <n v="3479"/>
    <n v="4781"/>
    <n v="28931"/>
  </r>
  <r>
    <s v="Shampoo"/>
    <x v="2"/>
    <x v="13"/>
    <x v="16"/>
    <x v="2"/>
    <x v="4"/>
    <x v="1"/>
    <n v="119"/>
    <n v="777"/>
    <n v="658"/>
    <n v="4256"/>
    <n v="4571"/>
    <n v="27741"/>
  </r>
  <r>
    <s v="Shampoo"/>
    <x v="2"/>
    <x v="13"/>
    <x v="16"/>
    <x v="2"/>
    <x v="4"/>
    <x v="2"/>
    <n v="378"/>
    <n v="2464"/>
    <n v="1036"/>
    <n v="6720"/>
    <n v="4676"/>
    <n v="28553"/>
  </r>
  <r>
    <s v="Shampoo"/>
    <x v="2"/>
    <x v="13"/>
    <x v="16"/>
    <x v="2"/>
    <x v="4"/>
    <x v="3"/>
    <n v="287"/>
    <n v="1855"/>
    <n v="1323"/>
    <n v="8575"/>
    <n v="4515"/>
    <n v="27720"/>
  </r>
  <r>
    <s v="Shampoo"/>
    <x v="2"/>
    <x v="13"/>
    <x v="16"/>
    <x v="2"/>
    <x v="4"/>
    <x v="4"/>
    <n v="588"/>
    <n v="3829"/>
    <n v="1911"/>
    <n v="12404"/>
    <n v="4837"/>
    <n v="29974"/>
  </r>
  <r>
    <s v="Shampoo"/>
    <x v="2"/>
    <x v="13"/>
    <x v="16"/>
    <x v="2"/>
    <x v="4"/>
    <x v="5"/>
    <n v="609"/>
    <n v="3927"/>
    <n v="2520"/>
    <n v="16331"/>
    <n v="4942"/>
    <n v="30863"/>
  </r>
  <r>
    <s v="Shampoo"/>
    <x v="2"/>
    <x v="13"/>
    <x v="16"/>
    <x v="2"/>
    <x v="4"/>
    <x v="6"/>
    <n v="385"/>
    <n v="2485"/>
    <n v="2905"/>
    <n v="18816"/>
    <n v="5208"/>
    <n v="32627"/>
  </r>
  <r>
    <s v="Shampoo"/>
    <x v="2"/>
    <x v="13"/>
    <x v="16"/>
    <x v="2"/>
    <x v="4"/>
    <x v="7"/>
    <n v="434"/>
    <n v="2807"/>
    <n v="3339"/>
    <n v="21623"/>
    <n v="5040"/>
    <n v="31850"/>
  </r>
  <r>
    <s v="Shampoo"/>
    <x v="2"/>
    <x v="13"/>
    <x v="16"/>
    <x v="2"/>
    <x v="4"/>
    <x v="8"/>
    <n v="273"/>
    <n v="1750"/>
    <n v="3612"/>
    <n v="23373"/>
    <n v="5033"/>
    <n v="31941"/>
  </r>
  <r>
    <s v="Shampoo"/>
    <x v="2"/>
    <x v="13"/>
    <x v="16"/>
    <x v="2"/>
    <x v="4"/>
    <x v="9"/>
    <n v="441"/>
    <n v="2863"/>
    <n v="4053"/>
    <n v="26236"/>
    <n v="5075"/>
    <n v="32424"/>
  </r>
  <r>
    <s v="Shampoo"/>
    <x v="2"/>
    <x v="13"/>
    <x v="16"/>
    <x v="2"/>
    <x v="4"/>
    <x v="10"/>
    <n v="420"/>
    <n v="2737"/>
    <n v="4473"/>
    <n v="28973"/>
    <n v="4872"/>
    <n v="31444"/>
  </r>
  <r>
    <s v="Shampoo"/>
    <x v="2"/>
    <x v="13"/>
    <x v="16"/>
    <x v="2"/>
    <x v="4"/>
    <x v="11"/>
    <n v="336"/>
    <n v="2191"/>
    <n v="4809"/>
    <n v="31164"/>
    <n v="4809"/>
    <n v="31164"/>
  </r>
  <r>
    <s v="Shampoo"/>
    <x v="2"/>
    <x v="13"/>
    <x v="16"/>
    <x v="2"/>
    <x v="5"/>
    <x v="0"/>
    <n v="553"/>
    <n v="3598"/>
    <n v="553"/>
    <n v="3598"/>
    <n v="4823"/>
    <n v="31283"/>
  </r>
  <r>
    <s v="Shampoo"/>
    <x v="2"/>
    <x v="13"/>
    <x v="16"/>
    <x v="2"/>
    <x v="5"/>
    <x v="1"/>
    <n v="420"/>
    <n v="2716"/>
    <n v="973"/>
    <n v="6314"/>
    <n v="5124"/>
    <n v="33222"/>
  </r>
  <r>
    <s v="Shampoo"/>
    <x v="2"/>
    <x v="13"/>
    <x v="16"/>
    <x v="2"/>
    <x v="5"/>
    <x v="2"/>
    <n v="805"/>
    <n v="5194"/>
    <n v="1778"/>
    <n v="11508"/>
    <n v="5551"/>
    <n v="35952"/>
  </r>
  <r>
    <s v="Shampoo"/>
    <x v="3"/>
    <x v="0"/>
    <x v="17"/>
    <x v="0"/>
    <x v="0"/>
    <x v="0"/>
    <n v="2233"/>
    <n v="8914.5"/>
    <n v="2233"/>
    <n v="8914.5"/>
    <n v="2233"/>
    <n v="8914.5"/>
  </r>
  <r>
    <s v="Shampoo"/>
    <x v="3"/>
    <x v="0"/>
    <x v="17"/>
    <x v="0"/>
    <x v="0"/>
    <x v="1"/>
    <n v="1670"/>
    <n v="6660.5"/>
    <n v="3903"/>
    <n v="15575"/>
    <n v="3903"/>
    <n v="15575"/>
  </r>
  <r>
    <s v="Shampoo"/>
    <x v="3"/>
    <x v="0"/>
    <x v="17"/>
    <x v="0"/>
    <x v="0"/>
    <x v="2"/>
    <n v="2401"/>
    <n v="9590"/>
    <n v="6304"/>
    <n v="25165"/>
    <n v="6304"/>
    <n v="25165"/>
  </r>
  <r>
    <s v="Shampoo"/>
    <x v="3"/>
    <x v="0"/>
    <x v="17"/>
    <x v="0"/>
    <x v="0"/>
    <x v="3"/>
    <n v="2163"/>
    <n v="8617"/>
    <n v="8467"/>
    <n v="33782"/>
    <n v="8467"/>
    <n v="33782"/>
  </r>
  <r>
    <s v="Shampoo"/>
    <x v="3"/>
    <x v="0"/>
    <x v="17"/>
    <x v="0"/>
    <x v="0"/>
    <x v="4"/>
    <n v="2016"/>
    <n v="8036"/>
    <n v="10483"/>
    <n v="41818"/>
    <n v="10483"/>
    <n v="41818"/>
  </r>
  <r>
    <s v="Shampoo"/>
    <x v="3"/>
    <x v="0"/>
    <x v="17"/>
    <x v="0"/>
    <x v="0"/>
    <x v="5"/>
    <n v="2306"/>
    <n v="9212"/>
    <n v="12789"/>
    <n v="51030"/>
    <n v="12789"/>
    <n v="51030"/>
  </r>
  <r>
    <s v="Shampoo"/>
    <x v="3"/>
    <x v="0"/>
    <x v="17"/>
    <x v="0"/>
    <x v="0"/>
    <x v="6"/>
    <n v="1788"/>
    <n v="7129.5"/>
    <n v="14577"/>
    <n v="58159.5"/>
    <n v="14577"/>
    <n v="58159.5"/>
  </r>
  <r>
    <s v="Shampoo"/>
    <x v="3"/>
    <x v="0"/>
    <x v="17"/>
    <x v="0"/>
    <x v="0"/>
    <x v="7"/>
    <n v="2422"/>
    <n v="9663.5"/>
    <n v="16999"/>
    <n v="67823"/>
    <n v="16999"/>
    <n v="67823"/>
  </r>
  <r>
    <s v="Shampoo"/>
    <x v="3"/>
    <x v="0"/>
    <x v="17"/>
    <x v="0"/>
    <x v="0"/>
    <x v="8"/>
    <n v="2198"/>
    <n v="8764"/>
    <n v="19197"/>
    <n v="76587"/>
    <n v="19197"/>
    <n v="76587"/>
  </r>
  <r>
    <s v="Shampoo"/>
    <x v="3"/>
    <x v="0"/>
    <x v="17"/>
    <x v="0"/>
    <x v="0"/>
    <x v="9"/>
    <n v="1774"/>
    <n v="7087.5"/>
    <n v="20971"/>
    <n v="83674.5"/>
    <n v="20971"/>
    <n v="83674.5"/>
  </r>
  <r>
    <s v="Shampoo"/>
    <x v="3"/>
    <x v="0"/>
    <x v="17"/>
    <x v="0"/>
    <x v="0"/>
    <x v="10"/>
    <n v="1788"/>
    <n v="7129.5"/>
    <n v="22759"/>
    <n v="90804"/>
    <n v="22759"/>
    <n v="90804"/>
  </r>
  <r>
    <s v="Shampoo"/>
    <x v="3"/>
    <x v="0"/>
    <x v="17"/>
    <x v="0"/>
    <x v="0"/>
    <x v="11"/>
    <n v="2432"/>
    <n v="9702"/>
    <n v="25191"/>
    <n v="100506"/>
    <n v="25191"/>
    <n v="100506"/>
  </r>
  <r>
    <s v="Shampoo"/>
    <x v="3"/>
    <x v="0"/>
    <x v="17"/>
    <x v="0"/>
    <x v="1"/>
    <x v="0"/>
    <n v="4627"/>
    <n v="18494"/>
    <n v="4627"/>
    <n v="18494"/>
    <n v="27585"/>
    <n v="110085.5"/>
  </r>
  <r>
    <s v="Shampoo"/>
    <x v="3"/>
    <x v="0"/>
    <x v="17"/>
    <x v="0"/>
    <x v="1"/>
    <x v="1"/>
    <n v="3696"/>
    <n v="14735"/>
    <n v="8323"/>
    <n v="33229"/>
    <n v="29611"/>
    <n v="118160"/>
  </r>
  <r>
    <s v="Shampoo"/>
    <x v="3"/>
    <x v="0"/>
    <x v="17"/>
    <x v="0"/>
    <x v="1"/>
    <x v="2"/>
    <n v="3878"/>
    <n v="15498"/>
    <n v="12201"/>
    <n v="48727"/>
    <n v="31088"/>
    <n v="124068"/>
  </r>
  <r>
    <s v="Shampoo"/>
    <x v="3"/>
    <x v="0"/>
    <x v="17"/>
    <x v="0"/>
    <x v="1"/>
    <x v="3"/>
    <n v="3619"/>
    <n v="14441"/>
    <n v="15820"/>
    <n v="63168"/>
    <n v="32544"/>
    <n v="129892"/>
  </r>
  <r>
    <s v="Shampoo"/>
    <x v="3"/>
    <x v="0"/>
    <x v="17"/>
    <x v="0"/>
    <x v="1"/>
    <x v="4"/>
    <n v="3906"/>
    <n v="15575"/>
    <n v="19726"/>
    <n v="78743"/>
    <n v="34434"/>
    <n v="137431"/>
  </r>
  <r>
    <s v="Shampoo"/>
    <x v="3"/>
    <x v="0"/>
    <x v="17"/>
    <x v="0"/>
    <x v="1"/>
    <x v="5"/>
    <n v="3017"/>
    <n v="12061"/>
    <n v="22743"/>
    <n v="90804"/>
    <n v="35145"/>
    <n v="140280"/>
  </r>
  <r>
    <s v="Shampoo"/>
    <x v="3"/>
    <x v="0"/>
    <x v="17"/>
    <x v="0"/>
    <x v="1"/>
    <x v="6"/>
    <n v="3801"/>
    <n v="15169"/>
    <n v="26544"/>
    <n v="105973"/>
    <n v="37158"/>
    <n v="148319.5"/>
  </r>
  <r>
    <s v="Shampoo"/>
    <x v="3"/>
    <x v="0"/>
    <x v="17"/>
    <x v="0"/>
    <x v="1"/>
    <x v="7"/>
    <n v="3353"/>
    <n v="13412"/>
    <n v="29897"/>
    <n v="119385"/>
    <n v="38089"/>
    <n v="152068"/>
  </r>
  <r>
    <s v="Shampoo"/>
    <x v="3"/>
    <x v="0"/>
    <x v="17"/>
    <x v="0"/>
    <x v="1"/>
    <x v="8"/>
    <n v="3066"/>
    <n v="12236"/>
    <n v="32963"/>
    <n v="131621"/>
    <n v="38957"/>
    <n v="155540"/>
  </r>
  <r>
    <s v="Shampoo"/>
    <x v="3"/>
    <x v="0"/>
    <x v="17"/>
    <x v="0"/>
    <x v="1"/>
    <x v="9"/>
    <n v="3633"/>
    <n v="14511"/>
    <n v="36596"/>
    <n v="146132"/>
    <n v="40816"/>
    <n v="162963.5"/>
  </r>
  <r>
    <s v="Shampoo"/>
    <x v="3"/>
    <x v="0"/>
    <x v="17"/>
    <x v="0"/>
    <x v="1"/>
    <x v="10"/>
    <n v="3444"/>
    <n v="13762"/>
    <n v="40040"/>
    <n v="159894"/>
    <n v="42472"/>
    <n v="169596"/>
  </r>
  <r>
    <s v="Shampoo"/>
    <x v="3"/>
    <x v="0"/>
    <x v="17"/>
    <x v="0"/>
    <x v="1"/>
    <x v="11"/>
    <n v="3311"/>
    <n v="13223"/>
    <n v="43351"/>
    <n v="173117"/>
    <n v="43351"/>
    <n v="173117"/>
  </r>
  <r>
    <s v="Shampoo"/>
    <x v="3"/>
    <x v="0"/>
    <x v="17"/>
    <x v="0"/>
    <x v="2"/>
    <x v="0"/>
    <n v="5806"/>
    <n v="23184"/>
    <n v="5806"/>
    <n v="23184"/>
    <n v="44530"/>
    <n v="177807"/>
  </r>
  <r>
    <s v="Shampoo"/>
    <x v="3"/>
    <x v="0"/>
    <x v="17"/>
    <x v="0"/>
    <x v="2"/>
    <x v="1"/>
    <n v="4862"/>
    <n v="19393.5"/>
    <n v="10668"/>
    <n v="42577.5"/>
    <n v="45696"/>
    <n v="182465.5"/>
  </r>
  <r>
    <s v="Shampoo"/>
    <x v="3"/>
    <x v="0"/>
    <x v="17"/>
    <x v="0"/>
    <x v="2"/>
    <x v="2"/>
    <n v="7172"/>
    <n v="28623"/>
    <n v="17840"/>
    <n v="71200.5"/>
    <n v="48990"/>
    <n v="195590.5"/>
  </r>
  <r>
    <s v="Shampoo"/>
    <x v="3"/>
    <x v="0"/>
    <x v="17"/>
    <x v="0"/>
    <x v="2"/>
    <x v="3"/>
    <n v="4694"/>
    <n v="18742.5"/>
    <n v="22534"/>
    <n v="89943"/>
    <n v="50065"/>
    <n v="199892"/>
  </r>
  <r>
    <s v="Shampoo"/>
    <x v="3"/>
    <x v="0"/>
    <x v="17"/>
    <x v="0"/>
    <x v="2"/>
    <x v="4"/>
    <n v="3938"/>
    <n v="15729"/>
    <n v="26472"/>
    <n v="105672"/>
    <n v="50097"/>
    <n v="200046"/>
  </r>
  <r>
    <s v="Shampoo"/>
    <x v="3"/>
    <x v="0"/>
    <x v="17"/>
    <x v="0"/>
    <x v="2"/>
    <x v="5"/>
    <n v="4158"/>
    <n v="16558.5"/>
    <n v="30630"/>
    <n v="122230.5"/>
    <n v="51238"/>
    <n v="204543.5"/>
  </r>
  <r>
    <s v="Shampoo"/>
    <x v="3"/>
    <x v="0"/>
    <x v="17"/>
    <x v="0"/>
    <x v="2"/>
    <x v="6"/>
    <n v="5103"/>
    <n v="20391"/>
    <n v="35733"/>
    <n v="142621.5"/>
    <n v="52540"/>
    <n v="209765.5"/>
  </r>
  <r>
    <s v="Shampoo"/>
    <x v="3"/>
    <x v="0"/>
    <x v="17"/>
    <x v="0"/>
    <x v="2"/>
    <x v="7"/>
    <n v="10794"/>
    <n v="43081.5"/>
    <n v="46527"/>
    <n v="185703"/>
    <n v="59981"/>
    <n v="239435"/>
  </r>
  <r>
    <s v="Shampoo"/>
    <x v="3"/>
    <x v="0"/>
    <x v="17"/>
    <x v="0"/>
    <x v="2"/>
    <x v="8"/>
    <n v="5954"/>
    <n v="23761.5"/>
    <n v="52481"/>
    <n v="209464.5"/>
    <n v="62869"/>
    <n v="250960.5"/>
  </r>
  <r>
    <s v="Shampoo"/>
    <x v="3"/>
    <x v="0"/>
    <x v="17"/>
    <x v="0"/>
    <x v="2"/>
    <x v="9"/>
    <n v="4935"/>
    <n v="19708.5"/>
    <n v="57416"/>
    <n v="229173"/>
    <n v="64171"/>
    <n v="256158"/>
  </r>
  <r>
    <s v="Shampoo"/>
    <x v="3"/>
    <x v="0"/>
    <x v="17"/>
    <x v="0"/>
    <x v="2"/>
    <x v="10"/>
    <n v="3570"/>
    <n v="14269.5"/>
    <n v="60986"/>
    <n v="243442.5"/>
    <n v="64297"/>
    <n v="256665.5"/>
  </r>
  <r>
    <s v="Shampoo"/>
    <x v="3"/>
    <x v="0"/>
    <x v="17"/>
    <x v="0"/>
    <x v="2"/>
    <x v="11"/>
    <n v="4274"/>
    <n v="17052"/>
    <n v="65260"/>
    <n v="260494.5"/>
    <n v="65260"/>
    <n v="260494.5"/>
  </r>
  <r>
    <s v="Shampoo"/>
    <x v="3"/>
    <x v="0"/>
    <x v="17"/>
    <x v="0"/>
    <x v="3"/>
    <x v="0"/>
    <n v="6134"/>
    <n v="24568.6"/>
    <n v="6134"/>
    <n v="24568.6"/>
    <n v="65588"/>
    <n v="261879.1"/>
  </r>
  <r>
    <s v="Shampoo"/>
    <x v="3"/>
    <x v="0"/>
    <x v="17"/>
    <x v="0"/>
    <x v="3"/>
    <x v="1"/>
    <n v="6553"/>
    <n v="26226.9"/>
    <n v="12687"/>
    <n v="50795.5"/>
    <n v="67279"/>
    <n v="268712.5"/>
  </r>
  <r>
    <s v="Shampoo"/>
    <x v="3"/>
    <x v="0"/>
    <x v="17"/>
    <x v="0"/>
    <x v="3"/>
    <x v="2"/>
    <n v="7277"/>
    <n v="28996.1"/>
    <n v="19964"/>
    <n v="79791.600000000006"/>
    <n v="67384"/>
    <n v="269085.59999999998"/>
  </r>
  <r>
    <s v="Shampoo"/>
    <x v="3"/>
    <x v="0"/>
    <x v="17"/>
    <x v="0"/>
    <x v="3"/>
    <x v="3"/>
    <n v="7551"/>
    <n v="30123.1"/>
    <n v="27515"/>
    <n v="109914.70000000001"/>
    <n v="70241"/>
    <n v="280466.2"/>
  </r>
  <r>
    <s v="Shampoo"/>
    <x v="3"/>
    <x v="0"/>
    <x v="17"/>
    <x v="0"/>
    <x v="3"/>
    <x v="4"/>
    <n v="5973"/>
    <n v="23860.2"/>
    <n v="33488"/>
    <n v="133774.90000000002"/>
    <n v="72276"/>
    <n v="288597.40000000002"/>
  </r>
  <r>
    <s v="Shampoo"/>
    <x v="3"/>
    <x v="0"/>
    <x v="17"/>
    <x v="0"/>
    <x v="3"/>
    <x v="5"/>
    <n v="5989"/>
    <n v="23892.400000000001"/>
    <n v="39477"/>
    <n v="157667.30000000002"/>
    <n v="74107"/>
    <n v="295931.30000000005"/>
  </r>
  <r>
    <s v="Shampoo"/>
    <x v="3"/>
    <x v="0"/>
    <x v="17"/>
    <x v="0"/>
    <x v="3"/>
    <x v="6"/>
    <n v="8227"/>
    <n v="32844"/>
    <n v="47704"/>
    <n v="190511.30000000002"/>
    <n v="77231"/>
    <n v="308384.30000000005"/>
  </r>
  <r>
    <s v="Shampoo"/>
    <x v="3"/>
    <x v="0"/>
    <x v="17"/>
    <x v="0"/>
    <x v="3"/>
    <x v="7"/>
    <n v="4250"/>
    <n v="16937.2"/>
    <n v="51954"/>
    <n v="207448.50000000003"/>
    <n v="70687"/>
    <n v="282240"/>
  </r>
  <r>
    <s v="Shampoo"/>
    <x v="3"/>
    <x v="0"/>
    <x v="17"/>
    <x v="0"/>
    <x v="3"/>
    <x v="8"/>
    <n v="3606"/>
    <n v="14329"/>
    <n v="55560"/>
    <n v="221777.50000000003"/>
    <n v="68339"/>
    <n v="272807.5"/>
  </r>
  <r>
    <s v="Shampoo"/>
    <x v="3"/>
    <x v="0"/>
    <x v="17"/>
    <x v="0"/>
    <x v="3"/>
    <x v="9"/>
    <n v="1980"/>
    <n v="7840.7"/>
    <n v="57540"/>
    <n v="229618.20000000004"/>
    <n v="65384"/>
    <n v="260939.70000000004"/>
  </r>
  <r>
    <s v="Shampoo"/>
    <x v="3"/>
    <x v="0"/>
    <x v="17"/>
    <x v="0"/>
    <x v="3"/>
    <x v="10"/>
    <n v="869"/>
    <n v="3477.6"/>
    <n v="58409"/>
    <n v="233095.80000000005"/>
    <n v="62683"/>
    <n v="250147.80000000005"/>
  </r>
  <r>
    <s v="Shampoo"/>
    <x v="3"/>
    <x v="0"/>
    <x v="17"/>
    <x v="0"/>
    <x v="3"/>
    <x v="11"/>
    <n v="821"/>
    <n v="3284.4"/>
    <n v="59230"/>
    <n v="236380.20000000004"/>
    <n v="59230"/>
    <n v="236380.20000000004"/>
  </r>
  <r>
    <s v="Shampoo"/>
    <x v="3"/>
    <x v="0"/>
    <x v="17"/>
    <x v="0"/>
    <x v="4"/>
    <x v="0"/>
    <n v="567"/>
    <n v="2205"/>
    <n v="567"/>
    <n v="2205"/>
    <n v="53663"/>
    <n v="214016.60000000003"/>
  </r>
  <r>
    <s v="Shampoo"/>
    <x v="3"/>
    <x v="0"/>
    <x v="17"/>
    <x v="0"/>
    <x v="4"/>
    <x v="1"/>
    <n v="273"/>
    <n v="1071"/>
    <n v="840"/>
    <n v="3276"/>
    <n v="47383"/>
    <n v="188860.7"/>
  </r>
  <r>
    <s v="Shampoo"/>
    <x v="3"/>
    <x v="0"/>
    <x v="17"/>
    <x v="0"/>
    <x v="4"/>
    <x v="2"/>
    <n v="966"/>
    <n v="3885"/>
    <n v="1806"/>
    <n v="7161"/>
    <n v="41072"/>
    <n v="163749.60000000003"/>
  </r>
  <r>
    <s v="Shampoo"/>
    <x v="3"/>
    <x v="0"/>
    <x v="17"/>
    <x v="0"/>
    <x v="4"/>
    <x v="3"/>
    <n v="609"/>
    <n v="2457"/>
    <n v="2415"/>
    <n v="9618"/>
    <n v="34130"/>
    <n v="136083.5"/>
  </r>
  <r>
    <s v="Shampoo"/>
    <x v="3"/>
    <x v="0"/>
    <x v="17"/>
    <x v="0"/>
    <x v="4"/>
    <x v="4"/>
    <n v="777"/>
    <n v="3150"/>
    <n v="3192"/>
    <n v="12768"/>
    <n v="28934"/>
    <n v="115373.3"/>
  </r>
  <r>
    <s v="Shampoo"/>
    <x v="3"/>
    <x v="0"/>
    <x v="17"/>
    <x v="0"/>
    <x v="4"/>
    <x v="5"/>
    <n v="441"/>
    <n v="1827"/>
    <n v="3633"/>
    <n v="14595"/>
    <n v="23386"/>
    <n v="93307.9"/>
  </r>
  <r>
    <s v="Shampoo"/>
    <x v="3"/>
    <x v="0"/>
    <x v="17"/>
    <x v="0"/>
    <x v="4"/>
    <x v="6"/>
    <n v="567"/>
    <n v="2268"/>
    <n v="4200"/>
    <n v="16863"/>
    <n v="15726"/>
    <n v="62731.9"/>
  </r>
  <r>
    <s v="Shampoo"/>
    <x v="3"/>
    <x v="0"/>
    <x v="17"/>
    <x v="0"/>
    <x v="4"/>
    <x v="7"/>
    <n v="210"/>
    <n v="882"/>
    <n v="4410"/>
    <n v="17745"/>
    <n v="11686"/>
    <n v="46676.7"/>
  </r>
  <r>
    <s v="Shampoo"/>
    <x v="3"/>
    <x v="0"/>
    <x v="17"/>
    <x v="0"/>
    <x v="4"/>
    <x v="10"/>
    <n v="294"/>
    <n v="1155"/>
    <n v="4704"/>
    <n v="18900"/>
    <n v="5525"/>
    <n v="22184.400000000001"/>
  </r>
  <r>
    <s v="Shampoo"/>
    <x v="3"/>
    <x v="0"/>
    <x v="17"/>
    <x v="0"/>
    <x v="4"/>
    <x v="11"/>
    <n v="189"/>
    <n v="756"/>
    <n v="4893"/>
    <n v="19656"/>
    <n v="4893"/>
    <n v="19656"/>
  </r>
  <r>
    <s v="Shampoo"/>
    <x v="3"/>
    <x v="0"/>
    <x v="17"/>
    <x v="0"/>
    <x v="5"/>
    <x v="1"/>
    <n v="168"/>
    <n v="700"/>
    <n v="168"/>
    <n v="700"/>
    <n v="4221"/>
    <n v="17080"/>
  </r>
  <r>
    <s v="Shampoo"/>
    <x v="3"/>
    <x v="0"/>
    <x v="17"/>
    <x v="1"/>
    <x v="0"/>
    <x v="0"/>
    <n v="2387"/>
    <n v="9541"/>
    <n v="2387"/>
    <n v="9541"/>
    <n v="2387"/>
    <n v="9541"/>
  </r>
  <r>
    <s v="Shampoo"/>
    <x v="3"/>
    <x v="0"/>
    <x v="17"/>
    <x v="1"/>
    <x v="0"/>
    <x v="1"/>
    <n v="1967"/>
    <n v="7864.5"/>
    <n v="4354"/>
    <n v="17405.5"/>
    <n v="4354"/>
    <n v="17405.5"/>
  </r>
  <r>
    <s v="Shampoo"/>
    <x v="3"/>
    <x v="0"/>
    <x v="17"/>
    <x v="1"/>
    <x v="0"/>
    <x v="2"/>
    <n v="1855"/>
    <n v="7395.5"/>
    <n v="6209"/>
    <n v="24801"/>
    <n v="6209"/>
    <n v="24801"/>
  </r>
  <r>
    <s v="Shampoo"/>
    <x v="3"/>
    <x v="0"/>
    <x v="17"/>
    <x v="1"/>
    <x v="0"/>
    <x v="3"/>
    <n v="1365"/>
    <n v="5428.5"/>
    <n v="7574"/>
    <n v="30229.5"/>
    <n v="7574"/>
    <n v="30229.5"/>
  </r>
  <r>
    <s v="Shampoo"/>
    <x v="3"/>
    <x v="0"/>
    <x v="17"/>
    <x v="1"/>
    <x v="0"/>
    <x v="4"/>
    <n v="2373"/>
    <n v="9464"/>
    <n v="9947"/>
    <n v="39693.5"/>
    <n v="9947"/>
    <n v="39693.5"/>
  </r>
  <r>
    <s v="Shampoo"/>
    <x v="3"/>
    <x v="0"/>
    <x v="17"/>
    <x v="1"/>
    <x v="0"/>
    <x v="5"/>
    <n v="2121"/>
    <n v="8459.5"/>
    <n v="12068"/>
    <n v="48153"/>
    <n v="12068"/>
    <n v="48153"/>
  </r>
  <r>
    <s v="Shampoo"/>
    <x v="3"/>
    <x v="0"/>
    <x v="17"/>
    <x v="1"/>
    <x v="0"/>
    <x v="6"/>
    <n v="2009"/>
    <n v="7997.5"/>
    <n v="14077"/>
    <n v="56150.5"/>
    <n v="14077"/>
    <n v="56150.5"/>
  </r>
  <r>
    <s v="Shampoo"/>
    <x v="3"/>
    <x v="0"/>
    <x v="17"/>
    <x v="1"/>
    <x v="0"/>
    <x v="7"/>
    <n v="2338"/>
    <n v="9324"/>
    <n v="16415"/>
    <n v="65474.5"/>
    <n v="16415"/>
    <n v="65474.5"/>
  </r>
  <r>
    <s v="Shampoo"/>
    <x v="3"/>
    <x v="0"/>
    <x v="17"/>
    <x v="1"/>
    <x v="0"/>
    <x v="8"/>
    <n v="1771"/>
    <n v="7084"/>
    <n v="18186"/>
    <n v="72558.5"/>
    <n v="18186"/>
    <n v="72558.5"/>
  </r>
  <r>
    <s v="Shampoo"/>
    <x v="3"/>
    <x v="0"/>
    <x v="17"/>
    <x v="1"/>
    <x v="0"/>
    <x v="9"/>
    <n v="2352"/>
    <n v="9401"/>
    <n v="20538"/>
    <n v="81959.5"/>
    <n v="20538"/>
    <n v="81959.5"/>
  </r>
  <r>
    <s v="Shampoo"/>
    <x v="3"/>
    <x v="0"/>
    <x v="17"/>
    <x v="1"/>
    <x v="0"/>
    <x v="10"/>
    <n v="1603"/>
    <n v="6408.5"/>
    <n v="22141"/>
    <n v="88368"/>
    <n v="22141"/>
    <n v="88368"/>
  </r>
  <r>
    <s v="Shampoo"/>
    <x v="3"/>
    <x v="0"/>
    <x v="17"/>
    <x v="1"/>
    <x v="0"/>
    <x v="11"/>
    <n v="1684"/>
    <n v="6730.5"/>
    <n v="23825"/>
    <n v="95098.5"/>
    <n v="23825"/>
    <n v="95098.5"/>
  </r>
  <r>
    <s v="Shampoo"/>
    <x v="3"/>
    <x v="0"/>
    <x v="17"/>
    <x v="1"/>
    <x v="1"/>
    <x v="0"/>
    <n v="3437"/>
    <n v="13741"/>
    <n v="3437"/>
    <n v="13741"/>
    <n v="24875"/>
    <n v="99298.5"/>
  </r>
  <r>
    <s v="Shampoo"/>
    <x v="3"/>
    <x v="0"/>
    <x v="17"/>
    <x v="1"/>
    <x v="1"/>
    <x v="1"/>
    <n v="2975"/>
    <n v="11851"/>
    <n v="6412"/>
    <n v="25592"/>
    <n v="25883"/>
    <n v="103285"/>
  </r>
  <r>
    <s v="Shampoo"/>
    <x v="3"/>
    <x v="0"/>
    <x v="17"/>
    <x v="1"/>
    <x v="1"/>
    <x v="2"/>
    <n v="2310"/>
    <n v="9233"/>
    <n v="8722"/>
    <n v="34825"/>
    <n v="26338"/>
    <n v="105122.5"/>
  </r>
  <r>
    <s v="Shampoo"/>
    <x v="3"/>
    <x v="0"/>
    <x v="17"/>
    <x v="1"/>
    <x v="1"/>
    <x v="3"/>
    <n v="2688"/>
    <n v="10724"/>
    <n v="11410"/>
    <n v="45549"/>
    <n v="27661"/>
    <n v="110418"/>
  </r>
  <r>
    <s v="Shampoo"/>
    <x v="3"/>
    <x v="0"/>
    <x v="17"/>
    <x v="1"/>
    <x v="1"/>
    <x v="4"/>
    <n v="3514"/>
    <n v="13993"/>
    <n v="14924"/>
    <n v="59542"/>
    <n v="28802"/>
    <n v="114947"/>
  </r>
  <r>
    <s v="Shampoo"/>
    <x v="3"/>
    <x v="0"/>
    <x v="17"/>
    <x v="1"/>
    <x v="1"/>
    <x v="5"/>
    <n v="3507"/>
    <n v="14014"/>
    <n v="18431"/>
    <n v="73556"/>
    <n v="30188"/>
    <n v="120501.5"/>
  </r>
  <r>
    <s v="Shampoo"/>
    <x v="3"/>
    <x v="0"/>
    <x v="17"/>
    <x v="1"/>
    <x v="1"/>
    <x v="6"/>
    <n v="2884"/>
    <n v="11473"/>
    <n v="21315"/>
    <n v="85029"/>
    <n v="31063"/>
    <n v="123977"/>
  </r>
  <r>
    <s v="Shampoo"/>
    <x v="3"/>
    <x v="0"/>
    <x v="17"/>
    <x v="1"/>
    <x v="1"/>
    <x v="7"/>
    <n v="2849"/>
    <n v="11347"/>
    <n v="24164"/>
    <n v="96376"/>
    <n v="31574"/>
    <n v="126000"/>
  </r>
  <r>
    <s v="Shampoo"/>
    <x v="3"/>
    <x v="0"/>
    <x v="17"/>
    <x v="1"/>
    <x v="1"/>
    <x v="8"/>
    <n v="2597"/>
    <n v="10353"/>
    <n v="26761"/>
    <n v="106729"/>
    <n v="32400"/>
    <n v="129269"/>
  </r>
  <r>
    <s v="Shampoo"/>
    <x v="3"/>
    <x v="0"/>
    <x v="17"/>
    <x v="1"/>
    <x v="1"/>
    <x v="9"/>
    <n v="2457"/>
    <n v="9814"/>
    <n v="29218"/>
    <n v="116543"/>
    <n v="32505"/>
    <n v="129682"/>
  </r>
  <r>
    <s v="Shampoo"/>
    <x v="3"/>
    <x v="0"/>
    <x v="17"/>
    <x v="1"/>
    <x v="1"/>
    <x v="10"/>
    <n v="3360"/>
    <n v="13398"/>
    <n v="32578"/>
    <n v="129941"/>
    <n v="34262"/>
    <n v="136671.5"/>
  </r>
  <r>
    <s v="Shampoo"/>
    <x v="3"/>
    <x v="0"/>
    <x v="17"/>
    <x v="1"/>
    <x v="1"/>
    <x v="11"/>
    <n v="2947"/>
    <n v="11746"/>
    <n v="35525"/>
    <n v="141687"/>
    <n v="35525"/>
    <n v="141687"/>
  </r>
  <r>
    <s v="Shampoo"/>
    <x v="3"/>
    <x v="0"/>
    <x v="17"/>
    <x v="1"/>
    <x v="2"/>
    <x v="0"/>
    <n v="3738"/>
    <n v="14910"/>
    <n v="3738"/>
    <n v="14910"/>
    <n v="35826"/>
    <n v="142856"/>
  </r>
  <r>
    <s v="Shampoo"/>
    <x v="3"/>
    <x v="0"/>
    <x v="17"/>
    <x v="1"/>
    <x v="2"/>
    <x v="1"/>
    <n v="3518"/>
    <n v="14007"/>
    <n v="7256"/>
    <n v="28917"/>
    <n v="36369"/>
    <n v="145012"/>
  </r>
  <r>
    <s v="Shampoo"/>
    <x v="3"/>
    <x v="0"/>
    <x v="17"/>
    <x v="1"/>
    <x v="2"/>
    <x v="2"/>
    <n v="5124"/>
    <n v="20475"/>
    <n v="12380"/>
    <n v="49392"/>
    <n v="39183"/>
    <n v="156254"/>
  </r>
  <r>
    <s v="Shampoo"/>
    <x v="3"/>
    <x v="0"/>
    <x v="17"/>
    <x v="1"/>
    <x v="2"/>
    <x v="3"/>
    <n v="4210"/>
    <n v="16789.5"/>
    <n v="16590"/>
    <n v="66181.5"/>
    <n v="40705"/>
    <n v="162319.5"/>
  </r>
  <r>
    <s v="Shampoo"/>
    <x v="3"/>
    <x v="0"/>
    <x v="17"/>
    <x v="1"/>
    <x v="2"/>
    <x v="4"/>
    <n v="4336"/>
    <n v="17293.5"/>
    <n v="20926"/>
    <n v="83475"/>
    <n v="41527"/>
    <n v="165620"/>
  </r>
  <r>
    <s v="Shampoo"/>
    <x v="3"/>
    <x v="0"/>
    <x v="17"/>
    <x v="1"/>
    <x v="2"/>
    <x v="5"/>
    <n v="4620"/>
    <n v="18438"/>
    <n v="25546"/>
    <n v="101913"/>
    <n v="42640"/>
    <n v="170044"/>
  </r>
  <r>
    <s v="Shampoo"/>
    <x v="3"/>
    <x v="0"/>
    <x v="17"/>
    <x v="1"/>
    <x v="2"/>
    <x v="6"/>
    <n v="3812"/>
    <n v="15235.5"/>
    <n v="29358"/>
    <n v="117148.5"/>
    <n v="43568"/>
    <n v="173806.5"/>
  </r>
  <r>
    <s v="Shampoo"/>
    <x v="3"/>
    <x v="0"/>
    <x v="17"/>
    <x v="1"/>
    <x v="2"/>
    <x v="7"/>
    <n v="4242"/>
    <n v="16989"/>
    <n v="33600"/>
    <n v="134137.5"/>
    <n v="44961"/>
    <n v="179448.5"/>
  </r>
  <r>
    <s v="Shampoo"/>
    <x v="3"/>
    <x v="0"/>
    <x v="17"/>
    <x v="1"/>
    <x v="2"/>
    <x v="8"/>
    <n v="4536"/>
    <n v="18081"/>
    <n v="38136"/>
    <n v="152218.5"/>
    <n v="46900"/>
    <n v="187176.5"/>
  </r>
  <r>
    <s v="Shampoo"/>
    <x v="3"/>
    <x v="0"/>
    <x v="17"/>
    <x v="1"/>
    <x v="2"/>
    <x v="9"/>
    <n v="4494"/>
    <n v="17934"/>
    <n v="42630"/>
    <n v="170152.5"/>
    <n v="48937"/>
    <n v="195296.5"/>
  </r>
  <r>
    <s v="Shampoo"/>
    <x v="3"/>
    <x v="0"/>
    <x v="17"/>
    <x v="1"/>
    <x v="2"/>
    <x v="10"/>
    <n v="4484"/>
    <n v="17850"/>
    <n v="47114"/>
    <n v="188002.5"/>
    <n v="50061"/>
    <n v="199748.5"/>
  </r>
  <r>
    <s v="Shampoo"/>
    <x v="3"/>
    <x v="0"/>
    <x v="17"/>
    <x v="1"/>
    <x v="2"/>
    <x v="11"/>
    <n v="4064"/>
    <n v="16212"/>
    <n v="51178"/>
    <n v="204214.5"/>
    <n v="51178"/>
    <n v="204214.5"/>
  </r>
  <r>
    <s v="Shampoo"/>
    <x v="3"/>
    <x v="0"/>
    <x v="17"/>
    <x v="1"/>
    <x v="3"/>
    <x v="0"/>
    <n v="5844"/>
    <n v="23361.1"/>
    <n v="5844"/>
    <n v="23361.1"/>
    <n v="53284"/>
    <n v="212665.60000000001"/>
  </r>
  <r>
    <s v="Shampoo"/>
    <x v="3"/>
    <x v="0"/>
    <x v="17"/>
    <x v="1"/>
    <x v="3"/>
    <x v="1"/>
    <n v="7712"/>
    <n v="30702.7"/>
    <n v="13556"/>
    <n v="54063.8"/>
    <n v="57478"/>
    <n v="229361.3"/>
  </r>
  <r>
    <s v="Shampoo"/>
    <x v="3"/>
    <x v="0"/>
    <x v="17"/>
    <x v="1"/>
    <x v="3"/>
    <x v="2"/>
    <n v="8259"/>
    <n v="32972.800000000003"/>
    <n v="21815"/>
    <n v="87036.6"/>
    <n v="60613"/>
    <n v="241859.1"/>
  </r>
  <r>
    <s v="Shampoo"/>
    <x v="3"/>
    <x v="0"/>
    <x v="17"/>
    <x v="1"/>
    <x v="3"/>
    <x v="3"/>
    <n v="8195"/>
    <n v="32731.3"/>
    <n v="30010"/>
    <n v="119767.90000000001"/>
    <n v="64598"/>
    <n v="257800.90000000002"/>
  </r>
  <r>
    <s v="Shampoo"/>
    <x v="3"/>
    <x v="0"/>
    <x v="17"/>
    <x v="1"/>
    <x v="3"/>
    <x v="4"/>
    <n v="8533"/>
    <n v="34083.699999999997"/>
    <n v="38543"/>
    <n v="153851.6"/>
    <n v="68795"/>
    <n v="274591.09999999998"/>
  </r>
  <r>
    <s v="Shampoo"/>
    <x v="3"/>
    <x v="0"/>
    <x v="17"/>
    <x v="1"/>
    <x v="3"/>
    <x v="5"/>
    <n v="6875"/>
    <n v="27466.6"/>
    <n v="45418"/>
    <n v="181318.2"/>
    <n v="71050"/>
    <n v="283619.7"/>
  </r>
  <r>
    <s v="Shampoo"/>
    <x v="3"/>
    <x v="0"/>
    <x v="17"/>
    <x v="1"/>
    <x v="3"/>
    <x v="6"/>
    <n v="8919"/>
    <n v="35613.199999999997"/>
    <n v="54337"/>
    <n v="216931.40000000002"/>
    <n v="76157"/>
    <n v="303997.40000000002"/>
  </r>
  <r>
    <s v="Shampoo"/>
    <x v="3"/>
    <x v="0"/>
    <x v="17"/>
    <x v="1"/>
    <x v="3"/>
    <x v="7"/>
    <n v="5216"/>
    <n v="20817.3"/>
    <n v="59553"/>
    <n v="237748.7"/>
    <n v="77131"/>
    <n v="307825.7"/>
  </r>
  <r>
    <s v="Shampoo"/>
    <x v="3"/>
    <x v="0"/>
    <x v="17"/>
    <x v="1"/>
    <x v="3"/>
    <x v="8"/>
    <n v="3236"/>
    <n v="12944.4"/>
    <n v="62789"/>
    <n v="250693.1"/>
    <n v="75831"/>
    <n v="302689.09999999998"/>
  </r>
  <r>
    <s v="Shampoo"/>
    <x v="3"/>
    <x v="0"/>
    <x v="17"/>
    <x v="1"/>
    <x v="3"/>
    <x v="9"/>
    <n v="1980"/>
    <n v="7953.4"/>
    <n v="64769"/>
    <n v="258646.5"/>
    <n v="73317"/>
    <n v="292708.5"/>
  </r>
  <r>
    <s v="Shampoo"/>
    <x v="3"/>
    <x v="0"/>
    <x v="17"/>
    <x v="1"/>
    <x v="3"/>
    <x v="10"/>
    <n v="805"/>
    <n v="3187.8"/>
    <n v="65574"/>
    <n v="261834.3"/>
    <n v="69638"/>
    <n v="278046.3"/>
  </r>
  <r>
    <s v="Shampoo"/>
    <x v="3"/>
    <x v="0"/>
    <x v="17"/>
    <x v="1"/>
    <x v="3"/>
    <x v="11"/>
    <n v="805"/>
    <n v="3220"/>
    <n v="66379"/>
    <n v="265054.3"/>
    <n v="66379"/>
    <n v="265054.3"/>
  </r>
  <r>
    <s v="Shampoo"/>
    <x v="3"/>
    <x v="0"/>
    <x v="17"/>
    <x v="1"/>
    <x v="4"/>
    <x v="0"/>
    <n v="315"/>
    <n v="1281"/>
    <n v="315"/>
    <n v="1281"/>
    <n v="60850"/>
    <n v="242974.19999999995"/>
  </r>
  <r>
    <s v="Shampoo"/>
    <x v="3"/>
    <x v="0"/>
    <x v="17"/>
    <x v="1"/>
    <x v="4"/>
    <x v="1"/>
    <n v="336"/>
    <n v="1344"/>
    <n v="651"/>
    <n v="2625"/>
    <n v="53474"/>
    <n v="213615.49999999994"/>
  </r>
  <r>
    <s v="Shampoo"/>
    <x v="3"/>
    <x v="0"/>
    <x v="17"/>
    <x v="1"/>
    <x v="4"/>
    <x v="2"/>
    <n v="168"/>
    <n v="651"/>
    <n v="819"/>
    <n v="3276"/>
    <n v="45383"/>
    <n v="181293.69999999998"/>
  </r>
  <r>
    <s v="Shampoo"/>
    <x v="3"/>
    <x v="0"/>
    <x v="17"/>
    <x v="1"/>
    <x v="4"/>
    <x v="3"/>
    <n v="294"/>
    <n v="1134"/>
    <n v="1113"/>
    <n v="4410"/>
    <n v="37482"/>
    <n v="149696.4"/>
  </r>
  <r>
    <s v="Shampoo"/>
    <x v="3"/>
    <x v="0"/>
    <x v="17"/>
    <x v="1"/>
    <x v="4"/>
    <x v="4"/>
    <n v="399"/>
    <n v="1617"/>
    <n v="1512"/>
    <n v="6027"/>
    <n v="29348"/>
    <n v="117229.69999999998"/>
  </r>
  <r>
    <s v="Shampoo"/>
    <x v="3"/>
    <x v="0"/>
    <x v="17"/>
    <x v="1"/>
    <x v="4"/>
    <x v="5"/>
    <n v="147"/>
    <n v="651"/>
    <n v="1659"/>
    <n v="6678"/>
    <n v="22620"/>
    <n v="90414.099999999991"/>
  </r>
  <r>
    <s v="Shampoo"/>
    <x v="3"/>
    <x v="0"/>
    <x v="17"/>
    <x v="1"/>
    <x v="4"/>
    <x v="6"/>
    <n v="105"/>
    <n v="420"/>
    <n v="1764"/>
    <n v="7098"/>
    <n v="13806"/>
    <n v="55220.9"/>
  </r>
  <r>
    <s v="Shampoo"/>
    <x v="3"/>
    <x v="0"/>
    <x v="17"/>
    <x v="1"/>
    <x v="4"/>
    <x v="7"/>
    <n v="147"/>
    <n v="588"/>
    <n v="1911"/>
    <n v="7686"/>
    <n v="8737"/>
    <n v="34991.599999999999"/>
  </r>
  <r>
    <s v="Shampoo"/>
    <x v="3"/>
    <x v="0"/>
    <x v="17"/>
    <x v="1"/>
    <x v="4"/>
    <x v="8"/>
    <n v="42"/>
    <n v="147"/>
    <n v="1953"/>
    <n v="7833"/>
    <n v="5543"/>
    <n v="22194.2"/>
  </r>
  <r>
    <s v="Shampoo"/>
    <x v="3"/>
    <x v="0"/>
    <x v="17"/>
    <x v="1"/>
    <x v="4"/>
    <x v="10"/>
    <n v="84"/>
    <n v="399"/>
    <n v="2037"/>
    <n v="8232"/>
    <n v="2842"/>
    <n v="11452"/>
  </r>
  <r>
    <s v="Shampoo"/>
    <x v="3"/>
    <x v="0"/>
    <x v="17"/>
    <x v="1"/>
    <x v="4"/>
    <x v="11"/>
    <n v="84"/>
    <n v="336"/>
    <n v="2121"/>
    <n v="8568"/>
    <n v="2121"/>
    <n v="8568"/>
  </r>
  <r>
    <s v="Shampoo"/>
    <x v="3"/>
    <x v="0"/>
    <x v="17"/>
    <x v="2"/>
    <x v="0"/>
    <x v="0"/>
    <n v="2009"/>
    <n v="8001"/>
    <n v="2009"/>
    <n v="8001"/>
    <n v="2009"/>
    <n v="8001"/>
  </r>
  <r>
    <s v="Shampoo"/>
    <x v="3"/>
    <x v="0"/>
    <x v="17"/>
    <x v="2"/>
    <x v="0"/>
    <x v="1"/>
    <n v="1648"/>
    <n v="6576.5"/>
    <n v="3657"/>
    <n v="14577.5"/>
    <n v="3657"/>
    <n v="14577.5"/>
  </r>
  <r>
    <s v="Shampoo"/>
    <x v="3"/>
    <x v="0"/>
    <x v="17"/>
    <x v="2"/>
    <x v="0"/>
    <x v="2"/>
    <n v="2250"/>
    <n v="8970.5"/>
    <n v="5907"/>
    <n v="23548"/>
    <n v="5907"/>
    <n v="23548"/>
  </r>
  <r>
    <s v="Shampoo"/>
    <x v="3"/>
    <x v="0"/>
    <x v="17"/>
    <x v="2"/>
    <x v="0"/>
    <x v="3"/>
    <n v="1536"/>
    <n v="6128.5"/>
    <n v="7443"/>
    <n v="29676.5"/>
    <n v="7443"/>
    <n v="29676.5"/>
  </r>
  <r>
    <s v="Shampoo"/>
    <x v="3"/>
    <x v="0"/>
    <x v="17"/>
    <x v="2"/>
    <x v="0"/>
    <x v="4"/>
    <n v="2348"/>
    <n v="9359"/>
    <n v="9791"/>
    <n v="39035.5"/>
    <n v="9791"/>
    <n v="39035.5"/>
  </r>
  <r>
    <s v="Shampoo"/>
    <x v="3"/>
    <x v="0"/>
    <x v="17"/>
    <x v="2"/>
    <x v="0"/>
    <x v="5"/>
    <n v="1592"/>
    <n v="6373.5"/>
    <n v="11383"/>
    <n v="45409"/>
    <n v="11383"/>
    <n v="45409"/>
  </r>
  <r>
    <s v="Shampoo"/>
    <x v="3"/>
    <x v="0"/>
    <x v="17"/>
    <x v="2"/>
    <x v="0"/>
    <x v="6"/>
    <n v="1452"/>
    <n v="5796"/>
    <n v="12835"/>
    <n v="51205"/>
    <n v="12835"/>
    <n v="51205"/>
  </r>
  <r>
    <s v="Shampoo"/>
    <x v="3"/>
    <x v="0"/>
    <x v="17"/>
    <x v="2"/>
    <x v="0"/>
    <x v="7"/>
    <n v="1614"/>
    <n v="6447"/>
    <n v="14449"/>
    <n v="57652"/>
    <n v="14449"/>
    <n v="57652"/>
  </r>
  <r>
    <s v="Shampoo"/>
    <x v="3"/>
    <x v="0"/>
    <x v="17"/>
    <x v="2"/>
    <x v="0"/>
    <x v="8"/>
    <n v="976"/>
    <n v="3892"/>
    <n v="15425"/>
    <n v="61544"/>
    <n v="15425"/>
    <n v="61544"/>
  </r>
  <r>
    <s v="Shampoo"/>
    <x v="3"/>
    <x v="0"/>
    <x v="17"/>
    <x v="2"/>
    <x v="0"/>
    <x v="9"/>
    <n v="1516"/>
    <n v="6048"/>
    <n v="16941"/>
    <n v="67592"/>
    <n v="16941"/>
    <n v="67592"/>
  </r>
  <r>
    <s v="Shampoo"/>
    <x v="3"/>
    <x v="0"/>
    <x v="17"/>
    <x v="2"/>
    <x v="0"/>
    <x v="10"/>
    <n v="1166"/>
    <n v="4651.5"/>
    <n v="18107"/>
    <n v="72243.5"/>
    <n v="18107"/>
    <n v="72243.5"/>
  </r>
  <r>
    <s v="Shampoo"/>
    <x v="3"/>
    <x v="0"/>
    <x v="17"/>
    <x v="2"/>
    <x v="0"/>
    <x v="11"/>
    <n v="1267"/>
    <n v="5057.5"/>
    <n v="19374"/>
    <n v="77301"/>
    <n v="19374"/>
    <n v="77301"/>
  </r>
  <r>
    <s v="Shampoo"/>
    <x v="3"/>
    <x v="0"/>
    <x v="17"/>
    <x v="2"/>
    <x v="1"/>
    <x v="0"/>
    <n v="3059"/>
    <n v="12208"/>
    <n v="3059"/>
    <n v="12208"/>
    <n v="20424"/>
    <n v="81508"/>
  </r>
  <r>
    <s v="Shampoo"/>
    <x v="3"/>
    <x v="0"/>
    <x v="17"/>
    <x v="2"/>
    <x v="1"/>
    <x v="1"/>
    <n v="3129"/>
    <n v="12460"/>
    <n v="6188"/>
    <n v="24668"/>
    <n v="21905"/>
    <n v="87391.5"/>
  </r>
  <r>
    <s v="Shampoo"/>
    <x v="3"/>
    <x v="0"/>
    <x v="17"/>
    <x v="2"/>
    <x v="1"/>
    <x v="2"/>
    <n v="2730"/>
    <n v="10878"/>
    <n v="8918"/>
    <n v="35546"/>
    <n v="22385"/>
    <n v="89299"/>
  </r>
  <r>
    <s v="Shampoo"/>
    <x v="3"/>
    <x v="0"/>
    <x v="17"/>
    <x v="2"/>
    <x v="1"/>
    <x v="3"/>
    <n v="3920"/>
    <n v="15659"/>
    <n v="12838"/>
    <n v="51205"/>
    <n v="24769"/>
    <n v="98829.5"/>
  </r>
  <r>
    <s v="Shampoo"/>
    <x v="3"/>
    <x v="0"/>
    <x v="17"/>
    <x v="2"/>
    <x v="1"/>
    <x v="4"/>
    <n v="3409"/>
    <n v="13622"/>
    <n v="16247"/>
    <n v="64827"/>
    <n v="25830"/>
    <n v="103092.5"/>
  </r>
  <r>
    <s v="Shampoo"/>
    <x v="3"/>
    <x v="0"/>
    <x v="17"/>
    <x v="2"/>
    <x v="1"/>
    <x v="5"/>
    <n v="3829"/>
    <n v="15295"/>
    <n v="20076"/>
    <n v="80122"/>
    <n v="28067"/>
    <n v="112014"/>
  </r>
  <r>
    <s v="Shampoo"/>
    <x v="3"/>
    <x v="0"/>
    <x v="17"/>
    <x v="2"/>
    <x v="1"/>
    <x v="6"/>
    <n v="3591"/>
    <n v="14308"/>
    <n v="23667"/>
    <n v="94430"/>
    <n v="30206"/>
    <n v="120526"/>
  </r>
  <r>
    <s v="Shampoo"/>
    <x v="3"/>
    <x v="0"/>
    <x v="17"/>
    <x v="2"/>
    <x v="1"/>
    <x v="7"/>
    <n v="2688"/>
    <n v="10738"/>
    <n v="26355"/>
    <n v="105168"/>
    <n v="31280"/>
    <n v="124817"/>
  </r>
  <r>
    <s v="Shampoo"/>
    <x v="3"/>
    <x v="0"/>
    <x v="17"/>
    <x v="2"/>
    <x v="1"/>
    <x v="8"/>
    <n v="2744"/>
    <n v="10955"/>
    <n v="29099"/>
    <n v="116123"/>
    <n v="33048"/>
    <n v="131880"/>
  </r>
  <r>
    <s v="Shampoo"/>
    <x v="3"/>
    <x v="0"/>
    <x v="17"/>
    <x v="2"/>
    <x v="1"/>
    <x v="9"/>
    <n v="3241"/>
    <n v="12922"/>
    <n v="32340"/>
    <n v="129045"/>
    <n v="34773"/>
    <n v="138754"/>
  </r>
  <r>
    <s v="Shampoo"/>
    <x v="3"/>
    <x v="0"/>
    <x v="17"/>
    <x v="2"/>
    <x v="1"/>
    <x v="10"/>
    <n v="2373"/>
    <n v="9464"/>
    <n v="34713"/>
    <n v="138509"/>
    <n v="35980"/>
    <n v="143566.5"/>
  </r>
  <r>
    <s v="Shampoo"/>
    <x v="3"/>
    <x v="0"/>
    <x v="17"/>
    <x v="2"/>
    <x v="1"/>
    <x v="11"/>
    <n v="1974"/>
    <n v="7882"/>
    <n v="36687"/>
    <n v="146391"/>
    <n v="36687"/>
    <n v="146391"/>
  </r>
  <r>
    <s v="Shampoo"/>
    <x v="3"/>
    <x v="0"/>
    <x v="17"/>
    <x v="2"/>
    <x v="2"/>
    <x v="0"/>
    <n v="2835"/>
    <n v="11350.5"/>
    <n v="2835"/>
    <n v="11350.5"/>
    <n v="36463"/>
    <n v="145533.5"/>
  </r>
  <r>
    <s v="Shampoo"/>
    <x v="3"/>
    <x v="0"/>
    <x v="17"/>
    <x v="2"/>
    <x v="2"/>
    <x v="1"/>
    <n v="2835"/>
    <n v="11277"/>
    <n v="5670"/>
    <n v="22627.5"/>
    <n v="36169"/>
    <n v="144350.5"/>
  </r>
  <r>
    <s v="Shampoo"/>
    <x v="3"/>
    <x v="0"/>
    <x v="17"/>
    <x v="2"/>
    <x v="2"/>
    <x v="2"/>
    <n v="2740"/>
    <n v="10962"/>
    <n v="8410"/>
    <n v="33589.5"/>
    <n v="36179"/>
    <n v="144434.5"/>
  </r>
  <r>
    <s v="Shampoo"/>
    <x v="3"/>
    <x v="0"/>
    <x v="17"/>
    <x v="2"/>
    <x v="2"/>
    <x v="3"/>
    <n v="2898"/>
    <n v="11560.5"/>
    <n v="11308"/>
    <n v="45150"/>
    <n v="35157"/>
    <n v="140336"/>
  </r>
  <r>
    <s v="Shampoo"/>
    <x v="3"/>
    <x v="0"/>
    <x v="17"/>
    <x v="2"/>
    <x v="2"/>
    <x v="4"/>
    <n v="2184"/>
    <n v="8704.5"/>
    <n v="13492"/>
    <n v="53854.5"/>
    <n v="33932"/>
    <n v="135418.5"/>
  </r>
  <r>
    <s v="Shampoo"/>
    <x v="3"/>
    <x v="0"/>
    <x v="17"/>
    <x v="2"/>
    <x v="2"/>
    <x v="5"/>
    <n v="2068"/>
    <n v="8253"/>
    <n v="15560"/>
    <n v="62107.5"/>
    <n v="32171"/>
    <n v="128376.5"/>
  </r>
  <r>
    <s v="Shampoo"/>
    <x v="3"/>
    <x v="0"/>
    <x v="17"/>
    <x v="2"/>
    <x v="2"/>
    <x v="6"/>
    <n v="2667"/>
    <n v="10615.5"/>
    <n v="18227"/>
    <n v="72723"/>
    <n v="31247"/>
    <n v="124684"/>
  </r>
  <r>
    <s v="Shampoo"/>
    <x v="3"/>
    <x v="0"/>
    <x v="17"/>
    <x v="2"/>
    <x v="2"/>
    <x v="7"/>
    <n v="1827"/>
    <n v="7266"/>
    <n v="20054"/>
    <n v="79989"/>
    <n v="30386"/>
    <n v="121212"/>
  </r>
  <r>
    <s v="Shampoo"/>
    <x v="3"/>
    <x v="0"/>
    <x v="17"/>
    <x v="2"/>
    <x v="2"/>
    <x v="8"/>
    <n v="2006"/>
    <n v="8001"/>
    <n v="22060"/>
    <n v="87990"/>
    <n v="29648"/>
    <n v="118258"/>
  </r>
  <r>
    <s v="Shampoo"/>
    <x v="3"/>
    <x v="0"/>
    <x v="17"/>
    <x v="2"/>
    <x v="2"/>
    <x v="9"/>
    <n v="2468"/>
    <n v="9817.5"/>
    <n v="24528"/>
    <n v="97807.5"/>
    <n v="28875"/>
    <n v="115153.5"/>
  </r>
  <r>
    <s v="Shampoo"/>
    <x v="3"/>
    <x v="0"/>
    <x v="17"/>
    <x v="2"/>
    <x v="2"/>
    <x v="10"/>
    <n v="3129"/>
    <n v="12432"/>
    <n v="27657"/>
    <n v="110239.5"/>
    <n v="29631"/>
    <n v="118121.5"/>
  </r>
  <r>
    <s v="Shampoo"/>
    <x v="3"/>
    <x v="0"/>
    <x v="17"/>
    <x v="2"/>
    <x v="2"/>
    <x v="11"/>
    <n v="2415"/>
    <n v="9660"/>
    <n v="30072"/>
    <n v="119899.5"/>
    <n v="30072"/>
    <n v="119899.5"/>
  </r>
  <r>
    <s v="Shampoo"/>
    <x v="3"/>
    <x v="0"/>
    <x v="17"/>
    <x v="2"/>
    <x v="3"/>
    <x v="0"/>
    <n v="2334"/>
    <n v="9305.7999999999993"/>
    <n v="2334"/>
    <n v="9305.7999999999993"/>
    <n v="29571"/>
    <n v="117854.8"/>
  </r>
  <r>
    <s v="Shampoo"/>
    <x v="3"/>
    <x v="0"/>
    <x v="17"/>
    <x v="2"/>
    <x v="3"/>
    <x v="1"/>
    <n v="2930"/>
    <n v="11704.7"/>
    <n v="5264"/>
    <n v="21010.5"/>
    <n v="29666"/>
    <n v="118282.5"/>
  </r>
  <r>
    <s v="Shampoo"/>
    <x v="3"/>
    <x v="0"/>
    <x v="17"/>
    <x v="2"/>
    <x v="3"/>
    <x v="2"/>
    <n v="3140"/>
    <n v="12525.8"/>
    <n v="8404"/>
    <n v="33536.300000000003"/>
    <n v="30066"/>
    <n v="119846.3"/>
  </r>
  <r>
    <s v="Shampoo"/>
    <x v="3"/>
    <x v="0"/>
    <x v="17"/>
    <x v="2"/>
    <x v="3"/>
    <x v="3"/>
    <n v="3091"/>
    <n v="12300.4"/>
    <n v="11495"/>
    <n v="45836.700000000004"/>
    <n v="30259"/>
    <n v="120586.20000000001"/>
  </r>
  <r>
    <s v="Shampoo"/>
    <x v="3"/>
    <x v="0"/>
    <x v="17"/>
    <x v="2"/>
    <x v="3"/>
    <x v="4"/>
    <n v="3832"/>
    <n v="15246.7"/>
    <n v="15327"/>
    <n v="61083.400000000009"/>
    <n v="31907"/>
    <n v="127128.40000000001"/>
  </r>
  <r>
    <s v="Shampoo"/>
    <x v="3"/>
    <x v="0"/>
    <x v="17"/>
    <x v="2"/>
    <x v="3"/>
    <x v="5"/>
    <n v="4073"/>
    <n v="16228.8"/>
    <n v="19400"/>
    <n v="77312.200000000012"/>
    <n v="33912"/>
    <n v="135104.20000000001"/>
  </r>
  <r>
    <s v="Shampoo"/>
    <x v="3"/>
    <x v="0"/>
    <x v="17"/>
    <x v="2"/>
    <x v="3"/>
    <x v="6"/>
    <n v="3011"/>
    <n v="12026.7"/>
    <n v="22411"/>
    <n v="89338.900000000009"/>
    <n v="34256"/>
    <n v="136515.40000000002"/>
  </r>
  <r>
    <s v="Shampoo"/>
    <x v="3"/>
    <x v="0"/>
    <x v="17"/>
    <x v="2"/>
    <x v="3"/>
    <x v="7"/>
    <n v="2174"/>
    <n v="8629.6"/>
    <n v="24585"/>
    <n v="97968.500000000015"/>
    <n v="34603"/>
    <n v="137879"/>
  </r>
  <r>
    <s v="Shampoo"/>
    <x v="3"/>
    <x v="0"/>
    <x v="17"/>
    <x v="2"/>
    <x v="3"/>
    <x v="8"/>
    <n v="1143"/>
    <n v="4604.6000000000004"/>
    <n v="25728"/>
    <n v="102573.10000000002"/>
    <n v="33740"/>
    <n v="134482.60000000003"/>
  </r>
  <r>
    <s v="Shampoo"/>
    <x v="3"/>
    <x v="0"/>
    <x v="17"/>
    <x v="2"/>
    <x v="3"/>
    <x v="9"/>
    <n v="499"/>
    <n v="1980.3"/>
    <n v="26227"/>
    <n v="104553.40000000002"/>
    <n v="31771"/>
    <n v="126645.40000000002"/>
  </r>
  <r>
    <s v="Shampoo"/>
    <x v="3"/>
    <x v="0"/>
    <x v="17"/>
    <x v="2"/>
    <x v="3"/>
    <x v="10"/>
    <n v="322"/>
    <n v="1271.9000000000001"/>
    <n v="26549"/>
    <n v="105825.30000000002"/>
    <n v="28964"/>
    <n v="115485.30000000002"/>
  </r>
  <r>
    <s v="Shampoo"/>
    <x v="3"/>
    <x v="0"/>
    <x v="17"/>
    <x v="2"/>
    <x v="3"/>
    <x v="11"/>
    <n v="177"/>
    <n v="644"/>
    <n v="26726"/>
    <n v="106469.30000000002"/>
    <n v="26726"/>
    <n v="106469.30000000002"/>
  </r>
  <r>
    <s v="Shampoo"/>
    <x v="3"/>
    <x v="0"/>
    <x v="17"/>
    <x v="2"/>
    <x v="4"/>
    <x v="0"/>
    <n v="189"/>
    <n v="693"/>
    <n v="189"/>
    <n v="693"/>
    <n v="24581"/>
    <n v="97856.500000000015"/>
  </r>
  <r>
    <s v="Shampoo"/>
    <x v="3"/>
    <x v="0"/>
    <x v="17"/>
    <x v="2"/>
    <x v="4"/>
    <x v="1"/>
    <n v="63"/>
    <n v="315"/>
    <n v="252"/>
    <n v="1008"/>
    <n v="21714"/>
    <n v="86466.8"/>
  </r>
  <r>
    <s v="Shampoo"/>
    <x v="3"/>
    <x v="0"/>
    <x v="17"/>
    <x v="2"/>
    <x v="4"/>
    <x v="3"/>
    <n v="42"/>
    <n v="210"/>
    <n v="294"/>
    <n v="1218"/>
    <n v="15525"/>
    <n v="61850.6"/>
  </r>
  <r>
    <s v="Shampoo"/>
    <x v="3"/>
    <x v="0"/>
    <x v="17"/>
    <x v="2"/>
    <x v="4"/>
    <x v="4"/>
    <n v="63"/>
    <n v="273"/>
    <n v="357"/>
    <n v="1491"/>
    <n v="11756"/>
    <n v="46876.9"/>
  </r>
  <r>
    <s v="Shampoo"/>
    <x v="3"/>
    <x v="0"/>
    <x v="17"/>
    <x v="2"/>
    <x v="4"/>
    <x v="5"/>
    <n v="63"/>
    <n v="273"/>
    <n v="420"/>
    <n v="1764"/>
    <n v="7746"/>
    <n v="30921.100000000002"/>
  </r>
  <r>
    <s v="Shampoo"/>
    <x v="3"/>
    <x v="14"/>
    <x v="18"/>
    <x v="0"/>
    <x v="0"/>
    <x v="0"/>
    <n v="1204"/>
    <n v="6559"/>
    <n v="1204"/>
    <n v="6559"/>
    <n v="1204"/>
    <n v="6559"/>
  </r>
  <r>
    <s v="Shampoo"/>
    <x v="3"/>
    <x v="14"/>
    <x v="18"/>
    <x v="0"/>
    <x v="0"/>
    <x v="1"/>
    <n v="752"/>
    <n v="4109"/>
    <n v="1956"/>
    <n v="10668"/>
    <n v="1956"/>
    <n v="10668"/>
  </r>
  <r>
    <s v="Shampoo"/>
    <x v="3"/>
    <x v="14"/>
    <x v="18"/>
    <x v="0"/>
    <x v="0"/>
    <x v="2"/>
    <n v="1414"/>
    <n v="7703.5"/>
    <n v="3370"/>
    <n v="18371.5"/>
    <n v="3370"/>
    <n v="18371.5"/>
  </r>
  <r>
    <s v="Shampoo"/>
    <x v="3"/>
    <x v="14"/>
    <x v="18"/>
    <x v="0"/>
    <x v="0"/>
    <x v="3"/>
    <n v="1911"/>
    <n v="10405.5"/>
    <n v="5281"/>
    <n v="28777"/>
    <n v="5281"/>
    <n v="28777"/>
  </r>
  <r>
    <s v="Shampoo"/>
    <x v="3"/>
    <x v="14"/>
    <x v="18"/>
    <x v="0"/>
    <x v="0"/>
    <x v="4"/>
    <n v="990"/>
    <n v="5407.5"/>
    <n v="6271"/>
    <n v="34184.5"/>
    <n v="6271"/>
    <n v="34184.5"/>
  </r>
  <r>
    <s v="Shampoo"/>
    <x v="3"/>
    <x v="14"/>
    <x v="18"/>
    <x v="0"/>
    <x v="0"/>
    <x v="5"/>
    <n v="1211"/>
    <n v="6597.5"/>
    <n v="7482"/>
    <n v="40782"/>
    <n v="7482"/>
    <n v="40782"/>
  </r>
  <r>
    <s v="Shampoo"/>
    <x v="3"/>
    <x v="14"/>
    <x v="18"/>
    <x v="0"/>
    <x v="0"/>
    <x v="6"/>
    <n v="1054"/>
    <n v="5743.5"/>
    <n v="8536"/>
    <n v="46525.5"/>
    <n v="8536"/>
    <n v="46525.5"/>
  </r>
  <r>
    <s v="Shampoo"/>
    <x v="3"/>
    <x v="14"/>
    <x v="18"/>
    <x v="0"/>
    <x v="0"/>
    <x v="7"/>
    <n v="1162"/>
    <n v="6345.5"/>
    <n v="9698"/>
    <n v="52871"/>
    <n v="9698"/>
    <n v="52871"/>
  </r>
  <r>
    <s v="Shampoo"/>
    <x v="3"/>
    <x v="14"/>
    <x v="18"/>
    <x v="0"/>
    <x v="0"/>
    <x v="8"/>
    <n v="903"/>
    <n v="4931.5"/>
    <n v="10601"/>
    <n v="57802.5"/>
    <n v="10601"/>
    <n v="57802.5"/>
  </r>
  <r>
    <s v="Shampoo"/>
    <x v="3"/>
    <x v="14"/>
    <x v="18"/>
    <x v="0"/>
    <x v="0"/>
    <x v="9"/>
    <n v="1236"/>
    <n v="6734"/>
    <n v="11837"/>
    <n v="64536.5"/>
    <n v="11837"/>
    <n v="64536.5"/>
  </r>
  <r>
    <s v="Shampoo"/>
    <x v="3"/>
    <x v="14"/>
    <x v="18"/>
    <x v="0"/>
    <x v="0"/>
    <x v="10"/>
    <n v="952"/>
    <n v="5187"/>
    <n v="12789"/>
    <n v="69723.5"/>
    <n v="12789"/>
    <n v="69723.5"/>
  </r>
  <r>
    <s v="Shampoo"/>
    <x v="3"/>
    <x v="14"/>
    <x v="18"/>
    <x v="0"/>
    <x v="0"/>
    <x v="11"/>
    <n v="1228"/>
    <n v="6692"/>
    <n v="14017"/>
    <n v="76415.5"/>
    <n v="14017"/>
    <n v="76415.5"/>
  </r>
  <r>
    <s v="Shampoo"/>
    <x v="3"/>
    <x v="14"/>
    <x v="18"/>
    <x v="0"/>
    <x v="1"/>
    <x v="0"/>
    <n v="1764"/>
    <n v="9632"/>
    <n v="1764"/>
    <n v="9632"/>
    <n v="14577"/>
    <n v="79488.5"/>
  </r>
  <r>
    <s v="Shampoo"/>
    <x v="3"/>
    <x v="14"/>
    <x v="18"/>
    <x v="0"/>
    <x v="1"/>
    <x v="1"/>
    <n v="2184"/>
    <n v="11893"/>
    <n v="3948"/>
    <n v="21525"/>
    <n v="16009"/>
    <n v="87272.5"/>
  </r>
  <r>
    <s v="Shampoo"/>
    <x v="3"/>
    <x v="14"/>
    <x v="18"/>
    <x v="0"/>
    <x v="1"/>
    <x v="2"/>
    <n v="2436"/>
    <n v="13272"/>
    <n v="6384"/>
    <n v="34797"/>
    <n v="17031"/>
    <n v="92841"/>
  </r>
  <r>
    <s v="Shampoo"/>
    <x v="3"/>
    <x v="14"/>
    <x v="18"/>
    <x v="0"/>
    <x v="1"/>
    <x v="3"/>
    <n v="1799"/>
    <n v="9807"/>
    <n v="8183"/>
    <n v="44604"/>
    <n v="16919"/>
    <n v="92242.5"/>
  </r>
  <r>
    <s v="Shampoo"/>
    <x v="3"/>
    <x v="14"/>
    <x v="18"/>
    <x v="0"/>
    <x v="1"/>
    <x v="4"/>
    <n v="2177"/>
    <n v="11872"/>
    <n v="10360"/>
    <n v="56476"/>
    <n v="18106"/>
    <n v="98707"/>
  </r>
  <r>
    <s v="Shampoo"/>
    <x v="3"/>
    <x v="14"/>
    <x v="18"/>
    <x v="0"/>
    <x v="1"/>
    <x v="5"/>
    <n v="1841"/>
    <n v="10031"/>
    <n v="12201"/>
    <n v="66507"/>
    <n v="18736"/>
    <n v="102140.5"/>
  </r>
  <r>
    <s v="Shampoo"/>
    <x v="3"/>
    <x v="14"/>
    <x v="18"/>
    <x v="0"/>
    <x v="1"/>
    <x v="6"/>
    <n v="1596"/>
    <n v="8680"/>
    <n v="13797"/>
    <n v="75187"/>
    <n v="19278"/>
    <n v="105077"/>
  </r>
  <r>
    <s v="Shampoo"/>
    <x v="3"/>
    <x v="14"/>
    <x v="18"/>
    <x v="0"/>
    <x v="1"/>
    <x v="7"/>
    <n v="2786"/>
    <n v="15204"/>
    <n v="16583"/>
    <n v="90391"/>
    <n v="20902"/>
    <n v="113935.5"/>
  </r>
  <r>
    <s v="Shampoo"/>
    <x v="3"/>
    <x v="14"/>
    <x v="18"/>
    <x v="0"/>
    <x v="1"/>
    <x v="8"/>
    <n v="2331"/>
    <n v="12705"/>
    <n v="18914"/>
    <n v="103096"/>
    <n v="22330"/>
    <n v="121709"/>
  </r>
  <r>
    <s v="Shampoo"/>
    <x v="3"/>
    <x v="14"/>
    <x v="18"/>
    <x v="0"/>
    <x v="1"/>
    <x v="9"/>
    <n v="2093"/>
    <n v="11410"/>
    <n v="21007"/>
    <n v="114506"/>
    <n v="23187"/>
    <n v="126385"/>
  </r>
  <r>
    <s v="Shampoo"/>
    <x v="3"/>
    <x v="14"/>
    <x v="18"/>
    <x v="0"/>
    <x v="1"/>
    <x v="10"/>
    <n v="1876"/>
    <n v="10220"/>
    <n v="22883"/>
    <n v="124726"/>
    <n v="24111"/>
    <n v="131418"/>
  </r>
  <r>
    <s v="Shampoo"/>
    <x v="3"/>
    <x v="14"/>
    <x v="18"/>
    <x v="0"/>
    <x v="1"/>
    <x v="11"/>
    <n v="1484"/>
    <n v="8127"/>
    <n v="24367"/>
    <n v="132853"/>
    <n v="24367"/>
    <n v="132853"/>
  </r>
  <r>
    <s v="Shampoo"/>
    <x v="3"/>
    <x v="14"/>
    <x v="18"/>
    <x v="0"/>
    <x v="2"/>
    <x v="0"/>
    <n v="3118"/>
    <n v="16999.5"/>
    <n v="3118"/>
    <n v="16999.5"/>
    <n v="25721"/>
    <n v="140220.5"/>
  </r>
  <r>
    <s v="Shampoo"/>
    <x v="3"/>
    <x v="14"/>
    <x v="18"/>
    <x v="0"/>
    <x v="2"/>
    <x v="1"/>
    <n v="3528"/>
    <n v="19246.5"/>
    <n v="6646"/>
    <n v="36246"/>
    <n v="27065"/>
    <n v="147574"/>
  </r>
  <r>
    <s v="Shampoo"/>
    <x v="3"/>
    <x v="14"/>
    <x v="18"/>
    <x v="0"/>
    <x v="2"/>
    <x v="2"/>
    <n v="3182"/>
    <n v="17346"/>
    <n v="9828"/>
    <n v="53592"/>
    <n v="27811"/>
    <n v="151648"/>
  </r>
  <r>
    <s v="Shampoo"/>
    <x v="3"/>
    <x v="14"/>
    <x v="18"/>
    <x v="0"/>
    <x v="2"/>
    <x v="3"/>
    <n v="3129"/>
    <n v="17094"/>
    <n v="12957"/>
    <n v="70686"/>
    <n v="29141"/>
    <n v="158935"/>
  </r>
  <r>
    <s v="Shampoo"/>
    <x v="3"/>
    <x v="14"/>
    <x v="18"/>
    <x v="0"/>
    <x v="2"/>
    <x v="4"/>
    <n v="2205"/>
    <n v="11991"/>
    <n v="15162"/>
    <n v="82677"/>
    <n v="29169"/>
    <n v="159054"/>
  </r>
  <r>
    <s v="Shampoo"/>
    <x v="3"/>
    <x v="14"/>
    <x v="18"/>
    <x v="0"/>
    <x v="2"/>
    <x v="5"/>
    <n v="2362"/>
    <n v="12883.5"/>
    <n v="17524"/>
    <n v="95560.5"/>
    <n v="29690"/>
    <n v="161906.5"/>
  </r>
  <r>
    <s v="Shampoo"/>
    <x v="3"/>
    <x v="14"/>
    <x v="18"/>
    <x v="0"/>
    <x v="2"/>
    <x v="6"/>
    <n v="2814"/>
    <n v="15298.5"/>
    <n v="20338"/>
    <n v="110859"/>
    <n v="30908"/>
    <n v="168525"/>
  </r>
  <r>
    <s v="Shampoo"/>
    <x v="3"/>
    <x v="14"/>
    <x v="18"/>
    <x v="0"/>
    <x v="2"/>
    <x v="7"/>
    <n v="2604"/>
    <n v="14185.5"/>
    <n v="22942"/>
    <n v="125044.5"/>
    <n v="30726"/>
    <n v="167506.5"/>
  </r>
  <r>
    <s v="Shampoo"/>
    <x v="3"/>
    <x v="14"/>
    <x v="18"/>
    <x v="0"/>
    <x v="2"/>
    <x v="8"/>
    <n v="2184"/>
    <n v="11917.5"/>
    <n v="25126"/>
    <n v="136962"/>
    <n v="30579"/>
    <n v="166719"/>
  </r>
  <r>
    <s v="Shampoo"/>
    <x v="3"/>
    <x v="14"/>
    <x v="18"/>
    <x v="0"/>
    <x v="2"/>
    <x v="9"/>
    <n v="2604"/>
    <n v="14175"/>
    <n v="27730"/>
    <n v="151137"/>
    <n v="31090"/>
    <n v="169484"/>
  </r>
  <r>
    <s v="Shampoo"/>
    <x v="3"/>
    <x v="14"/>
    <x v="18"/>
    <x v="0"/>
    <x v="2"/>
    <x v="10"/>
    <n v="2331"/>
    <n v="12673.5"/>
    <n v="30061"/>
    <n v="163810.5"/>
    <n v="31545"/>
    <n v="171937.5"/>
  </r>
  <r>
    <s v="Shampoo"/>
    <x v="3"/>
    <x v="14"/>
    <x v="18"/>
    <x v="0"/>
    <x v="2"/>
    <x v="11"/>
    <n v="3728"/>
    <n v="20275.5"/>
    <n v="33789"/>
    <n v="184086"/>
    <n v="33789"/>
    <n v="184086"/>
  </r>
  <r>
    <s v="Shampoo"/>
    <x v="3"/>
    <x v="14"/>
    <x v="18"/>
    <x v="0"/>
    <x v="3"/>
    <x v="0"/>
    <n v="2801"/>
    <n v="15198.4"/>
    <n v="2801"/>
    <n v="15198.4"/>
    <n v="33472"/>
    <n v="182284.9"/>
  </r>
  <r>
    <s v="Shampoo"/>
    <x v="3"/>
    <x v="14"/>
    <x v="18"/>
    <x v="0"/>
    <x v="3"/>
    <x v="1"/>
    <n v="3156"/>
    <n v="17227"/>
    <n v="5957"/>
    <n v="32425.4"/>
    <n v="33100"/>
    <n v="180265.4"/>
  </r>
  <r>
    <s v="Shampoo"/>
    <x v="3"/>
    <x v="14"/>
    <x v="18"/>
    <x v="0"/>
    <x v="3"/>
    <x v="2"/>
    <n v="4347"/>
    <n v="23667"/>
    <n v="10304"/>
    <n v="56092.4"/>
    <n v="34265"/>
    <n v="186586.4"/>
  </r>
  <r>
    <s v="Shampoo"/>
    <x v="3"/>
    <x v="14"/>
    <x v="18"/>
    <x v="0"/>
    <x v="3"/>
    <x v="3"/>
    <n v="4250"/>
    <n v="23135.7"/>
    <n v="14554"/>
    <n v="79228.100000000006"/>
    <n v="35386"/>
    <n v="192628.1"/>
  </r>
  <r>
    <s v="Shampoo"/>
    <x v="3"/>
    <x v="14"/>
    <x v="18"/>
    <x v="0"/>
    <x v="3"/>
    <x v="4"/>
    <n v="3816"/>
    <n v="20833.400000000001"/>
    <n v="18370"/>
    <n v="100061.5"/>
    <n v="36997"/>
    <n v="201470.5"/>
  </r>
  <r>
    <s v="Shampoo"/>
    <x v="3"/>
    <x v="14"/>
    <x v="18"/>
    <x v="0"/>
    <x v="3"/>
    <x v="5"/>
    <n v="4122"/>
    <n v="22443.4"/>
    <n v="22492"/>
    <n v="122504.9"/>
    <n v="38757"/>
    <n v="211030.39999999999"/>
  </r>
  <r>
    <s v="Shampoo"/>
    <x v="3"/>
    <x v="14"/>
    <x v="18"/>
    <x v="0"/>
    <x v="3"/>
    <x v="6"/>
    <n v="4605"/>
    <n v="25180.400000000001"/>
    <n v="27097"/>
    <n v="147685.29999999999"/>
    <n v="40548"/>
    <n v="220912.3"/>
  </r>
  <r>
    <s v="Shampoo"/>
    <x v="3"/>
    <x v="14"/>
    <x v="18"/>
    <x v="0"/>
    <x v="3"/>
    <x v="7"/>
    <n v="3059"/>
    <n v="16695.7"/>
    <n v="30156"/>
    <n v="164381"/>
    <n v="41003"/>
    <n v="223422.5"/>
  </r>
  <r>
    <s v="Shampoo"/>
    <x v="3"/>
    <x v="14"/>
    <x v="18"/>
    <x v="0"/>
    <x v="3"/>
    <x v="8"/>
    <n v="3993"/>
    <n v="21735"/>
    <n v="34149"/>
    <n v="186116"/>
    <n v="42812"/>
    <n v="233240"/>
  </r>
  <r>
    <s v="Shampoo"/>
    <x v="3"/>
    <x v="14"/>
    <x v="18"/>
    <x v="0"/>
    <x v="3"/>
    <x v="9"/>
    <n v="3140"/>
    <n v="17098.2"/>
    <n v="37289"/>
    <n v="203214.2"/>
    <n v="43348"/>
    <n v="236163.20000000001"/>
  </r>
  <r>
    <s v="Shampoo"/>
    <x v="3"/>
    <x v="14"/>
    <x v="18"/>
    <x v="0"/>
    <x v="3"/>
    <x v="10"/>
    <n v="4669"/>
    <n v="25405.8"/>
    <n v="41958"/>
    <n v="228620"/>
    <n v="45686"/>
    <n v="248895.5"/>
  </r>
  <r>
    <s v="Shampoo"/>
    <x v="3"/>
    <x v="14"/>
    <x v="18"/>
    <x v="0"/>
    <x v="3"/>
    <x v="11"/>
    <n v="4556"/>
    <n v="24777.9"/>
    <n v="46514"/>
    <n v="253397.9"/>
    <n v="46514"/>
    <n v="253397.9"/>
  </r>
  <r>
    <s v="Shampoo"/>
    <x v="3"/>
    <x v="14"/>
    <x v="18"/>
    <x v="0"/>
    <x v="4"/>
    <x v="0"/>
    <n v="11004"/>
    <n v="60060"/>
    <n v="11004"/>
    <n v="60060"/>
    <n v="54717"/>
    <n v="298259.5"/>
  </r>
  <r>
    <s v="Shampoo"/>
    <x v="3"/>
    <x v="14"/>
    <x v="18"/>
    <x v="0"/>
    <x v="4"/>
    <x v="1"/>
    <n v="9576"/>
    <n v="55230"/>
    <n v="20580"/>
    <n v="115290"/>
    <n v="61137"/>
    <n v="336262.5"/>
  </r>
  <r>
    <s v="Shampoo"/>
    <x v="3"/>
    <x v="14"/>
    <x v="18"/>
    <x v="0"/>
    <x v="4"/>
    <x v="2"/>
    <n v="11718"/>
    <n v="75684"/>
    <n v="32298"/>
    <n v="190974"/>
    <n v="68508"/>
    <n v="388279.5"/>
  </r>
  <r>
    <s v="Shampoo"/>
    <x v="3"/>
    <x v="14"/>
    <x v="18"/>
    <x v="0"/>
    <x v="4"/>
    <x v="3"/>
    <n v="10710"/>
    <n v="68880"/>
    <n v="43008"/>
    <n v="259854"/>
    <n v="74968"/>
    <n v="434023.8"/>
  </r>
  <r>
    <s v="Shampoo"/>
    <x v="3"/>
    <x v="14"/>
    <x v="18"/>
    <x v="0"/>
    <x v="4"/>
    <x v="4"/>
    <n v="9534"/>
    <n v="61404"/>
    <n v="52542"/>
    <n v="321258"/>
    <n v="80686"/>
    <n v="474594.4"/>
  </r>
  <r>
    <s v="Shampoo"/>
    <x v="3"/>
    <x v="14"/>
    <x v="18"/>
    <x v="0"/>
    <x v="4"/>
    <x v="5"/>
    <n v="11298"/>
    <n v="72660"/>
    <n v="63840"/>
    <n v="393918"/>
    <n v="87862"/>
    <n v="524811"/>
  </r>
  <r>
    <s v="Shampoo"/>
    <x v="3"/>
    <x v="14"/>
    <x v="18"/>
    <x v="0"/>
    <x v="4"/>
    <x v="6"/>
    <n v="9660"/>
    <n v="62370"/>
    <n v="73500"/>
    <n v="456288"/>
    <n v="92917"/>
    <n v="562000.6"/>
  </r>
  <r>
    <s v="Shampoo"/>
    <x v="3"/>
    <x v="14"/>
    <x v="18"/>
    <x v="0"/>
    <x v="4"/>
    <x v="7"/>
    <n v="9072"/>
    <n v="58548"/>
    <n v="82572"/>
    <n v="514836"/>
    <n v="98930"/>
    <n v="603852.9"/>
  </r>
  <r>
    <s v="Shampoo"/>
    <x v="3"/>
    <x v="14"/>
    <x v="18"/>
    <x v="0"/>
    <x v="4"/>
    <x v="8"/>
    <n v="10164"/>
    <n v="65478"/>
    <n v="92736"/>
    <n v="580314"/>
    <n v="105101"/>
    <n v="647595.9"/>
  </r>
  <r>
    <s v="Shampoo"/>
    <x v="3"/>
    <x v="14"/>
    <x v="18"/>
    <x v="0"/>
    <x v="4"/>
    <x v="9"/>
    <n v="8904"/>
    <n v="57624"/>
    <n v="101640"/>
    <n v="637938"/>
    <n v="110865"/>
    <n v="688121.7"/>
  </r>
  <r>
    <s v="Shampoo"/>
    <x v="3"/>
    <x v="14"/>
    <x v="18"/>
    <x v="0"/>
    <x v="4"/>
    <x v="10"/>
    <n v="11004"/>
    <n v="70854"/>
    <n v="112644"/>
    <n v="708792"/>
    <n v="117200"/>
    <n v="733569.9"/>
  </r>
  <r>
    <s v="Shampoo"/>
    <x v="3"/>
    <x v="14"/>
    <x v="18"/>
    <x v="0"/>
    <x v="4"/>
    <x v="11"/>
    <n v="8862"/>
    <n v="57414"/>
    <n v="121506"/>
    <n v="766206"/>
    <n v="121506"/>
    <n v="766206"/>
  </r>
  <r>
    <s v="Shampoo"/>
    <x v="3"/>
    <x v="14"/>
    <x v="18"/>
    <x v="0"/>
    <x v="5"/>
    <x v="0"/>
    <n v="16016"/>
    <n v="103376"/>
    <n v="16016"/>
    <n v="103376"/>
    <n v="126518"/>
    <n v="809522"/>
  </r>
  <r>
    <s v="Shampoo"/>
    <x v="3"/>
    <x v="14"/>
    <x v="18"/>
    <x v="0"/>
    <x v="5"/>
    <x v="1"/>
    <n v="15568"/>
    <n v="100632"/>
    <n v="31584"/>
    <n v="204008"/>
    <n v="132510"/>
    <n v="854924"/>
  </r>
  <r>
    <s v="Shampoo"/>
    <x v="3"/>
    <x v="14"/>
    <x v="18"/>
    <x v="0"/>
    <x v="5"/>
    <x v="2"/>
    <n v="14336"/>
    <n v="92344"/>
    <n v="45920"/>
    <n v="296352"/>
    <n v="135128"/>
    <n v="871584"/>
  </r>
  <r>
    <s v="Shampoo"/>
    <x v="3"/>
    <x v="14"/>
    <x v="18"/>
    <x v="1"/>
    <x v="0"/>
    <x v="0"/>
    <n v="472"/>
    <n v="2569"/>
    <n v="472"/>
    <n v="2569"/>
    <n v="472"/>
    <n v="2569"/>
  </r>
  <r>
    <s v="Shampoo"/>
    <x v="3"/>
    <x v="14"/>
    <x v="18"/>
    <x v="1"/>
    <x v="0"/>
    <x v="1"/>
    <n v="312"/>
    <n v="1708"/>
    <n v="784"/>
    <n v="4277"/>
    <n v="784"/>
    <n v="4277"/>
  </r>
  <r>
    <s v="Shampoo"/>
    <x v="3"/>
    <x v="14"/>
    <x v="18"/>
    <x v="1"/>
    <x v="0"/>
    <x v="2"/>
    <n v="290"/>
    <n v="1585.5"/>
    <n v="1074"/>
    <n v="5862.5"/>
    <n v="1074"/>
    <n v="5862.5"/>
  </r>
  <r>
    <s v="Shampoo"/>
    <x v="3"/>
    <x v="14"/>
    <x v="18"/>
    <x v="1"/>
    <x v="0"/>
    <x v="3"/>
    <n v="214"/>
    <n v="1176"/>
    <n v="1288"/>
    <n v="7038.5"/>
    <n v="1288"/>
    <n v="7038.5"/>
  </r>
  <r>
    <s v="Shampoo"/>
    <x v="3"/>
    <x v="14"/>
    <x v="18"/>
    <x v="1"/>
    <x v="0"/>
    <x v="4"/>
    <n v="175"/>
    <n v="969.5"/>
    <n v="1463"/>
    <n v="8008"/>
    <n v="1463"/>
    <n v="8008"/>
  </r>
  <r>
    <s v="Shampoo"/>
    <x v="3"/>
    <x v="14"/>
    <x v="18"/>
    <x v="1"/>
    <x v="0"/>
    <x v="5"/>
    <n v="396"/>
    <n v="2142"/>
    <n v="1859"/>
    <n v="10150"/>
    <n v="1859"/>
    <n v="10150"/>
  </r>
  <r>
    <s v="Shampoo"/>
    <x v="3"/>
    <x v="14"/>
    <x v="18"/>
    <x v="1"/>
    <x v="0"/>
    <x v="6"/>
    <n v="189"/>
    <n v="1022"/>
    <n v="2048"/>
    <n v="11172"/>
    <n v="2048"/>
    <n v="11172"/>
  </r>
  <r>
    <s v="Shampoo"/>
    <x v="3"/>
    <x v="14"/>
    <x v="18"/>
    <x v="1"/>
    <x v="0"/>
    <x v="7"/>
    <n v="374"/>
    <n v="2047.5"/>
    <n v="2422"/>
    <n v="13219.5"/>
    <n v="2422"/>
    <n v="13219.5"/>
  </r>
  <r>
    <s v="Shampoo"/>
    <x v="3"/>
    <x v="14"/>
    <x v="18"/>
    <x v="1"/>
    <x v="0"/>
    <x v="8"/>
    <n v="276"/>
    <n v="1505"/>
    <n v="2698"/>
    <n v="14724.5"/>
    <n v="2698"/>
    <n v="14724.5"/>
  </r>
  <r>
    <s v="Shampoo"/>
    <x v="3"/>
    <x v="14"/>
    <x v="18"/>
    <x v="1"/>
    <x v="0"/>
    <x v="9"/>
    <n v="326"/>
    <n v="1767.5"/>
    <n v="3024"/>
    <n v="16492"/>
    <n v="3024"/>
    <n v="16492"/>
  </r>
  <r>
    <s v="Shampoo"/>
    <x v="3"/>
    <x v="14"/>
    <x v="18"/>
    <x v="1"/>
    <x v="0"/>
    <x v="10"/>
    <n v="304"/>
    <n v="1662.5"/>
    <n v="3328"/>
    <n v="18154.5"/>
    <n v="3328"/>
    <n v="18154.5"/>
  </r>
  <r>
    <s v="Shampoo"/>
    <x v="3"/>
    <x v="14"/>
    <x v="18"/>
    <x v="1"/>
    <x v="0"/>
    <x v="11"/>
    <n v="210"/>
    <n v="1137.5"/>
    <n v="3538"/>
    <n v="19292"/>
    <n v="3538"/>
    <n v="19292"/>
  </r>
  <r>
    <s v="Shampoo"/>
    <x v="3"/>
    <x v="14"/>
    <x v="18"/>
    <x v="1"/>
    <x v="1"/>
    <x v="0"/>
    <n v="658"/>
    <n v="3584"/>
    <n v="658"/>
    <n v="3584"/>
    <n v="3724"/>
    <n v="20307"/>
  </r>
  <r>
    <s v="Shampoo"/>
    <x v="3"/>
    <x v="14"/>
    <x v="18"/>
    <x v="1"/>
    <x v="1"/>
    <x v="1"/>
    <n v="889"/>
    <n v="4837"/>
    <n v="1547"/>
    <n v="8421"/>
    <n v="4301"/>
    <n v="23436"/>
  </r>
  <r>
    <s v="Shampoo"/>
    <x v="3"/>
    <x v="14"/>
    <x v="18"/>
    <x v="1"/>
    <x v="1"/>
    <x v="2"/>
    <n v="392"/>
    <n v="2163"/>
    <n v="1939"/>
    <n v="10584"/>
    <n v="4403"/>
    <n v="24013.5"/>
  </r>
  <r>
    <s v="Shampoo"/>
    <x v="3"/>
    <x v="14"/>
    <x v="18"/>
    <x v="1"/>
    <x v="1"/>
    <x v="3"/>
    <n v="959"/>
    <n v="5229"/>
    <n v="2898"/>
    <n v="15813"/>
    <n v="5148"/>
    <n v="28066.5"/>
  </r>
  <r>
    <s v="Shampoo"/>
    <x v="3"/>
    <x v="14"/>
    <x v="18"/>
    <x v="1"/>
    <x v="1"/>
    <x v="4"/>
    <n v="595"/>
    <n v="3227"/>
    <n v="3493"/>
    <n v="19040"/>
    <n v="5568"/>
    <n v="30324"/>
  </r>
  <r>
    <s v="Shampoo"/>
    <x v="3"/>
    <x v="14"/>
    <x v="18"/>
    <x v="1"/>
    <x v="1"/>
    <x v="5"/>
    <n v="658"/>
    <n v="3584"/>
    <n v="4151"/>
    <n v="22624"/>
    <n v="5830"/>
    <n v="31766"/>
  </r>
  <r>
    <s v="Shampoo"/>
    <x v="3"/>
    <x v="14"/>
    <x v="18"/>
    <x v="1"/>
    <x v="1"/>
    <x v="6"/>
    <n v="315"/>
    <n v="1687"/>
    <n v="4466"/>
    <n v="24311"/>
    <n v="5956"/>
    <n v="32431"/>
  </r>
  <r>
    <s v="Shampoo"/>
    <x v="3"/>
    <x v="14"/>
    <x v="18"/>
    <x v="1"/>
    <x v="1"/>
    <x v="7"/>
    <n v="651"/>
    <n v="3549"/>
    <n v="5117"/>
    <n v="27860"/>
    <n v="6233"/>
    <n v="33932.5"/>
  </r>
  <r>
    <s v="Shampoo"/>
    <x v="3"/>
    <x v="14"/>
    <x v="18"/>
    <x v="1"/>
    <x v="1"/>
    <x v="8"/>
    <n v="518"/>
    <n v="2828"/>
    <n v="5635"/>
    <n v="30688"/>
    <n v="6475"/>
    <n v="35255.5"/>
  </r>
  <r>
    <s v="Shampoo"/>
    <x v="3"/>
    <x v="14"/>
    <x v="18"/>
    <x v="1"/>
    <x v="1"/>
    <x v="9"/>
    <n v="413"/>
    <n v="2233"/>
    <n v="6048"/>
    <n v="32921"/>
    <n v="6562"/>
    <n v="35721"/>
  </r>
  <r>
    <s v="Shampoo"/>
    <x v="3"/>
    <x v="14"/>
    <x v="18"/>
    <x v="1"/>
    <x v="1"/>
    <x v="10"/>
    <n v="385"/>
    <n v="2093"/>
    <n v="6433"/>
    <n v="35014"/>
    <n v="6643"/>
    <n v="36151.5"/>
  </r>
  <r>
    <s v="Shampoo"/>
    <x v="3"/>
    <x v="14"/>
    <x v="18"/>
    <x v="1"/>
    <x v="1"/>
    <x v="11"/>
    <n v="336"/>
    <n v="1848"/>
    <n v="6769"/>
    <n v="36862"/>
    <n v="6769"/>
    <n v="36862"/>
  </r>
  <r>
    <s v="Shampoo"/>
    <x v="3"/>
    <x v="14"/>
    <x v="18"/>
    <x v="1"/>
    <x v="2"/>
    <x v="0"/>
    <n v="1208"/>
    <n v="6573"/>
    <n v="1208"/>
    <n v="6573"/>
    <n v="7319"/>
    <n v="39851"/>
  </r>
  <r>
    <s v="Shampoo"/>
    <x v="3"/>
    <x v="14"/>
    <x v="18"/>
    <x v="1"/>
    <x v="2"/>
    <x v="1"/>
    <n v="483"/>
    <n v="2646"/>
    <n v="1691"/>
    <n v="9219"/>
    <n v="6913"/>
    <n v="37660"/>
  </r>
  <r>
    <s v="Shampoo"/>
    <x v="3"/>
    <x v="14"/>
    <x v="18"/>
    <x v="1"/>
    <x v="2"/>
    <x v="2"/>
    <n v="766"/>
    <n v="4189.5"/>
    <n v="2457"/>
    <n v="13408.5"/>
    <n v="7287"/>
    <n v="39686.5"/>
  </r>
  <r>
    <s v="Shampoo"/>
    <x v="3"/>
    <x v="14"/>
    <x v="18"/>
    <x v="1"/>
    <x v="2"/>
    <x v="3"/>
    <n v="850"/>
    <n v="4630.5"/>
    <n v="3307"/>
    <n v="18039"/>
    <n v="7178"/>
    <n v="39088"/>
  </r>
  <r>
    <s v="Shampoo"/>
    <x v="3"/>
    <x v="14"/>
    <x v="18"/>
    <x v="1"/>
    <x v="2"/>
    <x v="4"/>
    <n v="630"/>
    <n v="3423"/>
    <n v="3937"/>
    <n v="21462"/>
    <n v="7213"/>
    <n v="39284"/>
  </r>
  <r>
    <s v="Shampoo"/>
    <x v="3"/>
    <x v="14"/>
    <x v="18"/>
    <x v="1"/>
    <x v="2"/>
    <x v="5"/>
    <n v="588"/>
    <n v="3192"/>
    <n v="4525"/>
    <n v="24654"/>
    <n v="7143"/>
    <n v="38892"/>
  </r>
  <r>
    <s v="Shampoo"/>
    <x v="3"/>
    <x v="14"/>
    <x v="18"/>
    <x v="1"/>
    <x v="2"/>
    <x v="6"/>
    <n v="850"/>
    <n v="4672.5"/>
    <n v="5375"/>
    <n v="29326.5"/>
    <n v="7678"/>
    <n v="41877.5"/>
  </r>
  <r>
    <s v="Shampoo"/>
    <x v="3"/>
    <x v="14"/>
    <x v="18"/>
    <x v="1"/>
    <x v="2"/>
    <x v="7"/>
    <n v="682"/>
    <n v="3675"/>
    <n v="6057"/>
    <n v="33001.5"/>
    <n v="7709"/>
    <n v="42003.5"/>
  </r>
  <r>
    <s v="Shampoo"/>
    <x v="3"/>
    <x v="14"/>
    <x v="18"/>
    <x v="1"/>
    <x v="2"/>
    <x v="8"/>
    <n v="525"/>
    <n v="2887.5"/>
    <n v="6582"/>
    <n v="35889"/>
    <n v="7716"/>
    <n v="42063"/>
  </r>
  <r>
    <s v="Shampoo"/>
    <x v="3"/>
    <x v="14"/>
    <x v="18"/>
    <x v="1"/>
    <x v="2"/>
    <x v="9"/>
    <n v="830"/>
    <n v="4504.5"/>
    <n v="7412"/>
    <n v="40393.5"/>
    <n v="8133"/>
    <n v="44334.5"/>
  </r>
  <r>
    <s v="Shampoo"/>
    <x v="3"/>
    <x v="14"/>
    <x v="18"/>
    <x v="1"/>
    <x v="2"/>
    <x v="10"/>
    <n v="934"/>
    <n v="5113.5"/>
    <n v="8346"/>
    <n v="45507"/>
    <n v="8682"/>
    <n v="47355"/>
  </r>
  <r>
    <s v="Shampoo"/>
    <x v="3"/>
    <x v="14"/>
    <x v="18"/>
    <x v="1"/>
    <x v="2"/>
    <x v="11"/>
    <n v="504"/>
    <n v="2782.5"/>
    <n v="8850"/>
    <n v="48289.5"/>
    <n v="8850"/>
    <n v="48289.5"/>
  </r>
  <r>
    <s v="Shampoo"/>
    <x v="3"/>
    <x v="14"/>
    <x v="18"/>
    <x v="1"/>
    <x v="3"/>
    <x v="0"/>
    <n v="950"/>
    <n v="5184.2"/>
    <n v="950"/>
    <n v="5184.2"/>
    <n v="8592"/>
    <n v="46900.7"/>
  </r>
  <r>
    <s v="Shampoo"/>
    <x v="3"/>
    <x v="14"/>
    <x v="18"/>
    <x v="1"/>
    <x v="3"/>
    <x v="1"/>
    <n v="628"/>
    <n v="3348.8"/>
    <n v="1578"/>
    <n v="8533"/>
    <n v="8737"/>
    <n v="47603.5"/>
  </r>
  <r>
    <s v="Shampoo"/>
    <x v="3"/>
    <x v="14"/>
    <x v="18"/>
    <x v="1"/>
    <x v="3"/>
    <x v="2"/>
    <n v="1208"/>
    <n v="6552.7"/>
    <n v="2786"/>
    <n v="15085.7"/>
    <n v="9179"/>
    <n v="49966.7"/>
  </r>
  <r>
    <s v="Shampoo"/>
    <x v="3"/>
    <x v="14"/>
    <x v="18"/>
    <x v="1"/>
    <x v="3"/>
    <x v="3"/>
    <n v="1368"/>
    <n v="7373.8"/>
    <n v="4154"/>
    <n v="22459.5"/>
    <n v="9697"/>
    <n v="52710"/>
  </r>
  <r>
    <s v="Shampoo"/>
    <x v="3"/>
    <x v="14"/>
    <x v="18"/>
    <x v="1"/>
    <x v="3"/>
    <x v="4"/>
    <n v="886"/>
    <n v="4862.2"/>
    <n v="5040"/>
    <n v="27321.7"/>
    <n v="9953"/>
    <n v="54149.2"/>
  </r>
  <r>
    <s v="Shampoo"/>
    <x v="3"/>
    <x v="14"/>
    <x v="18"/>
    <x v="1"/>
    <x v="3"/>
    <x v="5"/>
    <n v="580"/>
    <n v="3220"/>
    <n v="5620"/>
    <n v="30541.7"/>
    <n v="9945"/>
    <n v="54177.2"/>
  </r>
  <r>
    <s v="Shampoo"/>
    <x v="3"/>
    <x v="14"/>
    <x v="18"/>
    <x v="1"/>
    <x v="3"/>
    <x v="6"/>
    <n v="741"/>
    <n v="3992.8"/>
    <n v="6361"/>
    <n v="34534.5"/>
    <n v="9836"/>
    <n v="53497.5"/>
  </r>
  <r>
    <s v="Shampoo"/>
    <x v="3"/>
    <x v="14"/>
    <x v="18"/>
    <x v="1"/>
    <x v="3"/>
    <x v="7"/>
    <n v="1546"/>
    <n v="8404.2000000000007"/>
    <n v="7907"/>
    <n v="42938.7"/>
    <n v="10700"/>
    <n v="58226.7"/>
  </r>
  <r>
    <s v="Shampoo"/>
    <x v="3"/>
    <x v="14"/>
    <x v="18"/>
    <x v="1"/>
    <x v="3"/>
    <x v="8"/>
    <n v="773"/>
    <n v="4266.5"/>
    <n v="8680"/>
    <n v="47205.2"/>
    <n v="10948"/>
    <n v="59605.7"/>
  </r>
  <r>
    <s v="Shampoo"/>
    <x v="3"/>
    <x v="14"/>
    <x v="18"/>
    <x v="1"/>
    <x v="3"/>
    <x v="9"/>
    <n v="741"/>
    <n v="4025"/>
    <n v="9421"/>
    <n v="51230.2"/>
    <n v="10859"/>
    <n v="59126.2"/>
  </r>
  <r>
    <s v="Shampoo"/>
    <x v="3"/>
    <x v="14"/>
    <x v="18"/>
    <x v="1"/>
    <x v="3"/>
    <x v="10"/>
    <n v="724"/>
    <n v="3944.5"/>
    <n v="10145"/>
    <n v="55174.7"/>
    <n v="10649"/>
    <n v="57957.2"/>
  </r>
  <r>
    <s v="Shampoo"/>
    <x v="3"/>
    <x v="14"/>
    <x v="18"/>
    <x v="1"/>
    <x v="3"/>
    <x v="11"/>
    <n v="789"/>
    <n v="4330.8999999999996"/>
    <n v="10934"/>
    <n v="59505.599999999999"/>
    <n v="10934"/>
    <n v="59505.599999999999"/>
  </r>
  <r>
    <s v="Shampoo"/>
    <x v="3"/>
    <x v="14"/>
    <x v="18"/>
    <x v="1"/>
    <x v="4"/>
    <x v="0"/>
    <n v="1638"/>
    <n v="8862"/>
    <n v="1638"/>
    <n v="8862"/>
    <n v="11622"/>
    <n v="63183.4"/>
  </r>
  <r>
    <s v="Shampoo"/>
    <x v="3"/>
    <x v="14"/>
    <x v="18"/>
    <x v="1"/>
    <x v="4"/>
    <x v="1"/>
    <n v="3864"/>
    <n v="21462"/>
    <n v="5502"/>
    <n v="30324"/>
    <n v="14858"/>
    <n v="81296.600000000006"/>
  </r>
  <r>
    <s v="Shampoo"/>
    <x v="3"/>
    <x v="14"/>
    <x v="18"/>
    <x v="1"/>
    <x v="4"/>
    <x v="2"/>
    <n v="1470"/>
    <n v="9576"/>
    <n v="6972"/>
    <n v="39900"/>
    <n v="15120"/>
    <n v="84319.9"/>
  </r>
  <r>
    <s v="Shampoo"/>
    <x v="3"/>
    <x v="14"/>
    <x v="18"/>
    <x v="1"/>
    <x v="4"/>
    <x v="3"/>
    <n v="1470"/>
    <n v="9534"/>
    <n v="8442"/>
    <n v="49434"/>
    <n v="15222"/>
    <n v="86480.1"/>
  </r>
  <r>
    <s v="Shampoo"/>
    <x v="3"/>
    <x v="14"/>
    <x v="18"/>
    <x v="1"/>
    <x v="4"/>
    <x v="4"/>
    <n v="1302"/>
    <n v="8400"/>
    <n v="9744"/>
    <n v="57834"/>
    <n v="15638"/>
    <n v="90017.9"/>
  </r>
  <r>
    <s v="Shampoo"/>
    <x v="3"/>
    <x v="14"/>
    <x v="18"/>
    <x v="1"/>
    <x v="4"/>
    <x v="5"/>
    <n v="2184"/>
    <n v="14112"/>
    <n v="11928"/>
    <n v="71946"/>
    <n v="17242"/>
    <n v="100909.9"/>
  </r>
  <r>
    <s v="Shampoo"/>
    <x v="3"/>
    <x v="14"/>
    <x v="18"/>
    <x v="1"/>
    <x v="4"/>
    <x v="6"/>
    <n v="2940"/>
    <n v="19194"/>
    <n v="14868"/>
    <n v="91140"/>
    <n v="19441"/>
    <n v="116111.1"/>
  </r>
  <r>
    <s v="Shampoo"/>
    <x v="3"/>
    <x v="14"/>
    <x v="18"/>
    <x v="1"/>
    <x v="4"/>
    <x v="7"/>
    <n v="3360"/>
    <n v="21462"/>
    <n v="18228"/>
    <n v="112602"/>
    <n v="21255"/>
    <n v="129168.9"/>
  </r>
  <r>
    <s v="Shampoo"/>
    <x v="3"/>
    <x v="14"/>
    <x v="18"/>
    <x v="1"/>
    <x v="4"/>
    <x v="8"/>
    <n v="2226"/>
    <n v="14196"/>
    <n v="20454"/>
    <n v="126798"/>
    <n v="22708"/>
    <n v="139098.4"/>
  </r>
  <r>
    <s v="Shampoo"/>
    <x v="3"/>
    <x v="14"/>
    <x v="18"/>
    <x v="1"/>
    <x v="4"/>
    <x v="9"/>
    <n v="1680"/>
    <n v="10878"/>
    <n v="22134"/>
    <n v="137676"/>
    <n v="23647"/>
    <n v="145951.4"/>
  </r>
  <r>
    <s v="Shampoo"/>
    <x v="3"/>
    <x v="14"/>
    <x v="18"/>
    <x v="1"/>
    <x v="4"/>
    <x v="10"/>
    <n v="3234"/>
    <n v="21000"/>
    <n v="25368"/>
    <n v="158676"/>
    <n v="26157"/>
    <n v="163006.9"/>
  </r>
  <r>
    <s v="Shampoo"/>
    <x v="3"/>
    <x v="14"/>
    <x v="18"/>
    <x v="1"/>
    <x v="4"/>
    <x v="11"/>
    <n v="1512"/>
    <n v="9954"/>
    <n v="26880"/>
    <n v="168630"/>
    <n v="26880"/>
    <n v="168630"/>
  </r>
  <r>
    <s v="Shampoo"/>
    <x v="3"/>
    <x v="14"/>
    <x v="18"/>
    <x v="1"/>
    <x v="5"/>
    <x v="0"/>
    <n v="3024"/>
    <n v="19656"/>
    <n v="3024"/>
    <n v="19656"/>
    <n v="28266"/>
    <n v="179424"/>
  </r>
  <r>
    <s v="Shampoo"/>
    <x v="3"/>
    <x v="14"/>
    <x v="18"/>
    <x v="1"/>
    <x v="5"/>
    <x v="1"/>
    <n v="2184"/>
    <n v="13944"/>
    <n v="5208"/>
    <n v="33600"/>
    <n v="26586"/>
    <n v="171906"/>
  </r>
  <r>
    <s v="Shampoo"/>
    <x v="3"/>
    <x v="14"/>
    <x v="18"/>
    <x v="1"/>
    <x v="5"/>
    <x v="2"/>
    <n v="4480"/>
    <n v="28672"/>
    <n v="9688"/>
    <n v="62272"/>
    <n v="29596"/>
    <n v="191002"/>
  </r>
  <r>
    <s v="Shampoo"/>
    <x v="3"/>
    <x v="14"/>
    <x v="18"/>
    <x v="2"/>
    <x v="0"/>
    <x v="0"/>
    <n v="150"/>
    <n v="829.5"/>
    <n v="150"/>
    <n v="829.5"/>
    <n v="150"/>
    <n v="829.5"/>
  </r>
  <r>
    <s v="Shampoo"/>
    <x v="3"/>
    <x v="14"/>
    <x v="18"/>
    <x v="2"/>
    <x v="0"/>
    <x v="1"/>
    <n v="94"/>
    <n v="518"/>
    <n v="244"/>
    <n v="1347.5"/>
    <n v="244"/>
    <n v="1347.5"/>
  </r>
  <r>
    <s v="Shampoo"/>
    <x v="3"/>
    <x v="14"/>
    <x v="18"/>
    <x v="2"/>
    <x v="0"/>
    <x v="2"/>
    <n v="136"/>
    <n v="735"/>
    <n v="380"/>
    <n v="2082.5"/>
    <n v="380"/>
    <n v="2082.5"/>
  </r>
  <r>
    <s v="Shampoo"/>
    <x v="3"/>
    <x v="14"/>
    <x v="18"/>
    <x v="2"/>
    <x v="0"/>
    <x v="3"/>
    <n v="102"/>
    <n v="570.5"/>
    <n v="482"/>
    <n v="2653"/>
    <n v="482"/>
    <n v="2653"/>
  </r>
  <r>
    <s v="Shampoo"/>
    <x v="3"/>
    <x v="14"/>
    <x v="18"/>
    <x v="2"/>
    <x v="0"/>
    <x v="4"/>
    <n v="56"/>
    <n v="304.5"/>
    <n v="538"/>
    <n v="2957.5"/>
    <n v="538"/>
    <n v="2957.5"/>
  </r>
  <r>
    <s v="Shampoo"/>
    <x v="3"/>
    <x v="14"/>
    <x v="18"/>
    <x v="2"/>
    <x v="0"/>
    <x v="5"/>
    <n v="42"/>
    <n v="227.5"/>
    <n v="580"/>
    <n v="3185"/>
    <n v="580"/>
    <n v="3185"/>
  </r>
  <r>
    <s v="Shampoo"/>
    <x v="3"/>
    <x v="14"/>
    <x v="18"/>
    <x v="2"/>
    <x v="0"/>
    <x v="6"/>
    <n v="133"/>
    <n v="717.5"/>
    <n v="713"/>
    <n v="3902.5"/>
    <n v="713"/>
    <n v="3902.5"/>
  </r>
  <r>
    <s v="Shampoo"/>
    <x v="3"/>
    <x v="14"/>
    <x v="18"/>
    <x v="2"/>
    <x v="0"/>
    <x v="7"/>
    <n v="56"/>
    <n v="315"/>
    <n v="769"/>
    <n v="4217.5"/>
    <n v="769"/>
    <n v="4217.5"/>
  </r>
  <r>
    <s v="Shampoo"/>
    <x v="3"/>
    <x v="14"/>
    <x v="18"/>
    <x v="2"/>
    <x v="0"/>
    <x v="8"/>
    <n v="231"/>
    <n v="1260"/>
    <n v="1000"/>
    <n v="5477.5"/>
    <n v="1000"/>
    <n v="5477.5"/>
  </r>
  <r>
    <s v="Shampoo"/>
    <x v="3"/>
    <x v="14"/>
    <x v="18"/>
    <x v="2"/>
    <x v="0"/>
    <x v="9"/>
    <n v="91"/>
    <n v="500.5"/>
    <n v="1091"/>
    <n v="5978"/>
    <n v="1091"/>
    <n v="5978"/>
  </r>
  <r>
    <s v="Shampoo"/>
    <x v="3"/>
    <x v="14"/>
    <x v="18"/>
    <x v="2"/>
    <x v="0"/>
    <x v="10"/>
    <n v="80"/>
    <n v="444.5"/>
    <n v="1171"/>
    <n v="6422.5"/>
    <n v="1171"/>
    <n v="6422.5"/>
  </r>
  <r>
    <s v="Shampoo"/>
    <x v="3"/>
    <x v="14"/>
    <x v="18"/>
    <x v="2"/>
    <x v="0"/>
    <x v="11"/>
    <n v="63"/>
    <n v="336"/>
    <n v="1234"/>
    <n v="6758.5"/>
    <n v="1234"/>
    <n v="6758.5"/>
  </r>
  <r>
    <s v="Shampoo"/>
    <x v="3"/>
    <x v="14"/>
    <x v="18"/>
    <x v="2"/>
    <x v="1"/>
    <x v="0"/>
    <n v="182"/>
    <n v="980"/>
    <n v="182"/>
    <n v="980"/>
    <n v="1266"/>
    <n v="6909"/>
  </r>
  <r>
    <s v="Shampoo"/>
    <x v="3"/>
    <x v="14"/>
    <x v="18"/>
    <x v="2"/>
    <x v="1"/>
    <x v="1"/>
    <n v="224"/>
    <n v="1211"/>
    <n v="406"/>
    <n v="2191"/>
    <n v="1396"/>
    <n v="7602"/>
  </r>
  <r>
    <s v="Shampoo"/>
    <x v="3"/>
    <x v="14"/>
    <x v="18"/>
    <x v="2"/>
    <x v="1"/>
    <x v="2"/>
    <n v="196"/>
    <n v="1078"/>
    <n v="602"/>
    <n v="3269"/>
    <n v="1456"/>
    <n v="7945"/>
  </r>
  <r>
    <s v="Shampoo"/>
    <x v="3"/>
    <x v="14"/>
    <x v="18"/>
    <x v="2"/>
    <x v="1"/>
    <x v="3"/>
    <n v="203"/>
    <n v="1141"/>
    <n v="805"/>
    <n v="4410"/>
    <n v="1557"/>
    <n v="8515.5"/>
  </r>
  <r>
    <s v="Shampoo"/>
    <x v="3"/>
    <x v="14"/>
    <x v="18"/>
    <x v="2"/>
    <x v="1"/>
    <x v="4"/>
    <n v="266"/>
    <n v="1435"/>
    <n v="1071"/>
    <n v="5845"/>
    <n v="1767"/>
    <n v="9646"/>
  </r>
  <r>
    <s v="Shampoo"/>
    <x v="3"/>
    <x v="14"/>
    <x v="18"/>
    <x v="2"/>
    <x v="1"/>
    <x v="5"/>
    <n v="35"/>
    <n v="182"/>
    <n v="1106"/>
    <n v="6027"/>
    <n v="1760"/>
    <n v="9600.5"/>
  </r>
  <r>
    <s v="Shampoo"/>
    <x v="3"/>
    <x v="14"/>
    <x v="18"/>
    <x v="2"/>
    <x v="1"/>
    <x v="6"/>
    <n v="315"/>
    <n v="1715"/>
    <n v="1421"/>
    <n v="7742"/>
    <n v="1942"/>
    <n v="10598"/>
  </r>
  <r>
    <s v="Shampoo"/>
    <x v="3"/>
    <x v="14"/>
    <x v="18"/>
    <x v="2"/>
    <x v="1"/>
    <x v="7"/>
    <n v="84"/>
    <n v="427"/>
    <n v="1505"/>
    <n v="8169"/>
    <n v="1970"/>
    <n v="10710"/>
  </r>
  <r>
    <s v="Shampoo"/>
    <x v="3"/>
    <x v="14"/>
    <x v="18"/>
    <x v="2"/>
    <x v="1"/>
    <x v="8"/>
    <n v="77"/>
    <n v="392"/>
    <n v="1582"/>
    <n v="8561"/>
    <n v="1816"/>
    <n v="9842"/>
  </r>
  <r>
    <s v="Shampoo"/>
    <x v="3"/>
    <x v="14"/>
    <x v="18"/>
    <x v="2"/>
    <x v="1"/>
    <x v="9"/>
    <n v="182"/>
    <n v="980"/>
    <n v="1764"/>
    <n v="9541"/>
    <n v="1907"/>
    <n v="10321.5"/>
  </r>
  <r>
    <s v="Shampoo"/>
    <x v="3"/>
    <x v="14"/>
    <x v="18"/>
    <x v="2"/>
    <x v="1"/>
    <x v="10"/>
    <n v="63"/>
    <n v="371"/>
    <n v="1827"/>
    <n v="9912"/>
    <n v="1890"/>
    <n v="10248"/>
  </r>
  <r>
    <s v="Shampoo"/>
    <x v="3"/>
    <x v="14"/>
    <x v="18"/>
    <x v="2"/>
    <x v="1"/>
    <x v="11"/>
    <n v="147"/>
    <n v="819"/>
    <n v="1974"/>
    <n v="10731"/>
    <n v="1974"/>
    <n v="10731"/>
  </r>
  <r>
    <s v="Shampoo"/>
    <x v="3"/>
    <x v="14"/>
    <x v="18"/>
    <x v="2"/>
    <x v="2"/>
    <x v="0"/>
    <n v="231"/>
    <n v="1260"/>
    <n v="231"/>
    <n v="1260"/>
    <n v="2023"/>
    <n v="11011"/>
  </r>
  <r>
    <s v="Shampoo"/>
    <x v="3"/>
    <x v="14"/>
    <x v="18"/>
    <x v="2"/>
    <x v="2"/>
    <x v="1"/>
    <n v="210"/>
    <n v="1113"/>
    <n v="441"/>
    <n v="2373"/>
    <n v="2009"/>
    <n v="10913"/>
  </r>
  <r>
    <s v="Shampoo"/>
    <x v="3"/>
    <x v="14"/>
    <x v="18"/>
    <x v="2"/>
    <x v="2"/>
    <x v="2"/>
    <n v="200"/>
    <n v="1071"/>
    <n v="641"/>
    <n v="3444"/>
    <n v="2013"/>
    <n v="10906"/>
  </r>
  <r>
    <s v="Shampoo"/>
    <x v="3"/>
    <x v="14"/>
    <x v="18"/>
    <x v="2"/>
    <x v="2"/>
    <x v="3"/>
    <n v="74"/>
    <n v="367.5"/>
    <n v="715"/>
    <n v="3811.5"/>
    <n v="1884"/>
    <n v="10132.5"/>
  </r>
  <r>
    <s v="Shampoo"/>
    <x v="3"/>
    <x v="14"/>
    <x v="18"/>
    <x v="2"/>
    <x v="2"/>
    <x v="4"/>
    <n v="147"/>
    <n v="787.5"/>
    <n v="862"/>
    <n v="4599"/>
    <n v="1765"/>
    <n v="9485"/>
  </r>
  <r>
    <s v="Shampoo"/>
    <x v="3"/>
    <x v="14"/>
    <x v="18"/>
    <x v="2"/>
    <x v="2"/>
    <x v="5"/>
    <n v="136"/>
    <n v="703.5"/>
    <n v="998"/>
    <n v="5302.5"/>
    <n v="1866"/>
    <n v="10006.5"/>
  </r>
  <r>
    <s v="Shampoo"/>
    <x v="3"/>
    <x v="14"/>
    <x v="18"/>
    <x v="2"/>
    <x v="2"/>
    <x v="6"/>
    <n v="158"/>
    <n v="850.5"/>
    <n v="1156"/>
    <n v="6153"/>
    <n v="1709"/>
    <n v="9142"/>
  </r>
  <r>
    <s v="Shampoo"/>
    <x v="3"/>
    <x v="14"/>
    <x v="18"/>
    <x v="2"/>
    <x v="2"/>
    <x v="7"/>
    <n v="136"/>
    <n v="735"/>
    <n v="1292"/>
    <n v="6888"/>
    <n v="1761"/>
    <n v="9450"/>
  </r>
  <r>
    <s v="Shampoo"/>
    <x v="3"/>
    <x v="14"/>
    <x v="18"/>
    <x v="2"/>
    <x v="2"/>
    <x v="9"/>
    <n v="242"/>
    <n v="1375.5"/>
    <n v="1534"/>
    <n v="8263.5"/>
    <n v="1744"/>
    <n v="9453.5"/>
  </r>
  <r>
    <s v="Shampoo"/>
    <x v="3"/>
    <x v="14"/>
    <x v="18"/>
    <x v="2"/>
    <x v="2"/>
    <x v="10"/>
    <n v="74"/>
    <n v="367.5"/>
    <n v="1608"/>
    <n v="8631"/>
    <n v="1755"/>
    <n v="9450"/>
  </r>
  <r>
    <s v="Shampoo"/>
    <x v="3"/>
    <x v="14"/>
    <x v="18"/>
    <x v="2"/>
    <x v="2"/>
    <x v="11"/>
    <n v="220"/>
    <n v="1197"/>
    <n v="1828"/>
    <n v="9828"/>
    <n v="1828"/>
    <n v="9828"/>
  </r>
  <r>
    <s v="Shampoo"/>
    <x v="3"/>
    <x v="14"/>
    <x v="18"/>
    <x v="2"/>
    <x v="3"/>
    <x v="0"/>
    <n v="145"/>
    <n v="853.3"/>
    <n v="145"/>
    <n v="853.3"/>
    <n v="1742"/>
    <n v="9421.2999999999993"/>
  </r>
  <r>
    <s v="Shampoo"/>
    <x v="3"/>
    <x v="14"/>
    <x v="18"/>
    <x v="2"/>
    <x v="3"/>
    <x v="2"/>
    <n v="209"/>
    <n v="1159.2"/>
    <n v="354"/>
    <n v="2012.5"/>
    <n v="1541"/>
    <n v="8396.5"/>
  </r>
  <r>
    <s v="Shampoo"/>
    <x v="3"/>
    <x v="14"/>
    <x v="18"/>
    <x v="2"/>
    <x v="3"/>
    <x v="3"/>
    <n v="64"/>
    <n v="289.8"/>
    <n v="418"/>
    <n v="2302.3000000000002"/>
    <n v="1531"/>
    <n v="8318.7999999999993"/>
  </r>
  <r>
    <s v="Shampoo"/>
    <x v="3"/>
    <x v="14"/>
    <x v="18"/>
    <x v="2"/>
    <x v="3"/>
    <x v="4"/>
    <n v="338"/>
    <n v="1835.4"/>
    <n v="756"/>
    <n v="4137.7000000000007"/>
    <n v="1722"/>
    <n v="9366.7000000000007"/>
  </r>
  <r>
    <s v="Shampoo"/>
    <x v="3"/>
    <x v="14"/>
    <x v="18"/>
    <x v="2"/>
    <x v="3"/>
    <x v="5"/>
    <n v="419"/>
    <n v="2237.9"/>
    <n v="1175"/>
    <n v="6375.6"/>
    <n v="2005"/>
    <n v="10901.1"/>
  </r>
  <r>
    <s v="Shampoo"/>
    <x v="3"/>
    <x v="14"/>
    <x v="18"/>
    <x v="2"/>
    <x v="3"/>
    <x v="6"/>
    <n v="258"/>
    <n v="1432.9"/>
    <n v="1433"/>
    <n v="7808.5"/>
    <n v="2105"/>
    <n v="11483.5"/>
  </r>
  <r>
    <s v="Shampoo"/>
    <x v="3"/>
    <x v="14"/>
    <x v="18"/>
    <x v="2"/>
    <x v="3"/>
    <x v="7"/>
    <n v="64"/>
    <n v="305.89999999999998"/>
    <n v="1497"/>
    <n v="8114.4"/>
    <n v="2033"/>
    <n v="11054.4"/>
  </r>
  <r>
    <s v="Shampoo"/>
    <x v="3"/>
    <x v="14"/>
    <x v="18"/>
    <x v="2"/>
    <x v="3"/>
    <x v="9"/>
    <n v="419"/>
    <n v="2237.9"/>
    <n v="1916"/>
    <n v="10352.299999999999"/>
    <n v="2210"/>
    <n v="11916.8"/>
  </r>
  <r>
    <s v="Shampoo"/>
    <x v="3"/>
    <x v="14"/>
    <x v="18"/>
    <x v="2"/>
    <x v="3"/>
    <x v="10"/>
    <n v="113"/>
    <n v="563.5"/>
    <n v="2029"/>
    <n v="10915.8"/>
    <n v="2249"/>
    <n v="12112.8"/>
  </r>
  <r>
    <s v="Shampoo"/>
    <x v="3"/>
    <x v="14"/>
    <x v="18"/>
    <x v="2"/>
    <x v="3"/>
    <x v="11"/>
    <n v="467"/>
    <n v="2543.8000000000002"/>
    <n v="2496"/>
    <n v="13459.599999999999"/>
    <n v="2496"/>
    <n v="13459.599999999999"/>
  </r>
  <r>
    <s v="Shampoo"/>
    <x v="3"/>
    <x v="14"/>
    <x v="18"/>
    <x v="2"/>
    <x v="4"/>
    <x v="0"/>
    <n v="798"/>
    <n v="4200"/>
    <n v="798"/>
    <n v="4200"/>
    <n v="3149"/>
    <n v="16806.3"/>
  </r>
  <r>
    <s v="Shampoo"/>
    <x v="3"/>
    <x v="14"/>
    <x v="18"/>
    <x v="2"/>
    <x v="4"/>
    <x v="1"/>
    <n v="168"/>
    <n v="672"/>
    <n v="966"/>
    <n v="4872"/>
    <n v="3317"/>
    <n v="17478.3"/>
  </r>
  <r>
    <s v="Shampoo"/>
    <x v="3"/>
    <x v="14"/>
    <x v="18"/>
    <x v="2"/>
    <x v="4"/>
    <x v="2"/>
    <n v="756"/>
    <n v="4704"/>
    <n v="1722"/>
    <n v="9576"/>
    <n v="3864"/>
    <n v="21023.1"/>
  </r>
  <r>
    <s v="Shampoo"/>
    <x v="3"/>
    <x v="14"/>
    <x v="18"/>
    <x v="2"/>
    <x v="4"/>
    <x v="3"/>
    <n v="546"/>
    <n v="3360"/>
    <n v="2268"/>
    <n v="12936"/>
    <n v="4346"/>
    <n v="24093.3"/>
  </r>
  <r>
    <s v="Shampoo"/>
    <x v="3"/>
    <x v="14"/>
    <x v="18"/>
    <x v="2"/>
    <x v="4"/>
    <x v="5"/>
    <n v="882"/>
    <n v="5712"/>
    <n v="3150"/>
    <n v="18648"/>
    <n v="4471"/>
    <n v="25732"/>
  </r>
  <r>
    <s v="Shampoo"/>
    <x v="3"/>
    <x v="14"/>
    <x v="18"/>
    <x v="2"/>
    <x v="4"/>
    <x v="7"/>
    <n v="378"/>
    <n v="2730"/>
    <n v="3528"/>
    <n v="21378"/>
    <n v="4527"/>
    <n v="26723.200000000001"/>
  </r>
  <r>
    <s v="Shampoo"/>
    <x v="3"/>
    <x v="14"/>
    <x v="18"/>
    <x v="2"/>
    <x v="4"/>
    <x v="8"/>
    <n v="546"/>
    <n v="3360"/>
    <n v="4074"/>
    <n v="24738"/>
    <n v="5073"/>
    <n v="30083.200000000001"/>
  </r>
  <r>
    <s v="Shampoo"/>
    <x v="3"/>
    <x v="14"/>
    <x v="18"/>
    <x v="2"/>
    <x v="4"/>
    <x v="10"/>
    <n v="378"/>
    <n v="2520"/>
    <n v="4452"/>
    <n v="27258"/>
    <n v="4919"/>
    <n v="29801.8"/>
  </r>
  <r>
    <s v="Shampoo"/>
    <x v="3"/>
    <x v="14"/>
    <x v="18"/>
    <x v="2"/>
    <x v="4"/>
    <x v="11"/>
    <n v="798"/>
    <n v="5082"/>
    <n v="5250"/>
    <n v="32340"/>
    <n v="5250"/>
    <n v="32340"/>
  </r>
  <r>
    <s v="Shampoo"/>
    <x v="3"/>
    <x v="14"/>
    <x v="18"/>
    <x v="2"/>
    <x v="5"/>
    <x v="0"/>
    <n v="1120"/>
    <n v="7336"/>
    <n v="1120"/>
    <n v="7336"/>
    <n v="5572"/>
    <n v="35476"/>
  </r>
  <r>
    <s v="Shampoo"/>
    <x v="3"/>
    <x v="14"/>
    <x v="18"/>
    <x v="2"/>
    <x v="5"/>
    <x v="1"/>
    <n v="224"/>
    <n v="1120"/>
    <n v="1344"/>
    <n v="8456"/>
    <n v="5628"/>
    <n v="35924"/>
  </r>
  <r>
    <s v="Shampoo"/>
    <x v="3"/>
    <x v="14"/>
    <x v="18"/>
    <x v="2"/>
    <x v="5"/>
    <x v="2"/>
    <n v="784"/>
    <n v="5040"/>
    <n v="2128"/>
    <n v="13496"/>
    <n v="5656"/>
    <n v="36260"/>
  </r>
  <r>
    <s v="Shampoo"/>
    <x v="3"/>
    <x v="15"/>
    <x v="19"/>
    <x v="0"/>
    <x v="1"/>
    <x v="9"/>
    <n v="273"/>
    <n v="1837.5"/>
    <n v="273"/>
    <n v="1837.5"/>
    <n v="273"/>
    <n v="1837.5"/>
  </r>
  <r>
    <s v="Shampoo"/>
    <x v="3"/>
    <x v="15"/>
    <x v="19"/>
    <x v="0"/>
    <x v="1"/>
    <x v="10"/>
    <n v="1144"/>
    <n v="6289.5"/>
    <n v="1417"/>
    <n v="8127"/>
    <n v="1417"/>
    <n v="8127"/>
  </r>
  <r>
    <s v="Shampoo"/>
    <x v="3"/>
    <x v="15"/>
    <x v="19"/>
    <x v="0"/>
    <x v="1"/>
    <x v="11"/>
    <n v="472"/>
    <n v="2593.5"/>
    <n v="1889"/>
    <n v="10720.5"/>
    <n v="1889"/>
    <n v="10720.5"/>
  </r>
  <r>
    <s v="Shampoo"/>
    <x v="3"/>
    <x v="15"/>
    <x v="19"/>
    <x v="0"/>
    <x v="2"/>
    <x v="0"/>
    <n v="662"/>
    <n v="3601.5"/>
    <n v="662"/>
    <n v="3601.5"/>
    <n v="2551"/>
    <n v="14322"/>
  </r>
  <r>
    <s v="Shampoo"/>
    <x v="3"/>
    <x v="15"/>
    <x v="19"/>
    <x v="0"/>
    <x v="2"/>
    <x v="1"/>
    <n v="1407"/>
    <n v="7696.5"/>
    <n v="2069"/>
    <n v="11298"/>
    <n v="3958"/>
    <n v="22018.5"/>
  </r>
  <r>
    <s v="Shampoo"/>
    <x v="3"/>
    <x v="15"/>
    <x v="19"/>
    <x v="0"/>
    <x v="2"/>
    <x v="2"/>
    <n v="1418"/>
    <n v="7738.5"/>
    <n v="3487"/>
    <n v="19036.5"/>
    <n v="5376"/>
    <n v="29757"/>
  </r>
  <r>
    <s v="Shampoo"/>
    <x v="3"/>
    <x v="15"/>
    <x v="19"/>
    <x v="0"/>
    <x v="2"/>
    <x v="3"/>
    <n v="987"/>
    <n v="5428.5"/>
    <n v="4474"/>
    <n v="24465"/>
    <n v="6363"/>
    <n v="35185.5"/>
  </r>
  <r>
    <s v="Shampoo"/>
    <x v="3"/>
    <x v="15"/>
    <x v="19"/>
    <x v="0"/>
    <x v="2"/>
    <x v="4"/>
    <n v="1533"/>
    <n v="8400"/>
    <n v="6007"/>
    <n v="32865"/>
    <n v="7896"/>
    <n v="43585.5"/>
  </r>
  <r>
    <s v="Shampoo"/>
    <x v="3"/>
    <x v="15"/>
    <x v="19"/>
    <x v="0"/>
    <x v="2"/>
    <x v="5"/>
    <n v="2426"/>
    <n v="13377"/>
    <n v="8433"/>
    <n v="46242"/>
    <n v="10322"/>
    <n v="56962.5"/>
  </r>
  <r>
    <s v="Shampoo"/>
    <x v="3"/>
    <x v="15"/>
    <x v="19"/>
    <x v="0"/>
    <x v="2"/>
    <x v="6"/>
    <n v="2006"/>
    <n v="11308.5"/>
    <n v="10439"/>
    <n v="57550.5"/>
    <n v="12328"/>
    <n v="68271"/>
  </r>
  <r>
    <s v="Shampoo"/>
    <x v="3"/>
    <x v="15"/>
    <x v="19"/>
    <x v="0"/>
    <x v="2"/>
    <x v="7"/>
    <n v="2992"/>
    <n v="16894.5"/>
    <n v="13431"/>
    <n v="74445"/>
    <n v="15320"/>
    <n v="85165.5"/>
  </r>
  <r>
    <s v="Shampoo"/>
    <x v="3"/>
    <x v="15"/>
    <x v="19"/>
    <x v="0"/>
    <x v="2"/>
    <x v="8"/>
    <n v="2194"/>
    <n v="12379.5"/>
    <n v="15625"/>
    <n v="86824.5"/>
    <n v="17514"/>
    <n v="97545"/>
  </r>
  <r>
    <s v="Shampoo"/>
    <x v="3"/>
    <x v="15"/>
    <x v="19"/>
    <x v="0"/>
    <x v="2"/>
    <x v="9"/>
    <n v="2866"/>
    <n v="16170"/>
    <n v="18491"/>
    <n v="102994.5"/>
    <n v="20107"/>
    <n v="111877.5"/>
  </r>
  <r>
    <s v="Shampoo"/>
    <x v="3"/>
    <x v="15"/>
    <x v="19"/>
    <x v="0"/>
    <x v="2"/>
    <x v="10"/>
    <n v="2961"/>
    <n v="16737"/>
    <n v="21452"/>
    <n v="119731.5"/>
    <n v="21924"/>
    <n v="122325"/>
  </r>
  <r>
    <s v="Shampoo"/>
    <x v="3"/>
    <x v="15"/>
    <x v="19"/>
    <x v="0"/>
    <x v="2"/>
    <x v="11"/>
    <n v="2772"/>
    <n v="15687"/>
    <n v="24224"/>
    <n v="135418.5"/>
    <n v="24224"/>
    <n v="135418.5"/>
  </r>
  <r>
    <s v="Shampoo"/>
    <x v="3"/>
    <x v="15"/>
    <x v="19"/>
    <x v="0"/>
    <x v="3"/>
    <x v="0"/>
    <n v="4102"/>
    <n v="23198"/>
    <n v="4102"/>
    <n v="23198"/>
    <n v="27664"/>
    <n v="155015"/>
  </r>
  <r>
    <s v="Shampoo"/>
    <x v="3"/>
    <x v="15"/>
    <x v="19"/>
    <x v="0"/>
    <x v="3"/>
    <x v="1"/>
    <n v="4116"/>
    <n v="23240"/>
    <n v="8218"/>
    <n v="46438"/>
    <n v="30373"/>
    <n v="170558.5"/>
  </r>
  <r>
    <s v="Shampoo"/>
    <x v="3"/>
    <x v="15"/>
    <x v="19"/>
    <x v="0"/>
    <x v="3"/>
    <x v="2"/>
    <n v="3892"/>
    <n v="22036"/>
    <n v="12110"/>
    <n v="68474"/>
    <n v="32847"/>
    <n v="184856"/>
  </r>
  <r>
    <s v="Shampoo"/>
    <x v="3"/>
    <x v="15"/>
    <x v="19"/>
    <x v="0"/>
    <x v="3"/>
    <x v="3"/>
    <n v="4438"/>
    <n v="25088"/>
    <n v="16548"/>
    <n v="93562"/>
    <n v="36298"/>
    <n v="204515.5"/>
  </r>
  <r>
    <s v="Shampoo"/>
    <x v="3"/>
    <x v="15"/>
    <x v="19"/>
    <x v="0"/>
    <x v="3"/>
    <x v="4"/>
    <n v="4116"/>
    <n v="23296"/>
    <n v="20664"/>
    <n v="116858"/>
    <n v="38881"/>
    <n v="219411.5"/>
  </r>
  <r>
    <s v="Shampoo"/>
    <x v="3"/>
    <x v="15"/>
    <x v="19"/>
    <x v="0"/>
    <x v="3"/>
    <x v="5"/>
    <n v="4214"/>
    <n v="23800"/>
    <n v="24878"/>
    <n v="140658"/>
    <n v="40669"/>
    <n v="229834.5"/>
  </r>
  <r>
    <s v="Shampoo"/>
    <x v="3"/>
    <x v="15"/>
    <x v="19"/>
    <x v="0"/>
    <x v="3"/>
    <x v="6"/>
    <n v="4438"/>
    <n v="25032"/>
    <n v="29316"/>
    <n v="165690"/>
    <n v="43101"/>
    <n v="243558"/>
  </r>
  <r>
    <s v="Shampoo"/>
    <x v="3"/>
    <x v="15"/>
    <x v="19"/>
    <x v="0"/>
    <x v="3"/>
    <x v="7"/>
    <n v="3416"/>
    <n v="19320"/>
    <n v="32732"/>
    <n v="185010"/>
    <n v="43525"/>
    <n v="245983.5"/>
  </r>
  <r>
    <s v="Shampoo"/>
    <x v="3"/>
    <x v="15"/>
    <x v="19"/>
    <x v="0"/>
    <x v="3"/>
    <x v="8"/>
    <n v="3752"/>
    <n v="21210"/>
    <n v="36484"/>
    <n v="206220"/>
    <n v="45083"/>
    <n v="254814"/>
  </r>
  <r>
    <s v="Shampoo"/>
    <x v="3"/>
    <x v="15"/>
    <x v="19"/>
    <x v="0"/>
    <x v="3"/>
    <x v="9"/>
    <n v="3360"/>
    <n v="19600"/>
    <n v="39844"/>
    <n v="225820"/>
    <n v="45577"/>
    <n v="258244"/>
  </r>
  <r>
    <s v="Shampoo"/>
    <x v="3"/>
    <x v="15"/>
    <x v="19"/>
    <x v="0"/>
    <x v="3"/>
    <x v="10"/>
    <n v="3514"/>
    <n v="23394"/>
    <n v="43358"/>
    <n v="249214"/>
    <n v="46130"/>
    <n v="264901"/>
  </r>
  <r>
    <s v="Shampoo"/>
    <x v="3"/>
    <x v="15"/>
    <x v="19"/>
    <x v="0"/>
    <x v="3"/>
    <x v="11"/>
    <n v="3696"/>
    <n v="24584"/>
    <n v="47054"/>
    <n v="273798"/>
    <n v="47054"/>
    <n v="273798"/>
  </r>
  <r>
    <s v="Shampoo"/>
    <x v="3"/>
    <x v="15"/>
    <x v="19"/>
    <x v="0"/>
    <x v="4"/>
    <x v="0"/>
    <n v="6536"/>
    <n v="43417.5"/>
    <n v="6536"/>
    <n v="43417.5"/>
    <n v="49488"/>
    <n v="294017.5"/>
  </r>
  <r>
    <s v="Shampoo"/>
    <x v="3"/>
    <x v="15"/>
    <x v="19"/>
    <x v="0"/>
    <x v="4"/>
    <x v="1"/>
    <n v="5119"/>
    <n v="34072.5"/>
    <n v="11655"/>
    <n v="77490"/>
    <n v="50491"/>
    <n v="304850"/>
  </r>
  <r>
    <s v="Shampoo"/>
    <x v="3"/>
    <x v="15"/>
    <x v="19"/>
    <x v="0"/>
    <x v="4"/>
    <x v="2"/>
    <n v="7508"/>
    <n v="49822.5"/>
    <n v="19163"/>
    <n v="127312.5"/>
    <n v="54107"/>
    <n v="332636.5"/>
  </r>
  <r>
    <s v="Shampoo"/>
    <x v="3"/>
    <x v="15"/>
    <x v="19"/>
    <x v="0"/>
    <x v="4"/>
    <x v="3"/>
    <n v="7114"/>
    <n v="47381.25"/>
    <n v="26277"/>
    <n v="174693.75"/>
    <n v="56783"/>
    <n v="354929.75"/>
  </r>
  <r>
    <s v="Shampoo"/>
    <x v="3"/>
    <x v="15"/>
    <x v="19"/>
    <x v="0"/>
    <x v="4"/>
    <x v="4"/>
    <n v="6195"/>
    <n v="42735"/>
    <n v="32472"/>
    <n v="217428.75"/>
    <n v="58862"/>
    <n v="374368.75"/>
  </r>
  <r>
    <s v="Shampoo"/>
    <x v="3"/>
    <x v="15"/>
    <x v="19"/>
    <x v="0"/>
    <x v="4"/>
    <x v="5"/>
    <n v="7508"/>
    <n v="51791.25"/>
    <n v="39980"/>
    <n v="269220"/>
    <n v="62156"/>
    <n v="402360"/>
  </r>
  <r>
    <s v="Shampoo"/>
    <x v="3"/>
    <x v="15"/>
    <x v="19"/>
    <x v="0"/>
    <x v="4"/>
    <x v="6"/>
    <n v="16328"/>
    <n v="112665"/>
    <n v="56308"/>
    <n v="381885"/>
    <n v="74046"/>
    <n v="489993"/>
  </r>
  <r>
    <s v="Shampoo"/>
    <x v="3"/>
    <x v="15"/>
    <x v="19"/>
    <x v="0"/>
    <x v="4"/>
    <x v="7"/>
    <n v="7402"/>
    <n v="51240"/>
    <n v="63710"/>
    <n v="433125"/>
    <n v="78032"/>
    <n v="521913"/>
  </r>
  <r>
    <s v="Shampoo"/>
    <x v="3"/>
    <x v="15"/>
    <x v="19"/>
    <x v="0"/>
    <x v="4"/>
    <x v="8"/>
    <n v="6038"/>
    <n v="41501.25"/>
    <n v="69748"/>
    <n v="474626.25"/>
    <n v="80318"/>
    <n v="542204.25"/>
  </r>
  <r>
    <s v="Shampoo"/>
    <x v="3"/>
    <x v="15"/>
    <x v="19"/>
    <x v="0"/>
    <x v="4"/>
    <x v="9"/>
    <n v="6248"/>
    <n v="43076.25"/>
    <n v="75996"/>
    <n v="517702.5"/>
    <n v="83206"/>
    <n v="565680.5"/>
  </r>
  <r>
    <s v="Shampoo"/>
    <x v="3"/>
    <x v="15"/>
    <x v="19"/>
    <x v="0"/>
    <x v="4"/>
    <x v="10"/>
    <n v="8111"/>
    <n v="55965"/>
    <n v="84107"/>
    <n v="573667.5"/>
    <n v="87803"/>
    <n v="598251.5"/>
  </r>
  <r>
    <s v="Shampoo"/>
    <x v="3"/>
    <x v="15"/>
    <x v="19"/>
    <x v="0"/>
    <x v="4"/>
    <x v="11"/>
    <n v="6326"/>
    <n v="43785"/>
    <n v="90433"/>
    <n v="617452.5"/>
    <n v="90433"/>
    <n v="617452.5"/>
  </r>
  <r>
    <s v="Shampoo"/>
    <x v="3"/>
    <x v="15"/>
    <x v="19"/>
    <x v="0"/>
    <x v="5"/>
    <x v="0"/>
    <n v="8820"/>
    <n v="60900"/>
    <n v="8820"/>
    <n v="60900"/>
    <n v="92717"/>
    <n v="634935"/>
  </r>
  <r>
    <s v="Shampoo"/>
    <x v="3"/>
    <x v="15"/>
    <x v="19"/>
    <x v="0"/>
    <x v="5"/>
    <x v="1"/>
    <n v="10038"/>
    <n v="69132"/>
    <n v="18858"/>
    <n v="130032"/>
    <n v="97636"/>
    <n v="669994.5"/>
  </r>
  <r>
    <s v="Shampoo"/>
    <x v="3"/>
    <x v="15"/>
    <x v="19"/>
    <x v="0"/>
    <x v="5"/>
    <x v="2"/>
    <n v="9198"/>
    <n v="63252"/>
    <n v="28056"/>
    <n v="193284"/>
    <n v="99326"/>
    <n v="683424"/>
  </r>
  <r>
    <s v="Shampoo"/>
    <x v="3"/>
    <x v="15"/>
    <x v="19"/>
    <x v="1"/>
    <x v="1"/>
    <x v="9"/>
    <n v="284"/>
    <n v="3034.5"/>
    <n v="284"/>
    <n v="3034.5"/>
    <n v="284"/>
    <n v="3034.5"/>
  </r>
  <r>
    <s v="Shampoo"/>
    <x v="3"/>
    <x v="15"/>
    <x v="19"/>
    <x v="1"/>
    <x v="1"/>
    <x v="10"/>
    <n v="1754"/>
    <n v="9660"/>
    <n v="2038"/>
    <n v="12694.5"/>
    <n v="2038"/>
    <n v="12694.5"/>
  </r>
  <r>
    <s v="Shampoo"/>
    <x v="3"/>
    <x v="15"/>
    <x v="19"/>
    <x v="1"/>
    <x v="1"/>
    <x v="11"/>
    <n v="1848"/>
    <n v="10132.5"/>
    <n v="3886"/>
    <n v="22827"/>
    <n v="3886"/>
    <n v="22827"/>
  </r>
  <r>
    <s v="Shampoo"/>
    <x v="3"/>
    <x v="15"/>
    <x v="19"/>
    <x v="1"/>
    <x v="2"/>
    <x v="0"/>
    <n v="2132"/>
    <n v="11718"/>
    <n v="2132"/>
    <n v="11718"/>
    <n v="6018"/>
    <n v="34545"/>
  </r>
  <r>
    <s v="Shampoo"/>
    <x v="3"/>
    <x v="15"/>
    <x v="19"/>
    <x v="1"/>
    <x v="2"/>
    <x v="1"/>
    <n v="1932"/>
    <n v="10615.5"/>
    <n v="4064"/>
    <n v="22333.5"/>
    <n v="7950"/>
    <n v="45160.5"/>
  </r>
  <r>
    <s v="Shampoo"/>
    <x v="3"/>
    <x v="15"/>
    <x v="19"/>
    <x v="1"/>
    <x v="2"/>
    <x v="2"/>
    <n v="2446"/>
    <n v="13429.5"/>
    <n v="6510"/>
    <n v="35763"/>
    <n v="10396"/>
    <n v="58590"/>
  </r>
  <r>
    <s v="Shampoo"/>
    <x v="3"/>
    <x v="15"/>
    <x v="19"/>
    <x v="1"/>
    <x v="2"/>
    <x v="3"/>
    <n v="2478"/>
    <n v="13597.5"/>
    <n v="8988"/>
    <n v="49360.5"/>
    <n v="12874"/>
    <n v="72187.5"/>
  </r>
  <r>
    <s v="Shampoo"/>
    <x v="3"/>
    <x v="15"/>
    <x v="19"/>
    <x v="1"/>
    <x v="2"/>
    <x v="4"/>
    <n v="2331"/>
    <n v="12789"/>
    <n v="11319"/>
    <n v="62149.5"/>
    <n v="15205"/>
    <n v="84976.5"/>
  </r>
  <r>
    <s v="Shampoo"/>
    <x v="3"/>
    <x v="15"/>
    <x v="19"/>
    <x v="1"/>
    <x v="2"/>
    <x v="5"/>
    <n v="2594"/>
    <n v="14280"/>
    <n v="13913"/>
    <n v="76429.5"/>
    <n v="17799"/>
    <n v="99256.5"/>
  </r>
  <r>
    <s v="Shampoo"/>
    <x v="3"/>
    <x v="15"/>
    <x v="19"/>
    <x v="1"/>
    <x v="2"/>
    <x v="6"/>
    <n v="2919"/>
    <n v="16495.5"/>
    <n v="16832"/>
    <n v="92925"/>
    <n v="20718"/>
    <n v="115752"/>
  </r>
  <r>
    <s v="Shampoo"/>
    <x v="3"/>
    <x v="15"/>
    <x v="19"/>
    <x v="1"/>
    <x v="2"/>
    <x v="7"/>
    <n v="2614"/>
    <n v="14763"/>
    <n v="19446"/>
    <n v="107688"/>
    <n v="23332"/>
    <n v="130515"/>
  </r>
  <r>
    <s v="Shampoo"/>
    <x v="3"/>
    <x v="15"/>
    <x v="19"/>
    <x v="1"/>
    <x v="2"/>
    <x v="8"/>
    <n v="2258"/>
    <n v="12726"/>
    <n v="21704"/>
    <n v="120414"/>
    <n v="25590"/>
    <n v="143241"/>
  </r>
  <r>
    <s v="Shampoo"/>
    <x v="3"/>
    <x v="15"/>
    <x v="19"/>
    <x v="1"/>
    <x v="2"/>
    <x v="9"/>
    <n v="2058"/>
    <n v="11634"/>
    <n v="23762"/>
    <n v="132048"/>
    <n v="27364"/>
    <n v="151840.5"/>
  </r>
  <r>
    <s v="Shampoo"/>
    <x v="3"/>
    <x v="15"/>
    <x v="19"/>
    <x v="1"/>
    <x v="2"/>
    <x v="10"/>
    <n v="2184"/>
    <n v="12327"/>
    <n v="25946"/>
    <n v="144375"/>
    <n v="27794"/>
    <n v="154507.5"/>
  </r>
  <r>
    <s v="Shampoo"/>
    <x v="3"/>
    <x v="15"/>
    <x v="19"/>
    <x v="1"/>
    <x v="2"/>
    <x v="11"/>
    <n v="2636"/>
    <n v="14899.5"/>
    <n v="28582"/>
    <n v="159274.5"/>
    <n v="28582"/>
    <n v="159274.5"/>
  </r>
  <r>
    <s v="Shampoo"/>
    <x v="3"/>
    <x v="15"/>
    <x v="19"/>
    <x v="1"/>
    <x v="3"/>
    <x v="0"/>
    <n v="3290"/>
    <n v="18564"/>
    <n v="3290"/>
    <n v="18564"/>
    <n v="29740"/>
    <n v="166120.5"/>
  </r>
  <r>
    <s v="Shampoo"/>
    <x v="3"/>
    <x v="15"/>
    <x v="19"/>
    <x v="1"/>
    <x v="3"/>
    <x v="1"/>
    <n v="3724"/>
    <n v="21098"/>
    <n v="7014"/>
    <n v="39662"/>
    <n v="31532"/>
    <n v="176603"/>
  </r>
  <r>
    <s v="Shampoo"/>
    <x v="3"/>
    <x v="15"/>
    <x v="19"/>
    <x v="1"/>
    <x v="3"/>
    <x v="2"/>
    <n v="3864"/>
    <n v="21826"/>
    <n v="10878"/>
    <n v="61488"/>
    <n v="32950"/>
    <n v="184999.5"/>
  </r>
  <r>
    <s v="Shampoo"/>
    <x v="3"/>
    <x v="15"/>
    <x v="19"/>
    <x v="1"/>
    <x v="3"/>
    <x v="3"/>
    <n v="3374"/>
    <n v="19110"/>
    <n v="14252"/>
    <n v="80598"/>
    <n v="33846"/>
    <n v="190512"/>
  </r>
  <r>
    <s v="Shampoo"/>
    <x v="3"/>
    <x v="15"/>
    <x v="19"/>
    <x v="1"/>
    <x v="3"/>
    <x v="4"/>
    <n v="3822"/>
    <n v="21532"/>
    <n v="18074"/>
    <n v="102130"/>
    <n v="35337"/>
    <n v="199255"/>
  </r>
  <r>
    <s v="Shampoo"/>
    <x v="3"/>
    <x v="15"/>
    <x v="19"/>
    <x v="1"/>
    <x v="3"/>
    <x v="5"/>
    <n v="4144"/>
    <n v="23450"/>
    <n v="22218"/>
    <n v="125580"/>
    <n v="36887"/>
    <n v="208425"/>
  </r>
  <r>
    <s v="Shampoo"/>
    <x v="3"/>
    <x v="15"/>
    <x v="19"/>
    <x v="1"/>
    <x v="3"/>
    <x v="6"/>
    <n v="3822"/>
    <n v="21602"/>
    <n v="26040"/>
    <n v="147182"/>
    <n v="37790"/>
    <n v="213531.5"/>
  </r>
  <r>
    <s v="Shampoo"/>
    <x v="3"/>
    <x v="15"/>
    <x v="19"/>
    <x v="1"/>
    <x v="3"/>
    <x v="7"/>
    <n v="2716"/>
    <n v="15344"/>
    <n v="28756"/>
    <n v="162526"/>
    <n v="37892"/>
    <n v="214112.5"/>
  </r>
  <r>
    <s v="Shampoo"/>
    <x v="3"/>
    <x v="15"/>
    <x v="19"/>
    <x v="1"/>
    <x v="3"/>
    <x v="8"/>
    <n v="2688"/>
    <n v="15148"/>
    <n v="31444"/>
    <n v="177674"/>
    <n v="38322"/>
    <n v="216534.5"/>
  </r>
  <r>
    <s v="Shampoo"/>
    <x v="3"/>
    <x v="15"/>
    <x v="19"/>
    <x v="1"/>
    <x v="3"/>
    <x v="9"/>
    <n v="3556"/>
    <n v="20370"/>
    <n v="35000"/>
    <n v="198044"/>
    <n v="39820"/>
    <n v="225270.5"/>
  </r>
  <r>
    <s v="Shampoo"/>
    <x v="3"/>
    <x v="15"/>
    <x v="19"/>
    <x v="1"/>
    <x v="3"/>
    <x v="10"/>
    <n v="3150"/>
    <n v="20944"/>
    <n v="38150"/>
    <n v="218988"/>
    <n v="40786"/>
    <n v="233887.5"/>
  </r>
  <r>
    <s v="Shampoo"/>
    <x v="3"/>
    <x v="15"/>
    <x v="19"/>
    <x v="1"/>
    <x v="3"/>
    <x v="11"/>
    <n v="3682"/>
    <n v="24444"/>
    <n v="41832"/>
    <n v="243432"/>
    <n v="41832"/>
    <n v="243432"/>
  </r>
  <r>
    <s v="Shampoo"/>
    <x v="3"/>
    <x v="15"/>
    <x v="19"/>
    <x v="1"/>
    <x v="4"/>
    <x v="0"/>
    <n v="7166"/>
    <n v="47512.5"/>
    <n v="7166"/>
    <n v="47512.5"/>
    <n v="45708"/>
    <n v="272380.5"/>
  </r>
  <r>
    <s v="Shampoo"/>
    <x v="3"/>
    <x v="15"/>
    <x v="19"/>
    <x v="1"/>
    <x v="4"/>
    <x v="1"/>
    <n v="6221"/>
    <n v="41448.75"/>
    <n v="13387"/>
    <n v="88961.25"/>
    <n v="48205"/>
    <n v="292731.25"/>
  </r>
  <r>
    <s v="Shampoo"/>
    <x v="3"/>
    <x v="15"/>
    <x v="19"/>
    <x v="1"/>
    <x v="4"/>
    <x v="2"/>
    <n v="7324"/>
    <n v="48720"/>
    <n v="20711"/>
    <n v="137681.25"/>
    <n v="51665"/>
    <n v="319625.25"/>
  </r>
  <r>
    <s v="Shampoo"/>
    <x v="3"/>
    <x v="15"/>
    <x v="19"/>
    <x v="1"/>
    <x v="4"/>
    <x v="3"/>
    <n v="6090"/>
    <n v="40792.5"/>
    <n v="26801"/>
    <n v="178473.75"/>
    <n v="54381"/>
    <n v="341307.75"/>
  </r>
  <r>
    <s v="Shampoo"/>
    <x v="3"/>
    <x v="15"/>
    <x v="19"/>
    <x v="1"/>
    <x v="4"/>
    <x v="4"/>
    <n v="6064"/>
    <n v="41868.75"/>
    <n v="32865"/>
    <n v="220342.5"/>
    <n v="56623"/>
    <n v="361644.5"/>
  </r>
  <r>
    <s v="Shampoo"/>
    <x v="3"/>
    <x v="15"/>
    <x v="19"/>
    <x v="1"/>
    <x v="4"/>
    <x v="5"/>
    <n v="6458"/>
    <n v="44415"/>
    <n v="39323"/>
    <n v="264757.5"/>
    <n v="58937"/>
    <n v="382609.5"/>
  </r>
  <r>
    <s v="Shampoo"/>
    <x v="3"/>
    <x v="15"/>
    <x v="19"/>
    <x v="1"/>
    <x v="4"/>
    <x v="6"/>
    <n v="6431"/>
    <n v="44257.5"/>
    <n v="45754"/>
    <n v="309015"/>
    <n v="61546"/>
    <n v="405265"/>
  </r>
  <r>
    <s v="Shampoo"/>
    <x v="3"/>
    <x v="15"/>
    <x v="19"/>
    <x v="1"/>
    <x v="4"/>
    <x v="7"/>
    <n v="7035"/>
    <n v="48615"/>
    <n v="52789"/>
    <n v="357630"/>
    <n v="65865"/>
    <n v="438536"/>
  </r>
  <r>
    <s v="Shampoo"/>
    <x v="3"/>
    <x v="15"/>
    <x v="19"/>
    <x v="1"/>
    <x v="4"/>
    <x v="8"/>
    <n v="6904"/>
    <n v="47722.5"/>
    <n v="59693"/>
    <n v="405352.5"/>
    <n v="70081"/>
    <n v="471110.5"/>
  </r>
  <r>
    <s v="Shampoo"/>
    <x v="3"/>
    <x v="15"/>
    <x v="19"/>
    <x v="1"/>
    <x v="4"/>
    <x v="9"/>
    <n v="5906"/>
    <n v="40845"/>
    <n v="65599"/>
    <n v="446197.5"/>
    <n v="72431"/>
    <n v="491585.5"/>
  </r>
  <r>
    <s v="Shampoo"/>
    <x v="3"/>
    <x v="15"/>
    <x v="19"/>
    <x v="1"/>
    <x v="4"/>
    <x v="10"/>
    <n v="7166"/>
    <n v="49297.5"/>
    <n v="72765"/>
    <n v="495495"/>
    <n v="76447"/>
    <n v="519939"/>
  </r>
  <r>
    <s v="Shampoo"/>
    <x v="3"/>
    <x v="15"/>
    <x v="19"/>
    <x v="1"/>
    <x v="4"/>
    <x v="11"/>
    <n v="6064"/>
    <n v="41737.5"/>
    <n v="78829"/>
    <n v="537232.5"/>
    <n v="78829"/>
    <n v="537232.5"/>
  </r>
  <r>
    <s v="Shampoo"/>
    <x v="3"/>
    <x v="15"/>
    <x v="19"/>
    <x v="1"/>
    <x v="5"/>
    <x v="0"/>
    <n v="8442"/>
    <n v="57960"/>
    <n v="8442"/>
    <n v="57960"/>
    <n v="80105"/>
    <n v="547680"/>
  </r>
  <r>
    <s v="Shampoo"/>
    <x v="3"/>
    <x v="15"/>
    <x v="19"/>
    <x v="1"/>
    <x v="5"/>
    <x v="1"/>
    <n v="9198"/>
    <n v="63378"/>
    <n v="17640"/>
    <n v="121338"/>
    <n v="83082"/>
    <n v="569609.25"/>
  </r>
  <r>
    <s v="Shampoo"/>
    <x v="3"/>
    <x v="15"/>
    <x v="19"/>
    <x v="1"/>
    <x v="5"/>
    <x v="2"/>
    <n v="10038"/>
    <n v="69132"/>
    <n v="27678"/>
    <n v="190470"/>
    <n v="85796"/>
    <n v="590021.25"/>
  </r>
  <r>
    <s v="Shampoo"/>
    <x v="3"/>
    <x v="15"/>
    <x v="19"/>
    <x v="2"/>
    <x v="1"/>
    <x v="9"/>
    <n v="410"/>
    <n v="2079"/>
    <n v="410"/>
    <n v="2079"/>
    <n v="410"/>
    <n v="2079"/>
  </r>
  <r>
    <s v="Shampoo"/>
    <x v="3"/>
    <x v="15"/>
    <x v="19"/>
    <x v="2"/>
    <x v="1"/>
    <x v="10"/>
    <n v="788"/>
    <n v="4368"/>
    <n v="1198"/>
    <n v="6447"/>
    <n v="1198"/>
    <n v="6447"/>
  </r>
  <r>
    <s v="Shampoo"/>
    <x v="3"/>
    <x v="15"/>
    <x v="19"/>
    <x v="2"/>
    <x v="1"/>
    <x v="11"/>
    <n v="1197"/>
    <n v="6583.5"/>
    <n v="2395"/>
    <n v="13030.5"/>
    <n v="2395"/>
    <n v="13030.5"/>
  </r>
  <r>
    <s v="Shampoo"/>
    <x v="3"/>
    <x v="15"/>
    <x v="19"/>
    <x v="2"/>
    <x v="2"/>
    <x v="0"/>
    <n v="1008"/>
    <n v="5512.5"/>
    <n v="1008"/>
    <n v="5512.5"/>
    <n v="3403"/>
    <n v="18543"/>
  </r>
  <r>
    <s v="Shampoo"/>
    <x v="3"/>
    <x v="15"/>
    <x v="19"/>
    <x v="2"/>
    <x v="2"/>
    <x v="1"/>
    <n v="998"/>
    <n v="5470.5"/>
    <n v="2006"/>
    <n v="10983"/>
    <n v="4401"/>
    <n v="24013.5"/>
  </r>
  <r>
    <s v="Shampoo"/>
    <x v="3"/>
    <x v="15"/>
    <x v="19"/>
    <x v="2"/>
    <x v="2"/>
    <x v="2"/>
    <n v="966"/>
    <n v="5271"/>
    <n v="2972"/>
    <n v="16254"/>
    <n v="5367"/>
    <n v="29284.5"/>
  </r>
  <r>
    <s v="Shampoo"/>
    <x v="3"/>
    <x v="15"/>
    <x v="19"/>
    <x v="2"/>
    <x v="2"/>
    <x v="3"/>
    <n v="861"/>
    <n v="4756.5"/>
    <n v="3833"/>
    <n v="21010.5"/>
    <n v="6228"/>
    <n v="34041"/>
  </r>
  <r>
    <s v="Shampoo"/>
    <x v="3"/>
    <x v="15"/>
    <x v="19"/>
    <x v="2"/>
    <x v="2"/>
    <x v="4"/>
    <n v="987"/>
    <n v="5386.5"/>
    <n v="4820"/>
    <n v="26397"/>
    <n v="7215"/>
    <n v="39427.5"/>
  </r>
  <r>
    <s v="Shampoo"/>
    <x v="3"/>
    <x v="15"/>
    <x v="19"/>
    <x v="2"/>
    <x v="2"/>
    <x v="5"/>
    <n v="1155"/>
    <n v="6394.5"/>
    <n v="5975"/>
    <n v="32791.5"/>
    <n v="8370"/>
    <n v="45822"/>
  </r>
  <r>
    <s v="Shampoo"/>
    <x v="3"/>
    <x v="15"/>
    <x v="19"/>
    <x v="2"/>
    <x v="2"/>
    <x v="6"/>
    <n v="1701"/>
    <n v="9565.5"/>
    <n v="7676"/>
    <n v="42357"/>
    <n v="10071"/>
    <n v="55387.5"/>
  </r>
  <r>
    <s v="Shampoo"/>
    <x v="3"/>
    <x v="15"/>
    <x v="19"/>
    <x v="2"/>
    <x v="2"/>
    <x v="7"/>
    <n v="1334"/>
    <n v="7560"/>
    <n v="9010"/>
    <n v="49917"/>
    <n v="11405"/>
    <n v="62947.5"/>
  </r>
  <r>
    <s v="Shampoo"/>
    <x v="3"/>
    <x v="15"/>
    <x v="19"/>
    <x v="2"/>
    <x v="2"/>
    <x v="8"/>
    <n v="1858"/>
    <n v="10458"/>
    <n v="10868"/>
    <n v="60375"/>
    <n v="13263"/>
    <n v="73405.5"/>
  </r>
  <r>
    <s v="Shampoo"/>
    <x v="3"/>
    <x v="15"/>
    <x v="19"/>
    <x v="2"/>
    <x v="2"/>
    <x v="9"/>
    <n v="2002"/>
    <n v="11340"/>
    <n v="12870"/>
    <n v="71715"/>
    <n v="14855"/>
    <n v="82666.5"/>
  </r>
  <r>
    <s v="Shampoo"/>
    <x v="3"/>
    <x v="15"/>
    <x v="19"/>
    <x v="2"/>
    <x v="2"/>
    <x v="10"/>
    <n v="2016"/>
    <n v="11410"/>
    <n v="14886"/>
    <n v="83125"/>
    <n v="16083"/>
    <n v="89708.5"/>
  </r>
  <r>
    <s v="Shampoo"/>
    <x v="3"/>
    <x v="15"/>
    <x v="19"/>
    <x v="2"/>
    <x v="2"/>
    <x v="11"/>
    <n v="1736"/>
    <n v="9786"/>
    <n v="16622"/>
    <n v="92911"/>
    <n v="16622"/>
    <n v="92911"/>
  </r>
  <r>
    <s v="Shampoo"/>
    <x v="3"/>
    <x v="15"/>
    <x v="19"/>
    <x v="2"/>
    <x v="3"/>
    <x v="0"/>
    <n v="1876"/>
    <n v="10598"/>
    <n v="1876"/>
    <n v="10598"/>
    <n v="17490"/>
    <n v="97996.5"/>
  </r>
  <r>
    <s v="Shampoo"/>
    <x v="3"/>
    <x v="15"/>
    <x v="19"/>
    <x v="2"/>
    <x v="3"/>
    <x v="1"/>
    <n v="1862"/>
    <n v="10472"/>
    <n v="3738"/>
    <n v="21070"/>
    <n v="18354"/>
    <n v="102998"/>
  </r>
  <r>
    <s v="Shampoo"/>
    <x v="3"/>
    <x v="15"/>
    <x v="19"/>
    <x v="2"/>
    <x v="3"/>
    <x v="2"/>
    <n v="2016"/>
    <n v="11410"/>
    <n v="5754"/>
    <n v="32480"/>
    <n v="19404"/>
    <n v="109137"/>
  </r>
  <r>
    <s v="Shampoo"/>
    <x v="3"/>
    <x v="15"/>
    <x v="19"/>
    <x v="2"/>
    <x v="3"/>
    <x v="3"/>
    <n v="1764"/>
    <n v="10010"/>
    <n v="7518"/>
    <n v="42490"/>
    <n v="20307"/>
    <n v="114390.5"/>
  </r>
  <r>
    <s v="Shampoo"/>
    <x v="3"/>
    <x v="15"/>
    <x v="19"/>
    <x v="2"/>
    <x v="3"/>
    <x v="4"/>
    <n v="2282"/>
    <n v="12880"/>
    <n v="9800"/>
    <n v="55370"/>
    <n v="21602"/>
    <n v="121884"/>
  </r>
  <r>
    <s v="Shampoo"/>
    <x v="3"/>
    <x v="15"/>
    <x v="19"/>
    <x v="2"/>
    <x v="3"/>
    <x v="5"/>
    <n v="2072"/>
    <n v="11718"/>
    <n v="11872"/>
    <n v="67088"/>
    <n v="22519"/>
    <n v="127207.5"/>
  </r>
  <r>
    <s v="Shampoo"/>
    <x v="3"/>
    <x v="15"/>
    <x v="19"/>
    <x v="2"/>
    <x v="3"/>
    <x v="6"/>
    <n v="2058"/>
    <n v="11592"/>
    <n v="13930"/>
    <n v="78680"/>
    <n v="22876"/>
    <n v="129234"/>
  </r>
  <r>
    <s v="Shampoo"/>
    <x v="3"/>
    <x v="15"/>
    <x v="19"/>
    <x v="2"/>
    <x v="3"/>
    <x v="7"/>
    <n v="1736"/>
    <n v="9758"/>
    <n v="15666"/>
    <n v="88438"/>
    <n v="23278"/>
    <n v="131432"/>
  </r>
  <r>
    <s v="Shampoo"/>
    <x v="3"/>
    <x v="15"/>
    <x v="19"/>
    <x v="2"/>
    <x v="3"/>
    <x v="8"/>
    <n v="1428"/>
    <n v="8120"/>
    <n v="17094"/>
    <n v="96558"/>
    <n v="22848"/>
    <n v="129094"/>
  </r>
  <r>
    <s v="Shampoo"/>
    <x v="3"/>
    <x v="15"/>
    <x v="19"/>
    <x v="2"/>
    <x v="3"/>
    <x v="9"/>
    <n v="2156"/>
    <n v="12544"/>
    <n v="19250"/>
    <n v="109102"/>
    <n v="23002"/>
    <n v="130298"/>
  </r>
  <r>
    <s v="Shampoo"/>
    <x v="3"/>
    <x v="15"/>
    <x v="19"/>
    <x v="2"/>
    <x v="3"/>
    <x v="10"/>
    <n v="1624"/>
    <n v="10850"/>
    <n v="20874"/>
    <n v="119952"/>
    <n v="22610"/>
    <n v="129738"/>
  </r>
  <r>
    <s v="Shampoo"/>
    <x v="3"/>
    <x v="15"/>
    <x v="19"/>
    <x v="2"/>
    <x v="3"/>
    <x v="11"/>
    <n v="1778"/>
    <n v="11830"/>
    <n v="22652"/>
    <n v="131782"/>
    <n v="22652"/>
    <n v="131782"/>
  </r>
  <r>
    <s v="Shampoo"/>
    <x v="3"/>
    <x v="15"/>
    <x v="19"/>
    <x v="2"/>
    <x v="4"/>
    <x v="0"/>
    <n v="2546"/>
    <n v="16957.5"/>
    <n v="2546"/>
    <n v="16957.5"/>
    <n v="23322"/>
    <n v="138141.5"/>
  </r>
  <r>
    <s v="Shampoo"/>
    <x v="3"/>
    <x v="15"/>
    <x v="19"/>
    <x v="2"/>
    <x v="4"/>
    <x v="1"/>
    <n v="3019"/>
    <n v="20055"/>
    <n v="5565"/>
    <n v="37012.5"/>
    <n v="24479"/>
    <n v="147724.5"/>
  </r>
  <r>
    <s v="Shampoo"/>
    <x v="3"/>
    <x v="15"/>
    <x v="19"/>
    <x v="2"/>
    <x v="4"/>
    <x v="2"/>
    <n v="3885"/>
    <n v="25830"/>
    <n v="9450"/>
    <n v="62842.5"/>
    <n v="26348"/>
    <n v="162144.5"/>
  </r>
  <r>
    <s v="Shampoo"/>
    <x v="3"/>
    <x v="15"/>
    <x v="19"/>
    <x v="2"/>
    <x v="4"/>
    <x v="3"/>
    <n v="2861"/>
    <n v="19005"/>
    <n v="12311"/>
    <n v="81847.5"/>
    <n v="27445"/>
    <n v="171139.5"/>
  </r>
  <r>
    <s v="Shampoo"/>
    <x v="3"/>
    <x v="15"/>
    <x v="19"/>
    <x v="2"/>
    <x v="4"/>
    <x v="4"/>
    <n v="4305"/>
    <n v="29662.5"/>
    <n v="16616"/>
    <n v="111510"/>
    <n v="29468"/>
    <n v="187922"/>
  </r>
  <r>
    <s v="Shampoo"/>
    <x v="3"/>
    <x v="15"/>
    <x v="19"/>
    <x v="2"/>
    <x v="4"/>
    <x v="5"/>
    <n v="4252"/>
    <n v="29268.75"/>
    <n v="20868"/>
    <n v="140778.75"/>
    <n v="31648"/>
    <n v="205472.75"/>
  </r>
  <r>
    <s v="Shampoo"/>
    <x v="3"/>
    <x v="15"/>
    <x v="19"/>
    <x v="2"/>
    <x v="4"/>
    <x v="6"/>
    <n v="3728"/>
    <n v="25751.25"/>
    <n v="24596"/>
    <n v="166530"/>
    <n v="33318"/>
    <n v="219632"/>
  </r>
  <r>
    <s v="Shampoo"/>
    <x v="3"/>
    <x v="15"/>
    <x v="19"/>
    <x v="2"/>
    <x v="4"/>
    <x v="7"/>
    <n v="3675"/>
    <n v="25357.5"/>
    <n v="28271"/>
    <n v="191887.5"/>
    <n v="35257"/>
    <n v="235231.5"/>
  </r>
  <r>
    <s v="Shampoo"/>
    <x v="3"/>
    <x v="15"/>
    <x v="19"/>
    <x v="2"/>
    <x v="4"/>
    <x v="8"/>
    <n v="3780"/>
    <n v="26223.75"/>
    <n v="32051"/>
    <n v="218111.25"/>
    <n v="37609"/>
    <n v="253335.25"/>
  </r>
  <r>
    <s v="Shampoo"/>
    <x v="3"/>
    <x v="15"/>
    <x v="19"/>
    <x v="2"/>
    <x v="4"/>
    <x v="9"/>
    <n v="2336"/>
    <n v="16170"/>
    <n v="34387"/>
    <n v="234281.25"/>
    <n v="37789"/>
    <n v="256961.25"/>
  </r>
  <r>
    <s v="Shampoo"/>
    <x v="3"/>
    <x v="15"/>
    <x v="19"/>
    <x v="2"/>
    <x v="4"/>
    <x v="10"/>
    <n v="3622"/>
    <n v="25042.5"/>
    <n v="38009"/>
    <n v="259323.75"/>
    <n v="39787"/>
    <n v="271153.75"/>
  </r>
  <r>
    <s v="Shampoo"/>
    <x v="3"/>
    <x v="15"/>
    <x v="19"/>
    <x v="2"/>
    <x v="4"/>
    <x v="11"/>
    <n v="3176"/>
    <n v="21866.25"/>
    <n v="41185"/>
    <n v="281190"/>
    <n v="41185"/>
    <n v="281190"/>
  </r>
  <r>
    <s v="Shampoo"/>
    <x v="3"/>
    <x v="15"/>
    <x v="19"/>
    <x v="2"/>
    <x v="5"/>
    <x v="0"/>
    <n v="6174"/>
    <n v="42420"/>
    <n v="6174"/>
    <n v="42420"/>
    <n v="44813"/>
    <n v="306652.5"/>
  </r>
  <r>
    <s v="Shampoo"/>
    <x v="3"/>
    <x v="15"/>
    <x v="19"/>
    <x v="2"/>
    <x v="5"/>
    <x v="1"/>
    <n v="5082"/>
    <n v="34860"/>
    <n v="11256"/>
    <n v="77280"/>
    <n v="46876"/>
    <n v="321457.5"/>
  </r>
  <r>
    <s v="Shampoo"/>
    <x v="3"/>
    <x v="15"/>
    <x v="19"/>
    <x v="2"/>
    <x v="5"/>
    <x v="2"/>
    <n v="5292"/>
    <n v="36456"/>
    <n v="16548"/>
    <n v="113736"/>
    <n v="48283"/>
    <n v="332083.5"/>
  </r>
  <r>
    <s v="Shampoo"/>
    <x v="3"/>
    <x v="2"/>
    <x v="20"/>
    <x v="0"/>
    <x v="0"/>
    <x v="0"/>
    <n v="2702"/>
    <n v="23558.5"/>
    <n v="2702"/>
    <n v="23558.5"/>
    <n v="2702"/>
    <n v="23558.5"/>
  </r>
  <r>
    <s v="Shampoo"/>
    <x v="3"/>
    <x v="2"/>
    <x v="20"/>
    <x v="0"/>
    <x v="0"/>
    <x v="1"/>
    <n v="2156"/>
    <n v="18945.5"/>
    <n v="4858"/>
    <n v="42504"/>
    <n v="4858"/>
    <n v="42504"/>
  </r>
  <r>
    <s v="Shampoo"/>
    <x v="3"/>
    <x v="2"/>
    <x v="20"/>
    <x v="0"/>
    <x v="0"/>
    <x v="2"/>
    <n v="3115"/>
    <n v="27062"/>
    <n v="7973"/>
    <n v="69566"/>
    <n v="7973"/>
    <n v="69566"/>
  </r>
  <r>
    <s v="Shampoo"/>
    <x v="3"/>
    <x v="2"/>
    <x v="20"/>
    <x v="0"/>
    <x v="0"/>
    <x v="3"/>
    <n v="2516"/>
    <n v="21777"/>
    <n v="10489"/>
    <n v="91343"/>
    <n v="10489"/>
    <n v="91343"/>
  </r>
  <r>
    <s v="Shampoo"/>
    <x v="3"/>
    <x v="2"/>
    <x v="20"/>
    <x v="0"/>
    <x v="0"/>
    <x v="4"/>
    <n v="2838"/>
    <n v="23989"/>
    <n v="13327"/>
    <n v="115332"/>
    <n v="13327"/>
    <n v="115332"/>
  </r>
  <r>
    <s v="Shampoo"/>
    <x v="3"/>
    <x v="2"/>
    <x v="20"/>
    <x v="0"/>
    <x v="0"/>
    <x v="5"/>
    <n v="2454"/>
    <n v="21539"/>
    <n v="15781"/>
    <n v="136871"/>
    <n v="15781"/>
    <n v="136871"/>
  </r>
  <r>
    <s v="Shampoo"/>
    <x v="3"/>
    <x v="2"/>
    <x v="20"/>
    <x v="0"/>
    <x v="0"/>
    <x v="6"/>
    <n v="3738"/>
    <n v="33071.5"/>
    <n v="19519"/>
    <n v="169942.5"/>
    <n v="19519"/>
    <n v="169942.5"/>
  </r>
  <r>
    <s v="Shampoo"/>
    <x v="3"/>
    <x v="2"/>
    <x v="20"/>
    <x v="0"/>
    <x v="0"/>
    <x v="7"/>
    <n v="2653"/>
    <n v="22851.5"/>
    <n v="22172"/>
    <n v="192794"/>
    <n v="22172"/>
    <n v="192794"/>
  </r>
  <r>
    <s v="Shampoo"/>
    <x v="3"/>
    <x v="2"/>
    <x v="20"/>
    <x v="0"/>
    <x v="0"/>
    <x v="8"/>
    <n v="3990"/>
    <n v="34944"/>
    <n v="26162"/>
    <n v="227738"/>
    <n v="26162"/>
    <n v="227738"/>
  </r>
  <r>
    <s v="Shampoo"/>
    <x v="3"/>
    <x v="2"/>
    <x v="20"/>
    <x v="0"/>
    <x v="0"/>
    <x v="9"/>
    <n v="3006"/>
    <n v="25935"/>
    <n v="29168"/>
    <n v="253673"/>
    <n v="29168"/>
    <n v="253673"/>
  </r>
  <r>
    <s v="Shampoo"/>
    <x v="3"/>
    <x v="2"/>
    <x v="20"/>
    <x v="0"/>
    <x v="0"/>
    <x v="10"/>
    <n v="3378"/>
    <n v="29158.5"/>
    <n v="32546"/>
    <n v="282831.5"/>
    <n v="32546"/>
    <n v="282831.5"/>
  </r>
  <r>
    <s v="Shampoo"/>
    <x v="3"/>
    <x v="2"/>
    <x v="20"/>
    <x v="0"/>
    <x v="0"/>
    <x v="11"/>
    <n v="3423"/>
    <n v="29466.5"/>
    <n v="35969"/>
    <n v="312298"/>
    <n v="35969"/>
    <n v="312298"/>
  </r>
  <r>
    <s v="Shampoo"/>
    <x v="3"/>
    <x v="2"/>
    <x v="20"/>
    <x v="0"/>
    <x v="1"/>
    <x v="0"/>
    <n v="7462"/>
    <n v="64729"/>
    <n v="7462"/>
    <n v="64729"/>
    <n v="40729"/>
    <n v="353468.5"/>
  </r>
  <r>
    <s v="Shampoo"/>
    <x v="3"/>
    <x v="2"/>
    <x v="20"/>
    <x v="0"/>
    <x v="1"/>
    <x v="1"/>
    <n v="7224"/>
    <n v="62650"/>
    <n v="14686"/>
    <n v="127379"/>
    <n v="45797"/>
    <n v="397173"/>
  </r>
  <r>
    <s v="Shampoo"/>
    <x v="3"/>
    <x v="2"/>
    <x v="20"/>
    <x v="0"/>
    <x v="1"/>
    <x v="2"/>
    <n v="7497"/>
    <n v="65926"/>
    <n v="22183"/>
    <n v="193305"/>
    <n v="50179"/>
    <n v="436037"/>
  </r>
  <r>
    <s v="Shampoo"/>
    <x v="3"/>
    <x v="2"/>
    <x v="20"/>
    <x v="0"/>
    <x v="1"/>
    <x v="3"/>
    <n v="8029"/>
    <n v="69762"/>
    <n v="30212"/>
    <n v="263067"/>
    <n v="55692"/>
    <n v="484022"/>
  </r>
  <r>
    <s v="Shampoo"/>
    <x v="3"/>
    <x v="2"/>
    <x v="20"/>
    <x v="0"/>
    <x v="1"/>
    <x v="4"/>
    <n v="10325"/>
    <n v="89467"/>
    <n v="40537"/>
    <n v="352534"/>
    <n v="63179"/>
    <n v="549500"/>
  </r>
  <r>
    <s v="Shampoo"/>
    <x v="3"/>
    <x v="2"/>
    <x v="20"/>
    <x v="0"/>
    <x v="1"/>
    <x v="5"/>
    <n v="6608"/>
    <n v="57568"/>
    <n v="47145"/>
    <n v="410102"/>
    <n v="67333"/>
    <n v="585529"/>
  </r>
  <r>
    <s v="Shampoo"/>
    <x v="3"/>
    <x v="2"/>
    <x v="20"/>
    <x v="0"/>
    <x v="1"/>
    <x v="6"/>
    <n v="7623"/>
    <n v="66619"/>
    <n v="54768"/>
    <n v="476721"/>
    <n v="71218"/>
    <n v="619076.5"/>
  </r>
  <r>
    <s v="Shampoo"/>
    <x v="3"/>
    <x v="2"/>
    <x v="20"/>
    <x v="0"/>
    <x v="1"/>
    <x v="7"/>
    <n v="6601"/>
    <n v="56497"/>
    <n v="61369"/>
    <n v="533218"/>
    <n v="75166"/>
    <n v="652722"/>
  </r>
  <r>
    <s v="Shampoo"/>
    <x v="3"/>
    <x v="2"/>
    <x v="20"/>
    <x v="0"/>
    <x v="1"/>
    <x v="8"/>
    <n v="6727"/>
    <n v="58037"/>
    <n v="68096"/>
    <n v="591255"/>
    <n v="77903"/>
    <n v="675815"/>
  </r>
  <r>
    <s v="Shampoo"/>
    <x v="3"/>
    <x v="2"/>
    <x v="20"/>
    <x v="0"/>
    <x v="1"/>
    <x v="9"/>
    <n v="7042"/>
    <n v="60102"/>
    <n v="75138"/>
    <n v="651357"/>
    <n v="81939"/>
    <n v="709982"/>
  </r>
  <r>
    <s v="Shampoo"/>
    <x v="3"/>
    <x v="2"/>
    <x v="20"/>
    <x v="0"/>
    <x v="1"/>
    <x v="10"/>
    <n v="5362"/>
    <n v="46067"/>
    <n v="80500"/>
    <n v="697424"/>
    <n v="83923"/>
    <n v="726890.5"/>
  </r>
  <r>
    <s v="Shampoo"/>
    <x v="3"/>
    <x v="2"/>
    <x v="20"/>
    <x v="0"/>
    <x v="1"/>
    <x v="11"/>
    <n v="6111"/>
    <n v="52150"/>
    <n v="86611"/>
    <n v="749574"/>
    <n v="86611"/>
    <n v="749574"/>
  </r>
  <r>
    <s v="Shampoo"/>
    <x v="3"/>
    <x v="2"/>
    <x v="20"/>
    <x v="0"/>
    <x v="2"/>
    <x v="0"/>
    <n v="7098"/>
    <n v="59346"/>
    <n v="7098"/>
    <n v="59346"/>
    <n v="86247"/>
    <n v="744191"/>
  </r>
  <r>
    <s v="Shampoo"/>
    <x v="3"/>
    <x v="2"/>
    <x v="20"/>
    <x v="0"/>
    <x v="2"/>
    <x v="1"/>
    <n v="7718"/>
    <n v="65058"/>
    <n v="14816"/>
    <n v="124404"/>
    <n v="86741"/>
    <n v="746599"/>
  </r>
  <r>
    <s v="Shampoo"/>
    <x v="3"/>
    <x v="2"/>
    <x v="20"/>
    <x v="0"/>
    <x v="2"/>
    <x v="2"/>
    <n v="8810"/>
    <n v="74592"/>
    <n v="23626"/>
    <n v="198996"/>
    <n v="88054"/>
    <n v="755265"/>
  </r>
  <r>
    <s v="Shampoo"/>
    <x v="3"/>
    <x v="2"/>
    <x v="20"/>
    <x v="0"/>
    <x v="2"/>
    <x v="3"/>
    <n v="7644"/>
    <n v="64186.5"/>
    <n v="31270"/>
    <n v="263182.5"/>
    <n v="87669"/>
    <n v="749689.5"/>
  </r>
  <r>
    <s v="Shampoo"/>
    <x v="3"/>
    <x v="2"/>
    <x v="20"/>
    <x v="0"/>
    <x v="2"/>
    <x v="4"/>
    <n v="7256"/>
    <n v="61929"/>
    <n v="38526"/>
    <n v="325111.5"/>
    <n v="84600"/>
    <n v="722151.5"/>
  </r>
  <r>
    <s v="Shampoo"/>
    <x v="3"/>
    <x v="2"/>
    <x v="20"/>
    <x v="0"/>
    <x v="2"/>
    <x v="5"/>
    <n v="8085"/>
    <n v="69478.5"/>
    <n v="46611"/>
    <n v="394590"/>
    <n v="86077"/>
    <n v="734062"/>
  </r>
  <r>
    <s v="Shampoo"/>
    <x v="3"/>
    <x v="2"/>
    <x v="20"/>
    <x v="0"/>
    <x v="2"/>
    <x v="6"/>
    <n v="8610"/>
    <n v="73363.5"/>
    <n v="55221"/>
    <n v="467953.5"/>
    <n v="87064"/>
    <n v="740806.5"/>
  </r>
  <r>
    <s v="Shampoo"/>
    <x v="3"/>
    <x v="2"/>
    <x v="20"/>
    <x v="0"/>
    <x v="2"/>
    <x v="7"/>
    <n v="11120"/>
    <n v="96211.5"/>
    <n v="66341"/>
    <n v="564165"/>
    <n v="91583"/>
    <n v="780521"/>
  </r>
  <r>
    <s v="Shampoo"/>
    <x v="3"/>
    <x v="2"/>
    <x v="20"/>
    <x v="0"/>
    <x v="2"/>
    <x v="8"/>
    <n v="11182"/>
    <n v="97671"/>
    <n v="77523"/>
    <n v="661836"/>
    <n v="96038"/>
    <n v="820155"/>
  </r>
  <r>
    <s v="Shampoo"/>
    <x v="3"/>
    <x v="2"/>
    <x v="20"/>
    <x v="0"/>
    <x v="2"/>
    <x v="9"/>
    <n v="10227"/>
    <n v="88924.5"/>
    <n v="87750"/>
    <n v="750760.5"/>
    <n v="99223"/>
    <n v="848977.5"/>
  </r>
  <r>
    <s v="Shampoo"/>
    <x v="3"/>
    <x v="2"/>
    <x v="20"/>
    <x v="0"/>
    <x v="2"/>
    <x v="10"/>
    <n v="7749"/>
    <n v="66853.5"/>
    <n v="95499"/>
    <n v="817614"/>
    <n v="101610"/>
    <n v="869764"/>
  </r>
  <r>
    <s v="Shampoo"/>
    <x v="3"/>
    <x v="2"/>
    <x v="20"/>
    <x v="0"/>
    <x v="2"/>
    <x v="11"/>
    <n v="10868"/>
    <n v="94395"/>
    <n v="106367"/>
    <n v="912009"/>
    <n v="106367"/>
    <n v="912009"/>
  </r>
  <r>
    <s v="Shampoo"/>
    <x v="3"/>
    <x v="2"/>
    <x v="20"/>
    <x v="0"/>
    <x v="3"/>
    <x v="0"/>
    <n v="13508"/>
    <n v="116902.1"/>
    <n v="13508"/>
    <n v="116902.1"/>
    <n v="112777"/>
    <n v="969565.1"/>
  </r>
  <r>
    <s v="Shampoo"/>
    <x v="3"/>
    <x v="2"/>
    <x v="20"/>
    <x v="0"/>
    <x v="3"/>
    <x v="1"/>
    <n v="14909"/>
    <n v="128284.8"/>
    <n v="28417"/>
    <n v="245186.90000000002"/>
    <n v="119968"/>
    <n v="1032791.9"/>
  </r>
  <r>
    <s v="Shampoo"/>
    <x v="3"/>
    <x v="2"/>
    <x v="20"/>
    <x v="0"/>
    <x v="3"/>
    <x v="2"/>
    <n v="18724"/>
    <n v="163688.70000000001"/>
    <n v="47141"/>
    <n v="408875.60000000003"/>
    <n v="129882"/>
    <n v="1121888.6000000001"/>
  </r>
  <r>
    <s v="Shampoo"/>
    <x v="3"/>
    <x v="2"/>
    <x v="20"/>
    <x v="0"/>
    <x v="3"/>
    <x v="3"/>
    <n v="16599"/>
    <n v="143805.20000000001"/>
    <n v="63740"/>
    <n v="552680.80000000005"/>
    <n v="138837"/>
    <n v="1201507.3"/>
  </r>
  <r>
    <s v="Shampoo"/>
    <x v="3"/>
    <x v="2"/>
    <x v="20"/>
    <x v="0"/>
    <x v="3"/>
    <x v="4"/>
    <n v="17855"/>
    <n v="153964.29999999999"/>
    <n v="81595"/>
    <n v="706645.10000000009"/>
    <n v="149436"/>
    <n v="1293542.6000000001"/>
  </r>
  <r>
    <s v="Shampoo"/>
    <x v="3"/>
    <x v="2"/>
    <x v="20"/>
    <x v="0"/>
    <x v="3"/>
    <x v="5"/>
    <n v="15955"/>
    <n v="140021.70000000001"/>
    <n v="97550"/>
    <n v="846666.8"/>
    <n v="157306"/>
    <n v="1364085.8"/>
  </r>
  <r>
    <s v="Shampoo"/>
    <x v="3"/>
    <x v="2"/>
    <x v="20"/>
    <x v="0"/>
    <x v="3"/>
    <x v="6"/>
    <n v="18145"/>
    <n v="164075.1"/>
    <n v="115695"/>
    <n v="1010741.9"/>
    <n v="166841"/>
    <n v="1454797.4"/>
  </r>
  <r>
    <s v="Shampoo"/>
    <x v="3"/>
    <x v="2"/>
    <x v="20"/>
    <x v="0"/>
    <x v="3"/>
    <x v="7"/>
    <n v="18934"/>
    <n v="170370.2"/>
    <n v="134629"/>
    <n v="1181112.1000000001"/>
    <n v="174655"/>
    <n v="1528956.1"/>
  </r>
  <r>
    <s v="Shampoo"/>
    <x v="3"/>
    <x v="2"/>
    <x v="20"/>
    <x v="0"/>
    <x v="3"/>
    <x v="8"/>
    <n v="14410"/>
    <n v="130297.3"/>
    <n v="149039"/>
    <n v="1311409.4000000001"/>
    <n v="177883"/>
    <n v="1561582.4000000001"/>
  </r>
  <r>
    <s v="Shampoo"/>
    <x v="3"/>
    <x v="2"/>
    <x v="20"/>
    <x v="0"/>
    <x v="3"/>
    <x v="9"/>
    <n v="17597"/>
    <n v="158520.6"/>
    <n v="166636"/>
    <n v="1469930.0000000002"/>
    <n v="185253"/>
    <n v="1631178.5000000002"/>
  </r>
  <r>
    <s v="Shampoo"/>
    <x v="3"/>
    <x v="2"/>
    <x v="20"/>
    <x v="0"/>
    <x v="3"/>
    <x v="10"/>
    <n v="15971"/>
    <n v="141229.20000000001"/>
    <n v="182607"/>
    <n v="1611159.2000000002"/>
    <n v="193475"/>
    <n v="1705554.2000000002"/>
  </r>
  <r>
    <s v="Shampoo"/>
    <x v="3"/>
    <x v="2"/>
    <x v="20"/>
    <x v="0"/>
    <x v="3"/>
    <x v="11"/>
    <n v="14715"/>
    <n v="129717.7"/>
    <n v="197322"/>
    <n v="1740876.9000000001"/>
    <n v="197322"/>
    <n v="1740876.9000000001"/>
  </r>
  <r>
    <s v="Shampoo"/>
    <x v="3"/>
    <x v="2"/>
    <x v="20"/>
    <x v="0"/>
    <x v="4"/>
    <x v="0"/>
    <n v="19614"/>
    <n v="176652"/>
    <n v="19614"/>
    <n v="176652"/>
    <n v="203428"/>
    <n v="1800626.8"/>
  </r>
  <r>
    <s v="Shampoo"/>
    <x v="3"/>
    <x v="2"/>
    <x v="20"/>
    <x v="0"/>
    <x v="4"/>
    <x v="1"/>
    <n v="17766"/>
    <n v="156912"/>
    <n v="37380"/>
    <n v="333564"/>
    <n v="206285"/>
    <n v="1829254"/>
  </r>
  <r>
    <s v="Shampoo"/>
    <x v="3"/>
    <x v="2"/>
    <x v="20"/>
    <x v="0"/>
    <x v="4"/>
    <x v="2"/>
    <n v="23709"/>
    <n v="213990"/>
    <n v="61089"/>
    <n v="547554"/>
    <n v="211270"/>
    <n v="1879555.3"/>
  </r>
  <r>
    <s v="Shampoo"/>
    <x v="3"/>
    <x v="2"/>
    <x v="20"/>
    <x v="0"/>
    <x v="4"/>
    <x v="3"/>
    <n v="24045"/>
    <n v="213570"/>
    <n v="85134"/>
    <n v="761124"/>
    <n v="218716"/>
    <n v="1949320.1"/>
  </r>
  <r>
    <s v="Shampoo"/>
    <x v="3"/>
    <x v="2"/>
    <x v="20"/>
    <x v="0"/>
    <x v="4"/>
    <x v="4"/>
    <n v="21189"/>
    <n v="190239"/>
    <n v="106323"/>
    <n v="951363"/>
    <n v="222050"/>
    <n v="1985594.8"/>
  </r>
  <r>
    <s v="Shampoo"/>
    <x v="3"/>
    <x v="2"/>
    <x v="20"/>
    <x v="0"/>
    <x v="4"/>
    <x v="5"/>
    <n v="22092"/>
    <n v="196203"/>
    <n v="128415"/>
    <n v="1147566"/>
    <n v="228187"/>
    <n v="2041776.1"/>
  </r>
  <r>
    <s v="Shampoo"/>
    <x v="3"/>
    <x v="2"/>
    <x v="20"/>
    <x v="0"/>
    <x v="4"/>
    <x v="6"/>
    <n v="20412"/>
    <n v="181104"/>
    <n v="148827"/>
    <n v="1328670"/>
    <n v="230454"/>
    <n v="2058805"/>
  </r>
  <r>
    <s v="Shampoo"/>
    <x v="3"/>
    <x v="2"/>
    <x v="20"/>
    <x v="0"/>
    <x v="4"/>
    <x v="7"/>
    <n v="24213"/>
    <n v="215565"/>
    <n v="173040"/>
    <n v="1544235"/>
    <n v="235733"/>
    <n v="2103999.7999999998"/>
  </r>
  <r>
    <s v="Shampoo"/>
    <x v="3"/>
    <x v="2"/>
    <x v="20"/>
    <x v="0"/>
    <x v="4"/>
    <x v="8"/>
    <n v="25893"/>
    <n v="231714"/>
    <n v="198933"/>
    <n v="1775949"/>
    <n v="247216"/>
    <n v="2205416.5"/>
  </r>
  <r>
    <s v="Shampoo"/>
    <x v="3"/>
    <x v="2"/>
    <x v="20"/>
    <x v="0"/>
    <x v="4"/>
    <x v="9"/>
    <n v="20349"/>
    <n v="180621"/>
    <n v="219282"/>
    <n v="1956570"/>
    <n v="249968"/>
    <n v="2227516.9"/>
  </r>
  <r>
    <s v="Shampoo"/>
    <x v="3"/>
    <x v="2"/>
    <x v="20"/>
    <x v="0"/>
    <x v="4"/>
    <x v="10"/>
    <n v="20748"/>
    <n v="184275"/>
    <n v="240030"/>
    <n v="2140845"/>
    <n v="254745"/>
    <n v="2270562.7000000002"/>
  </r>
  <r>
    <s v="Shampoo"/>
    <x v="3"/>
    <x v="2"/>
    <x v="20"/>
    <x v="0"/>
    <x v="4"/>
    <x v="11"/>
    <n v="21735"/>
    <n v="200382"/>
    <n v="261765"/>
    <n v="2341227"/>
    <n v="261765"/>
    <n v="2341227"/>
  </r>
  <r>
    <s v="Shampoo"/>
    <x v="3"/>
    <x v="2"/>
    <x v="20"/>
    <x v="0"/>
    <x v="5"/>
    <x v="0"/>
    <n v="29008"/>
    <n v="275548"/>
    <n v="29008"/>
    <n v="275548"/>
    <n v="271159"/>
    <n v="2440123"/>
  </r>
  <r>
    <s v="Shampoo"/>
    <x v="3"/>
    <x v="2"/>
    <x v="20"/>
    <x v="0"/>
    <x v="5"/>
    <x v="1"/>
    <n v="28420"/>
    <n v="274876"/>
    <n v="57428"/>
    <n v="550424"/>
    <n v="281813"/>
    <n v="2558087"/>
  </r>
  <r>
    <s v="Shampoo"/>
    <x v="3"/>
    <x v="2"/>
    <x v="20"/>
    <x v="0"/>
    <x v="5"/>
    <x v="2"/>
    <n v="35084"/>
    <n v="337344"/>
    <n v="92512"/>
    <n v="887768"/>
    <n v="293188"/>
    <n v="2681441"/>
  </r>
  <r>
    <s v="Shampoo"/>
    <x v="3"/>
    <x v="2"/>
    <x v="20"/>
    <x v="1"/>
    <x v="0"/>
    <x v="0"/>
    <n v="172"/>
    <n v="1421"/>
    <n v="172"/>
    <n v="1421"/>
    <n v="172"/>
    <n v="1421"/>
  </r>
  <r>
    <s v="Shampoo"/>
    <x v="3"/>
    <x v="2"/>
    <x v="20"/>
    <x v="1"/>
    <x v="0"/>
    <x v="1"/>
    <n v="360"/>
    <n v="3017"/>
    <n v="532"/>
    <n v="4438"/>
    <n v="532"/>
    <n v="4438"/>
  </r>
  <r>
    <s v="Shampoo"/>
    <x v="3"/>
    <x v="2"/>
    <x v="20"/>
    <x v="1"/>
    <x v="0"/>
    <x v="2"/>
    <n v="312"/>
    <n v="2555"/>
    <n v="844"/>
    <n v="6993"/>
    <n v="844"/>
    <n v="6993"/>
  </r>
  <r>
    <s v="Shampoo"/>
    <x v="3"/>
    <x v="2"/>
    <x v="20"/>
    <x v="1"/>
    <x v="0"/>
    <x v="3"/>
    <n v="315"/>
    <n v="2436"/>
    <n v="1159"/>
    <n v="9429"/>
    <n v="1159"/>
    <n v="9429"/>
  </r>
  <r>
    <s v="Shampoo"/>
    <x v="3"/>
    <x v="2"/>
    <x v="20"/>
    <x v="1"/>
    <x v="0"/>
    <x v="4"/>
    <n v="147"/>
    <n v="1235.5"/>
    <n v="1306"/>
    <n v="10664.5"/>
    <n v="1306"/>
    <n v="10664.5"/>
  </r>
  <r>
    <s v="Shampoo"/>
    <x v="3"/>
    <x v="2"/>
    <x v="20"/>
    <x v="1"/>
    <x v="0"/>
    <x v="5"/>
    <n v="360"/>
    <n v="3157"/>
    <n v="1666"/>
    <n v="13821.5"/>
    <n v="1666"/>
    <n v="13821.5"/>
  </r>
  <r>
    <s v="Shampoo"/>
    <x v="3"/>
    <x v="2"/>
    <x v="20"/>
    <x v="1"/>
    <x v="0"/>
    <x v="6"/>
    <n v="371"/>
    <n v="3122"/>
    <n v="2037"/>
    <n v="16943.5"/>
    <n v="2037"/>
    <n v="16943.5"/>
  </r>
  <r>
    <s v="Shampoo"/>
    <x v="3"/>
    <x v="2"/>
    <x v="20"/>
    <x v="1"/>
    <x v="0"/>
    <x v="7"/>
    <n v="248"/>
    <n v="2068.5"/>
    <n v="2285"/>
    <n v="19012"/>
    <n v="2285"/>
    <n v="19012"/>
  </r>
  <r>
    <s v="Shampoo"/>
    <x v="3"/>
    <x v="2"/>
    <x v="20"/>
    <x v="1"/>
    <x v="0"/>
    <x v="8"/>
    <n v="182"/>
    <n v="1351"/>
    <n v="2467"/>
    <n v="20363"/>
    <n v="2467"/>
    <n v="20363"/>
  </r>
  <r>
    <s v="Shampoo"/>
    <x v="3"/>
    <x v="2"/>
    <x v="20"/>
    <x v="1"/>
    <x v="0"/>
    <x v="9"/>
    <n v="378"/>
    <n v="3139.5"/>
    <n v="2845"/>
    <n v="23502.5"/>
    <n v="2845"/>
    <n v="23502.5"/>
  </r>
  <r>
    <s v="Shampoo"/>
    <x v="3"/>
    <x v="2"/>
    <x v="20"/>
    <x v="1"/>
    <x v="0"/>
    <x v="10"/>
    <n v="186"/>
    <n v="1515.5"/>
    <n v="3031"/>
    <n v="25018"/>
    <n v="3031"/>
    <n v="25018"/>
  </r>
  <r>
    <s v="Shampoo"/>
    <x v="3"/>
    <x v="2"/>
    <x v="20"/>
    <x v="1"/>
    <x v="0"/>
    <x v="11"/>
    <n v="315"/>
    <n v="2562"/>
    <n v="3346"/>
    <n v="27580"/>
    <n v="3346"/>
    <n v="27580"/>
  </r>
  <r>
    <s v="Shampoo"/>
    <x v="3"/>
    <x v="2"/>
    <x v="20"/>
    <x v="1"/>
    <x v="1"/>
    <x v="0"/>
    <n v="567"/>
    <n v="4711"/>
    <n v="567"/>
    <n v="4711"/>
    <n v="3741"/>
    <n v="30870"/>
  </r>
  <r>
    <s v="Shampoo"/>
    <x v="3"/>
    <x v="2"/>
    <x v="20"/>
    <x v="1"/>
    <x v="1"/>
    <x v="1"/>
    <n v="784"/>
    <n v="6377"/>
    <n v="1351"/>
    <n v="11088"/>
    <n v="4165"/>
    <n v="34230"/>
  </r>
  <r>
    <s v="Shampoo"/>
    <x v="3"/>
    <x v="2"/>
    <x v="20"/>
    <x v="1"/>
    <x v="1"/>
    <x v="2"/>
    <n v="679"/>
    <n v="5509"/>
    <n v="2030"/>
    <n v="16597"/>
    <n v="4532"/>
    <n v="37184"/>
  </r>
  <r>
    <s v="Shampoo"/>
    <x v="3"/>
    <x v="2"/>
    <x v="20"/>
    <x v="1"/>
    <x v="1"/>
    <x v="3"/>
    <n v="1008"/>
    <n v="8295"/>
    <n v="3038"/>
    <n v="24892"/>
    <n v="5225"/>
    <n v="43043"/>
  </r>
  <r>
    <s v="Shampoo"/>
    <x v="3"/>
    <x v="2"/>
    <x v="20"/>
    <x v="1"/>
    <x v="1"/>
    <x v="4"/>
    <n v="427"/>
    <n v="3521"/>
    <n v="3465"/>
    <n v="28413"/>
    <n v="5505"/>
    <n v="45328.5"/>
  </r>
  <r>
    <s v="Shampoo"/>
    <x v="3"/>
    <x v="2"/>
    <x v="20"/>
    <x v="1"/>
    <x v="1"/>
    <x v="5"/>
    <n v="987"/>
    <n v="8099"/>
    <n v="4452"/>
    <n v="36512"/>
    <n v="6132"/>
    <n v="50270.5"/>
  </r>
  <r>
    <s v="Shampoo"/>
    <x v="3"/>
    <x v="2"/>
    <x v="20"/>
    <x v="1"/>
    <x v="1"/>
    <x v="6"/>
    <n v="1449"/>
    <n v="12509"/>
    <n v="5901"/>
    <n v="49021"/>
    <n v="7210"/>
    <n v="59657.5"/>
  </r>
  <r>
    <s v="Shampoo"/>
    <x v="3"/>
    <x v="2"/>
    <x v="20"/>
    <x v="1"/>
    <x v="1"/>
    <x v="7"/>
    <n v="1358"/>
    <n v="11557"/>
    <n v="7259"/>
    <n v="60578"/>
    <n v="8320"/>
    <n v="69146"/>
  </r>
  <r>
    <s v="Shampoo"/>
    <x v="3"/>
    <x v="2"/>
    <x v="20"/>
    <x v="1"/>
    <x v="1"/>
    <x v="8"/>
    <n v="1386"/>
    <n v="11900"/>
    <n v="8645"/>
    <n v="72478"/>
    <n v="9524"/>
    <n v="79695"/>
  </r>
  <r>
    <s v="Shampoo"/>
    <x v="3"/>
    <x v="2"/>
    <x v="20"/>
    <x v="1"/>
    <x v="1"/>
    <x v="9"/>
    <n v="1218"/>
    <n v="10360"/>
    <n v="9863"/>
    <n v="82838"/>
    <n v="10364"/>
    <n v="86915.5"/>
  </r>
  <r>
    <s v="Shampoo"/>
    <x v="3"/>
    <x v="2"/>
    <x v="20"/>
    <x v="1"/>
    <x v="1"/>
    <x v="10"/>
    <n v="931"/>
    <n v="7742"/>
    <n v="10794"/>
    <n v="90580"/>
    <n v="11109"/>
    <n v="93142"/>
  </r>
  <r>
    <s v="Shampoo"/>
    <x v="3"/>
    <x v="2"/>
    <x v="20"/>
    <x v="1"/>
    <x v="1"/>
    <x v="11"/>
    <n v="1407"/>
    <n v="12019"/>
    <n v="12201"/>
    <n v="102599"/>
    <n v="12201"/>
    <n v="102599"/>
  </r>
  <r>
    <s v="Shampoo"/>
    <x v="3"/>
    <x v="2"/>
    <x v="20"/>
    <x v="1"/>
    <x v="2"/>
    <x v="0"/>
    <n v="1218"/>
    <n v="10321.5"/>
    <n v="1218"/>
    <n v="10321.5"/>
    <n v="12852"/>
    <n v="108209.5"/>
  </r>
  <r>
    <s v="Shampoo"/>
    <x v="3"/>
    <x v="2"/>
    <x v="20"/>
    <x v="1"/>
    <x v="2"/>
    <x v="1"/>
    <n v="1648"/>
    <n v="14238"/>
    <n v="2866"/>
    <n v="24559.5"/>
    <n v="13716"/>
    <n v="116070.5"/>
  </r>
  <r>
    <s v="Shampoo"/>
    <x v="3"/>
    <x v="2"/>
    <x v="20"/>
    <x v="1"/>
    <x v="2"/>
    <x v="2"/>
    <n v="1911"/>
    <n v="15886.5"/>
    <n v="4777"/>
    <n v="40446"/>
    <n v="14948"/>
    <n v="126448"/>
  </r>
  <r>
    <s v="Shampoo"/>
    <x v="3"/>
    <x v="2"/>
    <x v="20"/>
    <x v="1"/>
    <x v="2"/>
    <x v="3"/>
    <n v="1858"/>
    <n v="16306.5"/>
    <n v="6635"/>
    <n v="56752.5"/>
    <n v="15798"/>
    <n v="134459.5"/>
  </r>
  <r>
    <s v="Shampoo"/>
    <x v="3"/>
    <x v="2"/>
    <x v="20"/>
    <x v="1"/>
    <x v="2"/>
    <x v="4"/>
    <n v="1082"/>
    <n v="8967"/>
    <n v="7717"/>
    <n v="65719.5"/>
    <n v="16453"/>
    <n v="139905.5"/>
  </r>
  <r>
    <s v="Shampoo"/>
    <x v="3"/>
    <x v="2"/>
    <x v="20"/>
    <x v="1"/>
    <x v="2"/>
    <x v="5"/>
    <n v="1407"/>
    <n v="11802"/>
    <n v="9124"/>
    <n v="77521.5"/>
    <n v="16873"/>
    <n v="143608.5"/>
  </r>
  <r>
    <s v="Shampoo"/>
    <x v="3"/>
    <x v="2"/>
    <x v="20"/>
    <x v="1"/>
    <x v="2"/>
    <x v="6"/>
    <n v="1365"/>
    <n v="11791.5"/>
    <n v="10489"/>
    <n v="89313"/>
    <n v="16789"/>
    <n v="142891"/>
  </r>
  <r>
    <s v="Shampoo"/>
    <x v="3"/>
    <x v="2"/>
    <x v="20"/>
    <x v="1"/>
    <x v="2"/>
    <x v="7"/>
    <n v="1197"/>
    <n v="10174.5"/>
    <n v="11686"/>
    <n v="99487.5"/>
    <n v="16628"/>
    <n v="141508.5"/>
  </r>
  <r>
    <s v="Shampoo"/>
    <x v="3"/>
    <x v="2"/>
    <x v="20"/>
    <x v="1"/>
    <x v="2"/>
    <x v="8"/>
    <n v="1764"/>
    <n v="14826"/>
    <n v="13450"/>
    <n v="114313.5"/>
    <n v="17006"/>
    <n v="144434.5"/>
  </r>
  <r>
    <s v="Shampoo"/>
    <x v="3"/>
    <x v="2"/>
    <x v="20"/>
    <x v="1"/>
    <x v="2"/>
    <x v="9"/>
    <n v="2226"/>
    <n v="19225.5"/>
    <n v="15676"/>
    <n v="133539"/>
    <n v="18014"/>
    <n v="153300"/>
  </r>
  <r>
    <s v="Shampoo"/>
    <x v="3"/>
    <x v="2"/>
    <x v="20"/>
    <x v="1"/>
    <x v="2"/>
    <x v="10"/>
    <n v="1606"/>
    <n v="14185.5"/>
    <n v="17282"/>
    <n v="147724.5"/>
    <n v="18689"/>
    <n v="159743.5"/>
  </r>
  <r>
    <s v="Shampoo"/>
    <x v="3"/>
    <x v="2"/>
    <x v="20"/>
    <x v="1"/>
    <x v="2"/>
    <x v="11"/>
    <n v="2342"/>
    <n v="20191.5"/>
    <n v="19624"/>
    <n v="167916"/>
    <n v="19624"/>
    <n v="167916"/>
  </r>
  <r>
    <s v="Shampoo"/>
    <x v="3"/>
    <x v="2"/>
    <x v="20"/>
    <x v="1"/>
    <x v="3"/>
    <x v="0"/>
    <n v="3671"/>
    <n v="31845.8"/>
    <n v="3671"/>
    <n v="31845.8"/>
    <n v="22077"/>
    <n v="189440.3"/>
  </r>
  <r>
    <s v="Shampoo"/>
    <x v="3"/>
    <x v="2"/>
    <x v="20"/>
    <x v="1"/>
    <x v="3"/>
    <x v="1"/>
    <n v="2978"/>
    <n v="26001.5"/>
    <n v="6649"/>
    <n v="57847.3"/>
    <n v="23407"/>
    <n v="201203.8"/>
  </r>
  <r>
    <s v="Shampoo"/>
    <x v="3"/>
    <x v="2"/>
    <x v="20"/>
    <x v="1"/>
    <x v="3"/>
    <x v="2"/>
    <n v="3961"/>
    <n v="33665.1"/>
    <n v="10610"/>
    <n v="91512.4"/>
    <n v="25457"/>
    <n v="218982.39999999999"/>
  </r>
  <r>
    <s v="Shampoo"/>
    <x v="3"/>
    <x v="2"/>
    <x v="20"/>
    <x v="1"/>
    <x v="3"/>
    <x v="3"/>
    <n v="3478"/>
    <n v="30557.8"/>
    <n v="14088"/>
    <n v="122070.2"/>
    <n v="27077"/>
    <n v="233233.7"/>
  </r>
  <r>
    <s v="Shampoo"/>
    <x v="3"/>
    <x v="2"/>
    <x v="20"/>
    <x v="1"/>
    <x v="3"/>
    <x v="4"/>
    <n v="3317"/>
    <n v="28802.9"/>
    <n v="17405"/>
    <n v="150873.1"/>
    <n v="29312"/>
    <n v="253069.6"/>
  </r>
  <r>
    <s v="Shampoo"/>
    <x v="3"/>
    <x v="2"/>
    <x v="20"/>
    <x v="1"/>
    <x v="3"/>
    <x v="5"/>
    <n v="2141"/>
    <n v="18305.7"/>
    <n v="19546"/>
    <n v="169178.80000000002"/>
    <n v="30046"/>
    <n v="259573.30000000002"/>
  </r>
  <r>
    <s v="Shampoo"/>
    <x v="3"/>
    <x v="2"/>
    <x v="20"/>
    <x v="1"/>
    <x v="3"/>
    <x v="6"/>
    <n v="3478"/>
    <n v="31169.599999999999"/>
    <n v="23024"/>
    <n v="200348.40000000002"/>
    <n v="32159"/>
    <n v="278951.40000000002"/>
  </r>
  <r>
    <s v="Shampoo"/>
    <x v="3"/>
    <x v="2"/>
    <x v="20"/>
    <x v="1"/>
    <x v="3"/>
    <x v="7"/>
    <n v="3188"/>
    <n v="28690.2"/>
    <n v="26212"/>
    <n v="229038.60000000003"/>
    <n v="34150"/>
    <n v="297467.10000000003"/>
  </r>
  <r>
    <s v="Shampoo"/>
    <x v="3"/>
    <x v="2"/>
    <x v="20"/>
    <x v="1"/>
    <x v="3"/>
    <x v="8"/>
    <n v="3091"/>
    <n v="27901.3"/>
    <n v="29303"/>
    <n v="256939.90000000002"/>
    <n v="35477"/>
    <n v="310542.40000000002"/>
  </r>
  <r>
    <s v="Shampoo"/>
    <x v="3"/>
    <x v="2"/>
    <x v="20"/>
    <x v="1"/>
    <x v="3"/>
    <x v="9"/>
    <n v="3816"/>
    <n v="34405.699999999997"/>
    <n v="33119"/>
    <n v="291345.60000000003"/>
    <n v="37067"/>
    <n v="325722.60000000003"/>
  </r>
  <r>
    <s v="Shampoo"/>
    <x v="3"/>
    <x v="2"/>
    <x v="20"/>
    <x v="1"/>
    <x v="3"/>
    <x v="10"/>
    <n v="3349"/>
    <n v="30251.9"/>
    <n v="36468"/>
    <n v="321597.50000000006"/>
    <n v="38810"/>
    <n v="341789.00000000006"/>
  </r>
  <r>
    <s v="Shampoo"/>
    <x v="3"/>
    <x v="2"/>
    <x v="20"/>
    <x v="1"/>
    <x v="3"/>
    <x v="11"/>
    <n v="3220"/>
    <n v="29253.7"/>
    <n v="39688"/>
    <n v="350851.20000000007"/>
    <n v="39688"/>
    <n v="350851.20000000007"/>
  </r>
  <r>
    <s v="Shampoo"/>
    <x v="3"/>
    <x v="2"/>
    <x v="20"/>
    <x v="1"/>
    <x v="4"/>
    <x v="0"/>
    <n v="3801"/>
    <n v="34062"/>
    <n v="3801"/>
    <n v="34062"/>
    <n v="39818"/>
    <n v="353067.4"/>
  </r>
  <r>
    <s v="Shampoo"/>
    <x v="3"/>
    <x v="2"/>
    <x v="20"/>
    <x v="1"/>
    <x v="4"/>
    <x v="1"/>
    <n v="4620"/>
    <n v="42063"/>
    <n v="8421"/>
    <n v="76125"/>
    <n v="41460"/>
    <n v="369128.9"/>
  </r>
  <r>
    <s v="Shampoo"/>
    <x v="3"/>
    <x v="2"/>
    <x v="20"/>
    <x v="1"/>
    <x v="4"/>
    <x v="2"/>
    <n v="4494"/>
    <n v="40656"/>
    <n v="12915"/>
    <n v="116781"/>
    <n v="41993"/>
    <n v="376119.80000000005"/>
  </r>
  <r>
    <s v="Shampoo"/>
    <x v="3"/>
    <x v="2"/>
    <x v="20"/>
    <x v="1"/>
    <x v="4"/>
    <x v="3"/>
    <n v="5292"/>
    <n v="46263"/>
    <n v="18207"/>
    <n v="163044"/>
    <n v="43807"/>
    <n v="391825"/>
  </r>
  <r>
    <s v="Shampoo"/>
    <x v="3"/>
    <x v="2"/>
    <x v="20"/>
    <x v="1"/>
    <x v="4"/>
    <x v="4"/>
    <n v="5292"/>
    <n v="47271"/>
    <n v="23499"/>
    <n v="210315"/>
    <n v="45782"/>
    <n v="410293.1"/>
  </r>
  <r>
    <s v="Shampoo"/>
    <x v="3"/>
    <x v="2"/>
    <x v="20"/>
    <x v="1"/>
    <x v="4"/>
    <x v="5"/>
    <n v="5208"/>
    <n v="47208"/>
    <n v="28707"/>
    <n v="257523"/>
    <n v="48849"/>
    <n v="439195.4"/>
  </r>
  <r>
    <s v="Shampoo"/>
    <x v="3"/>
    <x v="2"/>
    <x v="20"/>
    <x v="1"/>
    <x v="4"/>
    <x v="6"/>
    <n v="4515"/>
    <n v="40950"/>
    <n v="33222"/>
    <n v="298473"/>
    <n v="49886"/>
    <n v="448975.80000000005"/>
  </r>
  <r>
    <s v="Shampoo"/>
    <x v="3"/>
    <x v="2"/>
    <x v="20"/>
    <x v="1"/>
    <x v="4"/>
    <x v="7"/>
    <n v="7161"/>
    <n v="64953"/>
    <n v="40383"/>
    <n v="363426"/>
    <n v="53859"/>
    <n v="485238.6"/>
  </r>
  <r>
    <s v="Shampoo"/>
    <x v="3"/>
    <x v="2"/>
    <x v="20"/>
    <x v="1"/>
    <x v="4"/>
    <x v="8"/>
    <n v="5691"/>
    <n v="51240"/>
    <n v="46074"/>
    <n v="414666"/>
    <n v="56459"/>
    <n v="508577.3"/>
  </r>
  <r>
    <s v="Shampoo"/>
    <x v="3"/>
    <x v="2"/>
    <x v="20"/>
    <x v="1"/>
    <x v="4"/>
    <x v="9"/>
    <n v="5733"/>
    <n v="51282"/>
    <n v="51807"/>
    <n v="465948"/>
    <n v="58376"/>
    <n v="525453.6"/>
  </r>
  <r>
    <s v="Shampoo"/>
    <x v="3"/>
    <x v="2"/>
    <x v="20"/>
    <x v="1"/>
    <x v="4"/>
    <x v="10"/>
    <n v="6993"/>
    <n v="63378"/>
    <n v="58800"/>
    <n v="529326"/>
    <n v="62020"/>
    <n v="558579.69999999995"/>
  </r>
  <r>
    <s v="Shampoo"/>
    <x v="3"/>
    <x v="2"/>
    <x v="20"/>
    <x v="1"/>
    <x v="4"/>
    <x v="11"/>
    <n v="6678"/>
    <n v="62328"/>
    <n v="65478"/>
    <n v="591654"/>
    <n v="65478"/>
    <n v="591654"/>
  </r>
  <r>
    <s v="Shampoo"/>
    <x v="3"/>
    <x v="2"/>
    <x v="20"/>
    <x v="1"/>
    <x v="5"/>
    <x v="0"/>
    <n v="9352"/>
    <n v="88704"/>
    <n v="9352"/>
    <n v="88704"/>
    <n v="71029"/>
    <n v="646296"/>
  </r>
  <r>
    <s v="Shampoo"/>
    <x v="3"/>
    <x v="2"/>
    <x v="20"/>
    <x v="1"/>
    <x v="5"/>
    <x v="1"/>
    <n v="9464"/>
    <n v="90552"/>
    <n v="18816"/>
    <n v="179256"/>
    <n v="75873"/>
    <n v="694785"/>
  </r>
  <r>
    <s v="Shampoo"/>
    <x v="3"/>
    <x v="2"/>
    <x v="20"/>
    <x v="1"/>
    <x v="5"/>
    <x v="2"/>
    <n v="11172"/>
    <n v="106736"/>
    <n v="29988"/>
    <n v="285992"/>
    <n v="82551"/>
    <n v="760865"/>
  </r>
  <r>
    <s v="Shampoo"/>
    <x v="3"/>
    <x v="2"/>
    <x v="20"/>
    <x v="2"/>
    <x v="0"/>
    <x v="0"/>
    <n v="154"/>
    <n v="1256.5"/>
    <n v="154"/>
    <n v="1256.5"/>
    <n v="154"/>
    <n v="1256.5"/>
  </r>
  <r>
    <s v="Shampoo"/>
    <x v="3"/>
    <x v="2"/>
    <x v="20"/>
    <x v="2"/>
    <x v="0"/>
    <x v="1"/>
    <n v="116"/>
    <n v="934.5"/>
    <n v="270"/>
    <n v="2191"/>
    <n v="270"/>
    <n v="2191"/>
  </r>
  <r>
    <s v="Shampoo"/>
    <x v="3"/>
    <x v="2"/>
    <x v="20"/>
    <x v="2"/>
    <x v="0"/>
    <x v="2"/>
    <n v="245"/>
    <n v="1918"/>
    <n v="515"/>
    <n v="4109"/>
    <n v="515"/>
    <n v="4109"/>
  </r>
  <r>
    <s v="Shampoo"/>
    <x v="3"/>
    <x v="2"/>
    <x v="20"/>
    <x v="2"/>
    <x v="0"/>
    <x v="3"/>
    <n v="203"/>
    <n v="1624"/>
    <n v="718"/>
    <n v="5733"/>
    <n v="718"/>
    <n v="5733"/>
  </r>
  <r>
    <s v="Shampoo"/>
    <x v="3"/>
    <x v="2"/>
    <x v="20"/>
    <x v="2"/>
    <x v="0"/>
    <x v="4"/>
    <n v="256"/>
    <n v="2065"/>
    <n v="974"/>
    <n v="7798"/>
    <n v="974"/>
    <n v="7798"/>
  </r>
  <r>
    <s v="Shampoo"/>
    <x v="3"/>
    <x v="2"/>
    <x v="20"/>
    <x v="2"/>
    <x v="0"/>
    <x v="5"/>
    <n v="172"/>
    <n v="1477"/>
    <n v="1146"/>
    <n v="9275"/>
    <n v="1146"/>
    <n v="9275"/>
  </r>
  <r>
    <s v="Shampoo"/>
    <x v="3"/>
    <x v="2"/>
    <x v="20"/>
    <x v="2"/>
    <x v="0"/>
    <x v="6"/>
    <n v="94"/>
    <n v="693"/>
    <n v="1240"/>
    <n v="9968"/>
    <n v="1240"/>
    <n v="9968"/>
  </r>
  <r>
    <s v="Shampoo"/>
    <x v="3"/>
    <x v="2"/>
    <x v="20"/>
    <x v="2"/>
    <x v="0"/>
    <x v="7"/>
    <n v="102"/>
    <n v="864.5"/>
    <n v="1342"/>
    <n v="10832.5"/>
    <n v="1342"/>
    <n v="10832.5"/>
  </r>
  <r>
    <s v="Shampoo"/>
    <x v="3"/>
    <x v="2"/>
    <x v="20"/>
    <x v="2"/>
    <x v="0"/>
    <x v="8"/>
    <n v="102"/>
    <n v="941.5"/>
    <n v="1444"/>
    <n v="11774"/>
    <n v="1444"/>
    <n v="11774"/>
  </r>
  <r>
    <s v="Shampoo"/>
    <x v="3"/>
    <x v="2"/>
    <x v="20"/>
    <x v="2"/>
    <x v="0"/>
    <x v="9"/>
    <n v="203"/>
    <n v="1589"/>
    <n v="1647"/>
    <n v="13363"/>
    <n v="1647"/>
    <n v="13363"/>
  </r>
  <r>
    <s v="Shampoo"/>
    <x v="3"/>
    <x v="2"/>
    <x v="20"/>
    <x v="2"/>
    <x v="0"/>
    <x v="10"/>
    <n v="74"/>
    <n v="665"/>
    <n v="1721"/>
    <n v="14028"/>
    <n v="1721"/>
    <n v="14028"/>
  </r>
  <r>
    <s v="Shampoo"/>
    <x v="3"/>
    <x v="2"/>
    <x v="20"/>
    <x v="2"/>
    <x v="0"/>
    <x v="11"/>
    <n v="189"/>
    <n v="1641.5"/>
    <n v="1910"/>
    <n v="15669.5"/>
    <n v="1910"/>
    <n v="15669.5"/>
  </r>
  <r>
    <s v="Shampoo"/>
    <x v="3"/>
    <x v="2"/>
    <x v="20"/>
    <x v="2"/>
    <x v="1"/>
    <x v="0"/>
    <n v="182"/>
    <n v="1638"/>
    <n v="182"/>
    <n v="1638"/>
    <n v="1938"/>
    <n v="16051"/>
  </r>
  <r>
    <s v="Shampoo"/>
    <x v="3"/>
    <x v="2"/>
    <x v="20"/>
    <x v="2"/>
    <x v="1"/>
    <x v="1"/>
    <n v="119"/>
    <n v="994"/>
    <n v="301"/>
    <n v="2632"/>
    <n v="1941"/>
    <n v="16110.5"/>
  </r>
  <r>
    <s v="Shampoo"/>
    <x v="3"/>
    <x v="2"/>
    <x v="20"/>
    <x v="2"/>
    <x v="1"/>
    <x v="2"/>
    <n v="91"/>
    <n v="658"/>
    <n v="392"/>
    <n v="3290"/>
    <n v="1787"/>
    <n v="14850.5"/>
  </r>
  <r>
    <s v="Shampoo"/>
    <x v="3"/>
    <x v="2"/>
    <x v="20"/>
    <x v="2"/>
    <x v="1"/>
    <x v="3"/>
    <n v="399"/>
    <n v="3157"/>
    <n v="791"/>
    <n v="6447"/>
    <n v="1983"/>
    <n v="16383.5"/>
  </r>
  <r>
    <s v="Shampoo"/>
    <x v="3"/>
    <x v="2"/>
    <x v="20"/>
    <x v="2"/>
    <x v="1"/>
    <x v="4"/>
    <n v="462"/>
    <n v="4060"/>
    <n v="1253"/>
    <n v="10507"/>
    <n v="2189"/>
    <n v="18378.5"/>
  </r>
  <r>
    <s v="Shampoo"/>
    <x v="3"/>
    <x v="2"/>
    <x v="20"/>
    <x v="2"/>
    <x v="1"/>
    <x v="6"/>
    <n v="308"/>
    <n v="2555"/>
    <n v="1561"/>
    <n v="13062"/>
    <n v="2231"/>
    <n v="18763.5"/>
  </r>
  <r>
    <s v="Shampoo"/>
    <x v="3"/>
    <x v="2"/>
    <x v="20"/>
    <x v="2"/>
    <x v="1"/>
    <x v="7"/>
    <n v="231"/>
    <n v="1645"/>
    <n v="1792"/>
    <n v="14707"/>
    <n v="2360"/>
    <n v="19544"/>
  </r>
  <r>
    <s v="Shampoo"/>
    <x v="3"/>
    <x v="2"/>
    <x v="20"/>
    <x v="2"/>
    <x v="1"/>
    <x v="8"/>
    <n v="217"/>
    <n v="1694"/>
    <n v="2009"/>
    <n v="16401"/>
    <n v="2475"/>
    <n v="20296.5"/>
  </r>
  <r>
    <s v="Shampoo"/>
    <x v="3"/>
    <x v="2"/>
    <x v="20"/>
    <x v="2"/>
    <x v="1"/>
    <x v="9"/>
    <n v="147"/>
    <n v="1267"/>
    <n v="2156"/>
    <n v="17668"/>
    <n v="2419"/>
    <n v="19974.5"/>
  </r>
  <r>
    <s v="Shampoo"/>
    <x v="3"/>
    <x v="2"/>
    <x v="20"/>
    <x v="2"/>
    <x v="1"/>
    <x v="10"/>
    <n v="28"/>
    <n v="175"/>
    <n v="2184"/>
    <n v="17843"/>
    <n v="2373"/>
    <n v="19484.5"/>
  </r>
  <r>
    <s v="Shampoo"/>
    <x v="3"/>
    <x v="2"/>
    <x v="20"/>
    <x v="2"/>
    <x v="1"/>
    <x v="11"/>
    <n v="259"/>
    <n v="2128"/>
    <n v="2443"/>
    <n v="19971"/>
    <n v="2443"/>
    <n v="19971"/>
  </r>
  <r>
    <s v="Shampoo"/>
    <x v="3"/>
    <x v="2"/>
    <x v="20"/>
    <x v="2"/>
    <x v="2"/>
    <x v="0"/>
    <n v="158"/>
    <n v="1165.5"/>
    <n v="158"/>
    <n v="1165.5"/>
    <n v="2419"/>
    <n v="19498.5"/>
  </r>
  <r>
    <s v="Shampoo"/>
    <x v="3"/>
    <x v="2"/>
    <x v="20"/>
    <x v="2"/>
    <x v="2"/>
    <x v="1"/>
    <n v="242"/>
    <n v="2100"/>
    <n v="400"/>
    <n v="3265.5"/>
    <n v="2542"/>
    <n v="20604.5"/>
  </r>
  <r>
    <s v="Shampoo"/>
    <x v="3"/>
    <x v="2"/>
    <x v="20"/>
    <x v="2"/>
    <x v="2"/>
    <x v="2"/>
    <n v="315"/>
    <n v="2331"/>
    <n v="715"/>
    <n v="5596.5"/>
    <n v="2766"/>
    <n v="22277.5"/>
  </r>
  <r>
    <s v="Shampoo"/>
    <x v="3"/>
    <x v="2"/>
    <x v="20"/>
    <x v="2"/>
    <x v="2"/>
    <x v="3"/>
    <n v="220"/>
    <n v="1596"/>
    <n v="935"/>
    <n v="7192.5"/>
    <n v="2587"/>
    <n v="20716.5"/>
  </r>
  <r>
    <s v="Shampoo"/>
    <x v="3"/>
    <x v="2"/>
    <x v="20"/>
    <x v="2"/>
    <x v="2"/>
    <x v="4"/>
    <n v="189"/>
    <n v="1491"/>
    <n v="1124"/>
    <n v="8683.5"/>
    <n v="2314"/>
    <n v="18147.5"/>
  </r>
  <r>
    <s v="Shampoo"/>
    <x v="3"/>
    <x v="2"/>
    <x v="20"/>
    <x v="2"/>
    <x v="2"/>
    <x v="5"/>
    <n v="651"/>
    <n v="5449.5"/>
    <n v="1775"/>
    <n v="14133"/>
    <n v="2965"/>
    <n v="23597"/>
  </r>
  <r>
    <s v="Shampoo"/>
    <x v="3"/>
    <x v="2"/>
    <x v="20"/>
    <x v="2"/>
    <x v="2"/>
    <x v="6"/>
    <n v="242"/>
    <n v="2173.5"/>
    <n v="2017"/>
    <n v="16306.5"/>
    <n v="2899"/>
    <n v="23215.5"/>
  </r>
  <r>
    <s v="Shampoo"/>
    <x v="3"/>
    <x v="2"/>
    <x v="20"/>
    <x v="2"/>
    <x v="2"/>
    <x v="7"/>
    <n v="430"/>
    <n v="3622.5"/>
    <n v="2447"/>
    <n v="19929"/>
    <n v="3098"/>
    <n v="25193"/>
  </r>
  <r>
    <s v="Shampoo"/>
    <x v="3"/>
    <x v="2"/>
    <x v="20"/>
    <x v="2"/>
    <x v="2"/>
    <x v="8"/>
    <n v="735"/>
    <n v="6069"/>
    <n v="3182"/>
    <n v="25998"/>
    <n v="3616"/>
    <n v="29568"/>
  </r>
  <r>
    <s v="Shampoo"/>
    <x v="3"/>
    <x v="2"/>
    <x v="20"/>
    <x v="2"/>
    <x v="2"/>
    <x v="9"/>
    <n v="136"/>
    <n v="1102.5"/>
    <n v="3318"/>
    <n v="27100.5"/>
    <n v="3605"/>
    <n v="29403.5"/>
  </r>
  <r>
    <s v="Shampoo"/>
    <x v="3"/>
    <x v="2"/>
    <x v="20"/>
    <x v="2"/>
    <x v="2"/>
    <x v="10"/>
    <n v="766"/>
    <n v="5817"/>
    <n v="4084"/>
    <n v="32917.5"/>
    <n v="4343"/>
    <n v="35045.5"/>
  </r>
  <r>
    <s v="Shampoo"/>
    <x v="3"/>
    <x v="2"/>
    <x v="20"/>
    <x v="2"/>
    <x v="2"/>
    <x v="11"/>
    <n v="189"/>
    <n v="1543.5"/>
    <n v="4273"/>
    <n v="34461"/>
    <n v="4273"/>
    <n v="34461"/>
  </r>
  <r>
    <s v="Shampoo"/>
    <x v="3"/>
    <x v="2"/>
    <x v="20"/>
    <x v="2"/>
    <x v="3"/>
    <x v="0"/>
    <n v="274"/>
    <n v="2060.8000000000002"/>
    <n v="274"/>
    <n v="2060.8000000000002"/>
    <n v="4389"/>
    <n v="35356.300000000003"/>
  </r>
  <r>
    <s v="Shampoo"/>
    <x v="3"/>
    <x v="2"/>
    <x v="20"/>
    <x v="2"/>
    <x v="3"/>
    <x v="1"/>
    <n v="467"/>
    <n v="3719.1"/>
    <n v="741"/>
    <n v="5779.9"/>
    <n v="4614"/>
    <n v="36975.4"/>
  </r>
  <r>
    <s v="Shampoo"/>
    <x v="3"/>
    <x v="2"/>
    <x v="20"/>
    <x v="2"/>
    <x v="3"/>
    <x v="2"/>
    <n v="467"/>
    <n v="4169.8999999999996"/>
    <n v="1208"/>
    <n v="9949.7999999999993"/>
    <n v="4766"/>
    <n v="38814.300000000003"/>
  </r>
  <r>
    <s v="Shampoo"/>
    <x v="3"/>
    <x v="2"/>
    <x v="20"/>
    <x v="2"/>
    <x v="3"/>
    <x v="3"/>
    <n v="258"/>
    <n v="1915.9"/>
    <n v="1466"/>
    <n v="11865.699999999999"/>
    <n v="4804"/>
    <n v="39134.199999999997"/>
  </r>
  <r>
    <s v="Shampoo"/>
    <x v="3"/>
    <x v="2"/>
    <x v="20"/>
    <x v="2"/>
    <x v="3"/>
    <x v="4"/>
    <n v="467"/>
    <n v="3751.3"/>
    <n v="1933"/>
    <n v="15617"/>
    <n v="5082"/>
    <n v="41394.5"/>
  </r>
  <r>
    <s v="Shampoo"/>
    <x v="3"/>
    <x v="2"/>
    <x v="20"/>
    <x v="2"/>
    <x v="3"/>
    <x v="5"/>
    <n v="515"/>
    <n v="4250.3999999999996"/>
    <n v="2448"/>
    <n v="19867.400000000001"/>
    <n v="4946"/>
    <n v="40195.4"/>
  </r>
  <r>
    <s v="Shampoo"/>
    <x v="3"/>
    <x v="2"/>
    <x v="20"/>
    <x v="2"/>
    <x v="3"/>
    <x v="6"/>
    <n v="596"/>
    <n v="4991"/>
    <n v="3044"/>
    <n v="24858.400000000001"/>
    <n v="5300"/>
    <n v="43012.9"/>
  </r>
  <r>
    <s v="Shampoo"/>
    <x v="3"/>
    <x v="2"/>
    <x v="20"/>
    <x v="2"/>
    <x v="3"/>
    <x v="7"/>
    <n v="902"/>
    <n v="8114.4"/>
    <n v="3946"/>
    <n v="32972.800000000003"/>
    <n v="5772"/>
    <n v="47504.800000000003"/>
  </r>
  <r>
    <s v="Shampoo"/>
    <x v="3"/>
    <x v="2"/>
    <x v="20"/>
    <x v="2"/>
    <x v="3"/>
    <x v="8"/>
    <n v="467"/>
    <n v="4057.2"/>
    <n v="4413"/>
    <n v="37030"/>
    <n v="5504"/>
    <n v="45493"/>
  </r>
  <r>
    <s v="Shampoo"/>
    <x v="3"/>
    <x v="2"/>
    <x v="20"/>
    <x v="2"/>
    <x v="3"/>
    <x v="9"/>
    <n v="242"/>
    <n v="1803.2"/>
    <n v="4655"/>
    <n v="38833.199999999997"/>
    <n v="5610"/>
    <n v="46193.7"/>
  </r>
  <r>
    <s v="Shampoo"/>
    <x v="3"/>
    <x v="2"/>
    <x v="20"/>
    <x v="2"/>
    <x v="3"/>
    <x v="10"/>
    <n v="1014"/>
    <n v="8903.2999999999993"/>
    <n v="5669"/>
    <n v="47736.5"/>
    <n v="5858"/>
    <n v="49280"/>
  </r>
  <r>
    <s v="Shampoo"/>
    <x v="3"/>
    <x v="2"/>
    <x v="20"/>
    <x v="2"/>
    <x v="3"/>
    <x v="11"/>
    <n v="515"/>
    <n v="4411.3999999999996"/>
    <n v="6184"/>
    <n v="52147.9"/>
    <n v="6184"/>
    <n v="52147.9"/>
  </r>
  <r>
    <s v="Shampoo"/>
    <x v="3"/>
    <x v="2"/>
    <x v="20"/>
    <x v="2"/>
    <x v="4"/>
    <x v="0"/>
    <n v="735"/>
    <n v="6636"/>
    <n v="735"/>
    <n v="6636"/>
    <n v="6645"/>
    <n v="56723.1"/>
  </r>
  <r>
    <s v="Shampoo"/>
    <x v="3"/>
    <x v="2"/>
    <x v="20"/>
    <x v="2"/>
    <x v="4"/>
    <x v="1"/>
    <n v="1344"/>
    <n v="12243"/>
    <n v="2079"/>
    <n v="18879"/>
    <n v="7522"/>
    <n v="65247.000000000007"/>
  </r>
  <r>
    <s v="Shampoo"/>
    <x v="3"/>
    <x v="2"/>
    <x v="20"/>
    <x v="2"/>
    <x v="4"/>
    <x v="2"/>
    <n v="1176"/>
    <n v="10626"/>
    <n v="3255"/>
    <n v="29505"/>
    <n v="8231"/>
    <n v="71703.100000000006"/>
  </r>
  <r>
    <s v="Shampoo"/>
    <x v="3"/>
    <x v="2"/>
    <x v="20"/>
    <x v="2"/>
    <x v="4"/>
    <x v="3"/>
    <n v="882"/>
    <n v="7896"/>
    <n v="4137"/>
    <n v="37401"/>
    <n v="8855"/>
    <n v="77683.200000000012"/>
  </r>
  <r>
    <s v="Shampoo"/>
    <x v="3"/>
    <x v="2"/>
    <x v="20"/>
    <x v="2"/>
    <x v="4"/>
    <x v="4"/>
    <n v="1575"/>
    <n v="13755"/>
    <n v="5712"/>
    <n v="51156"/>
    <n v="9963"/>
    <n v="87686.9"/>
  </r>
  <r>
    <s v="Shampoo"/>
    <x v="3"/>
    <x v="2"/>
    <x v="20"/>
    <x v="2"/>
    <x v="4"/>
    <x v="5"/>
    <n v="1449"/>
    <n v="13104"/>
    <n v="7161"/>
    <n v="64260"/>
    <n v="10897"/>
    <n v="96540.5"/>
  </r>
  <r>
    <s v="Shampoo"/>
    <x v="3"/>
    <x v="2"/>
    <x v="20"/>
    <x v="2"/>
    <x v="4"/>
    <x v="6"/>
    <n v="945"/>
    <n v="8190"/>
    <n v="8106"/>
    <n v="72450"/>
    <n v="11246"/>
    <n v="99739.5"/>
  </r>
  <r>
    <s v="Shampoo"/>
    <x v="3"/>
    <x v="2"/>
    <x v="20"/>
    <x v="2"/>
    <x v="4"/>
    <x v="7"/>
    <n v="2121"/>
    <n v="18753"/>
    <n v="10227"/>
    <n v="91203"/>
    <n v="12465"/>
    <n v="110378.1"/>
  </r>
  <r>
    <s v="Shampoo"/>
    <x v="3"/>
    <x v="2"/>
    <x v="20"/>
    <x v="2"/>
    <x v="4"/>
    <x v="8"/>
    <n v="798"/>
    <n v="6951"/>
    <n v="11025"/>
    <n v="98154"/>
    <n v="12796"/>
    <n v="113271.9"/>
  </r>
  <r>
    <s v="Shampoo"/>
    <x v="3"/>
    <x v="2"/>
    <x v="20"/>
    <x v="2"/>
    <x v="4"/>
    <x v="9"/>
    <n v="1974"/>
    <n v="16947"/>
    <n v="12999"/>
    <n v="115101"/>
    <n v="14528"/>
    <n v="128415.7"/>
  </r>
  <r>
    <s v="Shampoo"/>
    <x v="3"/>
    <x v="2"/>
    <x v="20"/>
    <x v="2"/>
    <x v="4"/>
    <x v="10"/>
    <n v="1575"/>
    <n v="14070"/>
    <n v="14574"/>
    <n v="129171"/>
    <n v="15089"/>
    <n v="133582.39999999999"/>
  </r>
  <r>
    <s v="Shampoo"/>
    <x v="3"/>
    <x v="2"/>
    <x v="20"/>
    <x v="2"/>
    <x v="4"/>
    <x v="11"/>
    <n v="1827"/>
    <n v="16611"/>
    <n v="16401"/>
    <n v="145782"/>
    <n v="16401"/>
    <n v="145782"/>
  </r>
  <r>
    <s v="Shampoo"/>
    <x v="3"/>
    <x v="2"/>
    <x v="20"/>
    <x v="2"/>
    <x v="5"/>
    <x v="0"/>
    <n v="2688"/>
    <n v="24724"/>
    <n v="2688"/>
    <n v="24724"/>
    <n v="18354"/>
    <n v="163870"/>
  </r>
  <r>
    <s v="Shampoo"/>
    <x v="3"/>
    <x v="2"/>
    <x v="20"/>
    <x v="2"/>
    <x v="5"/>
    <x v="1"/>
    <n v="2016"/>
    <n v="19544"/>
    <n v="4704"/>
    <n v="44268"/>
    <n v="19026"/>
    <n v="171171"/>
  </r>
  <r>
    <s v="Shampoo"/>
    <x v="3"/>
    <x v="2"/>
    <x v="20"/>
    <x v="2"/>
    <x v="5"/>
    <x v="2"/>
    <n v="3920"/>
    <n v="38304"/>
    <n v="8624"/>
    <n v="82572"/>
    <n v="21770"/>
    <n v="198849"/>
  </r>
  <r>
    <s v="Shampoo"/>
    <x v="3"/>
    <x v="4"/>
    <x v="21"/>
    <x v="0"/>
    <x v="0"/>
    <x v="0"/>
    <n v="616"/>
    <n v="3321.5"/>
    <n v="616"/>
    <n v="3321.5"/>
    <n v="616"/>
    <n v="3321.5"/>
  </r>
  <r>
    <s v="Shampoo"/>
    <x v="3"/>
    <x v="4"/>
    <x v="21"/>
    <x v="0"/>
    <x v="0"/>
    <x v="1"/>
    <n v="413"/>
    <n v="2240"/>
    <n v="1029"/>
    <n v="5561.5"/>
    <n v="1029"/>
    <n v="5561.5"/>
  </r>
  <r>
    <s v="Shampoo"/>
    <x v="3"/>
    <x v="4"/>
    <x v="21"/>
    <x v="0"/>
    <x v="0"/>
    <x v="2"/>
    <n v="346"/>
    <n v="1876"/>
    <n v="1375"/>
    <n v="7437.5"/>
    <n v="1375"/>
    <n v="7437.5"/>
  </r>
  <r>
    <s v="Shampoo"/>
    <x v="3"/>
    <x v="4"/>
    <x v="21"/>
    <x v="0"/>
    <x v="0"/>
    <x v="3"/>
    <n v="350"/>
    <n v="1897"/>
    <n v="1725"/>
    <n v="9334.5"/>
    <n v="1725"/>
    <n v="9334.5"/>
  </r>
  <r>
    <s v="Shampoo"/>
    <x v="3"/>
    <x v="4"/>
    <x v="21"/>
    <x v="0"/>
    <x v="0"/>
    <x v="4"/>
    <n v="458"/>
    <n v="2467.5"/>
    <n v="2183"/>
    <n v="11802"/>
    <n v="2183"/>
    <n v="11802"/>
  </r>
  <r>
    <s v="Shampoo"/>
    <x v="3"/>
    <x v="4"/>
    <x v="21"/>
    <x v="0"/>
    <x v="0"/>
    <x v="5"/>
    <n v="476"/>
    <n v="2586.5"/>
    <n v="2659"/>
    <n v="14388.5"/>
    <n v="2659"/>
    <n v="14388.5"/>
  </r>
  <r>
    <s v="Shampoo"/>
    <x v="3"/>
    <x v="4"/>
    <x v="21"/>
    <x v="0"/>
    <x v="0"/>
    <x v="6"/>
    <n v="308"/>
    <n v="1648.5"/>
    <n v="2967"/>
    <n v="16037"/>
    <n v="2967"/>
    <n v="16037"/>
  </r>
  <r>
    <s v="Shampoo"/>
    <x v="3"/>
    <x v="4"/>
    <x v="21"/>
    <x v="0"/>
    <x v="0"/>
    <x v="7"/>
    <n v="528"/>
    <n v="2863"/>
    <n v="3495"/>
    <n v="18900"/>
    <n v="3495"/>
    <n v="18900"/>
  </r>
  <r>
    <s v="Shampoo"/>
    <x v="3"/>
    <x v="4"/>
    <x v="21"/>
    <x v="0"/>
    <x v="0"/>
    <x v="8"/>
    <n v="354"/>
    <n v="1904"/>
    <n v="3849"/>
    <n v="20804"/>
    <n v="3849"/>
    <n v="20804"/>
  </r>
  <r>
    <s v="Shampoo"/>
    <x v="3"/>
    <x v="4"/>
    <x v="21"/>
    <x v="0"/>
    <x v="0"/>
    <x v="9"/>
    <n v="413"/>
    <n v="2236.5"/>
    <n v="4262"/>
    <n v="23040.5"/>
    <n v="4262"/>
    <n v="23040.5"/>
  </r>
  <r>
    <s v="Shampoo"/>
    <x v="3"/>
    <x v="4"/>
    <x v="21"/>
    <x v="0"/>
    <x v="0"/>
    <x v="10"/>
    <n v="308"/>
    <n v="1655.5"/>
    <n v="4570"/>
    <n v="24696"/>
    <n v="4570"/>
    <n v="24696"/>
  </r>
  <r>
    <s v="Shampoo"/>
    <x v="3"/>
    <x v="4"/>
    <x v="21"/>
    <x v="0"/>
    <x v="0"/>
    <x v="11"/>
    <n v="374"/>
    <n v="2030"/>
    <n v="4944"/>
    <n v="26726"/>
    <n v="4944"/>
    <n v="26726"/>
  </r>
  <r>
    <s v="Shampoo"/>
    <x v="3"/>
    <x v="4"/>
    <x v="21"/>
    <x v="0"/>
    <x v="1"/>
    <x v="0"/>
    <n v="721"/>
    <n v="3899"/>
    <n v="721"/>
    <n v="3899"/>
    <n v="5049"/>
    <n v="27303.5"/>
  </r>
  <r>
    <s v="Shampoo"/>
    <x v="3"/>
    <x v="4"/>
    <x v="21"/>
    <x v="0"/>
    <x v="1"/>
    <x v="1"/>
    <n v="644"/>
    <n v="3458"/>
    <n v="1365"/>
    <n v="7357"/>
    <n v="5280"/>
    <n v="28521.5"/>
  </r>
  <r>
    <s v="Shampoo"/>
    <x v="3"/>
    <x v="4"/>
    <x v="21"/>
    <x v="0"/>
    <x v="1"/>
    <x v="2"/>
    <n v="637"/>
    <n v="3444"/>
    <n v="2002"/>
    <n v="10801"/>
    <n v="5571"/>
    <n v="30089.5"/>
  </r>
  <r>
    <s v="Shampoo"/>
    <x v="3"/>
    <x v="4"/>
    <x v="21"/>
    <x v="0"/>
    <x v="1"/>
    <x v="3"/>
    <n v="840"/>
    <n v="4522"/>
    <n v="2842"/>
    <n v="15323"/>
    <n v="6061"/>
    <n v="32714.5"/>
  </r>
  <r>
    <s v="Shampoo"/>
    <x v="3"/>
    <x v="4"/>
    <x v="21"/>
    <x v="0"/>
    <x v="1"/>
    <x v="4"/>
    <n v="441"/>
    <n v="2373"/>
    <n v="3283"/>
    <n v="17696"/>
    <n v="6044"/>
    <n v="32620"/>
  </r>
  <r>
    <s v="Shampoo"/>
    <x v="3"/>
    <x v="4"/>
    <x v="21"/>
    <x v="0"/>
    <x v="1"/>
    <x v="5"/>
    <n v="791"/>
    <n v="4284"/>
    <n v="4074"/>
    <n v="21980"/>
    <n v="6359"/>
    <n v="34317.5"/>
  </r>
  <r>
    <s v="Shampoo"/>
    <x v="3"/>
    <x v="4"/>
    <x v="21"/>
    <x v="0"/>
    <x v="1"/>
    <x v="6"/>
    <n v="637"/>
    <n v="3444"/>
    <n v="4711"/>
    <n v="25424"/>
    <n v="6688"/>
    <n v="36113"/>
  </r>
  <r>
    <s v="Shampoo"/>
    <x v="3"/>
    <x v="4"/>
    <x v="21"/>
    <x v="0"/>
    <x v="1"/>
    <x v="7"/>
    <n v="791"/>
    <n v="4256"/>
    <n v="5502"/>
    <n v="29680"/>
    <n v="6951"/>
    <n v="37506"/>
  </r>
  <r>
    <s v="Shampoo"/>
    <x v="3"/>
    <x v="4"/>
    <x v="21"/>
    <x v="0"/>
    <x v="1"/>
    <x v="8"/>
    <n v="679"/>
    <n v="3647"/>
    <n v="6181"/>
    <n v="33327"/>
    <n v="7276"/>
    <n v="39249"/>
  </r>
  <r>
    <s v="Shampoo"/>
    <x v="3"/>
    <x v="4"/>
    <x v="21"/>
    <x v="0"/>
    <x v="1"/>
    <x v="9"/>
    <n v="560"/>
    <n v="3017"/>
    <n v="6741"/>
    <n v="36344"/>
    <n v="7423"/>
    <n v="40029.5"/>
  </r>
  <r>
    <s v="Shampoo"/>
    <x v="3"/>
    <x v="4"/>
    <x v="21"/>
    <x v="0"/>
    <x v="1"/>
    <x v="10"/>
    <n v="329"/>
    <n v="1799"/>
    <n v="7070"/>
    <n v="38143"/>
    <n v="7444"/>
    <n v="40173"/>
  </r>
  <r>
    <s v="Shampoo"/>
    <x v="3"/>
    <x v="4"/>
    <x v="21"/>
    <x v="0"/>
    <x v="1"/>
    <x v="11"/>
    <n v="273"/>
    <n v="1505"/>
    <n v="7343"/>
    <n v="39648"/>
    <n v="7343"/>
    <n v="39648"/>
  </r>
  <r>
    <s v="Shampoo"/>
    <x v="3"/>
    <x v="4"/>
    <x v="21"/>
    <x v="0"/>
    <x v="2"/>
    <x v="0"/>
    <n v="346"/>
    <n v="1890"/>
    <n v="346"/>
    <n v="1890"/>
    <n v="6968"/>
    <n v="37639"/>
  </r>
  <r>
    <s v="Shampoo"/>
    <x v="3"/>
    <x v="4"/>
    <x v="21"/>
    <x v="0"/>
    <x v="2"/>
    <x v="1"/>
    <n v="105"/>
    <n v="546"/>
    <n v="451"/>
    <n v="2436"/>
    <n v="6429"/>
    <n v="34727"/>
  </r>
  <r>
    <s v="Shampoo"/>
    <x v="3"/>
    <x v="4"/>
    <x v="21"/>
    <x v="0"/>
    <x v="2"/>
    <x v="2"/>
    <n v="168"/>
    <n v="924"/>
    <n v="619"/>
    <n v="3360"/>
    <n v="5960"/>
    <n v="32207"/>
  </r>
  <r>
    <s v="Shampoo"/>
    <x v="3"/>
    <x v="4"/>
    <x v="21"/>
    <x v="0"/>
    <x v="2"/>
    <x v="3"/>
    <n v="200"/>
    <n v="1092"/>
    <n v="819"/>
    <n v="4452"/>
    <n v="5320"/>
    <n v="28777"/>
  </r>
  <r>
    <s v="Shampoo"/>
    <x v="3"/>
    <x v="4"/>
    <x v="21"/>
    <x v="0"/>
    <x v="2"/>
    <x v="4"/>
    <n v="32"/>
    <n v="147"/>
    <n v="851"/>
    <n v="4599"/>
    <n v="4911"/>
    <n v="26551"/>
  </r>
  <r>
    <s v="Shampoo"/>
    <x v="3"/>
    <x v="4"/>
    <x v="21"/>
    <x v="0"/>
    <x v="2"/>
    <x v="5"/>
    <n v="94"/>
    <n v="483"/>
    <n v="945"/>
    <n v="5082"/>
    <n v="4214"/>
    <n v="22750"/>
  </r>
  <r>
    <s v="Shampoo"/>
    <x v="3"/>
    <x v="4"/>
    <x v="21"/>
    <x v="0"/>
    <x v="2"/>
    <x v="6"/>
    <n v="63"/>
    <n v="357"/>
    <n v="1008"/>
    <n v="5439"/>
    <n v="3640"/>
    <n v="19663"/>
  </r>
  <r>
    <s v="Shampoo"/>
    <x v="3"/>
    <x v="4"/>
    <x v="21"/>
    <x v="0"/>
    <x v="2"/>
    <x v="7"/>
    <n v="84"/>
    <n v="483"/>
    <n v="1092"/>
    <n v="5922"/>
    <n v="2933"/>
    <n v="15890"/>
  </r>
  <r>
    <s v="Shampoo"/>
    <x v="3"/>
    <x v="4"/>
    <x v="21"/>
    <x v="0"/>
    <x v="2"/>
    <x v="8"/>
    <n v="84"/>
    <n v="483"/>
    <n v="1176"/>
    <n v="6405"/>
    <n v="2338"/>
    <n v="12726"/>
  </r>
  <r>
    <s v="Shampoo"/>
    <x v="3"/>
    <x v="4"/>
    <x v="21"/>
    <x v="0"/>
    <x v="2"/>
    <x v="10"/>
    <n v="52"/>
    <n v="262.5"/>
    <n v="1228"/>
    <n v="6667.5"/>
    <n v="1501"/>
    <n v="8172.5"/>
  </r>
  <r>
    <s v="Shampoo"/>
    <x v="3"/>
    <x v="4"/>
    <x v="21"/>
    <x v="0"/>
    <x v="2"/>
    <x v="11"/>
    <n v="32"/>
    <n v="147"/>
    <n v="1260"/>
    <n v="6814.5"/>
    <n v="1260"/>
    <n v="6814.5"/>
  </r>
  <r>
    <s v="Shampoo"/>
    <x v="3"/>
    <x v="4"/>
    <x v="21"/>
    <x v="0"/>
    <x v="3"/>
    <x v="0"/>
    <n v="145"/>
    <n v="788.9"/>
    <n v="145"/>
    <n v="788.9"/>
    <n v="1059"/>
    <n v="5713.4"/>
  </r>
  <r>
    <s v="Shampoo"/>
    <x v="3"/>
    <x v="4"/>
    <x v="21"/>
    <x v="0"/>
    <x v="3"/>
    <x v="1"/>
    <n v="32"/>
    <n v="193.2"/>
    <n v="177"/>
    <n v="982.09999999999991"/>
    <n v="986"/>
    <n v="5360.6"/>
  </r>
  <r>
    <s v="Shampoo"/>
    <x v="3"/>
    <x v="4"/>
    <x v="21"/>
    <x v="0"/>
    <x v="3"/>
    <x v="3"/>
    <n v="32"/>
    <n v="177.1"/>
    <n v="209"/>
    <n v="1159.1999999999998"/>
    <n v="650"/>
    <n v="3521.7"/>
  </r>
  <r>
    <s v="Shampoo"/>
    <x v="3"/>
    <x v="4"/>
    <x v="21"/>
    <x v="0"/>
    <x v="3"/>
    <x v="4"/>
    <n v="64"/>
    <n v="370.3"/>
    <n v="273"/>
    <n v="1529.4999999999998"/>
    <n v="682"/>
    <n v="3745"/>
  </r>
  <r>
    <s v="Shampoo"/>
    <x v="3"/>
    <x v="4"/>
    <x v="21"/>
    <x v="1"/>
    <x v="0"/>
    <x v="0"/>
    <n v="1029"/>
    <n v="5551"/>
    <n v="1029"/>
    <n v="5551"/>
    <n v="1029"/>
    <n v="5551"/>
  </r>
  <r>
    <s v="Shampoo"/>
    <x v="3"/>
    <x v="4"/>
    <x v="21"/>
    <x v="1"/>
    <x v="0"/>
    <x v="1"/>
    <n v="1057"/>
    <n v="5701.5"/>
    <n v="2086"/>
    <n v="11252.5"/>
    <n v="2086"/>
    <n v="11252.5"/>
  </r>
  <r>
    <s v="Shampoo"/>
    <x v="3"/>
    <x v="4"/>
    <x v="21"/>
    <x v="1"/>
    <x v="0"/>
    <x v="2"/>
    <n v="945"/>
    <n v="5103"/>
    <n v="3031"/>
    <n v="16355.5"/>
    <n v="3031"/>
    <n v="16355.5"/>
  </r>
  <r>
    <s v="Shampoo"/>
    <x v="3"/>
    <x v="4"/>
    <x v="21"/>
    <x v="1"/>
    <x v="0"/>
    <x v="3"/>
    <n v="872"/>
    <n v="4700.5"/>
    <n v="3903"/>
    <n v="21056"/>
    <n v="3903"/>
    <n v="21056"/>
  </r>
  <r>
    <s v="Shampoo"/>
    <x v="3"/>
    <x v="4"/>
    <x v="21"/>
    <x v="1"/>
    <x v="0"/>
    <x v="4"/>
    <n v="756"/>
    <n v="4077.5"/>
    <n v="4659"/>
    <n v="25133.5"/>
    <n v="4659"/>
    <n v="25133.5"/>
  </r>
  <r>
    <s v="Shampoo"/>
    <x v="3"/>
    <x v="4"/>
    <x v="21"/>
    <x v="1"/>
    <x v="0"/>
    <x v="5"/>
    <n v="1018"/>
    <n v="5495"/>
    <n v="5677"/>
    <n v="30628.5"/>
    <n v="5677"/>
    <n v="30628.5"/>
  </r>
  <r>
    <s v="Shampoo"/>
    <x v="3"/>
    <x v="4"/>
    <x v="21"/>
    <x v="1"/>
    <x v="0"/>
    <x v="6"/>
    <n v="830"/>
    <n v="4480"/>
    <n v="6507"/>
    <n v="35108.5"/>
    <n v="6507"/>
    <n v="35108.5"/>
  </r>
  <r>
    <s v="Shampoo"/>
    <x v="3"/>
    <x v="4"/>
    <x v="21"/>
    <x v="1"/>
    <x v="0"/>
    <x v="7"/>
    <n v="836"/>
    <n v="4529"/>
    <n v="7343"/>
    <n v="39637.5"/>
    <n v="7343"/>
    <n v="39637.5"/>
  </r>
  <r>
    <s v="Shampoo"/>
    <x v="3"/>
    <x v="4"/>
    <x v="21"/>
    <x v="1"/>
    <x v="0"/>
    <x v="8"/>
    <n v="696"/>
    <n v="3755.5"/>
    <n v="8039"/>
    <n v="43393"/>
    <n v="8039"/>
    <n v="43393"/>
  </r>
  <r>
    <s v="Shampoo"/>
    <x v="3"/>
    <x v="4"/>
    <x v="21"/>
    <x v="1"/>
    <x v="0"/>
    <x v="9"/>
    <n v="682"/>
    <n v="3682"/>
    <n v="8721"/>
    <n v="47075"/>
    <n v="8721"/>
    <n v="47075"/>
  </r>
  <r>
    <s v="Shampoo"/>
    <x v="3"/>
    <x v="4"/>
    <x v="21"/>
    <x v="1"/>
    <x v="0"/>
    <x v="10"/>
    <n v="844"/>
    <n v="4557"/>
    <n v="9565"/>
    <n v="51632"/>
    <n v="9565"/>
    <n v="51632"/>
  </r>
  <r>
    <s v="Shampoo"/>
    <x v="3"/>
    <x v="4"/>
    <x v="21"/>
    <x v="1"/>
    <x v="0"/>
    <x v="11"/>
    <n v="738"/>
    <n v="3983"/>
    <n v="10303"/>
    <n v="55615"/>
    <n v="10303"/>
    <n v="55615"/>
  </r>
  <r>
    <s v="Shampoo"/>
    <x v="3"/>
    <x v="4"/>
    <x v="21"/>
    <x v="1"/>
    <x v="1"/>
    <x v="0"/>
    <n v="1785"/>
    <n v="9632"/>
    <n v="1785"/>
    <n v="9632"/>
    <n v="11059"/>
    <n v="59696"/>
  </r>
  <r>
    <s v="Shampoo"/>
    <x v="3"/>
    <x v="4"/>
    <x v="21"/>
    <x v="1"/>
    <x v="1"/>
    <x v="1"/>
    <n v="1540"/>
    <n v="8316"/>
    <n v="3325"/>
    <n v="17948"/>
    <n v="11542"/>
    <n v="62310.5"/>
  </r>
  <r>
    <s v="Shampoo"/>
    <x v="3"/>
    <x v="4"/>
    <x v="21"/>
    <x v="1"/>
    <x v="1"/>
    <x v="2"/>
    <n v="1330"/>
    <n v="7168"/>
    <n v="4655"/>
    <n v="25116"/>
    <n v="11927"/>
    <n v="64375.5"/>
  </r>
  <r>
    <s v="Shampoo"/>
    <x v="3"/>
    <x v="4"/>
    <x v="21"/>
    <x v="1"/>
    <x v="1"/>
    <x v="3"/>
    <n v="1407"/>
    <n v="7574"/>
    <n v="6062"/>
    <n v="32690"/>
    <n v="12462"/>
    <n v="67249"/>
  </r>
  <r>
    <s v="Shampoo"/>
    <x v="3"/>
    <x v="4"/>
    <x v="21"/>
    <x v="1"/>
    <x v="1"/>
    <x v="4"/>
    <n v="1309"/>
    <n v="7070"/>
    <n v="7371"/>
    <n v="39760"/>
    <n v="13015"/>
    <n v="70241.5"/>
  </r>
  <r>
    <s v="Shampoo"/>
    <x v="3"/>
    <x v="4"/>
    <x v="21"/>
    <x v="1"/>
    <x v="1"/>
    <x v="5"/>
    <n v="1113"/>
    <n v="6013"/>
    <n v="8484"/>
    <n v="45773"/>
    <n v="13110"/>
    <n v="70759.5"/>
  </r>
  <r>
    <s v="Shampoo"/>
    <x v="3"/>
    <x v="4"/>
    <x v="21"/>
    <x v="1"/>
    <x v="1"/>
    <x v="6"/>
    <n v="1827"/>
    <n v="9891"/>
    <n v="10311"/>
    <n v="55664"/>
    <n v="14107"/>
    <n v="76170.5"/>
  </r>
  <r>
    <s v="Shampoo"/>
    <x v="3"/>
    <x v="4"/>
    <x v="21"/>
    <x v="1"/>
    <x v="1"/>
    <x v="7"/>
    <n v="2359"/>
    <n v="12747"/>
    <n v="12670"/>
    <n v="68411"/>
    <n v="15630"/>
    <n v="84388.5"/>
  </r>
  <r>
    <s v="Shampoo"/>
    <x v="3"/>
    <x v="4"/>
    <x v="21"/>
    <x v="1"/>
    <x v="1"/>
    <x v="8"/>
    <n v="1071"/>
    <n v="5789"/>
    <n v="13741"/>
    <n v="74200"/>
    <n v="16005"/>
    <n v="86422"/>
  </r>
  <r>
    <s v="Shampoo"/>
    <x v="3"/>
    <x v="4"/>
    <x v="21"/>
    <x v="1"/>
    <x v="1"/>
    <x v="9"/>
    <n v="2016"/>
    <n v="10871"/>
    <n v="15757"/>
    <n v="85071"/>
    <n v="17339"/>
    <n v="93611"/>
  </r>
  <r>
    <s v="Shampoo"/>
    <x v="3"/>
    <x v="4"/>
    <x v="21"/>
    <x v="1"/>
    <x v="1"/>
    <x v="10"/>
    <n v="1246"/>
    <n v="6713"/>
    <n v="17003"/>
    <n v="91784"/>
    <n v="17741"/>
    <n v="95767"/>
  </r>
  <r>
    <s v="Shampoo"/>
    <x v="3"/>
    <x v="4"/>
    <x v="21"/>
    <x v="1"/>
    <x v="1"/>
    <x v="11"/>
    <n v="1141"/>
    <n v="6188"/>
    <n v="18144"/>
    <n v="97972"/>
    <n v="18144"/>
    <n v="97972"/>
  </r>
  <r>
    <s v="Shampoo"/>
    <x v="3"/>
    <x v="4"/>
    <x v="21"/>
    <x v="1"/>
    <x v="2"/>
    <x v="0"/>
    <n v="1418"/>
    <n v="7665"/>
    <n v="1418"/>
    <n v="7665"/>
    <n v="17777"/>
    <n v="96005"/>
  </r>
  <r>
    <s v="Shampoo"/>
    <x v="3"/>
    <x v="4"/>
    <x v="21"/>
    <x v="1"/>
    <x v="2"/>
    <x v="1"/>
    <n v="766"/>
    <n v="4084.5"/>
    <n v="2184"/>
    <n v="11749.5"/>
    <n v="17003"/>
    <n v="91773.5"/>
  </r>
  <r>
    <s v="Shampoo"/>
    <x v="3"/>
    <x v="4"/>
    <x v="21"/>
    <x v="1"/>
    <x v="2"/>
    <x v="2"/>
    <n v="704"/>
    <n v="3759"/>
    <n v="2888"/>
    <n v="15508.5"/>
    <n v="16377"/>
    <n v="88364.5"/>
  </r>
  <r>
    <s v="Shampoo"/>
    <x v="3"/>
    <x v="4"/>
    <x v="21"/>
    <x v="1"/>
    <x v="2"/>
    <x v="3"/>
    <n v="210"/>
    <n v="1134"/>
    <n v="3098"/>
    <n v="16642.5"/>
    <n v="15180"/>
    <n v="81924.5"/>
  </r>
  <r>
    <s v="Shampoo"/>
    <x v="3"/>
    <x v="4"/>
    <x v="21"/>
    <x v="1"/>
    <x v="2"/>
    <x v="4"/>
    <n v="462"/>
    <n v="2530.5"/>
    <n v="3560"/>
    <n v="19173"/>
    <n v="14333"/>
    <n v="77385"/>
  </r>
  <r>
    <s v="Shampoo"/>
    <x v="3"/>
    <x v="4"/>
    <x v="21"/>
    <x v="1"/>
    <x v="2"/>
    <x v="5"/>
    <n v="147"/>
    <n v="819"/>
    <n v="3707"/>
    <n v="19992"/>
    <n v="13367"/>
    <n v="72191"/>
  </r>
  <r>
    <s v="Shampoo"/>
    <x v="3"/>
    <x v="4"/>
    <x v="21"/>
    <x v="1"/>
    <x v="2"/>
    <x v="6"/>
    <n v="84"/>
    <n v="472.5"/>
    <n v="3791"/>
    <n v="20464.5"/>
    <n v="11624"/>
    <n v="62772.5"/>
  </r>
  <r>
    <s v="Shampoo"/>
    <x v="3"/>
    <x v="4"/>
    <x v="21"/>
    <x v="1"/>
    <x v="2"/>
    <x v="7"/>
    <n v="200"/>
    <n v="1081.5"/>
    <n v="3991"/>
    <n v="21546"/>
    <n v="9465"/>
    <n v="51107"/>
  </r>
  <r>
    <s v="Shampoo"/>
    <x v="3"/>
    <x v="4"/>
    <x v="21"/>
    <x v="1"/>
    <x v="2"/>
    <x v="8"/>
    <n v="74"/>
    <n v="409.5"/>
    <n v="4065"/>
    <n v="21955.5"/>
    <n v="8468"/>
    <n v="45727.5"/>
  </r>
  <r>
    <s v="Shampoo"/>
    <x v="3"/>
    <x v="4"/>
    <x v="21"/>
    <x v="1"/>
    <x v="2"/>
    <x v="9"/>
    <n v="52"/>
    <n v="262.5"/>
    <n v="4117"/>
    <n v="22218"/>
    <n v="6504"/>
    <n v="35119"/>
  </r>
  <r>
    <s v="Shampoo"/>
    <x v="3"/>
    <x v="4"/>
    <x v="21"/>
    <x v="1"/>
    <x v="2"/>
    <x v="10"/>
    <n v="74"/>
    <n v="399"/>
    <n v="4191"/>
    <n v="22617"/>
    <n v="5332"/>
    <n v="28805"/>
  </r>
  <r>
    <s v="Shampoo"/>
    <x v="3"/>
    <x v="4"/>
    <x v="21"/>
    <x v="1"/>
    <x v="2"/>
    <x v="11"/>
    <n v="94"/>
    <n v="504"/>
    <n v="4285"/>
    <n v="23121"/>
    <n v="4285"/>
    <n v="23121"/>
  </r>
  <r>
    <s v="Shampoo"/>
    <x v="3"/>
    <x v="4"/>
    <x v="21"/>
    <x v="1"/>
    <x v="3"/>
    <x v="0"/>
    <n v="32"/>
    <n v="161"/>
    <n v="32"/>
    <n v="161"/>
    <n v="2899"/>
    <n v="15617"/>
  </r>
  <r>
    <s v="Shampoo"/>
    <x v="3"/>
    <x v="4"/>
    <x v="21"/>
    <x v="1"/>
    <x v="3"/>
    <x v="1"/>
    <n v="97"/>
    <n v="499.1"/>
    <n v="129"/>
    <n v="660.1"/>
    <n v="2230"/>
    <n v="12031.6"/>
  </r>
  <r>
    <s v="Shampoo"/>
    <x v="3"/>
    <x v="4"/>
    <x v="21"/>
    <x v="1"/>
    <x v="3"/>
    <x v="2"/>
    <n v="64"/>
    <n v="338.1"/>
    <n v="193"/>
    <n v="998.2"/>
    <n v="1590"/>
    <n v="8610.7000000000007"/>
  </r>
  <r>
    <s v="Shampoo"/>
    <x v="3"/>
    <x v="4"/>
    <x v="21"/>
    <x v="1"/>
    <x v="3"/>
    <x v="3"/>
    <n v="80"/>
    <n v="483"/>
    <n v="273"/>
    <n v="1481.2"/>
    <n v="1460"/>
    <n v="7959.7"/>
  </r>
  <r>
    <s v="Shampoo"/>
    <x v="3"/>
    <x v="4"/>
    <x v="21"/>
    <x v="1"/>
    <x v="3"/>
    <x v="4"/>
    <n v="32"/>
    <n v="161"/>
    <n v="305"/>
    <n v="1642.2"/>
    <n v="1030"/>
    <n v="5590.2"/>
  </r>
  <r>
    <s v="Shampoo"/>
    <x v="3"/>
    <x v="4"/>
    <x v="21"/>
    <x v="1"/>
    <x v="4"/>
    <x v="1"/>
    <n v="105"/>
    <n v="588"/>
    <n v="105"/>
    <n v="588"/>
    <n v="281"/>
    <n v="1570.1"/>
  </r>
  <r>
    <s v="Shampoo"/>
    <x v="3"/>
    <x v="4"/>
    <x v="21"/>
    <x v="2"/>
    <x v="0"/>
    <x v="0"/>
    <n v="914"/>
    <n v="4931.5"/>
    <n v="914"/>
    <n v="4931.5"/>
    <n v="914"/>
    <n v="4931.5"/>
  </r>
  <r>
    <s v="Shampoo"/>
    <x v="3"/>
    <x v="4"/>
    <x v="21"/>
    <x v="2"/>
    <x v="0"/>
    <x v="1"/>
    <n v="872"/>
    <n v="4718"/>
    <n v="1786"/>
    <n v="9649.5"/>
    <n v="1786"/>
    <n v="9649.5"/>
  </r>
  <r>
    <s v="Shampoo"/>
    <x v="3"/>
    <x v="4"/>
    <x v="21"/>
    <x v="2"/>
    <x v="0"/>
    <x v="2"/>
    <n v="942"/>
    <n v="5096"/>
    <n v="2728"/>
    <n v="14745.5"/>
    <n v="2728"/>
    <n v="14745.5"/>
  </r>
  <r>
    <s v="Shampoo"/>
    <x v="3"/>
    <x v="4"/>
    <x v="21"/>
    <x v="2"/>
    <x v="0"/>
    <x v="3"/>
    <n v="438"/>
    <n v="2359"/>
    <n v="3166"/>
    <n v="17104.5"/>
    <n v="3166"/>
    <n v="17104.5"/>
  </r>
  <r>
    <s v="Shampoo"/>
    <x v="3"/>
    <x v="4"/>
    <x v="21"/>
    <x v="2"/>
    <x v="0"/>
    <x v="4"/>
    <n v="710"/>
    <n v="3836"/>
    <n v="3876"/>
    <n v="20940.5"/>
    <n v="3876"/>
    <n v="20940.5"/>
  </r>
  <r>
    <s v="Shampoo"/>
    <x v="3"/>
    <x v="4"/>
    <x v="21"/>
    <x v="2"/>
    <x v="0"/>
    <x v="5"/>
    <n v="598"/>
    <n v="3216.5"/>
    <n v="4474"/>
    <n v="24157"/>
    <n v="4474"/>
    <n v="24157"/>
  </r>
  <r>
    <s v="Shampoo"/>
    <x v="3"/>
    <x v="4"/>
    <x v="21"/>
    <x v="2"/>
    <x v="0"/>
    <x v="6"/>
    <n v="872"/>
    <n v="4718"/>
    <n v="5346"/>
    <n v="28875"/>
    <n v="5346"/>
    <n v="28875"/>
  </r>
  <r>
    <s v="Shampoo"/>
    <x v="3"/>
    <x v="4"/>
    <x v="21"/>
    <x v="2"/>
    <x v="0"/>
    <x v="7"/>
    <n v="595"/>
    <n v="3206"/>
    <n v="5941"/>
    <n v="32081"/>
    <n v="5941"/>
    <n v="32081"/>
  </r>
  <r>
    <s v="Shampoo"/>
    <x v="3"/>
    <x v="4"/>
    <x v="21"/>
    <x v="2"/>
    <x v="0"/>
    <x v="8"/>
    <n v="511"/>
    <n v="2772"/>
    <n v="6452"/>
    <n v="34853"/>
    <n v="6452"/>
    <n v="34853"/>
  </r>
  <r>
    <s v="Shampoo"/>
    <x v="3"/>
    <x v="4"/>
    <x v="21"/>
    <x v="2"/>
    <x v="0"/>
    <x v="9"/>
    <n v="791"/>
    <n v="4277"/>
    <n v="7243"/>
    <n v="39130"/>
    <n v="7243"/>
    <n v="39130"/>
  </r>
  <r>
    <s v="Shampoo"/>
    <x v="3"/>
    <x v="4"/>
    <x v="21"/>
    <x v="2"/>
    <x v="0"/>
    <x v="10"/>
    <n v="808"/>
    <n v="4357.5"/>
    <n v="8051"/>
    <n v="43487.5"/>
    <n v="8051"/>
    <n v="43487.5"/>
  </r>
  <r>
    <s v="Shampoo"/>
    <x v="3"/>
    <x v="4"/>
    <x v="21"/>
    <x v="2"/>
    <x v="0"/>
    <x v="11"/>
    <n v="788"/>
    <n v="4263"/>
    <n v="8839"/>
    <n v="47750.5"/>
    <n v="8839"/>
    <n v="47750.5"/>
  </r>
  <r>
    <s v="Shampoo"/>
    <x v="3"/>
    <x v="4"/>
    <x v="21"/>
    <x v="2"/>
    <x v="1"/>
    <x v="0"/>
    <n v="1078"/>
    <n v="5845"/>
    <n v="1078"/>
    <n v="5845"/>
    <n v="9003"/>
    <n v="48664"/>
  </r>
  <r>
    <s v="Shampoo"/>
    <x v="3"/>
    <x v="4"/>
    <x v="21"/>
    <x v="2"/>
    <x v="1"/>
    <x v="1"/>
    <n v="1036"/>
    <n v="5600"/>
    <n v="2114"/>
    <n v="11445"/>
    <n v="9167"/>
    <n v="49546"/>
  </r>
  <r>
    <s v="Shampoo"/>
    <x v="3"/>
    <x v="4"/>
    <x v="21"/>
    <x v="2"/>
    <x v="1"/>
    <x v="2"/>
    <n v="1470"/>
    <n v="7924"/>
    <n v="3584"/>
    <n v="19369"/>
    <n v="9695"/>
    <n v="52374"/>
  </r>
  <r>
    <s v="Shampoo"/>
    <x v="3"/>
    <x v="4"/>
    <x v="21"/>
    <x v="2"/>
    <x v="1"/>
    <x v="3"/>
    <n v="1470"/>
    <n v="7924"/>
    <n v="5054"/>
    <n v="27293"/>
    <n v="10727"/>
    <n v="57939"/>
  </r>
  <r>
    <s v="Shampoo"/>
    <x v="3"/>
    <x v="4"/>
    <x v="21"/>
    <x v="2"/>
    <x v="1"/>
    <x v="4"/>
    <n v="1218"/>
    <n v="6559"/>
    <n v="6272"/>
    <n v="33852"/>
    <n v="11235"/>
    <n v="60662"/>
  </r>
  <r>
    <s v="Shampoo"/>
    <x v="3"/>
    <x v="4"/>
    <x v="21"/>
    <x v="2"/>
    <x v="1"/>
    <x v="5"/>
    <n v="1127"/>
    <n v="6104"/>
    <n v="7399"/>
    <n v="39956"/>
    <n v="11764"/>
    <n v="63549.5"/>
  </r>
  <r>
    <s v="Shampoo"/>
    <x v="3"/>
    <x v="4"/>
    <x v="21"/>
    <x v="2"/>
    <x v="1"/>
    <x v="6"/>
    <n v="1134"/>
    <n v="6160"/>
    <n v="8533"/>
    <n v="46116"/>
    <n v="12026"/>
    <n v="64991.5"/>
  </r>
  <r>
    <s v="Shampoo"/>
    <x v="3"/>
    <x v="4"/>
    <x v="21"/>
    <x v="2"/>
    <x v="1"/>
    <x v="7"/>
    <n v="1085"/>
    <n v="5880"/>
    <n v="9618"/>
    <n v="51996"/>
    <n v="12516"/>
    <n v="67665.5"/>
  </r>
  <r>
    <s v="Shampoo"/>
    <x v="3"/>
    <x v="4"/>
    <x v="21"/>
    <x v="2"/>
    <x v="1"/>
    <x v="8"/>
    <n v="1092"/>
    <n v="5929"/>
    <n v="10710"/>
    <n v="57925"/>
    <n v="13097"/>
    <n v="70822.5"/>
  </r>
  <r>
    <s v="Shampoo"/>
    <x v="3"/>
    <x v="4"/>
    <x v="21"/>
    <x v="2"/>
    <x v="1"/>
    <x v="9"/>
    <n v="987"/>
    <n v="5341"/>
    <n v="11697"/>
    <n v="63266"/>
    <n v="13293"/>
    <n v="71886.5"/>
  </r>
  <r>
    <s v="Shampoo"/>
    <x v="3"/>
    <x v="4"/>
    <x v="21"/>
    <x v="2"/>
    <x v="1"/>
    <x v="10"/>
    <n v="406"/>
    <n v="2170"/>
    <n v="12103"/>
    <n v="65436"/>
    <n v="12891"/>
    <n v="69699"/>
  </r>
  <r>
    <s v="Shampoo"/>
    <x v="3"/>
    <x v="4"/>
    <x v="21"/>
    <x v="2"/>
    <x v="1"/>
    <x v="11"/>
    <n v="385"/>
    <n v="2086"/>
    <n v="12488"/>
    <n v="67522"/>
    <n v="12488"/>
    <n v="67522"/>
  </r>
  <r>
    <s v="Shampoo"/>
    <x v="3"/>
    <x v="4"/>
    <x v="21"/>
    <x v="2"/>
    <x v="2"/>
    <x v="0"/>
    <n v="651"/>
    <n v="3517.5"/>
    <n v="651"/>
    <n v="3517.5"/>
    <n v="12061"/>
    <n v="65194.5"/>
  </r>
  <r>
    <s v="Shampoo"/>
    <x v="3"/>
    <x v="4"/>
    <x v="21"/>
    <x v="2"/>
    <x v="2"/>
    <x v="1"/>
    <n v="158"/>
    <n v="840"/>
    <n v="809"/>
    <n v="4357.5"/>
    <n v="11183"/>
    <n v="60434.5"/>
  </r>
  <r>
    <s v="Shampoo"/>
    <x v="3"/>
    <x v="4"/>
    <x v="21"/>
    <x v="2"/>
    <x v="2"/>
    <x v="2"/>
    <n v="284"/>
    <n v="1554"/>
    <n v="1093"/>
    <n v="5911.5"/>
    <n v="9997"/>
    <n v="54064.5"/>
  </r>
  <r>
    <s v="Shampoo"/>
    <x v="3"/>
    <x v="4"/>
    <x v="21"/>
    <x v="2"/>
    <x v="2"/>
    <x v="3"/>
    <n v="168"/>
    <n v="934.5"/>
    <n v="1261"/>
    <n v="6846"/>
    <n v="8695"/>
    <n v="47075"/>
  </r>
  <r>
    <s v="Shampoo"/>
    <x v="3"/>
    <x v="4"/>
    <x v="21"/>
    <x v="2"/>
    <x v="2"/>
    <x v="6"/>
    <n v="84"/>
    <n v="430.5"/>
    <n v="1345"/>
    <n v="7276.5"/>
    <n v="5300"/>
    <n v="28682.5"/>
  </r>
  <r>
    <s v="Shampoo"/>
    <x v="3"/>
    <x v="4"/>
    <x v="21"/>
    <x v="2"/>
    <x v="2"/>
    <x v="7"/>
    <n v="32"/>
    <n v="178.5"/>
    <n v="1377"/>
    <n v="7455"/>
    <n v="4247"/>
    <n v="22981"/>
  </r>
  <r>
    <s v="Shampoo"/>
    <x v="3"/>
    <x v="4"/>
    <x v="21"/>
    <x v="2"/>
    <x v="2"/>
    <x v="9"/>
    <n v="94"/>
    <n v="504"/>
    <n v="1471"/>
    <n v="7959"/>
    <n v="2262"/>
    <n v="12215"/>
  </r>
  <r>
    <s v="Shampoo"/>
    <x v="3"/>
    <x v="4"/>
    <x v="21"/>
    <x v="2"/>
    <x v="2"/>
    <x v="10"/>
    <n v="21"/>
    <n v="136.5"/>
    <n v="1492"/>
    <n v="8095.5"/>
    <n v="1877"/>
    <n v="10181.5"/>
  </r>
  <r>
    <s v="Shampoo"/>
    <x v="3"/>
    <x v="4"/>
    <x v="21"/>
    <x v="2"/>
    <x v="2"/>
    <x v="11"/>
    <n v="74"/>
    <n v="388.5"/>
    <n v="1566"/>
    <n v="8484"/>
    <n v="1566"/>
    <n v="8484"/>
  </r>
  <r>
    <s v="Shampoo"/>
    <x v="3"/>
    <x v="4"/>
    <x v="21"/>
    <x v="2"/>
    <x v="3"/>
    <x v="0"/>
    <n v="64"/>
    <n v="322"/>
    <n v="64"/>
    <n v="322"/>
    <n v="979"/>
    <n v="5288.5"/>
  </r>
  <r>
    <s v="Shampoo"/>
    <x v="3"/>
    <x v="4"/>
    <x v="21"/>
    <x v="2"/>
    <x v="3"/>
    <x v="1"/>
    <n v="48"/>
    <n v="273.7"/>
    <n v="112"/>
    <n v="595.70000000000005"/>
    <n v="869"/>
    <n v="4722.2"/>
  </r>
  <r>
    <s v="Shampoo"/>
    <x v="3"/>
    <x v="4"/>
    <x v="21"/>
    <x v="2"/>
    <x v="3"/>
    <x v="6"/>
    <n v="64"/>
    <n v="354.2"/>
    <n v="176"/>
    <n v="949.90000000000009"/>
    <n v="397"/>
    <n v="2157.4"/>
  </r>
  <r>
    <s v="Shampoo"/>
    <x v="3"/>
    <x v="16"/>
    <x v="22"/>
    <x v="0"/>
    <x v="1"/>
    <x v="6"/>
    <n v="140"/>
    <n v="1365"/>
    <n v="140"/>
    <n v="1365"/>
    <n v="140"/>
    <n v="1365"/>
  </r>
  <r>
    <s v="Shampoo"/>
    <x v="3"/>
    <x v="16"/>
    <x v="22"/>
    <x v="0"/>
    <x v="1"/>
    <x v="9"/>
    <n v="49"/>
    <n v="518"/>
    <n v="189"/>
    <n v="1883"/>
    <n v="189"/>
    <n v="1883"/>
  </r>
  <r>
    <s v="Shampoo"/>
    <x v="3"/>
    <x v="16"/>
    <x v="22"/>
    <x v="0"/>
    <x v="2"/>
    <x v="9"/>
    <n v="346"/>
    <n v="3339"/>
    <n v="346"/>
    <n v="3339"/>
    <n v="346"/>
    <n v="3339"/>
  </r>
  <r>
    <s v="Shampoo"/>
    <x v="3"/>
    <x v="16"/>
    <x v="22"/>
    <x v="0"/>
    <x v="2"/>
    <x v="10"/>
    <n v="42"/>
    <n v="556.5"/>
    <n v="388"/>
    <n v="3895.5"/>
    <n v="388"/>
    <n v="3895.5"/>
  </r>
  <r>
    <s v="Shampoo"/>
    <x v="3"/>
    <x v="16"/>
    <x v="22"/>
    <x v="0"/>
    <x v="3"/>
    <x v="0"/>
    <n v="64"/>
    <n v="772.8"/>
    <n v="64"/>
    <n v="772.8"/>
    <n v="452"/>
    <n v="4668.3"/>
  </r>
  <r>
    <s v="Shampoo"/>
    <x v="3"/>
    <x v="16"/>
    <x v="22"/>
    <x v="0"/>
    <x v="3"/>
    <x v="2"/>
    <n v="386"/>
    <n v="3847.9"/>
    <n v="450"/>
    <n v="4620.7"/>
    <n v="838"/>
    <n v="8516.2000000000007"/>
  </r>
  <r>
    <s v="Shampoo"/>
    <x v="3"/>
    <x v="16"/>
    <x v="22"/>
    <x v="0"/>
    <x v="3"/>
    <x v="3"/>
    <n v="113"/>
    <n v="917.7"/>
    <n v="563"/>
    <n v="5538.4"/>
    <n v="951"/>
    <n v="9433.9"/>
  </r>
  <r>
    <s v="Shampoo"/>
    <x v="3"/>
    <x v="16"/>
    <x v="22"/>
    <x v="0"/>
    <x v="3"/>
    <x v="4"/>
    <n v="64"/>
    <n v="805"/>
    <n v="627"/>
    <n v="6343.4"/>
    <n v="1015"/>
    <n v="10238.9"/>
  </r>
  <r>
    <s v="Shampoo"/>
    <x v="3"/>
    <x v="16"/>
    <x v="22"/>
    <x v="0"/>
    <x v="3"/>
    <x v="5"/>
    <n v="113"/>
    <n v="1127"/>
    <n v="740"/>
    <n v="7470.4"/>
    <n v="1128"/>
    <n v="11365.9"/>
  </r>
  <r>
    <s v="Shampoo"/>
    <x v="3"/>
    <x v="16"/>
    <x v="22"/>
    <x v="0"/>
    <x v="3"/>
    <x v="6"/>
    <n v="177"/>
    <n v="1626.1"/>
    <n v="917"/>
    <n v="9096.5"/>
    <n v="1305"/>
    <n v="12992"/>
  </r>
  <r>
    <s v="Shampoo"/>
    <x v="3"/>
    <x v="16"/>
    <x v="22"/>
    <x v="0"/>
    <x v="3"/>
    <x v="7"/>
    <n v="209"/>
    <n v="2189.6"/>
    <n v="1126"/>
    <n v="11286.1"/>
    <n v="1514"/>
    <n v="15181.6"/>
  </r>
  <r>
    <s v="Shampoo"/>
    <x v="3"/>
    <x v="16"/>
    <x v="22"/>
    <x v="0"/>
    <x v="3"/>
    <x v="9"/>
    <n v="113"/>
    <n v="1030.4000000000001"/>
    <n v="1239"/>
    <n v="12316.5"/>
    <n v="1281"/>
    <n v="12873"/>
  </r>
  <r>
    <s v="Shampoo"/>
    <x v="3"/>
    <x v="16"/>
    <x v="22"/>
    <x v="0"/>
    <x v="3"/>
    <x v="10"/>
    <n v="113"/>
    <n v="917.7"/>
    <n v="1352"/>
    <n v="13234.2"/>
    <n v="1352"/>
    <n v="13234.2"/>
  </r>
  <r>
    <s v="Shampoo"/>
    <x v="3"/>
    <x v="16"/>
    <x v="22"/>
    <x v="0"/>
    <x v="4"/>
    <x v="1"/>
    <n v="462"/>
    <n v="4746"/>
    <n v="462"/>
    <n v="4746"/>
    <n v="1750"/>
    <n v="17207.400000000001"/>
  </r>
  <r>
    <s v="Shampoo"/>
    <x v="3"/>
    <x v="16"/>
    <x v="22"/>
    <x v="0"/>
    <x v="4"/>
    <x v="3"/>
    <n v="231"/>
    <n v="2478"/>
    <n v="693"/>
    <n v="7224"/>
    <n v="1482"/>
    <n v="14919.8"/>
  </r>
  <r>
    <s v="Shampoo"/>
    <x v="3"/>
    <x v="16"/>
    <x v="22"/>
    <x v="0"/>
    <x v="4"/>
    <x v="4"/>
    <n v="273"/>
    <n v="2520"/>
    <n v="966"/>
    <n v="9744"/>
    <n v="1691"/>
    <n v="16634.8"/>
  </r>
  <r>
    <s v="Shampoo"/>
    <x v="3"/>
    <x v="16"/>
    <x v="22"/>
    <x v="0"/>
    <x v="4"/>
    <x v="6"/>
    <n v="84"/>
    <n v="819"/>
    <n v="1050"/>
    <n v="10563"/>
    <n v="1485"/>
    <n v="14700.7"/>
  </r>
  <r>
    <s v="Shampoo"/>
    <x v="3"/>
    <x v="16"/>
    <x v="22"/>
    <x v="0"/>
    <x v="4"/>
    <x v="7"/>
    <n v="84"/>
    <n v="924"/>
    <n v="1134"/>
    <n v="11487"/>
    <n v="1360"/>
    <n v="13435.1"/>
  </r>
  <r>
    <s v="Shampoo"/>
    <x v="3"/>
    <x v="16"/>
    <x v="22"/>
    <x v="0"/>
    <x v="4"/>
    <x v="9"/>
    <n v="273"/>
    <n v="2814"/>
    <n v="1407"/>
    <n v="14301"/>
    <n v="1520"/>
    <n v="15218.7"/>
  </r>
  <r>
    <s v="Shampoo"/>
    <x v="3"/>
    <x v="16"/>
    <x v="22"/>
    <x v="0"/>
    <x v="4"/>
    <x v="10"/>
    <n v="147"/>
    <n v="1428"/>
    <n v="1554"/>
    <n v="15729"/>
    <n v="1554"/>
    <n v="15729"/>
  </r>
  <r>
    <s v="Shampoo"/>
    <x v="3"/>
    <x v="16"/>
    <x v="22"/>
    <x v="0"/>
    <x v="4"/>
    <x v="11"/>
    <n v="84"/>
    <n v="882"/>
    <n v="1638"/>
    <n v="16611"/>
    <n v="1638"/>
    <n v="16611"/>
  </r>
  <r>
    <s v="Shampoo"/>
    <x v="3"/>
    <x v="16"/>
    <x v="22"/>
    <x v="0"/>
    <x v="5"/>
    <x v="1"/>
    <n v="112"/>
    <n v="1232"/>
    <n v="112"/>
    <n v="1232"/>
    <n v="1288"/>
    <n v="13097"/>
  </r>
  <r>
    <s v="Shampoo"/>
    <x v="3"/>
    <x v="16"/>
    <x v="22"/>
    <x v="1"/>
    <x v="0"/>
    <x v="0"/>
    <n v="9474"/>
    <n v="94538.5"/>
    <n v="9474"/>
    <n v="94538.5"/>
    <n v="9474"/>
    <n v="94538.5"/>
  </r>
  <r>
    <s v="Shampoo"/>
    <x v="3"/>
    <x v="16"/>
    <x v="22"/>
    <x v="1"/>
    <x v="0"/>
    <x v="1"/>
    <n v="6230"/>
    <n v="62195"/>
    <n v="15704"/>
    <n v="156733.5"/>
    <n v="15704"/>
    <n v="156733.5"/>
  </r>
  <r>
    <s v="Shampoo"/>
    <x v="3"/>
    <x v="16"/>
    <x v="22"/>
    <x v="1"/>
    <x v="0"/>
    <x v="2"/>
    <n v="4652"/>
    <n v="46459"/>
    <n v="20356"/>
    <n v="203192.5"/>
    <n v="20356"/>
    <n v="203192.5"/>
  </r>
  <r>
    <s v="Shampoo"/>
    <x v="3"/>
    <x v="16"/>
    <x v="22"/>
    <x v="1"/>
    <x v="0"/>
    <x v="3"/>
    <n v="3916"/>
    <n v="39091.5"/>
    <n v="24272"/>
    <n v="242284"/>
    <n v="24272"/>
    <n v="242284"/>
  </r>
  <r>
    <s v="Shampoo"/>
    <x v="3"/>
    <x v="16"/>
    <x v="22"/>
    <x v="1"/>
    <x v="0"/>
    <x v="4"/>
    <n v="5019"/>
    <n v="50081.5"/>
    <n v="29291"/>
    <n v="292365.5"/>
    <n v="29291"/>
    <n v="292365.5"/>
  </r>
  <r>
    <s v="Shampoo"/>
    <x v="3"/>
    <x v="16"/>
    <x v="22"/>
    <x v="1"/>
    <x v="0"/>
    <x v="5"/>
    <n v="3717"/>
    <n v="37114"/>
    <n v="33008"/>
    <n v="329479.5"/>
    <n v="33008"/>
    <n v="329479.5"/>
  </r>
  <r>
    <s v="Shampoo"/>
    <x v="3"/>
    <x v="16"/>
    <x v="22"/>
    <x v="1"/>
    <x v="0"/>
    <x v="6"/>
    <n v="2944"/>
    <n v="29340.5"/>
    <n v="35952"/>
    <n v="358820"/>
    <n v="35952"/>
    <n v="358820"/>
  </r>
  <r>
    <s v="Shampoo"/>
    <x v="3"/>
    <x v="16"/>
    <x v="22"/>
    <x v="1"/>
    <x v="0"/>
    <x v="7"/>
    <n v="3496"/>
    <n v="34898.5"/>
    <n v="39448"/>
    <n v="393718.5"/>
    <n v="39448"/>
    <n v="393718.5"/>
  </r>
  <r>
    <s v="Shampoo"/>
    <x v="3"/>
    <x v="16"/>
    <x v="22"/>
    <x v="1"/>
    <x v="0"/>
    <x v="8"/>
    <n v="3420"/>
    <n v="34156.5"/>
    <n v="42868"/>
    <n v="427875"/>
    <n v="42868"/>
    <n v="427875"/>
  </r>
  <r>
    <s v="Shampoo"/>
    <x v="3"/>
    <x v="16"/>
    <x v="22"/>
    <x v="1"/>
    <x v="0"/>
    <x v="9"/>
    <n v="2796"/>
    <n v="27909"/>
    <n v="45664"/>
    <n v="455784"/>
    <n v="45664"/>
    <n v="455784"/>
  </r>
  <r>
    <s v="Shampoo"/>
    <x v="3"/>
    <x v="16"/>
    <x v="22"/>
    <x v="1"/>
    <x v="0"/>
    <x v="10"/>
    <n v="2758"/>
    <n v="27517"/>
    <n v="48422"/>
    <n v="483301"/>
    <n v="48422"/>
    <n v="483301"/>
  </r>
  <r>
    <s v="Shampoo"/>
    <x v="3"/>
    <x v="16"/>
    <x v="22"/>
    <x v="1"/>
    <x v="0"/>
    <x v="11"/>
    <n v="2646"/>
    <n v="26383"/>
    <n v="51068"/>
    <n v="509684"/>
    <n v="51068"/>
    <n v="509684"/>
  </r>
  <r>
    <s v="Shampoo"/>
    <x v="3"/>
    <x v="16"/>
    <x v="22"/>
    <x v="1"/>
    <x v="1"/>
    <x v="0"/>
    <n v="4536"/>
    <n v="45360"/>
    <n v="4536"/>
    <n v="45360"/>
    <n v="46130"/>
    <n v="460505.5"/>
  </r>
  <r>
    <s v="Shampoo"/>
    <x v="3"/>
    <x v="16"/>
    <x v="22"/>
    <x v="1"/>
    <x v="1"/>
    <x v="1"/>
    <n v="4354"/>
    <n v="43442"/>
    <n v="8890"/>
    <n v="88802"/>
    <n v="44254"/>
    <n v="441752.5"/>
  </r>
  <r>
    <s v="Shampoo"/>
    <x v="3"/>
    <x v="16"/>
    <x v="22"/>
    <x v="1"/>
    <x v="1"/>
    <x v="2"/>
    <n v="6622"/>
    <n v="66101"/>
    <n v="15512"/>
    <n v="154903"/>
    <n v="46224"/>
    <n v="461394.5"/>
  </r>
  <r>
    <s v="Shampoo"/>
    <x v="3"/>
    <x v="16"/>
    <x v="22"/>
    <x v="1"/>
    <x v="1"/>
    <x v="3"/>
    <n v="6006"/>
    <n v="60046"/>
    <n v="21518"/>
    <n v="214949"/>
    <n v="48314"/>
    <n v="482349"/>
  </r>
  <r>
    <s v="Shampoo"/>
    <x v="3"/>
    <x v="16"/>
    <x v="22"/>
    <x v="1"/>
    <x v="1"/>
    <x v="4"/>
    <n v="4550"/>
    <n v="45500"/>
    <n v="26068"/>
    <n v="260449"/>
    <n v="47845"/>
    <n v="477767.5"/>
  </r>
  <r>
    <s v="Shampoo"/>
    <x v="3"/>
    <x v="16"/>
    <x v="22"/>
    <x v="1"/>
    <x v="1"/>
    <x v="5"/>
    <n v="4368"/>
    <n v="43617"/>
    <n v="30436"/>
    <n v="304066"/>
    <n v="48496"/>
    <n v="484270.5"/>
  </r>
  <r>
    <s v="Shampoo"/>
    <x v="3"/>
    <x v="16"/>
    <x v="22"/>
    <x v="1"/>
    <x v="1"/>
    <x v="6"/>
    <n v="4095"/>
    <n v="40810"/>
    <n v="34531"/>
    <n v="344876"/>
    <n v="49647"/>
    <n v="495740"/>
  </r>
  <r>
    <s v="Shampoo"/>
    <x v="3"/>
    <x v="16"/>
    <x v="22"/>
    <x v="1"/>
    <x v="1"/>
    <x v="7"/>
    <n v="3983"/>
    <n v="39830"/>
    <n v="38514"/>
    <n v="384706"/>
    <n v="50134"/>
    <n v="500671.5"/>
  </r>
  <r>
    <s v="Shampoo"/>
    <x v="3"/>
    <x v="16"/>
    <x v="22"/>
    <x v="1"/>
    <x v="1"/>
    <x v="8"/>
    <n v="3171"/>
    <n v="31598"/>
    <n v="41685"/>
    <n v="416304"/>
    <n v="49885"/>
    <n v="498113"/>
  </r>
  <r>
    <s v="Shampoo"/>
    <x v="3"/>
    <x v="16"/>
    <x v="22"/>
    <x v="1"/>
    <x v="1"/>
    <x v="9"/>
    <n v="1827"/>
    <n v="18200"/>
    <n v="43512"/>
    <n v="434504"/>
    <n v="48916"/>
    <n v="488404"/>
  </r>
  <r>
    <s v="Shampoo"/>
    <x v="3"/>
    <x v="16"/>
    <x v="22"/>
    <x v="1"/>
    <x v="1"/>
    <x v="10"/>
    <n v="1673"/>
    <n v="16681"/>
    <n v="45185"/>
    <n v="451185"/>
    <n v="47831"/>
    <n v="477568"/>
  </r>
  <r>
    <s v="Shampoo"/>
    <x v="3"/>
    <x v="16"/>
    <x v="22"/>
    <x v="1"/>
    <x v="1"/>
    <x v="11"/>
    <n v="1456"/>
    <n v="14546"/>
    <n v="46641"/>
    <n v="465731"/>
    <n v="46641"/>
    <n v="465731"/>
  </r>
  <r>
    <s v="Shampoo"/>
    <x v="3"/>
    <x v="16"/>
    <x v="22"/>
    <x v="1"/>
    <x v="2"/>
    <x v="0"/>
    <n v="3402"/>
    <n v="33873"/>
    <n v="3402"/>
    <n v="33873"/>
    <n v="45507"/>
    <n v="454244"/>
  </r>
  <r>
    <s v="Shampoo"/>
    <x v="3"/>
    <x v="16"/>
    <x v="22"/>
    <x v="1"/>
    <x v="2"/>
    <x v="1"/>
    <n v="3150"/>
    <n v="31363.5"/>
    <n v="6552"/>
    <n v="65236.5"/>
    <n v="44303"/>
    <n v="442165.5"/>
  </r>
  <r>
    <s v="Shampoo"/>
    <x v="3"/>
    <x v="16"/>
    <x v="22"/>
    <x v="1"/>
    <x v="2"/>
    <x v="2"/>
    <n v="1428"/>
    <n v="14143.5"/>
    <n v="7980"/>
    <n v="79380"/>
    <n v="39109"/>
    <n v="390208"/>
  </r>
  <r>
    <s v="Shampoo"/>
    <x v="3"/>
    <x v="16"/>
    <x v="22"/>
    <x v="1"/>
    <x v="2"/>
    <x v="3"/>
    <n v="2258"/>
    <n v="22585.5"/>
    <n v="10238"/>
    <n v="101965.5"/>
    <n v="35361"/>
    <n v="352747.5"/>
  </r>
  <r>
    <s v="Shampoo"/>
    <x v="3"/>
    <x v="16"/>
    <x v="22"/>
    <x v="1"/>
    <x v="2"/>
    <x v="4"/>
    <n v="2068"/>
    <n v="20695.5"/>
    <n v="12306"/>
    <n v="122661"/>
    <n v="32879"/>
    <n v="327943"/>
  </r>
  <r>
    <s v="Shampoo"/>
    <x v="3"/>
    <x v="16"/>
    <x v="22"/>
    <x v="1"/>
    <x v="2"/>
    <x v="5"/>
    <n v="2163"/>
    <n v="21588"/>
    <n v="14469"/>
    <n v="144249"/>
    <n v="30674"/>
    <n v="305914"/>
  </r>
  <r>
    <s v="Shampoo"/>
    <x v="3"/>
    <x v="16"/>
    <x v="22"/>
    <x v="1"/>
    <x v="2"/>
    <x v="6"/>
    <n v="3034"/>
    <n v="30303"/>
    <n v="17503"/>
    <n v="174552"/>
    <n v="29613"/>
    <n v="295407"/>
  </r>
  <r>
    <s v="Shampoo"/>
    <x v="3"/>
    <x v="16"/>
    <x v="22"/>
    <x v="1"/>
    <x v="2"/>
    <x v="7"/>
    <n v="2373"/>
    <n v="23667"/>
    <n v="19876"/>
    <n v="198219"/>
    <n v="28003"/>
    <n v="279244"/>
  </r>
  <r>
    <s v="Shampoo"/>
    <x v="3"/>
    <x v="16"/>
    <x v="22"/>
    <x v="1"/>
    <x v="2"/>
    <x v="8"/>
    <n v="2226"/>
    <n v="22354.5"/>
    <n v="22102"/>
    <n v="220573.5"/>
    <n v="27058"/>
    <n v="270000.5"/>
  </r>
  <r>
    <s v="Shampoo"/>
    <x v="3"/>
    <x v="16"/>
    <x v="22"/>
    <x v="1"/>
    <x v="2"/>
    <x v="9"/>
    <n v="1544"/>
    <n v="15319.5"/>
    <n v="23646"/>
    <n v="235893"/>
    <n v="26775"/>
    <n v="267120"/>
  </r>
  <r>
    <s v="Shampoo"/>
    <x v="3"/>
    <x v="16"/>
    <x v="22"/>
    <x v="1"/>
    <x v="2"/>
    <x v="10"/>
    <n v="1680"/>
    <n v="16789.5"/>
    <n v="25326"/>
    <n v="252682.5"/>
    <n v="26782"/>
    <n v="267228.5"/>
  </r>
  <r>
    <s v="Shampoo"/>
    <x v="3"/>
    <x v="16"/>
    <x v="22"/>
    <x v="1"/>
    <x v="2"/>
    <x v="11"/>
    <n v="2436"/>
    <n v="24349.5"/>
    <n v="27762"/>
    <n v="277032"/>
    <n v="27762"/>
    <n v="277032"/>
  </r>
  <r>
    <s v="Shampoo"/>
    <x v="3"/>
    <x v="16"/>
    <x v="22"/>
    <x v="1"/>
    <x v="3"/>
    <x v="0"/>
    <n v="3284"/>
    <n v="32715.200000000001"/>
    <n v="3284"/>
    <n v="32715.200000000001"/>
    <n v="27644"/>
    <n v="275874.2"/>
  </r>
  <r>
    <s v="Shampoo"/>
    <x v="3"/>
    <x v="16"/>
    <x v="22"/>
    <x v="1"/>
    <x v="3"/>
    <x v="1"/>
    <n v="2785"/>
    <n v="27965.7"/>
    <n v="6069"/>
    <n v="60680.9"/>
    <n v="27279"/>
    <n v="272476.40000000002"/>
  </r>
  <r>
    <s v="Shampoo"/>
    <x v="3"/>
    <x v="16"/>
    <x v="22"/>
    <x v="1"/>
    <x v="3"/>
    <x v="2"/>
    <n v="2785"/>
    <n v="27965.7"/>
    <n v="8854"/>
    <n v="88646.6"/>
    <n v="28636"/>
    <n v="286298.59999999998"/>
  </r>
  <r>
    <s v="Shampoo"/>
    <x v="3"/>
    <x v="16"/>
    <x v="22"/>
    <x v="1"/>
    <x v="3"/>
    <x v="3"/>
    <n v="3413"/>
    <n v="34164.199999999997"/>
    <n v="12267"/>
    <n v="122810.8"/>
    <n v="29791"/>
    <n v="297877.3"/>
  </r>
  <r>
    <s v="Shampoo"/>
    <x v="3"/>
    <x v="16"/>
    <x v="22"/>
    <x v="1"/>
    <x v="3"/>
    <x v="4"/>
    <n v="4202"/>
    <n v="41956.6"/>
    <n v="16469"/>
    <n v="164767.4"/>
    <n v="31925"/>
    <n v="319138.40000000002"/>
  </r>
  <r>
    <s v="Shampoo"/>
    <x v="3"/>
    <x v="16"/>
    <x v="22"/>
    <x v="1"/>
    <x v="3"/>
    <x v="5"/>
    <n v="5812"/>
    <n v="57927.8"/>
    <n v="22281"/>
    <n v="222695.2"/>
    <n v="35574"/>
    <n v="355478.2"/>
  </r>
  <r>
    <s v="Shampoo"/>
    <x v="3"/>
    <x v="16"/>
    <x v="22"/>
    <x v="1"/>
    <x v="3"/>
    <x v="6"/>
    <n v="3767"/>
    <n v="37722.300000000003"/>
    <n v="26048"/>
    <n v="260417.5"/>
    <n v="36307"/>
    <n v="362897.5"/>
  </r>
  <r>
    <s v="Shampoo"/>
    <x v="3"/>
    <x v="16"/>
    <x v="22"/>
    <x v="1"/>
    <x v="3"/>
    <x v="7"/>
    <n v="4830"/>
    <n v="48235.6"/>
    <n v="30878"/>
    <n v="308653.09999999998"/>
    <n v="38764"/>
    <n v="387466.1"/>
  </r>
  <r>
    <s v="Shampoo"/>
    <x v="3"/>
    <x v="16"/>
    <x v="22"/>
    <x v="1"/>
    <x v="3"/>
    <x v="8"/>
    <n v="3639"/>
    <n v="36064"/>
    <n v="34517"/>
    <n v="344717.1"/>
    <n v="40177"/>
    <n v="401175.6"/>
  </r>
  <r>
    <s v="Shampoo"/>
    <x v="3"/>
    <x v="16"/>
    <x v="22"/>
    <x v="1"/>
    <x v="3"/>
    <x v="9"/>
    <n v="3767"/>
    <n v="37835"/>
    <n v="38284"/>
    <n v="382552.1"/>
    <n v="42400"/>
    <n v="423691.1"/>
  </r>
  <r>
    <s v="Shampoo"/>
    <x v="3"/>
    <x v="16"/>
    <x v="22"/>
    <x v="1"/>
    <x v="3"/>
    <x v="10"/>
    <n v="2753"/>
    <n v="27498.799999999999"/>
    <n v="41037"/>
    <n v="410050.89999999997"/>
    <n v="43473"/>
    <n v="434400.39999999997"/>
  </r>
  <r>
    <s v="Shampoo"/>
    <x v="3"/>
    <x v="16"/>
    <x v="22"/>
    <x v="1"/>
    <x v="3"/>
    <x v="11"/>
    <n v="2818"/>
    <n v="28142.799999999999"/>
    <n v="43855"/>
    <n v="438193.69999999995"/>
    <n v="43855"/>
    <n v="438193.69999999995"/>
  </r>
  <r>
    <s v="Shampoo"/>
    <x v="3"/>
    <x v="16"/>
    <x v="22"/>
    <x v="1"/>
    <x v="4"/>
    <x v="0"/>
    <n v="3549"/>
    <n v="35322"/>
    <n v="3549"/>
    <n v="35322"/>
    <n v="44120"/>
    <n v="440800.49999999994"/>
  </r>
  <r>
    <s v="Shampoo"/>
    <x v="3"/>
    <x v="16"/>
    <x v="22"/>
    <x v="1"/>
    <x v="4"/>
    <x v="1"/>
    <n v="3213"/>
    <n v="31962"/>
    <n v="6762"/>
    <n v="67284"/>
    <n v="44548"/>
    <n v="444796.79999999993"/>
  </r>
  <r>
    <s v="Shampoo"/>
    <x v="3"/>
    <x v="16"/>
    <x v="22"/>
    <x v="1"/>
    <x v="4"/>
    <x v="2"/>
    <n v="3444"/>
    <n v="34272"/>
    <n v="10206"/>
    <n v="101556"/>
    <n v="45207"/>
    <n v="451103.1"/>
  </r>
  <r>
    <s v="Shampoo"/>
    <x v="3"/>
    <x v="16"/>
    <x v="22"/>
    <x v="1"/>
    <x v="4"/>
    <x v="3"/>
    <n v="3591"/>
    <n v="35826"/>
    <n v="13797"/>
    <n v="137382"/>
    <n v="45385"/>
    <n v="452764.9"/>
  </r>
  <r>
    <s v="Shampoo"/>
    <x v="3"/>
    <x v="16"/>
    <x v="22"/>
    <x v="1"/>
    <x v="4"/>
    <x v="4"/>
    <n v="3780"/>
    <n v="37758"/>
    <n v="17577"/>
    <n v="175140"/>
    <n v="44963"/>
    <n v="448566.3"/>
  </r>
  <r>
    <s v="Shampoo"/>
    <x v="3"/>
    <x v="16"/>
    <x v="22"/>
    <x v="1"/>
    <x v="4"/>
    <x v="5"/>
    <n v="4137"/>
    <n v="41244"/>
    <n v="21714"/>
    <n v="216384"/>
    <n v="43288"/>
    <n v="431882.5"/>
  </r>
  <r>
    <s v="Shampoo"/>
    <x v="3"/>
    <x v="16"/>
    <x v="22"/>
    <x v="1"/>
    <x v="4"/>
    <x v="6"/>
    <n v="3255"/>
    <n v="32571"/>
    <n v="24969"/>
    <n v="248955"/>
    <n v="42776"/>
    <n v="426731.19999999995"/>
  </r>
  <r>
    <s v="Shampoo"/>
    <x v="3"/>
    <x v="16"/>
    <x v="22"/>
    <x v="1"/>
    <x v="4"/>
    <x v="7"/>
    <n v="3360"/>
    <n v="33663"/>
    <n v="28329"/>
    <n v="282618"/>
    <n v="41306"/>
    <n v="412158.6"/>
  </r>
  <r>
    <s v="Shampoo"/>
    <x v="3"/>
    <x v="16"/>
    <x v="22"/>
    <x v="1"/>
    <x v="4"/>
    <x v="8"/>
    <n v="3402"/>
    <n v="34041"/>
    <n v="31731"/>
    <n v="316659"/>
    <n v="41069"/>
    <n v="410135.6"/>
  </r>
  <r>
    <s v="Shampoo"/>
    <x v="3"/>
    <x v="16"/>
    <x v="22"/>
    <x v="1"/>
    <x v="4"/>
    <x v="9"/>
    <n v="2352"/>
    <n v="23184"/>
    <n v="34083"/>
    <n v="339843"/>
    <n v="39654"/>
    <n v="395484.6"/>
  </r>
  <r>
    <s v="Shampoo"/>
    <x v="3"/>
    <x v="16"/>
    <x v="22"/>
    <x v="1"/>
    <x v="4"/>
    <x v="10"/>
    <n v="1848"/>
    <n v="18249"/>
    <n v="35931"/>
    <n v="358092"/>
    <n v="38749"/>
    <n v="386234.8"/>
  </r>
  <r>
    <s v="Shampoo"/>
    <x v="3"/>
    <x v="16"/>
    <x v="22"/>
    <x v="1"/>
    <x v="4"/>
    <x v="11"/>
    <n v="2940"/>
    <n v="29442"/>
    <n v="38871"/>
    <n v="387534"/>
    <n v="38871"/>
    <n v="387534"/>
  </r>
  <r>
    <s v="Shampoo"/>
    <x v="3"/>
    <x v="16"/>
    <x v="22"/>
    <x v="1"/>
    <x v="5"/>
    <x v="0"/>
    <n v="3444"/>
    <n v="34524"/>
    <n v="3444"/>
    <n v="34524"/>
    <n v="38766"/>
    <n v="386736"/>
  </r>
  <r>
    <s v="Shampoo"/>
    <x v="3"/>
    <x v="16"/>
    <x v="22"/>
    <x v="1"/>
    <x v="5"/>
    <x v="1"/>
    <n v="3556"/>
    <n v="35448"/>
    <n v="7000"/>
    <n v="69972"/>
    <n v="39109"/>
    <n v="390222"/>
  </r>
  <r>
    <s v="Shampoo"/>
    <x v="3"/>
    <x v="16"/>
    <x v="22"/>
    <x v="1"/>
    <x v="5"/>
    <x v="2"/>
    <n v="3444"/>
    <n v="34160"/>
    <n v="10444"/>
    <n v="104132"/>
    <n v="39109"/>
    <n v="390110"/>
  </r>
  <r>
    <s v="Shampoo"/>
    <x v="3"/>
    <x v="16"/>
    <x v="22"/>
    <x v="2"/>
    <x v="0"/>
    <x v="10"/>
    <n v="161"/>
    <n v="1571.5"/>
    <n v="161"/>
    <n v="1571.5"/>
    <n v="161"/>
    <n v="1571.5"/>
  </r>
  <r>
    <s v="Shampoo"/>
    <x v="3"/>
    <x v="16"/>
    <x v="22"/>
    <x v="2"/>
    <x v="0"/>
    <x v="11"/>
    <n v="192"/>
    <n v="1900.5"/>
    <n v="353"/>
    <n v="3472"/>
    <n v="353"/>
    <n v="3472"/>
  </r>
  <r>
    <s v="Shampoo"/>
    <x v="3"/>
    <x v="16"/>
    <x v="22"/>
    <x v="2"/>
    <x v="1"/>
    <x v="0"/>
    <n v="980"/>
    <n v="9814"/>
    <n v="980"/>
    <n v="9814"/>
    <n v="1333"/>
    <n v="13286"/>
  </r>
  <r>
    <s v="Shampoo"/>
    <x v="3"/>
    <x v="16"/>
    <x v="22"/>
    <x v="2"/>
    <x v="1"/>
    <x v="1"/>
    <n v="784"/>
    <n v="7756"/>
    <n v="1764"/>
    <n v="17570"/>
    <n v="2117"/>
    <n v="21042"/>
  </r>
  <r>
    <s v="Shampoo"/>
    <x v="3"/>
    <x v="16"/>
    <x v="22"/>
    <x v="2"/>
    <x v="1"/>
    <x v="2"/>
    <n v="1183"/>
    <n v="11788"/>
    <n v="2947"/>
    <n v="29358"/>
    <n v="3300"/>
    <n v="32830"/>
  </r>
  <r>
    <s v="Shampoo"/>
    <x v="3"/>
    <x v="16"/>
    <x v="22"/>
    <x v="2"/>
    <x v="1"/>
    <x v="3"/>
    <n v="1337"/>
    <n v="13349"/>
    <n v="4284"/>
    <n v="42707"/>
    <n v="4637"/>
    <n v="46179"/>
  </r>
  <r>
    <s v="Shampoo"/>
    <x v="3"/>
    <x v="16"/>
    <x v="22"/>
    <x v="2"/>
    <x v="1"/>
    <x v="4"/>
    <n v="917"/>
    <n v="9247"/>
    <n v="5201"/>
    <n v="51954"/>
    <n v="5554"/>
    <n v="55426"/>
  </r>
  <r>
    <s v="Shampoo"/>
    <x v="3"/>
    <x v="16"/>
    <x v="22"/>
    <x v="2"/>
    <x v="1"/>
    <x v="5"/>
    <n v="1148"/>
    <n v="11480"/>
    <n v="6349"/>
    <n v="63434"/>
    <n v="6702"/>
    <n v="66906"/>
  </r>
  <r>
    <s v="Shampoo"/>
    <x v="3"/>
    <x v="16"/>
    <x v="22"/>
    <x v="2"/>
    <x v="1"/>
    <x v="6"/>
    <n v="826"/>
    <n v="8204"/>
    <n v="7175"/>
    <n v="71638"/>
    <n v="7528"/>
    <n v="75110"/>
  </r>
  <r>
    <s v="Shampoo"/>
    <x v="3"/>
    <x v="16"/>
    <x v="22"/>
    <x v="2"/>
    <x v="1"/>
    <x v="7"/>
    <n v="1106"/>
    <n v="10962"/>
    <n v="8281"/>
    <n v="82600"/>
    <n v="8634"/>
    <n v="86072"/>
  </r>
  <r>
    <s v="Shampoo"/>
    <x v="3"/>
    <x v="16"/>
    <x v="22"/>
    <x v="2"/>
    <x v="1"/>
    <x v="8"/>
    <n v="658"/>
    <n v="6608"/>
    <n v="8939"/>
    <n v="89208"/>
    <n v="9292"/>
    <n v="92680"/>
  </r>
  <r>
    <s v="Shampoo"/>
    <x v="3"/>
    <x v="16"/>
    <x v="22"/>
    <x v="2"/>
    <x v="1"/>
    <x v="9"/>
    <n v="840"/>
    <n v="8463"/>
    <n v="9779"/>
    <n v="97671"/>
    <n v="10132"/>
    <n v="101143"/>
  </r>
  <r>
    <s v="Shampoo"/>
    <x v="3"/>
    <x v="16"/>
    <x v="22"/>
    <x v="2"/>
    <x v="1"/>
    <x v="10"/>
    <n v="616"/>
    <n v="6055"/>
    <n v="10395"/>
    <n v="103726"/>
    <n v="10587"/>
    <n v="105626.5"/>
  </r>
  <r>
    <s v="Shampoo"/>
    <x v="3"/>
    <x v="16"/>
    <x v="22"/>
    <x v="2"/>
    <x v="1"/>
    <x v="11"/>
    <n v="749"/>
    <n v="7483"/>
    <n v="11144"/>
    <n v="111209"/>
    <n v="11144"/>
    <n v="111209"/>
  </r>
  <r>
    <s v="Shampoo"/>
    <x v="3"/>
    <x v="16"/>
    <x v="22"/>
    <x v="2"/>
    <x v="2"/>
    <x v="0"/>
    <n v="735"/>
    <n v="7339.5"/>
    <n v="735"/>
    <n v="7339.5"/>
    <n v="10899"/>
    <n v="108734.5"/>
  </r>
  <r>
    <s v="Shampoo"/>
    <x v="3"/>
    <x v="16"/>
    <x v="22"/>
    <x v="2"/>
    <x v="2"/>
    <x v="1"/>
    <n v="830"/>
    <n v="8211"/>
    <n v="1565"/>
    <n v="15550.5"/>
    <n v="10945"/>
    <n v="109189.5"/>
  </r>
  <r>
    <s v="Shampoo"/>
    <x v="3"/>
    <x v="16"/>
    <x v="22"/>
    <x v="2"/>
    <x v="2"/>
    <x v="2"/>
    <n v="830"/>
    <n v="8326.5"/>
    <n v="2395"/>
    <n v="23877"/>
    <n v="10592"/>
    <n v="105728"/>
  </r>
  <r>
    <s v="Shampoo"/>
    <x v="3"/>
    <x v="16"/>
    <x v="22"/>
    <x v="2"/>
    <x v="2"/>
    <x v="3"/>
    <n v="966"/>
    <n v="9544.5"/>
    <n v="3361"/>
    <n v="33421.5"/>
    <n v="10221"/>
    <n v="101923.5"/>
  </r>
  <r>
    <s v="Shampoo"/>
    <x v="3"/>
    <x v="16"/>
    <x v="22"/>
    <x v="2"/>
    <x v="2"/>
    <x v="4"/>
    <n v="756"/>
    <n v="7539"/>
    <n v="4117"/>
    <n v="40960.5"/>
    <n v="10060"/>
    <n v="100215.5"/>
  </r>
  <r>
    <s v="Shampoo"/>
    <x v="3"/>
    <x v="16"/>
    <x v="22"/>
    <x v="2"/>
    <x v="2"/>
    <x v="5"/>
    <n v="1334"/>
    <n v="13198.5"/>
    <n v="5451"/>
    <n v="54159"/>
    <n v="10246"/>
    <n v="101934"/>
  </r>
  <r>
    <s v="Shampoo"/>
    <x v="3"/>
    <x v="16"/>
    <x v="22"/>
    <x v="2"/>
    <x v="2"/>
    <x v="6"/>
    <n v="462"/>
    <n v="4599"/>
    <n v="5913"/>
    <n v="58758"/>
    <n v="9882"/>
    <n v="98329"/>
  </r>
  <r>
    <s v="Shampoo"/>
    <x v="3"/>
    <x v="16"/>
    <x v="22"/>
    <x v="2"/>
    <x v="2"/>
    <x v="7"/>
    <n v="693"/>
    <n v="6783"/>
    <n v="6606"/>
    <n v="65541"/>
    <n v="9469"/>
    <n v="94150"/>
  </r>
  <r>
    <s v="Shampoo"/>
    <x v="3"/>
    <x v="16"/>
    <x v="22"/>
    <x v="2"/>
    <x v="2"/>
    <x v="8"/>
    <n v="556"/>
    <n v="5449.5"/>
    <n v="7162"/>
    <n v="70990.5"/>
    <n v="9367"/>
    <n v="92991.5"/>
  </r>
  <r>
    <s v="Shampoo"/>
    <x v="3"/>
    <x v="16"/>
    <x v="22"/>
    <x v="2"/>
    <x v="2"/>
    <x v="9"/>
    <n v="1124"/>
    <n v="11340"/>
    <n v="8286"/>
    <n v="82330.5"/>
    <n v="9651"/>
    <n v="95868.5"/>
  </r>
  <r>
    <s v="Shampoo"/>
    <x v="3"/>
    <x v="16"/>
    <x v="22"/>
    <x v="2"/>
    <x v="2"/>
    <x v="10"/>
    <n v="892"/>
    <n v="9061.5"/>
    <n v="9178"/>
    <n v="91392"/>
    <n v="9927"/>
    <n v="98875"/>
  </r>
  <r>
    <s v="Shampoo"/>
    <x v="3"/>
    <x v="16"/>
    <x v="22"/>
    <x v="2"/>
    <x v="2"/>
    <x v="11"/>
    <n v="620"/>
    <n v="6163.5"/>
    <n v="9798"/>
    <n v="97555.5"/>
    <n v="9798"/>
    <n v="97555.5"/>
  </r>
  <r>
    <s v="Shampoo"/>
    <x v="3"/>
    <x v="16"/>
    <x v="22"/>
    <x v="2"/>
    <x v="3"/>
    <x v="0"/>
    <n v="708"/>
    <n v="6987.4"/>
    <n v="708"/>
    <n v="6987.4"/>
    <n v="9771"/>
    <n v="97203.4"/>
  </r>
  <r>
    <s v="Shampoo"/>
    <x v="3"/>
    <x v="16"/>
    <x v="22"/>
    <x v="2"/>
    <x v="3"/>
    <x v="1"/>
    <n v="805"/>
    <n v="8211"/>
    <n v="1513"/>
    <n v="15198.4"/>
    <n v="9746"/>
    <n v="97203.4"/>
  </r>
  <r>
    <s v="Shampoo"/>
    <x v="3"/>
    <x v="16"/>
    <x v="22"/>
    <x v="2"/>
    <x v="3"/>
    <x v="2"/>
    <n v="1723"/>
    <n v="17098.2"/>
    <n v="3236"/>
    <n v="32296.6"/>
    <n v="10639"/>
    <n v="105975.1"/>
  </r>
  <r>
    <s v="Shampoo"/>
    <x v="3"/>
    <x v="16"/>
    <x v="22"/>
    <x v="2"/>
    <x v="3"/>
    <x v="3"/>
    <n v="1159"/>
    <n v="11704.7"/>
    <n v="4395"/>
    <n v="44001.3"/>
    <n v="10832"/>
    <n v="108135.3"/>
  </r>
  <r>
    <s v="Shampoo"/>
    <x v="3"/>
    <x v="16"/>
    <x v="22"/>
    <x v="2"/>
    <x v="3"/>
    <x v="4"/>
    <n v="564"/>
    <n v="5683.3"/>
    <n v="4959"/>
    <n v="49684.600000000006"/>
    <n v="10640"/>
    <n v="106279.6"/>
  </r>
  <r>
    <s v="Shampoo"/>
    <x v="3"/>
    <x v="16"/>
    <x v="22"/>
    <x v="2"/>
    <x v="3"/>
    <x v="5"/>
    <n v="499"/>
    <n v="4862.2"/>
    <n v="5458"/>
    <n v="54546.8"/>
    <n v="9805"/>
    <n v="97943.3"/>
  </r>
  <r>
    <s v="Shampoo"/>
    <x v="3"/>
    <x v="16"/>
    <x v="22"/>
    <x v="2"/>
    <x v="3"/>
    <x v="6"/>
    <n v="1127"/>
    <n v="11173.4"/>
    <n v="6585"/>
    <n v="65720.2"/>
    <n v="10470"/>
    <n v="104517.7"/>
  </r>
  <r>
    <s v="Shampoo"/>
    <x v="3"/>
    <x v="16"/>
    <x v="22"/>
    <x v="2"/>
    <x v="3"/>
    <x v="7"/>
    <n v="853"/>
    <n v="8500.7999999999993"/>
    <n v="7438"/>
    <n v="74221"/>
    <n v="10630"/>
    <n v="106235.5"/>
  </r>
  <r>
    <s v="Shampoo"/>
    <x v="3"/>
    <x v="16"/>
    <x v="22"/>
    <x v="2"/>
    <x v="3"/>
    <x v="8"/>
    <n v="1063"/>
    <n v="10545.5"/>
    <n v="8501"/>
    <n v="84766.5"/>
    <n v="11137"/>
    <n v="111331.5"/>
  </r>
  <r>
    <s v="Shampoo"/>
    <x v="3"/>
    <x v="16"/>
    <x v="22"/>
    <x v="2"/>
    <x v="3"/>
    <x v="9"/>
    <n v="386"/>
    <n v="3815.7"/>
    <n v="8887"/>
    <n v="88582.2"/>
    <n v="10399"/>
    <n v="103807.2"/>
  </r>
  <r>
    <s v="Shampoo"/>
    <x v="3"/>
    <x v="16"/>
    <x v="22"/>
    <x v="2"/>
    <x v="3"/>
    <x v="10"/>
    <n v="741"/>
    <n v="7341.6"/>
    <n v="9628"/>
    <n v="95923.8"/>
    <n v="10248"/>
    <n v="102087.3"/>
  </r>
  <r>
    <s v="Shampoo"/>
    <x v="3"/>
    <x v="16"/>
    <x v="22"/>
    <x v="2"/>
    <x v="3"/>
    <x v="11"/>
    <n v="1159"/>
    <n v="11608.1"/>
    <n v="10787"/>
    <n v="107531.90000000001"/>
    <n v="10787"/>
    <n v="107531.90000000001"/>
  </r>
  <r>
    <s v="Shampoo"/>
    <x v="3"/>
    <x v="16"/>
    <x v="22"/>
    <x v="2"/>
    <x v="4"/>
    <x v="0"/>
    <n v="1008"/>
    <n v="9933"/>
    <n v="1008"/>
    <n v="9933"/>
    <n v="11087"/>
    <n v="110477.50000000001"/>
  </r>
  <r>
    <s v="Shampoo"/>
    <x v="3"/>
    <x v="16"/>
    <x v="22"/>
    <x v="2"/>
    <x v="4"/>
    <x v="1"/>
    <n v="1344"/>
    <n v="13251"/>
    <n v="2352"/>
    <n v="23184"/>
    <n v="11626"/>
    <n v="115517.50000000001"/>
  </r>
  <r>
    <s v="Shampoo"/>
    <x v="3"/>
    <x v="16"/>
    <x v="22"/>
    <x v="2"/>
    <x v="4"/>
    <x v="2"/>
    <n v="1113"/>
    <n v="11088"/>
    <n v="3465"/>
    <n v="34272"/>
    <n v="11016"/>
    <n v="109507.29999999999"/>
  </r>
  <r>
    <s v="Shampoo"/>
    <x v="3"/>
    <x v="16"/>
    <x v="22"/>
    <x v="2"/>
    <x v="4"/>
    <x v="3"/>
    <n v="777"/>
    <n v="7812"/>
    <n v="4242"/>
    <n v="42084"/>
    <n v="10634"/>
    <n v="105614.59999999999"/>
  </r>
  <r>
    <s v="Shampoo"/>
    <x v="3"/>
    <x v="16"/>
    <x v="22"/>
    <x v="2"/>
    <x v="4"/>
    <x v="4"/>
    <n v="966"/>
    <n v="9471"/>
    <n v="5208"/>
    <n v="51555"/>
    <n v="11036"/>
    <n v="109402.29999999999"/>
  </r>
  <r>
    <s v="Shampoo"/>
    <x v="3"/>
    <x v="16"/>
    <x v="22"/>
    <x v="2"/>
    <x v="4"/>
    <x v="5"/>
    <n v="735"/>
    <n v="7413"/>
    <n v="5943"/>
    <n v="58968"/>
    <n v="11272"/>
    <n v="111953.09999999999"/>
  </r>
  <r>
    <s v="Shampoo"/>
    <x v="3"/>
    <x v="16"/>
    <x v="22"/>
    <x v="2"/>
    <x v="4"/>
    <x v="6"/>
    <n v="273"/>
    <n v="2520"/>
    <n v="6216"/>
    <n v="61488"/>
    <n v="10418"/>
    <n v="103299.7"/>
  </r>
  <r>
    <s v="Shampoo"/>
    <x v="3"/>
    <x v="16"/>
    <x v="22"/>
    <x v="2"/>
    <x v="4"/>
    <x v="7"/>
    <n v="924"/>
    <n v="9009"/>
    <n v="7140"/>
    <n v="70497"/>
    <n v="10489"/>
    <n v="103807.9"/>
  </r>
  <r>
    <s v="Shampoo"/>
    <x v="3"/>
    <x v="16"/>
    <x v="22"/>
    <x v="2"/>
    <x v="4"/>
    <x v="8"/>
    <n v="882"/>
    <n v="8820"/>
    <n v="8022"/>
    <n v="79317"/>
    <n v="10308"/>
    <n v="102082.4"/>
  </r>
  <r>
    <s v="Shampoo"/>
    <x v="3"/>
    <x v="16"/>
    <x v="22"/>
    <x v="2"/>
    <x v="4"/>
    <x v="9"/>
    <n v="1512"/>
    <n v="15141"/>
    <n v="9534"/>
    <n v="94458"/>
    <n v="11434"/>
    <n v="113407.7"/>
  </r>
  <r>
    <s v="Shampoo"/>
    <x v="3"/>
    <x v="16"/>
    <x v="22"/>
    <x v="2"/>
    <x v="4"/>
    <x v="10"/>
    <n v="651"/>
    <n v="6258"/>
    <n v="10185"/>
    <n v="100716"/>
    <n v="11344"/>
    <n v="112324.1"/>
  </r>
  <r>
    <s v="Shampoo"/>
    <x v="3"/>
    <x v="16"/>
    <x v="22"/>
    <x v="2"/>
    <x v="4"/>
    <x v="11"/>
    <n v="378"/>
    <n v="3486"/>
    <n v="10563"/>
    <n v="104202"/>
    <n v="10563"/>
    <n v="104202"/>
  </r>
  <r>
    <s v="Shampoo"/>
    <x v="3"/>
    <x v="16"/>
    <x v="22"/>
    <x v="2"/>
    <x v="5"/>
    <x v="0"/>
    <n v="1176"/>
    <n v="11340"/>
    <n v="1176"/>
    <n v="11340"/>
    <n v="10731"/>
    <n v="105609"/>
  </r>
  <r>
    <s v="Shampoo"/>
    <x v="3"/>
    <x v="16"/>
    <x v="22"/>
    <x v="2"/>
    <x v="5"/>
    <x v="1"/>
    <n v="672"/>
    <n v="6692"/>
    <n v="1848"/>
    <n v="18032"/>
    <n v="10059"/>
    <n v="99050"/>
  </r>
  <r>
    <s v="Shampoo"/>
    <x v="3"/>
    <x v="16"/>
    <x v="22"/>
    <x v="2"/>
    <x v="5"/>
    <x v="2"/>
    <n v="1400"/>
    <n v="14112"/>
    <n v="3248"/>
    <n v="32144"/>
    <n v="10346"/>
    <n v="102074"/>
  </r>
  <r>
    <s v="Shampoo"/>
    <x v="4"/>
    <x v="2"/>
    <x v="23"/>
    <x v="0"/>
    <x v="0"/>
    <x v="0"/>
    <n v="2863"/>
    <n v="16037"/>
    <n v="2863"/>
    <n v="16037"/>
    <n v="2863"/>
    <n v="16037"/>
  </r>
  <r>
    <s v="Shampoo"/>
    <x v="4"/>
    <x v="2"/>
    <x v="23"/>
    <x v="0"/>
    <x v="0"/>
    <x v="1"/>
    <n v="2569"/>
    <n v="14399"/>
    <n v="5432"/>
    <n v="30436"/>
    <n v="5432"/>
    <n v="30436"/>
  </r>
  <r>
    <s v="Shampoo"/>
    <x v="4"/>
    <x v="2"/>
    <x v="23"/>
    <x v="0"/>
    <x v="0"/>
    <x v="2"/>
    <n v="3248"/>
    <n v="18193"/>
    <n v="8680"/>
    <n v="48629"/>
    <n v="8680"/>
    <n v="48629"/>
  </r>
  <r>
    <s v="Shampoo"/>
    <x v="4"/>
    <x v="2"/>
    <x v="23"/>
    <x v="0"/>
    <x v="0"/>
    <x v="3"/>
    <n v="3157"/>
    <n v="17703"/>
    <n v="11837"/>
    <n v="66332"/>
    <n v="11837"/>
    <n v="66332"/>
  </r>
  <r>
    <s v="Shampoo"/>
    <x v="4"/>
    <x v="2"/>
    <x v="23"/>
    <x v="0"/>
    <x v="0"/>
    <x v="4"/>
    <n v="2429"/>
    <n v="13622"/>
    <n v="14266"/>
    <n v="79954"/>
    <n v="14266"/>
    <n v="79954"/>
  </r>
  <r>
    <s v="Shampoo"/>
    <x v="4"/>
    <x v="2"/>
    <x v="23"/>
    <x v="0"/>
    <x v="0"/>
    <x v="5"/>
    <n v="3031"/>
    <n v="16940"/>
    <n v="17297"/>
    <n v="96894"/>
    <n v="17297"/>
    <n v="96894"/>
  </r>
  <r>
    <s v="Shampoo"/>
    <x v="4"/>
    <x v="2"/>
    <x v="23"/>
    <x v="0"/>
    <x v="0"/>
    <x v="6"/>
    <n v="2667"/>
    <n v="14910"/>
    <n v="19964"/>
    <n v="111804"/>
    <n v="19964"/>
    <n v="111804"/>
  </r>
  <r>
    <s v="Shampoo"/>
    <x v="4"/>
    <x v="2"/>
    <x v="23"/>
    <x v="0"/>
    <x v="0"/>
    <x v="7"/>
    <n v="3339"/>
    <n v="18725"/>
    <n v="23303"/>
    <n v="130529"/>
    <n v="23303"/>
    <n v="130529"/>
  </r>
  <r>
    <s v="Shampoo"/>
    <x v="4"/>
    <x v="2"/>
    <x v="23"/>
    <x v="0"/>
    <x v="0"/>
    <x v="8"/>
    <n v="2793"/>
    <n v="15659"/>
    <n v="26096"/>
    <n v="146188"/>
    <n v="26096"/>
    <n v="146188"/>
  </r>
  <r>
    <s v="Shampoo"/>
    <x v="4"/>
    <x v="2"/>
    <x v="23"/>
    <x v="0"/>
    <x v="0"/>
    <x v="9"/>
    <n v="4025"/>
    <n v="22561"/>
    <n v="30121"/>
    <n v="168749"/>
    <n v="30121"/>
    <n v="168749"/>
  </r>
  <r>
    <s v="Shampoo"/>
    <x v="4"/>
    <x v="2"/>
    <x v="23"/>
    <x v="0"/>
    <x v="0"/>
    <x v="10"/>
    <n v="2674"/>
    <n v="14952"/>
    <n v="32795"/>
    <n v="183701"/>
    <n v="32795"/>
    <n v="183701"/>
  </r>
  <r>
    <s v="Shampoo"/>
    <x v="4"/>
    <x v="2"/>
    <x v="23"/>
    <x v="0"/>
    <x v="0"/>
    <x v="11"/>
    <n v="3227"/>
    <n v="18046"/>
    <n v="36022"/>
    <n v="201747"/>
    <n v="36022"/>
    <n v="201747"/>
  </r>
  <r>
    <s v="Shampoo"/>
    <x v="4"/>
    <x v="2"/>
    <x v="23"/>
    <x v="0"/>
    <x v="1"/>
    <x v="0"/>
    <n v="3948"/>
    <n v="22106"/>
    <n v="3948"/>
    <n v="22106"/>
    <n v="37107"/>
    <n v="207816"/>
  </r>
  <r>
    <s v="Shampoo"/>
    <x v="4"/>
    <x v="2"/>
    <x v="23"/>
    <x v="0"/>
    <x v="1"/>
    <x v="1"/>
    <n v="3087"/>
    <n v="17269"/>
    <n v="7035"/>
    <n v="39375"/>
    <n v="37625"/>
    <n v="210686"/>
  </r>
  <r>
    <s v="Shampoo"/>
    <x v="4"/>
    <x v="2"/>
    <x v="23"/>
    <x v="0"/>
    <x v="1"/>
    <x v="2"/>
    <n v="2737"/>
    <n v="15330"/>
    <n v="9772"/>
    <n v="54705"/>
    <n v="37114"/>
    <n v="207823"/>
  </r>
  <r>
    <s v="Shampoo"/>
    <x v="4"/>
    <x v="2"/>
    <x v="23"/>
    <x v="0"/>
    <x v="1"/>
    <x v="3"/>
    <n v="3906"/>
    <n v="21889"/>
    <n v="13678"/>
    <n v="76594"/>
    <n v="37863"/>
    <n v="212009"/>
  </r>
  <r>
    <s v="Shampoo"/>
    <x v="4"/>
    <x v="2"/>
    <x v="23"/>
    <x v="0"/>
    <x v="1"/>
    <x v="4"/>
    <n v="3514"/>
    <n v="19684"/>
    <n v="17192"/>
    <n v="96278"/>
    <n v="38948"/>
    <n v="218071"/>
  </r>
  <r>
    <s v="Shampoo"/>
    <x v="4"/>
    <x v="2"/>
    <x v="23"/>
    <x v="0"/>
    <x v="1"/>
    <x v="5"/>
    <n v="3640"/>
    <n v="20391"/>
    <n v="20832"/>
    <n v="116669"/>
    <n v="39557"/>
    <n v="221522"/>
  </r>
  <r>
    <s v="Shampoo"/>
    <x v="4"/>
    <x v="2"/>
    <x v="23"/>
    <x v="0"/>
    <x v="1"/>
    <x v="6"/>
    <n v="3353"/>
    <n v="18774"/>
    <n v="24185"/>
    <n v="135443"/>
    <n v="40243"/>
    <n v="225386"/>
  </r>
  <r>
    <s v="Shampoo"/>
    <x v="4"/>
    <x v="2"/>
    <x v="23"/>
    <x v="0"/>
    <x v="1"/>
    <x v="7"/>
    <n v="2317"/>
    <n v="12950"/>
    <n v="26502"/>
    <n v="148393"/>
    <n v="39221"/>
    <n v="219611"/>
  </r>
  <r>
    <s v="Shampoo"/>
    <x v="4"/>
    <x v="2"/>
    <x v="23"/>
    <x v="0"/>
    <x v="1"/>
    <x v="8"/>
    <n v="2492"/>
    <n v="13965"/>
    <n v="28994"/>
    <n v="162358"/>
    <n v="38920"/>
    <n v="217917"/>
  </r>
  <r>
    <s v="Shampoo"/>
    <x v="4"/>
    <x v="2"/>
    <x v="23"/>
    <x v="0"/>
    <x v="1"/>
    <x v="9"/>
    <n v="2555"/>
    <n v="14315"/>
    <n v="31549"/>
    <n v="176673"/>
    <n v="37450"/>
    <n v="209671"/>
  </r>
  <r>
    <s v="Shampoo"/>
    <x v="4"/>
    <x v="2"/>
    <x v="23"/>
    <x v="0"/>
    <x v="1"/>
    <x v="10"/>
    <n v="2625"/>
    <n v="14721"/>
    <n v="34174"/>
    <n v="191394"/>
    <n v="37401"/>
    <n v="209440"/>
  </r>
  <r>
    <s v="Shampoo"/>
    <x v="4"/>
    <x v="2"/>
    <x v="23"/>
    <x v="0"/>
    <x v="1"/>
    <x v="11"/>
    <n v="4081"/>
    <n v="22890"/>
    <n v="38255"/>
    <n v="214284"/>
    <n v="38255"/>
    <n v="214284"/>
  </r>
  <r>
    <s v="Shampoo"/>
    <x v="4"/>
    <x v="2"/>
    <x v="23"/>
    <x v="0"/>
    <x v="2"/>
    <x v="0"/>
    <n v="3605"/>
    <n v="20167"/>
    <n v="3605"/>
    <n v="20167"/>
    <n v="37912"/>
    <n v="212345"/>
  </r>
  <r>
    <s v="Shampoo"/>
    <x v="4"/>
    <x v="2"/>
    <x v="23"/>
    <x v="0"/>
    <x v="2"/>
    <x v="1"/>
    <n v="4494"/>
    <n v="25165"/>
    <n v="8099"/>
    <n v="45332"/>
    <n v="39319"/>
    <n v="220241"/>
  </r>
  <r>
    <s v="Shampoo"/>
    <x v="4"/>
    <x v="2"/>
    <x v="23"/>
    <x v="0"/>
    <x v="2"/>
    <x v="2"/>
    <n v="2681"/>
    <n v="15008"/>
    <n v="10780"/>
    <n v="60340"/>
    <n v="39263"/>
    <n v="219919"/>
  </r>
  <r>
    <s v="Shampoo"/>
    <x v="4"/>
    <x v="2"/>
    <x v="23"/>
    <x v="0"/>
    <x v="2"/>
    <x v="3"/>
    <n v="3143"/>
    <n v="17633"/>
    <n v="13923"/>
    <n v="77973"/>
    <n v="38500"/>
    <n v="215663"/>
  </r>
  <r>
    <s v="Shampoo"/>
    <x v="4"/>
    <x v="2"/>
    <x v="23"/>
    <x v="0"/>
    <x v="2"/>
    <x v="4"/>
    <n v="2170"/>
    <n v="12152"/>
    <n v="16093"/>
    <n v="90125"/>
    <n v="37156"/>
    <n v="208131"/>
  </r>
  <r>
    <s v="Shampoo"/>
    <x v="4"/>
    <x v="2"/>
    <x v="23"/>
    <x v="0"/>
    <x v="2"/>
    <x v="5"/>
    <n v="2485"/>
    <n v="13909"/>
    <n v="18578"/>
    <n v="104034"/>
    <n v="36001"/>
    <n v="201649"/>
  </r>
  <r>
    <s v="Shampoo"/>
    <x v="4"/>
    <x v="2"/>
    <x v="23"/>
    <x v="0"/>
    <x v="2"/>
    <x v="6"/>
    <n v="2940"/>
    <n v="16450"/>
    <n v="21518"/>
    <n v="120484"/>
    <n v="35588"/>
    <n v="199325"/>
  </r>
  <r>
    <s v="Shampoo"/>
    <x v="4"/>
    <x v="2"/>
    <x v="23"/>
    <x v="0"/>
    <x v="2"/>
    <x v="7"/>
    <n v="2513"/>
    <n v="14049"/>
    <n v="24031"/>
    <n v="134533"/>
    <n v="35784"/>
    <n v="200424"/>
  </r>
  <r>
    <s v="Shampoo"/>
    <x v="4"/>
    <x v="2"/>
    <x v="23"/>
    <x v="0"/>
    <x v="2"/>
    <x v="8"/>
    <n v="2877"/>
    <n v="16121"/>
    <n v="26908"/>
    <n v="150654"/>
    <n v="36169"/>
    <n v="202580"/>
  </r>
  <r>
    <s v="Shampoo"/>
    <x v="4"/>
    <x v="2"/>
    <x v="23"/>
    <x v="0"/>
    <x v="2"/>
    <x v="9"/>
    <n v="3108"/>
    <n v="17416"/>
    <n v="30016"/>
    <n v="168070"/>
    <n v="36722"/>
    <n v="205681"/>
  </r>
  <r>
    <s v="Shampoo"/>
    <x v="4"/>
    <x v="2"/>
    <x v="23"/>
    <x v="0"/>
    <x v="2"/>
    <x v="10"/>
    <n v="2583"/>
    <n v="14490"/>
    <n v="32599"/>
    <n v="182560"/>
    <n v="36680"/>
    <n v="205450"/>
  </r>
  <r>
    <s v="Shampoo"/>
    <x v="4"/>
    <x v="2"/>
    <x v="23"/>
    <x v="0"/>
    <x v="2"/>
    <x v="11"/>
    <n v="3325"/>
    <n v="18627"/>
    <n v="35924"/>
    <n v="201187"/>
    <n v="35924"/>
    <n v="201187"/>
  </r>
  <r>
    <s v="Shampoo"/>
    <x v="4"/>
    <x v="2"/>
    <x v="23"/>
    <x v="0"/>
    <x v="3"/>
    <x v="0"/>
    <n v="2996"/>
    <n v="16786"/>
    <n v="2996"/>
    <n v="16786"/>
    <n v="35315"/>
    <n v="197806"/>
  </r>
  <r>
    <s v="Shampoo"/>
    <x v="4"/>
    <x v="2"/>
    <x v="23"/>
    <x v="0"/>
    <x v="3"/>
    <x v="1"/>
    <n v="3248"/>
    <n v="18179"/>
    <n v="6244"/>
    <n v="34965"/>
    <n v="34069"/>
    <n v="190820"/>
  </r>
  <r>
    <s v="Shampoo"/>
    <x v="4"/>
    <x v="2"/>
    <x v="23"/>
    <x v="0"/>
    <x v="3"/>
    <x v="2"/>
    <n v="3276"/>
    <n v="18354"/>
    <n v="9520"/>
    <n v="53319"/>
    <n v="34664"/>
    <n v="194166"/>
  </r>
  <r>
    <s v="Shampoo"/>
    <x v="4"/>
    <x v="2"/>
    <x v="23"/>
    <x v="0"/>
    <x v="3"/>
    <x v="3"/>
    <n v="2961"/>
    <n v="16590"/>
    <n v="12481"/>
    <n v="69909"/>
    <n v="34482"/>
    <n v="193123"/>
  </r>
  <r>
    <s v="Shampoo"/>
    <x v="4"/>
    <x v="2"/>
    <x v="23"/>
    <x v="0"/>
    <x v="3"/>
    <x v="4"/>
    <n v="2681"/>
    <n v="14987"/>
    <n v="15162"/>
    <n v="84896"/>
    <n v="34993"/>
    <n v="195958"/>
  </r>
  <r>
    <s v="Shampoo"/>
    <x v="4"/>
    <x v="2"/>
    <x v="23"/>
    <x v="0"/>
    <x v="3"/>
    <x v="5"/>
    <n v="2835"/>
    <n v="15897"/>
    <n v="17997"/>
    <n v="100793"/>
    <n v="35343"/>
    <n v="197946"/>
  </r>
  <r>
    <s v="Shampoo"/>
    <x v="4"/>
    <x v="2"/>
    <x v="23"/>
    <x v="0"/>
    <x v="3"/>
    <x v="6"/>
    <n v="2898"/>
    <n v="16352"/>
    <n v="20895"/>
    <n v="117145"/>
    <n v="35301"/>
    <n v="197848"/>
  </r>
  <r>
    <s v="Shampoo"/>
    <x v="4"/>
    <x v="2"/>
    <x v="23"/>
    <x v="0"/>
    <x v="3"/>
    <x v="7"/>
    <n v="2471"/>
    <n v="13944"/>
    <n v="23366"/>
    <n v="131089"/>
    <n v="35259"/>
    <n v="197743"/>
  </r>
  <r>
    <s v="Shampoo"/>
    <x v="4"/>
    <x v="2"/>
    <x v="23"/>
    <x v="0"/>
    <x v="3"/>
    <x v="8"/>
    <n v="3045"/>
    <n v="17192"/>
    <n v="26411"/>
    <n v="148281"/>
    <n v="35427"/>
    <n v="198814"/>
  </r>
  <r>
    <s v="Shampoo"/>
    <x v="4"/>
    <x v="2"/>
    <x v="23"/>
    <x v="0"/>
    <x v="3"/>
    <x v="9"/>
    <n v="2961"/>
    <n v="16723"/>
    <n v="29372"/>
    <n v="165004"/>
    <n v="35280"/>
    <n v="198121"/>
  </r>
  <r>
    <s v="Shampoo"/>
    <x v="4"/>
    <x v="2"/>
    <x v="23"/>
    <x v="0"/>
    <x v="3"/>
    <x v="10"/>
    <n v="2989"/>
    <n v="16891"/>
    <n v="32361"/>
    <n v="181895"/>
    <n v="35686"/>
    <n v="200522"/>
  </r>
  <r>
    <s v="Shampoo"/>
    <x v="4"/>
    <x v="2"/>
    <x v="23"/>
    <x v="0"/>
    <x v="3"/>
    <x v="11"/>
    <n v="3381"/>
    <n v="19103"/>
    <n v="35742"/>
    <n v="200998"/>
    <n v="35742"/>
    <n v="200998"/>
  </r>
  <r>
    <s v="Shampoo"/>
    <x v="4"/>
    <x v="2"/>
    <x v="23"/>
    <x v="0"/>
    <x v="4"/>
    <x v="0"/>
    <n v="2919"/>
    <n v="16478"/>
    <n v="2919"/>
    <n v="16478"/>
    <n v="35665"/>
    <n v="200690"/>
  </r>
  <r>
    <s v="Shampoo"/>
    <x v="4"/>
    <x v="2"/>
    <x v="23"/>
    <x v="0"/>
    <x v="4"/>
    <x v="1"/>
    <n v="2569"/>
    <n v="14504"/>
    <n v="5488"/>
    <n v="30982"/>
    <n v="34986"/>
    <n v="197015"/>
  </r>
  <r>
    <s v="Shampoo"/>
    <x v="4"/>
    <x v="2"/>
    <x v="23"/>
    <x v="0"/>
    <x v="4"/>
    <x v="2"/>
    <n v="3157"/>
    <n v="17857"/>
    <n v="8645"/>
    <n v="48839"/>
    <n v="34867"/>
    <n v="196518"/>
  </r>
  <r>
    <s v="Shampoo"/>
    <x v="4"/>
    <x v="2"/>
    <x v="23"/>
    <x v="0"/>
    <x v="4"/>
    <x v="3"/>
    <n v="2891"/>
    <n v="16338"/>
    <n v="11536"/>
    <n v="65177"/>
    <n v="34797"/>
    <n v="196266"/>
  </r>
  <r>
    <s v="Shampoo"/>
    <x v="4"/>
    <x v="2"/>
    <x v="23"/>
    <x v="0"/>
    <x v="4"/>
    <x v="4"/>
    <n v="3122"/>
    <n v="17640"/>
    <n v="14658"/>
    <n v="82817"/>
    <n v="35238"/>
    <n v="198919"/>
  </r>
  <r>
    <s v="Shampoo"/>
    <x v="4"/>
    <x v="2"/>
    <x v="23"/>
    <x v="0"/>
    <x v="4"/>
    <x v="5"/>
    <n v="3059"/>
    <n v="17276"/>
    <n v="17717"/>
    <n v="100093"/>
    <n v="35462"/>
    <n v="200298"/>
  </r>
  <r>
    <s v="Shampoo"/>
    <x v="4"/>
    <x v="2"/>
    <x v="23"/>
    <x v="0"/>
    <x v="4"/>
    <x v="6"/>
    <n v="2646"/>
    <n v="14938"/>
    <n v="20363"/>
    <n v="115031"/>
    <n v="35210"/>
    <n v="198884"/>
  </r>
  <r>
    <s v="Shampoo"/>
    <x v="4"/>
    <x v="2"/>
    <x v="23"/>
    <x v="0"/>
    <x v="4"/>
    <x v="7"/>
    <n v="2940"/>
    <n v="16597"/>
    <n v="23303"/>
    <n v="131628"/>
    <n v="35679"/>
    <n v="201537"/>
  </r>
  <r>
    <s v="Shampoo"/>
    <x v="4"/>
    <x v="2"/>
    <x v="23"/>
    <x v="0"/>
    <x v="4"/>
    <x v="8"/>
    <n v="3038"/>
    <n v="17157"/>
    <n v="26341"/>
    <n v="148785"/>
    <n v="35672"/>
    <n v="201502"/>
  </r>
  <r>
    <s v="Shampoo"/>
    <x v="4"/>
    <x v="2"/>
    <x v="23"/>
    <x v="0"/>
    <x v="4"/>
    <x v="9"/>
    <n v="3150"/>
    <n v="17794"/>
    <n v="29491"/>
    <n v="166579"/>
    <n v="35861"/>
    <n v="202573"/>
  </r>
  <r>
    <s v="Shampoo"/>
    <x v="4"/>
    <x v="2"/>
    <x v="23"/>
    <x v="0"/>
    <x v="4"/>
    <x v="10"/>
    <n v="2982"/>
    <n v="16863"/>
    <n v="32473"/>
    <n v="183442"/>
    <n v="35854"/>
    <n v="202545"/>
  </r>
  <r>
    <s v="Shampoo"/>
    <x v="4"/>
    <x v="2"/>
    <x v="23"/>
    <x v="0"/>
    <x v="4"/>
    <x v="11"/>
    <n v="3311"/>
    <n v="19096"/>
    <n v="35784"/>
    <n v="202538"/>
    <n v="35784"/>
    <n v="202538"/>
  </r>
  <r>
    <s v="Shampoo"/>
    <x v="4"/>
    <x v="2"/>
    <x v="23"/>
    <x v="0"/>
    <x v="5"/>
    <x v="0"/>
    <n v="3164"/>
    <n v="18865"/>
    <n v="3164"/>
    <n v="18865"/>
    <n v="36029"/>
    <n v="204925"/>
  </r>
  <r>
    <s v="Shampoo"/>
    <x v="4"/>
    <x v="2"/>
    <x v="23"/>
    <x v="0"/>
    <x v="5"/>
    <x v="1"/>
    <n v="3045"/>
    <n v="18088"/>
    <n v="6209"/>
    <n v="36953"/>
    <n v="36505"/>
    <n v="208509"/>
  </r>
  <r>
    <s v="Shampoo"/>
    <x v="4"/>
    <x v="2"/>
    <x v="23"/>
    <x v="0"/>
    <x v="5"/>
    <x v="2"/>
    <n v="3024"/>
    <n v="17990"/>
    <n v="9233"/>
    <n v="54943"/>
    <n v="36372"/>
    <n v="208642"/>
  </r>
  <r>
    <s v="Shampoo"/>
    <x v="4"/>
    <x v="2"/>
    <x v="23"/>
    <x v="1"/>
    <x v="0"/>
    <x v="0"/>
    <n v="1225"/>
    <n v="6860"/>
    <n v="1225"/>
    <n v="6860"/>
    <n v="1225"/>
    <n v="6860"/>
  </r>
  <r>
    <s v="Shampoo"/>
    <x v="4"/>
    <x v="2"/>
    <x v="23"/>
    <x v="1"/>
    <x v="0"/>
    <x v="1"/>
    <n v="896"/>
    <n v="4991"/>
    <n v="2121"/>
    <n v="11851"/>
    <n v="2121"/>
    <n v="11851"/>
  </r>
  <r>
    <s v="Shampoo"/>
    <x v="4"/>
    <x v="2"/>
    <x v="23"/>
    <x v="1"/>
    <x v="0"/>
    <x v="2"/>
    <n v="945"/>
    <n v="5306"/>
    <n v="3066"/>
    <n v="17157"/>
    <n v="3066"/>
    <n v="17157"/>
  </r>
  <r>
    <s v="Shampoo"/>
    <x v="4"/>
    <x v="2"/>
    <x v="23"/>
    <x v="1"/>
    <x v="0"/>
    <x v="3"/>
    <n v="721"/>
    <n v="4039"/>
    <n v="3787"/>
    <n v="21196"/>
    <n v="3787"/>
    <n v="21196"/>
  </r>
  <r>
    <s v="Shampoo"/>
    <x v="4"/>
    <x v="2"/>
    <x v="23"/>
    <x v="1"/>
    <x v="0"/>
    <x v="4"/>
    <n v="945"/>
    <n v="5313"/>
    <n v="4732"/>
    <n v="26509"/>
    <n v="4732"/>
    <n v="26509"/>
  </r>
  <r>
    <s v="Shampoo"/>
    <x v="4"/>
    <x v="2"/>
    <x v="23"/>
    <x v="1"/>
    <x v="0"/>
    <x v="5"/>
    <n v="735"/>
    <n v="4116"/>
    <n v="5467"/>
    <n v="30625"/>
    <n v="5467"/>
    <n v="30625"/>
  </r>
  <r>
    <s v="Shampoo"/>
    <x v="4"/>
    <x v="2"/>
    <x v="23"/>
    <x v="1"/>
    <x v="0"/>
    <x v="6"/>
    <n v="714"/>
    <n v="3983"/>
    <n v="6181"/>
    <n v="34608"/>
    <n v="6181"/>
    <n v="34608"/>
  </r>
  <r>
    <s v="Shampoo"/>
    <x v="4"/>
    <x v="2"/>
    <x v="23"/>
    <x v="1"/>
    <x v="0"/>
    <x v="7"/>
    <n v="770"/>
    <n v="4312"/>
    <n v="6951"/>
    <n v="38920"/>
    <n v="6951"/>
    <n v="38920"/>
  </r>
  <r>
    <s v="Shampoo"/>
    <x v="4"/>
    <x v="2"/>
    <x v="23"/>
    <x v="1"/>
    <x v="0"/>
    <x v="8"/>
    <n v="420"/>
    <n v="2373"/>
    <n v="7371"/>
    <n v="41293"/>
    <n v="7371"/>
    <n v="41293"/>
  </r>
  <r>
    <s v="Shampoo"/>
    <x v="4"/>
    <x v="2"/>
    <x v="23"/>
    <x v="1"/>
    <x v="0"/>
    <x v="9"/>
    <n v="595"/>
    <n v="3353"/>
    <n v="7966"/>
    <n v="44646"/>
    <n v="7966"/>
    <n v="44646"/>
  </r>
  <r>
    <s v="Shampoo"/>
    <x v="4"/>
    <x v="2"/>
    <x v="23"/>
    <x v="1"/>
    <x v="0"/>
    <x v="10"/>
    <n v="826"/>
    <n v="4606"/>
    <n v="8792"/>
    <n v="49252"/>
    <n v="8792"/>
    <n v="49252"/>
  </r>
  <r>
    <s v="Shampoo"/>
    <x v="4"/>
    <x v="2"/>
    <x v="23"/>
    <x v="1"/>
    <x v="0"/>
    <x v="11"/>
    <n v="756"/>
    <n v="4242"/>
    <n v="9548"/>
    <n v="53494"/>
    <n v="9548"/>
    <n v="53494"/>
  </r>
  <r>
    <s v="Shampoo"/>
    <x v="4"/>
    <x v="2"/>
    <x v="23"/>
    <x v="1"/>
    <x v="1"/>
    <x v="0"/>
    <n v="868"/>
    <n v="4865"/>
    <n v="868"/>
    <n v="4865"/>
    <n v="9191"/>
    <n v="51499"/>
  </r>
  <r>
    <s v="Shampoo"/>
    <x v="4"/>
    <x v="2"/>
    <x v="23"/>
    <x v="1"/>
    <x v="1"/>
    <x v="1"/>
    <n v="917"/>
    <n v="5124"/>
    <n v="1785"/>
    <n v="9989"/>
    <n v="9212"/>
    <n v="51632"/>
  </r>
  <r>
    <s v="Shampoo"/>
    <x v="4"/>
    <x v="2"/>
    <x v="23"/>
    <x v="1"/>
    <x v="1"/>
    <x v="2"/>
    <n v="777"/>
    <n v="4354"/>
    <n v="2562"/>
    <n v="14343"/>
    <n v="9044"/>
    <n v="50680"/>
  </r>
  <r>
    <s v="Shampoo"/>
    <x v="4"/>
    <x v="2"/>
    <x v="23"/>
    <x v="1"/>
    <x v="1"/>
    <x v="3"/>
    <n v="504"/>
    <n v="2800"/>
    <n v="3066"/>
    <n v="17143"/>
    <n v="8827"/>
    <n v="49441"/>
  </r>
  <r>
    <s v="Shampoo"/>
    <x v="4"/>
    <x v="2"/>
    <x v="23"/>
    <x v="1"/>
    <x v="1"/>
    <x v="4"/>
    <n v="588"/>
    <n v="3290"/>
    <n v="3654"/>
    <n v="20433"/>
    <n v="8470"/>
    <n v="47418"/>
  </r>
  <r>
    <s v="Shampoo"/>
    <x v="4"/>
    <x v="2"/>
    <x v="23"/>
    <x v="1"/>
    <x v="1"/>
    <x v="5"/>
    <n v="630"/>
    <n v="3556"/>
    <n v="4284"/>
    <n v="23989"/>
    <n v="8365"/>
    <n v="46858"/>
  </r>
  <r>
    <s v="Shampoo"/>
    <x v="4"/>
    <x v="2"/>
    <x v="23"/>
    <x v="1"/>
    <x v="1"/>
    <x v="6"/>
    <n v="1071"/>
    <n v="6006"/>
    <n v="5355"/>
    <n v="29995"/>
    <n v="8722"/>
    <n v="48881"/>
  </r>
  <r>
    <s v="Shampoo"/>
    <x v="4"/>
    <x v="2"/>
    <x v="23"/>
    <x v="1"/>
    <x v="1"/>
    <x v="7"/>
    <n v="777"/>
    <n v="4375"/>
    <n v="6132"/>
    <n v="34370"/>
    <n v="8729"/>
    <n v="48944"/>
  </r>
  <r>
    <s v="Shampoo"/>
    <x v="4"/>
    <x v="2"/>
    <x v="23"/>
    <x v="1"/>
    <x v="1"/>
    <x v="8"/>
    <n v="721"/>
    <n v="4032"/>
    <n v="6853"/>
    <n v="38402"/>
    <n v="9030"/>
    <n v="50603"/>
  </r>
  <r>
    <s v="Shampoo"/>
    <x v="4"/>
    <x v="2"/>
    <x v="23"/>
    <x v="1"/>
    <x v="1"/>
    <x v="9"/>
    <n v="945"/>
    <n v="5313"/>
    <n v="7798"/>
    <n v="43715"/>
    <n v="9380"/>
    <n v="52563"/>
  </r>
  <r>
    <s v="Shampoo"/>
    <x v="4"/>
    <x v="2"/>
    <x v="23"/>
    <x v="1"/>
    <x v="1"/>
    <x v="10"/>
    <n v="1554"/>
    <n v="8666"/>
    <n v="9352"/>
    <n v="52381"/>
    <n v="10108"/>
    <n v="56623"/>
  </r>
  <r>
    <s v="Shampoo"/>
    <x v="4"/>
    <x v="2"/>
    <x v="23"/>
    <x v="1"/>
    <x v="1"/>
    <x v="11"/>
    <n v="763"/>
    <n v="4291"/>
    <n v="10115"/>
    <n v="56672"/>
    <n v="10115"/>
    <n v="56672"/>
  </r>
  <r>
    <s v="Shampoo"/>
    <x v="4"/>
    <x v="2"/>
    <x v="23"/>
    <x v="1"/>
    <x v="2"/>
    <x v="0"/>
    <n v="840"/>
    <n v="4690"/>
    <n v="840"/>
    <n v="4690"/>
    <n v="10087"/>
    <n v="56497"/>
  </r>
  <r>
    <s v="Shampoo"/>
    <x v="4"/>
    <x v="2"/>
    <x v="23"/>
    <x v="1"/>
    <x v="2"/>
    <x v="1"/>
    <n v="1008"/>
    <n v="5635"/>
    <n v="1848"/>
    <n v="10325"/>
    <n v="10178"/>
    <n v="57008"/>
  </r>
  <r>
    <s v="Shampoo"/>
    <x v="4"/>
    <x v="2"/>
    <x v="23"/>
    <x v="1"/>
    <x v="2"/>
    <x v="2"/>
    <n v="707"/>
    <n v="3955"/>
    <n v="2555"/>
    <n v="14280"/>
    <n v="10108"/>
    <n v="56609"/>
  </r>
  <r>
    <s v="Shampoo"/>
    <x v="4"/>
    <x v="2"/>
    <x v="23"/>
    <x v="1"/>
    <x v="2"/>
    <x v="3"/>
    <n v="812"/>
    <n v="4550"/>
    <n v="3367"/>
    <n v="18830"/>
    <n v="10416"/>
    <n v="58359"/>
  </r>
  <r>
    <s v="Shampoo"/>
    <x v="4"/>
    <x v="2"/>
    <x v="23"/>
    <x v="1"/>
    <x v="2"/>
    <x v="4"/>
    <n v="1127"/>
    <n v="6300"/>
    <n v="4494"/>
    <n v="25130"/>
    <n v="10955"/>
    <n v="61369"/>
  </r>
  <r>
    <s v="Shampoo"/>
    <x v="4"/>
    <x v="2"/>
    <x v="23"/>
    <x v="1"/>
    <x v="2"/>
    <x v="5"/>
    <n v="1015"/>
    <n v="5684"/>
    <n v="5509"/>
    <n v="30814"/>
    <n v="11340"/>
    <n v="63497"/>
  </r>
  <r>
    <s v="Shampoo"/>
    <x v="4"/>
    <x v="2"/>
    <x v="23"/>
    <x v="1"/>
    <x v="2"/>
    <x v="6"/>
    <n v="1029"/>
    <n v="5740"/>
    <n v="6538"/>
    <n v="36554"/>
    <n v="11298"/>
    <n v="63231"/>
  </r>
  <r>
    <s v="Shampoo"/>
    <x v="4"/>
    <x v="2"/>
    <x v="23"/>
    <x v="1"/>
    <x v="2"/>
    <x v="7"/>
    <n v="728"/>
    <n v="4053"/>
    <n v="7266"/>
    <n v="40607"/>
    <n v="11249"/>
    <n v="62909"/>
  </r>
  <r>
    <s v="Shampoo"/>
    <x v="4"/>
    <x v="2"/>
    <x v="23"/>
    <x v="1"/>
    <x v="2"/>
    <x v="8"/>
    <n v="945"/>
    <n v="5299"/>
    <n v="8211"/>
    <n v="45906"/>
    <n v="11473"/>
    <n v="64176"/>
  </r>
  <r>
    <s v="Shampoo"/>
    <x v="4"/>
    <x v="2"/>
    <x v="23"/>
    <x v="1"/>
    <x v="2"/>
    <x v="9"/>
    <n v="1092"/>
    <n v="6104"/>
    <n v="9303"/>
    <n v="52010"/>
    <n v="11620"/>
    <n v="64967"/>
  </r>
  <r>
    <s v="Shampoo"/>
    <x v="4"/>
    <x v="2"/>
    <x v="23"/>
    <x v="1"/>
    <x v="2"/>
    <x v="10"/>
    <n v="987"/>
    <n v="5523"/>
    <n v="10290"/>
    <n v="57533"/>
    <n v="11053"/>
    <n v="61824"/>
  </r>
  <r>
    <s v="Shampoo"/>
    <x v="4"/>
    <x v="2"/>
    <x v="23"/>
    <x v="1"/>
    <x v="2"/>
    <x v="11"/>
    <n v="1085"/>
    <n v="6083"/>
    <n v="11375"/>
    <n v="63616"/>
    <n v="11375"/>
    <n v="63616"/>
  </r>
  <r>
    <s v="Shampoo"/>
    <x v="4"/>
    <x v="2"/>
    <x v="23"/>
    <x v="1"/>
    <x v="3"/>
    <x v="0"/>
    <n v="959"/>
    <n v="5390"/>
    <n v="959"/>
    <n v="5390"/>
    <n v="11494"/>
    <n v="64316"/>
  </r>
  <r>
    <s v="Shampoo"/>
    <x v="4"/>
    <x v="2"/>
    <x v="23"/>
    <x v="1"/>
    <x v="3"/>
    <x v="1"/>
    <n v="1162"/>
    <n v="6538"/>
    <n v="2121"/>
    <n v="11928"/>
    <n v="11648"/>
    <n v="65219"/>
  </r>
  <r>
    <s v="Shampoo"/>
    <x v="4"/>
    <x v="2"/>
    <x v="23"/>
    <x v="1"/>
    <x v="3"/>
    <x v="2"/>
    <n v="1099"/>
    <n v="6174"/>
    <n v="3220"/>
    <n v="18102"/>
    <n v="12040"/>
    <n v="67438"/>
  </r>
  <r>
    <s v="Shampoo"/>
    <x v="4"/>
    <x v="2"/>
    <x v="23"/>
    <x v="1"/>
    <x v="3"/>
    <x v="3"/>
    <n v="1029"/>
    <n v="5747"/>
    <n v="4249"/>
    <n v="23849"/>
    <n v="12257"/>
    <n v="68635"/>
  </r>
  <r>
    <s v="Shampoo"/>
    <x v="4"/>
    <x v="2"/>
    <x v="23"/>
    <x v="1"/>
    <x v="3"/>
    <x v="4"/>
    <n v="931"/>
    <n v="5236"/>
    <n v="5180"/>
    <n v="29085"/>
    <n v="12061"/>
    <n v="67571"/>
  </r>
  <r>
    <s v="Shampoo"/>
    <x v="4"/>
    <x v="2"/>
    <x v="23"/>
    <x v="1"/>
    <x v="3"/>
    <x v="5"/>
    <n v="903"/>
    <n v="5061"/>
    <n v="6083"/>
    <n v="34146"/>
    <n v="11949"/>
    <n v="66948"/>
  </r>
  <r>
    <s v="Shampoo"/>
    <x v="4"/>
    <x v="2"/>
    <x v="23"/>
    <x v="1"/>
    <x v="3"/>
    <x v="6"/>
    <n v="903"/>
    <n v="5117"/>
    <n v="6986"/>
    <n v="39263"/>
    <n v="11823"/>
    <n v="66325"/>
  </r>
  <r>
    <s v="Shampoo"/>
    <x v="4"/>
    <x v="2"/>
    <x v="23"/>
    <x v="1"/>
    <x v="3"/>
    <x v="7"/>
    <n v="1008"/>
    <n v="5691"/>
    <n v="7994"/>
    <n v="44954"/>
    <n v="12103"/>
    <n v="67963"/>
  </r>
  <r>
    <s v="Shampoo"/>
    <x v="4"/>
    <x v="2"/>
    <x v="23"/>
    <x v="1"/>
    <x v="3"/>
    <x v="8"/>
    <n v="770"/>
    <n v="4361"/>
    <n v="8764"/>
    <n v="49315"/>
    <n v="11928"/>
    <n v="67025"/>
  </r>
  <r>
    <s v="Shampoo"/>
    <x v="4"/>
    <x v="2"/>
    <x v="23"/>
    <x v="1"/>
    <x v="3"/>
    <x v="9"/>
    <n v="826"/>
    <n v="4669"/>
    <n v="9590"/>
    <n v="53984"/>
    <n v="11662"/>
    <n v="65590"/>
  </r>
  <r>
    <s v="Shampoo"/>
    <x v="4"/>
    <x v="2"/>
    <x v="23"/>
    <x v="1"/>
    <x v="3"/>
    <x v="10"/>
    <n v="896"/>
    <n v="5040"/>
    <n v="10486"/>
    <n v="59024"/>
    <n v="11571"/>
    <n v="65107"/>
  </r>
  <r>
    <s v="Shampoo"/>
    <x v="4"/>
    <x v="2"/>
    <x v="23"/>
    <x v="1"/>
    <x v="3"/>
    <x v="11"/>
    <n v="644"/>
    <n v="3605"/>
    <n v="11130"/>
    <n v="62629"/>
    <n v="11130"/>
    <n v="62629"/>
  </r>
  <r>
    <s v="Shampoo"/>
    <x v="4"/>
    <x v="2"/>
    <x v="23"/>
    <x v="1"/>
    <x v="4"/>
    <x v="0"/>
    <n v="868"/>
    <n v="4900"/>
    <n v="868"/>
    <n v="4900"/>
    <n v="11039"/>
    <n v="62139"/>
  </r>
  <r>
    <s v="Shampoo"/>
    <x v="4"/>
    <x v="2"/>
    <x v="23"/>
    <x v="1"/>
    <x v="4"/>
    <x v="1"/>
    <n v="868"/>
    <n v="4914"/>
    <n v="1736"/>
    <n v="9814"/>
    <n v="10745"/>
    <n v="60515"/>
  </r>
  <r>
    <s v="Shampoo"/>
    <x v="4"/>
    <x v="2"/>
    <x v="23"/>
    <x v="1"/>
    <x v="4"/>
    <x v="2"/>
    <n v="840"/>
    <n v="4732"/>
    <n v="2576"/>
    <n v="14546"/>
    <n v="10486"/>
    <n v="59073"/>
  </r>
  <r>
    <s v="Shampoo"/>
    <x v="4"/>
    <x v="2"/>
    <x v="23"/>
    <x v="1"/>
    <x v="4"/>
    <x v="3"/>
    <n v="693"/>
    <n v="3906"/>
    <n v="3269"/>
    <n v="18452"/>
    <n v="10150"/>
    <n v="57232"/>
  </r>
  <r>
    <s v="Shampoo"/>
    <x v="4"/>
    <x v="2"/>
    <x v="23"/>
    <x v="1"/>
    <x v="4"/>
    <x v="4"/>
    <n v="777"/>
    <n v="4389"/>
    <n v="4046"/>
    <n v="22841"/>
    <n v="9996"/>
    <n v="56385"/>
  </r>
  <r>
    <s v="Shampoo"/>
    <x v="4"/>
    <x v="2"/>
    <x v="23"/>
    <x v="1"/>
    <x v="4"/>
    <x v="5"/>
    <n v="1008"/>
    <n v="5684"/>
    <n v="5054"/>
    <n v="28525"/>
    <n v="10101"/>
    <n v="57008"/>
  </r>
  <r>
    <s v="Shampoo"/>
    <x v="4"/>
    <x v="2"/>
    <x v="23"/>
    <x v="1"/>
    <x v="4"/>
    <x v="6"/>
    <n v="854"/>
    <n v="4830"/>
    <n v="5908"/>
    <n v="33355"/>
    <n v="10052"/>
    <n v="56721"/>
  </r>
  <r>
    <s v="Shampoo"/>
    <x v="4"/>
    <x v="2"/>
    <x v="23"/>
    <x v="1"/>
    <x v="4"/>
    <x v="7"/>
    <n v="840"/>
    <n v="4739"/>
    <n v="6748"/>
    <n v="38094"/>
    <n v="9884"/>
    <n v="55769"/>
  </r>
  <r>
    <s v="Shampoo"/>
    <x v="4"/>
    <x v="2"/>
    <x v="23"/>
    <x v="1"/>
    <x v="4"/>
    <x v="8"/>
    <n v="770"/>
    <n v="4368"/>
    <n v="7518"/>
    <n v="42462"/>
    <n v="9884"/>
    <n v="55776"/>
  </r>
  <r>
    <s v="Shampoo"/>
    <x v="4"/>
    <x v="2"/>
    <x v="23"/>
    <x v="1"/>
    <x v="4"/>
    <x v="9"/>
    <n v="1085"/>
    <n v="6146"/>
    <n v="8603"/>
    <n v="48608"/>
    <n v="10143"/>
    <n v="57253"/>
  </r>
  <r>
    <s v="Shampoo"/>
    <x v="4"/>
    <x v="2"/>
    <x v="23"/>
    <x v="1"/>
    <x v="4"/>
    <x v="10"/>
    <n v="1043"/>
    <n v="5880"/>
    <n v="9646"/>
    <n v="54488"/>
    <n v="10290"/>
    <n v="58093"/>
  </r>
  <r>
    <s v="Shampoo"/>
    <x v="4"/>
    <x v="2"/>
    <x v="23"/>
    <x v="1"/>
    <x v="4"/>
    <x v="11"/>
    <n v="1057"/>
    <n v="6104"/>
    <n v="10703"/>
    <n v="60592"/>
    <n v="10703"/>
    <n v="60592"/>
  </r>
  <r>
    <s v="Shampoo"/>
    <x v="4"/>
    <x v="2"/>
    <x v="23"/>
    <x v="1"/>
    <x v="5"/>
    <x v="0"/>
    <n v="1218"/>
    <n v="7252"/>
    <n v="1218"/>
    <n v="7252"/>
    <n v="11053"/>
    <n v="62944"/>
  </r>
  <r>
    <s v="Shampoo"/>
    <x v="4"/>
    <x v="2"/>
    <x v="23"/>
    <x v="1"/>
    <x v="5"/>
    <x v="1"/>
    <n v="1197"/>
    <n v="7098"/>
    <n v="2415"/>
    <n v="14350"/>
    <n v="11382"/>
    <n v="65128"/>
  </r>
  <r>
    <s v="Shampoo"/>
    <x v="4"/>
    <x v="2"/>
    <x v="23"/>
    <x v="1"/>
    <x v="5"/>
    <x v="2"/>
    <n v="1302"/>
    <n v="7770"/>
    <n v="3717"/>
    <n v="22120"/>
    <n v="11844"/>
    <n v="68166"/>
  </r>
  <r>
    <s v="Shampoo"/>
    <x v="4"/>
    <x v="2"/>
    <x v="23"/>
    <x v="2"/>
    <x v="0"/>
    <x v="0"/>
    <n v="1141"/>
    <n v="6398"/>
    <n v="1141"/>
    <n v="6398"/>
    <n v="1141"/>
    <n v="6398"/>
  </r>
  <r>
    <s v="Shampoo"/>
    <x v="4"/>
    <x v="2"/>
    <x v="23"/>
    <x v="2"/>
    <x v="0"/>
    <x v="1"/>
    <n v="658"/>
    <n v="3668"/>
    <n v="1799"/>
    <n v="10066"/>
    <n v="1799"/>
    <n v="10066"/>
  </r>
  <r>
    <s v="Shampoo"/>
    <x v="4"/>
    <x v="2"/>
    <x v="23"/>
    <x v="2"/>
    <x v="0"/>
    <x v="2"/>
    <n v="749"/>
    <n v="4200"/>
    <n v="2548"/>
    <n v="14266"/>
    <n v="2548"/>
    <n v="14266"/>
  </r>
  <r>
    <s v="Shampoo"/>
    <x v="4"/>
    <x v="2"/>
    <x v="23"/>
    <x v="2"/>
    <x v="0"/>
    <x v="3"/>
    <n v="749"/>
    <n v="4193"/>
    <n v="3297"/>
    <n v="18459"/>
    <n v="3297"/>
    <n v="18459"/>
  </r>
  <r>
    <s v="Shampoo"/>
    <x v="4"/>
    <x v="2"/>
    <x v="23"/>
    <x v="2"/>
    <x v="0"/>
    <x v="4"/>
    <n v="357"/>
    <n v="1981"/>
    <n v="3654"/>
    <n v="20440"/>
    <n v="3654"/>
    <n v="20440"/>
  </r>
  <r>
    <s v="Shampoo"/>
    <x v="4"/>
    <x v="2"/>
    <x v="23"/>
    <x v="2"/>
    <x v="0"/>
    <x v="5"/>
    <n v="826"/>
    <n v="4613"/>
    <n v="4480"/>
    <n v="25053"/>
    <n v="4480"/>
    <n v="25053"/>
  </r>
  <r>
    <s v="Shampoo"/>
    <x v="4"/>
    <x v="2"/>
    <x v="23"/>
    <x v="2"/>
    <x v="0"/>
    <x v="6"/>
    <n v="553"/>
    <n v="3101"/>
    <n v="5033"/>
    <n v="28154"/>
    <n v="5033"/>
    <n v="28154"/>
  </r>
  <r>
    <s v="Shampoo"/>
    <x v="4"/>
    <x v="2"/>
    <x v="23"/>
    <x v="2"/>
    <x v="0"/>
    <x v="7"/>
    <n v="665"/>
    <n v="3710"/>
    <n v="5698"/>
    <n v="31864"/>
    <n v="5698"/>
    <n v="31864"/>
  </r>
  <r>
    <s v="Shampoo"/>
    <x v="4"/>
    <x v="2"/>
    <x v="23"/>
    <x v="2"/>
    <x v="0"/>
    <x v="8"/>
    <n v="672"/>
    <n v="3738"/>
    <n v="6370"/>
    <n v="35602"/>
    <n v="6370"/>
    <n v="35602"/>
  </r>
  <r>
    <s v="Shampoo"/>
    <x v="4"/>
    <x v="2"/>
    <x v="23"/>
    <x v="2"/>
    <x v="0"/>
    <x v="9"/>
    <n v="1050"/>
    <n v="5859"/>
    <n v="7420"/>
    <n v="41461"/>
    <n v="7420"/>
    <n v="41461"/>
  </r>
  <r>
    <s v="Shampoo"/>
    <x v="4"/>
    <x v="2"/>
    <x v="23"/>
    <x v="2"/>
    <x v="0"/>
    <x v="10"/>
    <n v="420"/>
    <n v="2366"/>
    <n v="7840"/>
    <n v="43827"/>
    <n v="7840"/>
    <n v="43827"/>
  </r>
  <r>
    <s v="Shampoo"/>
    <x v="4"/>
    <x v="2"/>
    <x v="23"/>
    <x v="2"/>
    <x v="0"/>
    <x v="11"/>
    <n v="602"/>
    <n v="3402"/>
    <n v="8442"/>
    <n v="47229"/>
    <n v="8442"/>
    <n v="47229"/>
  </r>
  <r>
    <s v="Shampoo"/>
    <x v="4"/>
    <x v="2"/>
    <x v="23"/>
    <x v="2"/>
    <x v="1"/>
    <x v="0"/>
    <n v="833"/>
    <n v="4662"/>
    <n v="833"/>
    <n v="4662"/>
    <n v="8134"/>
    <n v="45493"/>
  </r>
  <r>
    <s v="Shampoo"/>
    <x v="4"/>
    <x v="2"/>
    <x v="23"/>
    <x v="2"/>
    <x v="1"/>
    <x v="1"/>
    <n v="714"/>
    <n v="4004"/>
    <n v="1547"/>
    <n v="8666"/>
    <n v="8190"/>
    <n v="45829"/>
  </r>
  <r>
    <s v="Shampoo"/>
    <x v="4"/>
    <x v="2"/>
    <x v="23"/>
    <x v="2"/>
    <x v="1"/>
    <x v="2"/>
    <n v="882"/>
    <n v="4928"/>
    <n v="2429"/>
    <n v="13594"/>
    <n v="8323"/>
    <n v="46557"/>
  </r>
  <r>
    <s v="Shampoo"/>
    <x v="4"/>
    <x v="2"/>
    <x v="23"/>
    <x v="2"/>
    <x v="1"/>
    <x v="3"/>
    <n v="560"/>
    <n v="3129"/>
    <n v="2989"/>
    <n v="16723"/>
    <n v="8134"/>
    <n v="45493"/>
  </r>
  <r>
    <s v="Shampoo"/>
    <x v="4"/>
    <x v="2"/>
    <x v="23"/>
    <x v="2"/>
    <x v="1"/>
    <x v="4"/>
    <n v="378"/>
    <n v="2128"/>
    <n v="3367"/>
    <n v="18851"/>
    <n v="8155"/>
    <n v="45640"/>
  </r>
  <r>
    <s v="Shampoo"/>
    <x v="4"/>
    <x v="2"/>
    <x v="23"/>
    <x v="2"/>
    <x v="1"/>
    <x v="5"/>
    <n v="658"/>
    <n v="3682"/>
    <n v="4025"/>
    <n v="22533"/>
    <n v="7987"/>
    <n v="44709"/>
  </r>
  <r>
    <s v="Shampoo"/>
    <x v="4"/>
    <x v="2"/>
    <x v="23"/>
    <x v="2"/>
    <x v="1"/>
    <x v="6"/>
    <n v="441"/>
    <n v="2478"/>
    <n v="4466"/>
    <n v="25011"/>
    <n v="7875"/>
    <n v="44086"/>
  </r>
  <r>
    <s v="Shampoo"/>
    <x v="4"/>
    <x v="2"/>
    <x v="23"/>
    <x v="2"/>
    <x v="1"/>
    <x v="7"/>
    <n v="672"/>
    <n v="3759"/>
    <n v="5138"/>
    <n v="28770"/>
    <n v="7882"/>
    <n v="44135"/>
  </r>
  <r>
    <s v="Shampoo"/>
    <x v="4"/>
    <x v="2"/>
    <x v="23"/>
    <x v="2"/>
    <x v="1"/>
    <x v="8"/>
    <n v="385"/>
    <n v="2142"/>
    <n v="5523"/>
    <n v="30912"/>
    <n v="7595"/>
    <n v="42539"/>
  </r>
  <r>
    <s v="Shampoo"/>
    <x v="4"/>
    <x v="2"/>
    <x v="23"/>
    <x v="2"/>
    <x v="1"/>
    <x v="9"/>
    <n v="392"/>
    <n v="2191"/>
    <n v="5915"/>
    <n v="33103"/>
    <n v="6937"/>
    <n v="38871"/>
  </r>
  <r>
    <s v="Shampoo"/>
    <x v="4"/>
    <x v="2"/>
    <x v="23"/>
    <x v="2"/>
    <x v="1"/>
    <x v="10"/>
    <n v="511"/>
    <n v="2863"/>
    <n v="6426"/>
    <n v="35966"/>
    <n v="7028"/>
    <n v="39368"/>
  </r>
  <r>
    <s v="Shampoo"/>
    <x v="4"/>
    <x v="2"/>
    <x v="23"/>
    <x v="2"/>
    <x v="1"/>
    <x v="11"/>
    <n v="434"/>
    <n v="2429"/>
    <n v="6860"/>
    <n v="38395"/>
    <n v="6860"/>
    <n v="38395"/>
  </r>
  <r>
    <s v="Shampoo"/>
    <x v="4"/>
    <x v="2"/>
    <x v="23"/>
    <x v="2"/>
    <x v="2"/>
    <x v="0"/>
    <n v="434"/>
    <n v="2464"/>
    <n v="434"/>
    <n v="2464"/>
    <n v="6461"/>
    <n v="36197"/>
  </r>
  <r>
    <s v="Shampoo"/>
    <x v="4"/>
    <x v="2"/>
    <x v="23"/>
    <x v="2"/>
    <x v="2"/>
    <x v="1"/>
    <n v="567"/>
    <n v="3192"/>
    <n v="1001"/>
    <n v="5656"/>
    <n v="6314"/>
    <n v="35385"/>
  </r>
  <r>
    <s v="Shampoo"/>
    <x v="4"/>
    <x v="2"/>
    <x v="23"/>
    <x v="2"/>
    <x v="2"/>
    <x v="2"/>
    <n v="693"/>
    <n v="3850"/>
    <n v="1694"/>
    <n v="9506"/>
    <n v="6125"/>
    <n v="34307"/>
  </r>
  <r>
    <s v="Shampoo"/>
    <x v="4"/>
    <x v="2"/>
    <x v="23"/>
    <x v="2"/>
    <x v="2"/>
    <x v="3"/>
    <n v="539"/>
    <n v="2996"/>
    <n v="2233"/>
    <n v="12502"/>
    <n v="6104"/>
    <n v="34174"/>
  </r>
  <r>
    <s v="Shampoo"/>
    <x v="4"/>
    <x v="2"/>
    <x v="23"/>
    <x v="2"/>
    <x v="2"/>
    <x v="4"/>
    <n v="322"/>
    <n v="1806"/>
    <n v="2555"/>
    <n v="14308"/>
    <n v="6048"/>
    <n v="33852"/>
  </r>
  <r>
    <s v="Shampoo"/>
    <x v="4"/>
    <x v="2"/>
    <x v="23"/>
    <x v="2"/>
    <x v="2"/>
    <x v="5"/>
    <n v="525"/>
    <n v="2933"/>
    <n v="3080"/>
    <n v="17241"/>
    <n v="5915"/>
    <n v="33103"/>
  </r>
  <r>
    <s v="Shampoo"/>
    <x v="4"/>
    <x v="2"/>
    <x v="23"/>
    <x v="2"/>
    <x v="2"/>
    <x v="6"/>
    <n v="462"/>
    <n v="2569"/>
    <n v="3542"/>
    <n v="19810"/>
    <n v="5936"/>
    <n v="33194"/>
  </r>
  <r>
    <s v="Shampoo"/>
    <x v="4"/>
    <x v="2"/>
    <x v="23"/>
    <x v="2"/>
    <x v="2"/>
    <x v="7"/>
    <n v="392"/>
    <n v="2184"/>
    <n v="3934"/>
    <n v="21994"/>
    <n v="5656"/>
    <n v="31619"/>
  </r>
  <r>
    <s v="Shampoo"/>
    <x v="4"/>
    <x v="2"/>
    <x v="23"/>
    <x v="2"/>
    <x v="2"/>
    <x v="8"/>
    <n v="560"/>
    <n v="3122"/>
    <n v="4494"/>
    <n v="25116"/>
    <n v="5831"/>
    <n v="32599"/>
  </r>
  <r>
    <s v="Shampoo"/>
    <x v="4"/>
    <x v="2"/>
    <x v="23"/>
    <x v="2"/>
    <x v="2"/>
    <x v="9"/>
    <n v="553"/>
    <n v="3094"/>
    <n v="5047"/>
    <n v="28210"/>
    <n v="5992"/>
    <n v="33502"/>
  </r>
  <r>
    <s v="Shampoo"/>
    <x v="4"/>
    <x v="2"/>
    <x v="23"/>
    <x v="2"/>
    <x v="2"/>
    <x v="10"/>
    <n v="532"/>
    <n v="2954"/>
    <n v="5579"/>
    <n v="31164"/>
    <n v="6013"/>
    <n v="33593"/>
  </r>
  <r>
    <s v="Shampoo"/>
    <x v="4"/>
    <x v="2"/>
    <x v="23"/>
    <x v="2"/>
    <x v="2"/>
    <x v="11"/>
    <n v="609"/>
    <n v="3437"/>
    <n v="6188"/>
    <n v="34601"/>
    <n v="6188"/>
    <n v="34601"/>
  </r>
  <r>
    <s v="Shampoo"/>
    <x v="4"/>
    <x v="2"/>
    <x v="23"/>
    <x v="2"/>
    <x v="3"/>
    <x v="0"/>
    <n v="532"/>
    <n v="2968"/>
    <n v="532"/>
    <n v="2968"/>
    <n v="6286"/>
    <n v="35105"/>
  </r>
  <r>
    <s v="Shampoo"/>
    <x v="4"/>
    <x v="2"/>
    <x v="23"/>
    <x v="2"/>
    <x v="3"/>
    <x v="1"/>
    <n v="630"/>
    <n v="3528"/>
    <n v="1162"/>
    <n v="6496"/>
    <n v="6349"/>
    <n v="35441"/>
  </r>
  <r>
    <s v="Shampoo"/>
    <x v="4"/>
    <x v="2"/>
    <x v="23"/>
    <x v="2"/>
    <x v="3"/>
    <x v="2"/>
    <n v="630"/>
    <n v="3535"/>
    <n v="1792"/>
    <n v="10031"/>
    <n v="6286"/>
    <n v="35126"/>
  </r>
  <r>
    <s v="Shampoo"/>
    <x v="4"/>
    <x v="2"/>
    <x v="23"/>
    <x v="2"/>
    <x v="3"/>
    <x v="3"/>
    <n v="392"/>
    <n v="2198"/>
    <n v="2184"/>
    <n v="12229"/>
    <n v="6139"/>
    <n v="34328"/>
  </r>
  <r>
    <s v="Shampoo"/>
    <x v="4"/>
    <x v="2"/>
    <x v="23"/>
    <x v="2"/>
    <x v="3"/>
    <x v="4"/>
    <n v="406"/>
    <n v="2289"/>
    <n v="2590"/>
    <n v="14518"/>
    <n v="6223"/>
    <n v="34811"/>
  </r>
  <r>
    <s v="Shampoo"/>
    <x v="4"/>
    <x v="2"/>
    <x v="23"/>
    <x v="2"/>
    <x v="3"/>
    <x v="5"/>
    <n v="343"/>
    <n v="1932"/>
    <n v="2933"/>
    <n v="16450"/>
    <n v="6041"/>
    <n v="33810"/>
  </r>
  <r>
    <s v="Shampoo"/>
    <x v="4"/>
    <x v="2"/>
    <x v="23"/>
    <x v="2"/>
    <x v="3"/>
    <x v="6"/>
    <n v="609"/>
    <n v="3437"/>
    <n v="3542"/>
    <n v="19887"/>
    <n v="6188"/>
    <n v="34678"/>
  </r>
  <r>
    <s v="Shampoo"/>
    <x v="4"/>
    <x v="2"/>
    <x v="23"/>
    <x v="2"/>
    <x v="3"/>
    <x v="7"/>
    <n v="539"/>
    <n v="3031"/>
    <n v="4081"/>
    <n v="22918"/>
    <n v="6335"/>
    <n v="35525"/>
  </r>
  <r>
    <s v="Shampoo"/>
    <x v="4"/>
    <x v="2"/>
    <x v="23"/>
    <x v="2"/>
    <x v="3"/>
    <x v="8"/>
    <n v="336"/>
    <n v="1876"/>
    <n v="4417"/>
    <n v="24794"/>
    <n v="6111"/>
    <n v="34279"/>
  </r>
  <r>
    <s v="Shampoo"/>
    <x v="4"/>
    <x v="2"/>
    <x v="23"/>
    <x v="2"/>
    <x v="3"/>
    <x v="9"/>
    <n v="350"/>
    <n v="1960"/>
    <n v="4767"/>
    <n v="26754"/>
    <n v="5908"/>
    <n v="33145"/>
  </r>
  <r>
    <s v="Shampoo"/>
    <x v="4"/>
    <x v="2"/>
    <x v="23"/>
    <x v="2"/>
    <x v="3"/>
    <x v="10"/>
    <n v="294"/>
    <n v="1645"/>
    <n v="5061"/>
    <n v="28399"/>
    <n v="5670"/>
    <n v="31836"/>
  </r>
  <r>
    <s v="Shampoo"/>
    <x v="4"/>
    <x v="2"/>
    <x v="23"/>
    <x v="2"/>
    <x v="3"/>
    <x v="11"/>
    <n v="504"/>
    <n v="2863"/>
    <n v="5565"/>
    <n v="31262"/>
    <n v="5565"/>
    <n v="31262"/>
  </r>
  <r>
    <s v="Shampoo"/>
    <x v="4"/>
    <x v="2"/>
    <x v="23"/>
    <x v="2"/>
    <x v="4"/>
    <x v="0"/>
    <n v="497"/>
    <n v="2807"/>
    <n v="497"/>
    <n v="2807"/>
    <n v="5530"/>
    <n v="31101"/>
  </r>
  <r>
    <s v="Shampoo"/>
    <x v="4"/>
    <x v="2"/>
    <x v="23"/>
    <x v="2"/>
    <x v="4"/>
    <x v="1"/>
    <n v="406"/>
    <n v="2324"/>
    <n v="903"/>
    <n v="5131"/>
    <n v="5306"/>
    <n v="29897"/>
  </r>
  <r>
    <s v="Shampoo"/>
    <x v="4"/>
    <x v="2"/>
    <x v="23"/>
    <x v="2"/>
    <x v="4"/>
    <x v="2"/>
    <n v="504"/>
    <n v="2849"/>
    <n v="1407"/>
    <n v="7980"/>
    <n v="5180"/>
    <n v="29211"/>
  </r>
  <r>
    <s v="Shampoo"/>
    <x v="4"/>
    <x v="2"/>
    <x v="23"/>
    <x v="2"/>
    <x v="4"/>
    <x v="3"/>
    <n v="392"/>
    <n v="2205"/>
    <n v="1799"/>
    <n v="10185"/>
    <n v="5180"/>
    <n v="29218"/>
  </r>
  <r>
    <s v="Shampoo"/>
    <x v="4"/>
    <x v="2"/>
    <x v="23"/>
    <x v="2"/>
    <x v="4"/>
    <x v="4"/>
    <n v="553"/>
    <n v="3129"/>
    <n v="2352"/>
    <n v="13314"/>
    <n v="5327"/>
    <n v="30058"/>
  </r>
  <r>
    <s v="Shampoo"/>
    <x v="4"/>
    <x v="2"/>
    <x v="23"/>
    <x v="2"/>
    <x v="4"/>
    <x v="5"/>
    <n v="392"/>
    <n v="2240"/>
    <n v="2744"/>
    <n v="15554"/>
    <n v="5376"/>
    <n v="30366"/>
  </r>
  <r>
    <s v="Shampoo"/>
    <x v="4"/>
    <x v="2"/>
    <x v="23"/>
    <x v="2"/>
    <x v="4"/>
    <x v="6"/>
    <n v="315"/>
    <n v="1771"/>
    <n v="3059"/>
    <n v="17325"/>
    <n v="5082"/>
    <n v="28700"/>
  </r>
  <r>
    <s v="Shampoo"/>
    <x v="4"/>
    <x v="2"/>
    <x v="23"/>
    <x v="2"/>
    <x v="4"/>
    <x v="7"/>
    <n v="350"/>
    <n v="1967"/>
    <n v="3409"/>
    <n v="19292"/>
    <n v="4893"/>
    <n v="27636"/>
  </r>
  <r>
    <s v="Shampoo"/>
    <x v="4"/>
    <x v="2"/>
    <x v="23"/>
    <x v="2"/>
    <x v="4"/>
    <x v="8"/>
    <n v="588"/>
    <n v="3325"/>
    <n v="3997"/>
    <n v="22617"/>
    <n v="5145"/>
    <n v="29085"/>
  </r>
  <r>
    <s v="Shampoo"/>
    <x v="4"/>
    <x v="2"/>
    <x v="23"/>
    <x v="2"/>
    <x v="4"/>
    <x v="9"/>
    <n v="385"/>
    <n v="2198"/>
    <n v="4382"/>
    <n v="24815"/>
    <n v="5180"/>
    <n v="29323"/>
  </r>
  <r>
    <s v="Shampoo"/>
    <x v="4"/>
    <x v="2"/>
    <x v="23"/>
    <x v="2"/>
    <x v="4"/>
    <x v="10"/>
    <n v="546"/>
    <n v="3094"/>
    <n v="4928"/>
    <n v="27909"/>
    <n v="5432"/>
    <n v="30772"/>
  </r>
  <r>
    <s v="Shampoo"/>
    <x v="4"/>
    <x v="2"/>
    <x v="23"/>
    <x v="2"/>
    <x v="4"/>
    <x v="11"/>
    <n v="609"/>
    <n v="3542"/>
    <n v="5537"/>
    <n v="31451"/>
    <n v="5537"/>
    <n v="31451"/>
  </r>
  <r>
    <s v="Shampoo"/>
    <x v="4"/>
    <x v="2"/>
    <x v="23"/>
    <x v="2"/>
    <x v="5"/>
    <x v="0"/>
    <n v="609"/>
    <n v="3633"/>
    <n v="609"/>
    <n v="3633"/>
    <n v="5649"/>
    <n v="32277"/>
  </r>
  <r>
    <s v="Shampoo"/>
    <x v="4"/>
    <x v="2"/>
    <x v="23"/>
    <x v="2"/>
    <x v="5"/>
    <x v="1"/>
    <n v="469"/>
    <n v="2758"/>
    <n v="1078"/>
    <n v="6391"/>
    <n v="5712"/>
    <n v="32711"/>
  </r>
  <r>
    <s v="Shampoo"/>
    <x v="4"/>
    <x v="2"/>
    <x v="23"/>
    <x v="2"/>
    <x v="5"/>
    <x v="2"/>
    <n v="623"/>
    <n v="3724"/>
    <n v="1701"/>
    <n v="10115"/>
    <n v="5831"/>
    <n v="33586"/>
  </r>
  <r>
    <s v="Shampoo"/>
    <x v="4"/>
    <x v="3"/>
    <x v="24"/>
    <x v="0"/>
    <x v="0"/>
    <x v="0"/>
    <n v="221599"/>
    <n v="1170659"/>
    <n v="221599"/>
    <n v="1170659"/>
    <n v="221599"/>
    <n v="1170659"/>
  </r>
  <r>
    <s v="Shampoo"/>
    <x v="4"/>
    <x v="3"/>
    <x v="24"/>
    <x v="0"/>
    <x v="0"/>
    <x v="1"/>
    <n v="162519"/>
    <n v="856114"/>
    <n v="384118"/>
    <n v="2026773"/>
    <n v="384118"/>
    <n v="2026773"/>
  </r>
  <r>
    <s v="Shampoo"/>
    <x v="4"/>
    <x v="3"/>
    <x v="24"/>
    <x v="0"/>
    <x v="0"/>
    <x v="2"/>
    <n v="231091"/>
    <n v="1220422"/>
    <n v="615209"/>
    <n v="3247195"/>
    <n v="615209"/>
    <n v="3247195"/>
  </r>
  <r>
    <s v="Shampoo"/>
    <x v="4"/>
    <x v="3"/>
    <x v="24"/>
    <x v="0"/>
    <x v="0"/>
    <x v="3"/>
    <n v="222747"/>
    <n v="1175608"/>
    <n v="837956"/>
    <n v="4422803"/>
    <n v="837956"/>
    <n v="4422803"/>
  </r>
  <r>
    <s v="Shampoo"/>
    <x v="4"/>
    <x v="3"/>
    <x v="24"/>
    <x v="0"/>
    <x v="0"/>
    <x v="4"/>
    <n v="231364"/>
    <n v="1220723"/>
    <n v="1069320"/>
    <n v="5643526"/>
    <n v="1069320"/>
    <n v="5643526"/>
  </r>
  <r>
    <s v="Shampoo"/>
    <x v="4"/>
    <x v="3"/>
    <x v="24"/>
    <x v="0"/>
    <x v="0"/>
    <x v="5"/>
    <n v="233919"/>
    <n v="1240337"/>
    <n v="1303239"/>
    <n v="6883863"/>
    <n v="1303239"/>
    <n v="6883863"/>
  </r>
  <r>
    <s v="Shampoo"/>
    <x v="4"/>
    <x v="3"/>
    <x v="24"/>
    <x v="0"/>
    <x v="0"/>
    <x v="6"/>
    <n v="217021"/>
    <n v="1152550"/>
    <n v="1520260"/>
    <n v="8036413"/>
    <n v="1520260"/>
    <n v="8036413"/>
  </r>
  <r>
    <s v="Shampoo"/>
    <x v="4"/>
    <x v="3"/>
    <x v="24"/>
    <x v="0"/>
    <x v="0"/>
    <x v="7"/>
    <n v="209244"/>
    <n v="1107148"/>
    <n v="1729504"/>
    <n v="9143561"/>
    <n v="1729504"/>
    <n v="9143561"/>
  </r>
  <r>
    <s v="Shampoo"/>
    <x v="4"/>
    <x v="3"/>
    <x v="24"/>
    <x v="0"/>
    <x v="0"/>
    <x v="8"/>
    <n v="197435"/>
    <n v="1044848"/>
    <n v="1926939"/>
    <n v="10188409"/>
    <n v="1926939"/>
    <n v="10188409"/>
  </r>
  <r>
    <s v="Shampoo"/>
    <x v="4"/>
    <x v="3"/>
    <x v="24"/>
    <x v="0"/>
    <x v="0"/>
    <x v="9"/>
    <n v="219037"/>
    <n v="1163540"/>
    <n v="2145976"/>
    <n v="11351949"/>
    <n v="2145976"/>
    <n v="11351949"/>
  </r>
  <r>
    <s v="Shampoo"/>
    <x v="4"/>
    <x v="3"/>
    <x v="24"/>
    <x v="0"/>
    <x v="0"/>
    <x v="10"/>
    <n v="190925"/>
    <n v="1017296"/>
    <n v="2336901"/>
    <n v="12369245"/>
    <n v="2336901"/>
    <n v="12369245"/>
  </r>
  <r>
    <s v="Shampoo"/>
    <x v="4"/>
    <x v="3"/>
    <x v="24"/>
    <x v="0"/>
    <x v="0"/>
    <x v="11"/>
    <n v="192220"/>
    <n v="1021601"/>
    <n v="2529121"/>
    <n v="13390846"/>
    <n v="2529121"/>
    <n v="13390846"/>
  </r>
  <r>
    <s v="Shampoo"/>
    <x v="4"/>
    <x v="3"/>
    <x v="24"/>
    <x v="0"/>
    <x v="1"/>
    <x v="0"/>
    <n v="200389"/>
    <n v="1064336"/>
    <n v="200389"/>
    <n v="1064336"/>
    <n v="2507911"/>
    <n v="13284523"/>
  </r>
  <r>
    <s v="Shampoo"/>
    <x v="4"/>
    <x v="3"/>
    <x v="24"/>
    <x v="0"/>
    <x v="1"/>
    <x v="1"/>
    <n v="179305"/>
    <n v="951202"/>
    <n v="379694"/>
    <n v="2015538"/>
    <n v="2524697"/>
    <n v="13379611"/>
  </r>
  <r>
    <s v="Shampoo"/>
    <x v="4"/>
    <x v="3"/>
    <x v="24"/>
    <x v="0"/>
    <x v="1"/>
    <x v="2"/>
    <n v="182616"/>
    <n v="970893"/>
    <n v="562310"/>
    <n v="2986431"/>
    <n v="2476222"/>
    <n v="13130082"/>
  </r>
  <r>
    <s v="Shampoo"/>
    <x v="4"/>
    <x v="3"/>
    <x v="24"/>
    <x v="0"/>
    <x v="1"/>
    <x v="3"/>
    <n v="196581"/>
    <n v="1049790"/>
    <n v="758891"/>
    <n v="4036221"/>
    <n v="2450056"/>
    <n v="13004264"/>
  </r>
  <r>
    <s v="Shampoo"/>
    <x v="4"/>
    <x v="3"/>
    <x v="24"/>
    <x v="0"/>
    <x v="1"/>
    <x v="4"/>
    <n v="197771"/>
    <n v="1058953"/>
    <n v="956662"/>
    <n v="5095174"/>
    <n v="2416463"/>
    <n v="12842494"/>
  </r>
  <r>
    <s v="Shampoo"/>
    <x v="4"/>
    <x v="3"/>
    <x v="24"/>
    <x v="0"/>
    <x v="1"/>
    <x v="5"/>
    <n v="191275"/>
    <n v="1019690"/>
    <n v="1147937"/>
    <n v="6114864"/>
    <n v="2373819"/>
    <n v="12621847"/>
  </r>
  <r>
    <s v="Shampoo"/>
    <x v="4"/>
    <x v="3"/>
    <x v="24"/>
    <x v="0"/>
    <x v="1"/>
    <x v="6"/>
    <n v="190939"/>
    <n v="1019277"/>
    <n v="1338876"/>
    <n v="7134141"/>
    <n v="2347737"/>
    <n v="12488574"/>
  </r>
  <r>
    <s v="Shampoo"/>
    <x v="4"/>
    <x v="3"/>
    <x v="24"/>
    <x v="0"/>
    <x v="1"/>
    <x v="7"/>
    <n v="174433"/>
    <n v="931385"/>
    <n v="1513309"/>
    <n v="8065526"/>
    <n v="2312926"/>
    <n v="12312811"/>
  </r>
  <r>
    <s v="Shampoo"/>
    <x v="4"/>
    <x v="3"/>
    <x v="24"/>
    <x v="0"/>
    <x v="1"/>
    <x v="8"/>
    <n v="164367"/>
    <n v="876169"/>
    <n v="1677676"/>
    <n v="8941695"/>
    <n v="2279858"/>
    <n v="12144132"/>
  </r>
  <r>
    <s v="Shampoo"/>
    <x v="4"/>
    <x v="3"/>
    <x v="24"/>
    <x v="0"/>
    <x v="1"/>
    <x v="9"/>
    <n v="208691"/>
    <n v="1121519"/>
    <n v="1886367"/>
    <n v="10063214"/>
    <n v="2269512"/>
    <n v="12102111"/>
  </r>
  <r>
    <s v="Shampoo"/>
    <x v="4"/>
    <x v="3"/>
    <x v="24"/>
    <x v="0"/>
    <x v="1"/>
    <x v="10"/>
    <n v="189945"/>
    <n v="1023512"/>
    <n v="2076312"/>
    <n v="11086726"/>
    <n v="2268532"/>
    <n v="12108327"/>
  </r>
  <r>
    <s v="Shampoo"/>
    <x v="4"/>
    <x v="3"/>
    <x v="24"/>
    <x v="0"/>
    <x v="1"/>
    <x v="11"/>
    <n v="187467"/>
    <n v="1007363"/>
    <n v="2263779"/>
    <n v="12094089"/>
    <n v="2263779"/>
    <n v="12094089"/>
  </r>
  <r>
    <s v="Shampoo"/>
    <x v="4"/>
    <x v="3"/>
    <x v="24"/>
    <x v="0"/>
    <x v="2"/>
    <x v="0"/>
    <n v="188447"/>
    <n v="1011038"/>
    <n v="188447"/>
    <n v="1011038"/>
    <n v="2251837"/>
    <n v="12040791"/>
  </r>
  <r>
    <s v="Shampoo"/>
    <x v="4"/>
    <x v="3"/>
    <x v="24"/>
    <x v="0"/>
    <x v="2"/>
    <x v="1"/>
    <n v="165830"/>
    <n v="888643"/>
    <n v="354277"/>
    <n v="1899681"/>
    <n v="2238362"/>
    <n v="11978232"/>
  </r>
  <r>
    <s v="Shampoo"/>
    <x v="4"/>
    <x v="3"/>
    <x v="24"/>
    <x v="0"/>
    <x v="2"/>
    <x v="2"/>
    <n v="251671"/>
    <n v="1344672"/>
    <n v="605948"/>
    <n v="3244353"/>
    <n v="2307417"/>
    <n v="12352011"/>
  </r>
  <r>
    <s v="Shampoo"/>
    <x v="4"/>
    <x v="3"/>
    <x v="24"/>
    <x v="0"/>
    <x v="2"/>
    <x v="3"/>
    <n v="212947"/>
    <n v="1148301"/>
    <n v="818895"/>
    <n v="4392654"/>
    <n v="2323783"/>
    <n v="12450522"/>
  </r>
  <r>
    <s v="Shampoo"/>
    <x v="4"/>
    <x v="3"/>
    <x v="24"/>
    <x v="0"/>
    <x v="2"/>
    <x v="4"/>
    <n v="169659"/>
    <n v="909006"/>
    <n v="988554"/>
    <n v="5301660"/>
    <n v="2295671"/>
    <n v="12300575"/>
  </r>
  <r>
    <s v="Shampoo"/>
    <x v="4"/>
    <x v="3"/>
    <x v="24"/>
    <x v="0"/>
    <x v="2"/>
    <x v="5"/>
    <n v="185689"/>
    <n v="996121"/>
    <n v="1174243"/>
    <n v="6297781"/>
    <n v="2290085"/>
    <n v="12277006"/>
  </r>
  <r>
    <s v="Shampoo"/>
    <x v="4"/>
    <x v="3"/>
    <x v="24"/>
    <x v="0"/>
    <x v="2"/>
    <x v="6"/>
    <n v="211022"/>
    <n v="1130829"/>
    <n v="1385265"/>
    <n v="7428610"/>
    <n v="2310168"/>
    <n v="12388558"/>
  </r>
  <r>
    <s v="Shampoo"/>
    <x v="4"/>
    <x v="3"/>
    <x v="24"/>
    <x v="0"/>
    <x v="2"/>
    <x v="7"/>
    <n v="164276"/>
    <n v="881377"/>
    <n v="1549541"/>
    <n v="8309987"/>
    <n v="2300011"/>
    <n v="12338550"/>
  </r>
  <r>
    <s v="Shampoo"/>
    <x v="4"/>
    <x v="3"/>
    <x v="24"/>
    <x v="0"/>
    <x v="2"/>
    <x v="8"/>
    <n v="175231"/>
    <n v="940023"/>
    <n v="1724772"/>
    <n v="9250010"/>
    <n v="2310875"/>
    <n v="12402404"/>
  </r>
  <r>
    <s v="Shampoo"/>
    <x v="4"/>
    <x v="3"/>
    <x v="24"/>
    <x v="0"/>
    <x v="2"/>
    <x v="9"/>
    <n v="200872"/>
    <n v="1081878"/>
    <n v="1925644"/>
    <n v="10331888"/>
    <n v="2303056"/>
    <n v="12362763"/>
  </r>
  <r>
    <s v="Shampoo"/>
    <x v="4"/>
    <x v="3"/>
    <x v="24"/>
    <x v="0"/>
    <x v="2"/>
    <x v="10"/>
    <n v="179795"/>
    <n v="969087"/>
    <n v="2105439"/>
    <n v="11300975"/>
    <n v="2292906"/>
    <n v="12308338"/>
  </r>
  <r>
    <s v="Shampoo"/>
    <x v="4"/>
    <x v="3"/>
    <x v="24"/>
    <x v="0"/>
    <x v="2"/>
    <x v="11"/>
    <n v="188748"/>
    <n v="1019942"/>
    <n v="2294187"/>
    <n v="12320917"/>
    <n v="2294187"/>
    <n v="12320917"/>
  </r>
  <r>
    <s v="Shampoo"/>
    <x v="4"/>
    <x v="3"/>
    <x v="24"/>
    <x v="0"/>
    <x v="3"/>
    <x v="0"/>
    <n v="169785"/>
    <n v="920871"/>
    <n v="169785"/>
    <n v="920871"/>
    <n v="2275525"/>
    <n v="12230750"/>
  </r>
  <r>
    <s v="Shampoo"/>
    <x v="4"/>
    <x v="3"/>
    <x v="24"/>
    <x v="0"/>
    <x v="3"/>
    <x v="1"/>
    <n v="159992"/>
    <n v="869729"/>
    <n v="329777"/>
    <n v="1790600"/>
    <n v="2269687"/>
    <n v="12211836"/>
  </r>
  <r>
    <s v="Shampoo"/>
    <x v="4"/>
    <x v="3"/>
    <x v="24"/>
    <x v="0"/>
    <x v="3"/>
    <x v="2"/>
    <n v="188405"/>
    <n v="1024842"/>
    <n v="518182"/>
    <n v="2815442"/>
    <n v="2206421"/>
    <n v="11892006"/>
  </r>
  <r>
    <s v="Shampoo"/>
    <x v="4"/>
    <x v="3"/>
    <x v="24"/>
    <x v="0"/>
    <x v="3"/>
    <x v="3"/>
    <n v="181279"/>
    <n v="989226"/>
    <n v="699461"/>
    <n v="3804668"/>
    <n v="2174753"/>
    <n v="11732931"/>
  </r>
  <r>
    <s v="Shampoo"/>
    <x v="4"/>
    <x v="3"/>
    <x v="24"/>
    <x v="0"/>
    <x v="3"/>
    <x v="4"/>
    <n v="178171"/>
    <n v="983227"/>
    <n v="877632"/>
    <n v="4787895"/>
    <n v="2183265"/>
    <n v="11807152"/>
  </r>
  <r>
    <s v="Shampoo"/>
    <x v="4"/>
    <x v="3"/>
    <x v="24"/>
    <x v="0"/>
    <x v="3"/>
    <x v="5"/>
    <n v="199220"/>
    <n v="1099658"/>
    <n v="1076852"/>
    <n v="5887553"/>
    <n v="2196796"/>
    <n v="11910689"/>
  </r>
  <r>
    <s v="Shampoo"/>
    <x v="4"/>
    <x v="3"/>
    <x v="24"/>
    <x v="0"/>
    <x v="3"/>
    <x v="6"/>
    <n v="201789"/>
    <n v="1114498"/>
    <n v="1278641"/>
    <n v="7002051"/>
    <n v="2187563"/>
    <n v="11894358"/>
  </r>
  <r>
    <s v="Shampoo"/>
    <x v="4"/>
    <x v="3"/>
    <x v="24"/>
    <x v="0"/>
    <x v="3"/>
    <x v="7"/>
    <n v="180131"/>
    <n v="996002"/>
    <n v="1458772"/>
    <n v="7998053"/>
    <n v="2203418"/>
    <n v="12008983"/>
  </r>
  <r>
    <s v="Shampoo"/>
    <x v="4"/>
    <x v="3"/>
    <x v="24"/>
    <x v="0"/>
    <x v="3"/>
    <x v="8"/>
    <n v="185605"/>
    <n v="1025395"/>
    <n v="1644377"/>
    <n v="9023448"/>
    <n v="2213792"/>
    <n v="12094355"/>
  </r>
  <r>
    <s v="Shampoo"/>
    <x v="4"/>
    <x v="3"/>
    <x v="24"/>
    <x v="0"/>
    <x v="3"/>
    <x v="9"/>
    <n v="199983"/>
    <n v="1106812"/>
    <n v="1844360"/>
    <n v="10130260"/>
    <n v="2212903"/>
    <n v="12119289"/>
  </r>
  <r>
    <s v="Shampoo"/>
    <x v="4"/>
    <x v="3"/>
    <x v="24"/>
    <x v="0"/>
    <x v="3"/>
    <x v="10"/>
    <n v="190911"/>
    <n v="1055684"/>
    <n v="2035271"/>
    <n v="11185944"/>
    <n v="2224019"/>
    <n v="12205886"/>
  </r>
  <r>
    <s v="Shampoo"/>
    <x v="4"/>
    <x v="3"/>
    <x v="24"/>
    <x v="0"/>
    <x v="3"/>
    <x v="11"/>
    <n v="189945"/>
    <n v="1050896"/>
    <n v="2225216"/>
    <n v="12236840"/>
    <n v="2225216"/>
    <n v="12236840"/>
  </r>
  <r>
    <s v="Shampoo"/>
    <x v="4"/>
    <x v="3"/>
    <x v="24"/>
    <x v="0"/>
    <x v="4"/>
    <x v="0"/>
    <n v="171115"/>
    <n v="943614"/>
    <n v="171115"/>
    <n v="943614"/>
    <n v="2226546"/>
    <n v="12259583"/>
  </r>
  <r>
    <s v="Shampoo"/>
    <x v="4"/>
    <x v="3"/>
    <x v="24"/>
    <x v="0"/>
    <x v="4"/>
    <x v="1"/>
    <n v="154763"/>
    <n v="856037"/>
    <n v="325878"/>
    <n v="1799651"/>
    <n v="2221317"/>
    <n v="12245891"/>
  </r>
  <r>
    <s v="Shampoo"/>
    <x v="4"/>
    <x v="3"/>
    <x v="24"/>
    <x v="0"/>
    <x v="4"/>
    <x v="2"/>
    <n v="188125"/>
    <n v="1038387"/>
    <n v="514003"/>
    <n v="2838038"/>
    <n v="2221037"/>
    <n v="12259436"/>
  </r>
  <r>
    <s v="Shampoo"/>
    <x v="4"/>
    <x v="3"/>
    <x v="24"/>
    <x v="0"/>
    <x v="4"/>
    <x v="3"/>
    <n v="171045"/>
    <n v="949886"/>
    <n v="685048"/>
    <n v="3787924"/>
    <n v="2210803"/>
    <n v="12220096"/>
  </r>
  <r>
    <s v="Shampoo"/>
    <x v="4"/>
    <x v="3"/>
    <x v="24"/>
    <x v="0"/>
    <x v="4"/>
    <x v="4"/>
    <n v="175329"/>
    <n v="981169"/>
    <n v="860377"/>
    <n v="4769093"/>
    <n v="2207961"/>
    <n v="12218038"/>
  </r>
  <r>
    <s v="Shampoo"/>
    <x v="4"/>
    <x v="3"/>
    <x v="24"/>
    <x v="0"/>
    <x v="4"/>
    <x v="5"/>
    <n v="171731"/>
    <n v="968065"/>
    <n v="1032108"/>
    <n v="5737158"/>
    <n v="2180472"/>
    <n v="12086445"/>
  </r>
  <r>
    <s v="Shampoo"/>
    <x v="4"/>
    <x v="3"/>
    <x v="24"/>
    <x v="0"/>
    <x v="4"/>
    <x v="6"/>
    <n v="167951"/>
    <n v="954982"/>
    <n v="1200059"/>
    <n v="6692140"/>
    <n v="2146634"/>
    <n v="11926929"/>
  </r>
  <r>
    <s v="Shampoo"/>
    <x v="4"/>
    <x v="3"/>
    <x v="24"/>
    <x v="0"/>
    <x v="4"/>
    <x v="7"/>
    <n v="162393"/>
    <n v="940996"/>
    <n v="1362452"/>
    <n v="7633136"/>
    <n v="2128896"/>
    <n v="11871923"/>
  </r>
  <r>
    <s v="Shampoo"/>
    <x v="4"/>
    <x v="3"/>
    <x v="24"/>
    <x v="0"/>
    <x v="4"/>
    <x v="8"/>
    <n v="163772"/>
    <n v="1001987"/>
    <n v="1526224"/>
    <n v="8635123"/>
    <n v="2107063"/>
    <n v="11848515"/>
  </r>
  <r>
    <s v="Shampoo"/>
    <x v="4"/>
    <x v="3"/>
    <x v="24"/>
    <x v="0"/>
    <x v="4"/>
    <x v="9"/>
    <n v="154945"/>
    <n v="950474"/>
    <n v="1681169"/>
    <n v="9585597"/>
    <n v="2062025"/>
    <n v="11692177"/>
  </r>
  <r>
    <s v="Shampoo"/>
    <x v="4"/>
    <x v="3"/>
    <x v="24"/>
    <x v="0"/>
    <x v="4"/>
    <x v="10"/>
    <n v="159390"/>
    <n v="981561"/>
    <n v="1840559"/>
    <n v="10567158"/>
    <n v="2030504"/>
    <n v="11618054"/>
  </r>
  <r>
    <s v="Shampoo"/>
    <x v="4"/>
    <x v="3"/>
    <x v="24"/>
    <x v="0"/>
    <x v="4"/>
    <x v="11"/>
    <n v="162666"/>
    <n v="999621"/>
    <n v="2003225"/>
    <n v="11566779"/>
    <n v="2003225"/>
    <n v="11566779"/>
  </r>
  <r>
    <s v="Shampoo"/>
    <x v="4"/>
    <x v="3"/>
    <x v="24"/>
    <x v="0"/>
    <x v="5"/>
    <x v="0"/>
    <n v="152838"/>
    <n v="939323"/>
    <n v="152838"/>
    <n v="939323"/>
    <n v="1984948"/>
    <n v="11562488"/>
  </r>
  <r>
    <s v="Shampoo"/>
    <x v="4"/>
    <x v="3"/>
    <x v="24"/>
    <x v="0"/>
    <x v="5"/>
    <x v="1"/>
    <n v="151599"/>
    <n v="931868"/>
    <n v="304437"/>
    <n v="1871191"/>
    <n v="1981784"/>
    <n v="11638319"/>
  </r>
  <r>
    <s v="Shampoo"/>
    <x v="4"/>
    <x v="3"/>
    <x v="24"/>
    <x v="0"/>
    <x v="5"/>
    <x v="2"/>
    <n v="176295"/>
    <n v="1112524"/>
    <n v="480732"/>
    <n v="2983715"/>
    <n v="1969954"/>
    <n v="11712456"/>
  </r>
  <r>
    <s v="Shampoo"/>
    <x v="4"/>
    <x v="3"/>
    <x v="24"/>
    <x v="1"/>
    <x v="0"/>
    <x v="0"/>
    <n v="61187"/>
    <n v="331380"/>
    <n v="61187"/>
    <n v="331380"/>
    <n v="61187"/>
    <n v="331380"/>
  </r>
  <r>
    <s v="Shampoo"/>
    <x v="4"/>
    <x v="3"/>
    <x v="24"/>
    <x v="1"/>
    <x v="0"/>
    <x v="1"/>
    <n v="52402"/>
    <n v="283311"/>
    <n v="113589"/>
    <n v="614691"/>
    <n v="113589"/>
    <n v="614691"/>
  </r>
  <r>
    <s v="Shampoo"/>
    <x v="4"/>
    <x v="3"/>
    <x v="24"/>
    <x v="1"/>
    <x v="0"/>
    <x v="2"/>
    <n v="65597"/>
    <n v="355740"/>
    <n v="179186"/>
    <n v="970431"/>
    <n v="179186"/>
    <n v="970431"/>
  </r>
  <r>
    <s v="Shampoo"/>
    <x v="4"/>
    <x v="3"/>
    <x v="24"/>
    <x v="1"/>
    <x v="0"/>
    <x v="3"/>
    <n v="51464"/>
    <n v="277396"/>
    <n v="230650"/>
    <n v="1247827"/>
    <n v="230650"/>
    <n v="1247827"/>
  </r>
  <r>
    <s v="Shampoo"/>
    <x v="4"/>
    <x v="3"/>
    <x v="24"/>
    <x v="1"/>
    <x v="0"/>
    <x v="4"/>
    <n v="62314"/>
    <n v="335125"/>
    <n v="292964"/>
    <n v="1582952"/>
    <n v="292964"/>
    <n v="1582952"/>
  </r>
  <r>
    <s v="Shampoo"/>
    <x v="4"/>
    <x v="3"/>
    <x v="24"/>
    <x v="1"/>
    <x v="0"/>
    <x v="5"/>
    <n v="62321"/>
    <n v="338121"/>
    <n v="355285"/>
    <n v="1921073"/>
    <n v="355285"/>
    <n v="1921073"/>
  </r>
  <r>
    <s v="Shampoo"/>
    <x v="4"/>
    <x v="3"/>
    <x v="24"/>
    <x v="1"/>
    <x v="0"/>
    <x v="6"/>
    <n v="61327"/>
    <n v="333193"/>
    <n v="416612"/>
    <n v="2254266"/>
    <n v="416612"/>
    <n v="2254266"/>
  </r>
  <r>
    <s v="Shampoo"/>
    <x v="4"/>
    <x v="3"/>
    <x v="24"/>
    <x v="1"/>
    <x v="0"/>
    <x v="7"/>
    <n v="57827"/>
    <n v="313159"/>
    <n v="474439"/>
    <n v="2567425"/>
    <n v="474439"/>
    <n v="2567425"/>
  </r>
  <r>
    <s v="Shampoo"/>
    <x v="4"/>
    <x v="3"/>
    <x v="24"/>
    <x v="1"/>
    <x v="0"/>
    <x v="8"/>
    <n v="52472"/>
    <n v="284193"/>
    <n v="526911"/>
    <n v="2851618"/>
    <n v="526911"/>
    <n v="2851618"/>
  </r>
  <r>
    <s v="Shampoo"/>
    <x v="4"/>
    <x v="3"/>
    <x v="24"/>
    <x v="1"/>
    <x v="0"/>
    <x v="9"/>
    <n v="68733"/>
    <n v="371301"/>
    <n v="595644"/>
    <n v="3222919"/>
    <n v="595644"/>
    <n v="3222919"/>
  </r>
  <r>
    <s v="Shampoo"/>
    <x v="4"/>
    <x v="3"/>
    <x v="24"/>
    <x v="1"/>
    <x v="0"/>
    <x v="10"/>
    <n v="54432"/>
    <n v="295589"/>
    <n v="650076"/>
    <n v="3518508"/>
    <n v="650076"/>
    <n v="3518508"/>
  </r>
  <r>
    <s v="Shampoo"/>
    <x v="4"/>
    <x v="3"/>
    <x v="24"/>
    <x v="1"/>
    <x v="0"/>
    <x v="11"/>
    <n v="57078"/>
    <n v="310548"/>
    <n v="707154"/>
    <n v="3829056"/>
    <n v="707154"/>
    <n v="3829056"/>
  </r>
  <r>
    <s v="Shampoo"/>
    <x v="4"/>
    <x v="3"/>
    <x v="24"/>
    <x v="1"/>
    <x v="1"/>
    <x v="0"/>
    <n v="56175"/>
    <n v="304346"/>
    <n v="56175"/>
    <n v="304346"/>
    <n v="702142"/>
    <n v="3802022"/>
  </r>
  <r>
    <s v="Shampoo"/>
    <x v="4"/>
    <x v="3"/>
    <x v="24"/>
    <x v="1"/>
    <x v="1"/>
    <x v="1"/>
    <n v="52787"/>
    <n v="287504"/>
    <n v="108962"/>
    <n v="591850"/>
    <n v="702527"/>
    <n v="3806215"/>
  </r>
  <r>
    <s v="Shampoo"/>
    <x v="4"/>
    <x v="3"/>
    <x v="24"/>
    <x v="1"/>
    <x v="1"/>
    <x v="2"/>
    <n v="54768"/>
    <n v="298599"/>
    <n v="163730"/>
    <n v="890449"/>
    <n v="691698"/>
    <n v="3749074"/>
  </r>
  <r>
    <s v="Shampoo"/>
    <x v="4"/>
    <x v="3"/>
    <x v="24"/>
    <x v="1"/>
    <x v="1"/>
    <x v="3"/>
    <n v="52234"/>
    <n v="285957"/>
    <n v="215964"/>
    <n v="1176406"/>
    <n v="692468"/>
    <n v="3757635"/>
  </r>
  <r>
    <s v="Shampoo"/>
    <x v="4"/>
    <x v="3"/>
    <x v="24"/>
    <x v="1"/>
    <x v="1"/>
    <x v="4"/>
    <n v="61775"/>
    <n v="337960"/>
    <n v="277739"/>
    <n v="1514366"/>
    <n v="691929"/>
    <n v="3760470"/>
  </r>
  <r>
    <s v="Shampoo"/>
    <x v="4"/>
    <x v="3"/>
    <x v="24"/>
    <x v="1"/>
    <x v="1"/>
    <x v="5"/>
    <n v="56994"/>
    <n v="310401"/>
    <n v="334733"/>
    <n v="1824767"/>
    <n v="686602"/>
    <n v="3732750"/>
  </r>
  <r>
    <s v="Shampoo"/>
    <x v="4"/>
    <x v="3"/>
    <x v="24"/>
    <x v="1"/>
    <x v="1"/>
    <x v="6"/>
    <n v="66437"/>
    <n v="361277"/>
    <n v="401170"/>
    <n v="2186044"/>
    <n v="691712"/>
    <n v="3760834"/>
  </r>
  <r>
    <s v="Shampoo"/>
    <x v="4"/>
    <x v="3"/>
    <x v="24"/>
    <x v="1"/>
    <x v="1"/>
    <x v="7"/>
    <n v="65289"/>
    <n v="356083"/>
    <n v="466459"/>
    <n v="2542127"/>
    <n v="699174"/>
    <n v="3803758"/>
  </r>
  <r>
    <s v="Shampoo"/>
    <x v="4"/>
    <x v="3"/>
    <x v="24"/>
    <x v="1"/>
    <x v="1"/>
    <x v="8"/>
    <n v="62167"/>
    <n v="339598"/>
    <n v="528626"/>
    <n v="2881725"/>
    <n v="708869"/>
    <n v="3859163"/>
  </r>
  <r>
    <s v="Shampoo"/>
    <x v="4"/>
    <x v="3"/>
    <x v="24"/>
    <x v="1"/>
    <x v="1"/>
    <x v="9"/>
    <n v="82509"/>
    <n v="451661"/>
    <n v="611135"/>
    <n v="3333386"/>
    <n v="722645"/>
    <n v="3939523"/>
  </r>
  <r>
    <s v="Shampoo"/>
    <x v="4"/>
    <x v="3"/>
    <x v="24"/>
    <x v="1"/>
    <x v="1"/>
    <x v="10"/>
    <n v="69699"/>
    <n v="380996"/>
    <n v="680834"/>
    <n v="3714382"/>
    <n v="737912"/>
    <n v="4024930"/>
  </r>
  <r>
    <s v="Shampoo"/>
    <x v="4"/>
    <x v="3"/>
    <x v="24"/>
    <x v="1"/>
    <x v="1"/>
    <x v="11"/>
    <n v="68047"/>
    <n v="372001"/>
    <n v="748881"/>
    <n v="4086383"/>
    <n v="748881"/>
    <n v="4086383"/>
  </r>
  <r>
    <s v="Shampoo"/>
    <x v="4"/>
    <x v="3"/>
    <x v="24"/>
    <x v="1"/>
    <x v="2"/>
    <x v="0"/>
    <n v="69244"/>
    <n v="377783"/>
    <n v="69244"/>
    <n v="377783"/>
    <n v="761950"/>
    <n v="4159820"/>
  </r>
  <r>
    <s v="Shampoo"/>
    <x v="4"/>
    <x v="3"/>
    <x v="24"/>
    <x v="1"/>
    <x v="2"/>
    <x v="1"/>
    <n v="64813"/>
    <n v="356622"/>
    <n v="134057"/>
    <n v="734405"/>
    <n v="773976"/>
    <n v="4228938"/>
  </r>
  <r>
    <s v="Shampoo"/>
    <x v="4"/>
    <x v="3"/>
    <x v="24"/>
    <x v="1"/>
    <x v="2"/>
    <x v="2"/>
    <n v="83391"/>
    <n v="455028"/>
    <n v="217448"/>
    <n v="1189433"/>
    <n v="802599"/>
    <n v="4385367"/>
  </r>
  <r>
    <s v="Shampoo"/>
    <x v="4"/>
    <x v="3"/>
    <x v="24"/>
    <x v="1"/>
    <x v="2"/>
    <x v="3"/>
    <n v="68257"/>
    <n v="373751"/>
    <n v="285705"/>
    <n v="1563184"/>
    <n v="818622"/>
    <n v="4473161"/>
  </r>
  <r>
    <s v="Shampoo"/>
    <x v="4"/>
    <x v="3"/>
    <x v="24"/>
    <x v="1"/>
    <x v="2"/>
    <x v="4"/>
    <n v="68894"/>
    <n v="375956"/>
    <n v="354599"/>
    <n v="1939140"/>
    <n v="825741"/>
    <n v="4511157"/>
  </r>
  <r>
    <s v="Shampoo"/>
    <x v="4"/>
    <x v="3"/>
    <x v="24"/>
    <x v="1"/>
    <x v="2"/>
    <x v="5"/>
    <n v="71547"/>
    <n v="391062"/>
    <n v="426146"/>
    <n v="2330202"/>
    <n v="840294"/>
    <n v="4591818"/>
  </r>
  <r>
    <s v="Shampoo"/>
    <x v="4"/>
    <x v="3"/>
    <x v="24"/>
    <x v="1"/>
    <x v="2"/>
    <x v="6"/>
    <n v="73325"/>
    <n v="400561"/>
    <n v="499471"/>
    <n v="2730763"/>
    <n v="847182"/>
    <n v="4631102"/>
  </r>
  <r>
    <s v="Shampoo"/>
    <x v="4"/>
    <x v="3"/>
    <x v="24"/>
    <x v="1"/>
    <x v="2"/>
    <x v="7"/>
    <n v="64715"/>
    <n v="352359"/>
    <n v="564186"/>
    <n v="3083122"/>
    <n v="846608"/>
    <n v="4627378"/>
  </r>
  <r>
    <s v="Shampoo"/>
    <x v="4"/>
    <x v="3"/>
    <x v="24"/>
    <x v="1"/>
    <x v="2"/>
    <x v="8"/>
    <n v="73500"/>
    <n v="403186"/>
    <n v="637686"/>
    <n v="3486308"/>
    <n v="857941"/>
    <n v="4690966"/>
  </r>
  <r>
    <s v="Shampoo"/>
    <x v="4"/>
    <x v="3"/>
    <x v="24"/>
    <x v="1"/>
    <x v="2"/>
    <x v="9"/>
    <n v="73787"/>
    <n v="405993"/>
    <n v="711473"/>
    <n v="3892301"/>
    <n v="849219"/>
    <n v="4645298"/>
  </r>
  <r>
    <s v="Shampoo"/>
    <x v="4"/>
    <x v="3"/>
    <x v="24"/>
    <x v="1"/>
    <x v="2"/>
    <x v="10"/>
    <n v="61943"/>
    <n v="340382"/>
    <n v="773416"/>
    <n v="4232683"/>
    <n v="841463"/>
    <n v="4604684"/>
  </r>
  <r>
    <s v="Shampoo"/>
    <x v="4"/>
    <x v="3"/>
    <x v="24"/>
    <x v="1"/>
    <x v="2"/>
    <x v="11"/>
    <n v="69545"/>
    <n v="382683"/>
    <n v="842961"/>
    <n v="4615366"/>
    <n v="842961"/>
    <n v="4615366"/>
  </r>
  <r>
    <s v="Shampoo"/>
    <x v="4"/>
    <x v="3"/>
    <x v="24"/>
    <x v="1"/>
    <x v="3"/>
    <x v="0"/>
    <n v="60753"/>
    <n v="337722"/>
    <n v="60753"/>
    <n v="337722"/>
    <n v="834470"/>
    <n v="4575305"/>
  </r>
  <r>
    <s v="Shampoo"/>
    <x v="4"/>
    <x v="3"/>
    <x v="24"/>
    <x v="1"/>
    <x v="3"/>
    <x v="1"/>
    <n v="64960"/>
    <n v="360402"/>
    <n v="125713"/>
    <n v="698124"/>
    <n v="834617"/>
    <n v="4579085"/>
  </r>
  <r>
    <s v="Shampoo"/>
    <x v="4"/>
    <x v="3"/>
    <x v="24"/>
    <x v="1"/>
    <x v="3"/>
    <x v="2"/>
    <n v="71162"/>
    <n v="395864"/>
    <n v="196875"/>
    <n v="1093988"/>
    <n v="822388"/>
    <n v="4519921"/>
  </r>
  <r>
    <s v="Shampoo"/>
    <x v="4"/>
    <x v="3"/>
    <x v="24"/>
    <x v="1"/>
    <x v="3"/>
    <x v="3"/>
    <n v="73143"/>
    <n v="406672"/>
    <n v="270018"/>
    <n v="1500660"/>
    <n v="827274"/>
    <n v="4552842"/>
  </r>
  <r>
    <s v="Shampoo"/>
    <x v="4"/>
    <x v="3"/>
    <x v="24"/>
    <x v="1"/>
    <x v="3"/>
    <x v="4"/>
    <n v="70518"/>
    <n v="399490"/>
    <n v="340536"/>
    <n v="1900150"/>
    <n v="828898"/>
    <n v="4576376"/>
  </r>
  <r>
    <s v="Shampoo"/>
    <x v="4"/>
    <x v="3"/>
    <x v="24"/>
    <x v="1"/>
    <x v="3"/>
    <x v="5"/>
    <n v="75271"/>
    <n v="422240"/>
    <n v="415807"/>
    <n v="2322390"/>
    <n v="832622"/>
    <n v="4607554"/>
  </r>
  <r>
    <s v="Shampoo"/>
    <x v="4"/>
    <x v="3"/>
    <x v="24"/>
    <x v="1"/>
    <x v="3"/>
    <x v="6"/>
    <n v="79156"/>
    <n v="446579"/>
    <n v="494963"/>
    <n v="2768969"/>
    <n v="838453"/>
    <n v="4653572"/>
  </r>
  <r>
    <s v="Shampoo"/>
    <x v="4"/>
    <x v="3"/>
    <x v="24"/>
    <x v="1"/>
    <x v="3"/>
    <x v="7"/>
    <n v="66822"/>
    <n v="378357"/>
    <n v="561785"/>
    <n v="3147326"/>
    <n v="840560"/>
    <n v="4679570"/>
  </r>
  <r>
    <s v="Shampoo"/>
    <x v="4"/>
    <x v="3"/>
    <x v="24"/>
    <x v="1"/>
    <x v="3"/>
    <x v="8"/>
    <n v="75292"/>
    <n v="424802"/>
    <n v="637077"/>
    <n v="3572128"/>
    <n v="842352"/>
    <n v="4701186"/>
  </r>
  <r>
    <s v="Shampoo"/>
    <x v="4"/>
    <x v="3"/>
    <x v="24"/>
    <x v="1"/>
    <x v="3"/>
    <x v="9"/>
    <n v="75992"/>
    <n v="427805"/>
    <n v="713069"/>
    <n v="3999933"/>
    <n v="844557"/>
    <n v="4722998"/>
  </r>
  <r>
    <s v="Shampoo"/>
    <x v="4"/>
    <x v="3"/>
    <x v="24"/>
    <x v="1"/>
    <x v="3"/>
    <x v="10"/>
    <n v="70077"/>
    <n v="395276"/>
    <n v="783146"/>
    <n v="4395209"/>
    <n v="852691"/>
    <n v="4777892"/>
  </r>
  <r>
    <s v="Shampoo"/>
    <x v="4"/>
    <x v="3"/>
    <x v="24"/>
    <x v="1"/>
    <x v="3"/>
    <x v="11"/>
    <n v="77196"/>
    <n v="434518"/>
    <n v="860342"/>
    <n v="4829727"/>
    <n v="860342"/>
    <n v="4829727"/>
  </r>
  <r>
    <s v="Shampoo"/>
    <x v="4"/>
    <x v="3"/>
    <x v="24"/>
    <x v="1"/>
    <x v="4"/>
    <x v="0"/>
    <n v="72968"/>
    <n v="413252"/>
    <n v="72968"/>
    <n v="413252"/>
    <n v="872557"/>
    <n v="4905257"/>
  </r>
  <r>
    <s v="Shampoo"/>
    <x v="4"/>
    <x v="3"/>
    <x v="24"/>
    <x v="1"/>
    <x v="4"/>
    <x v="1"/>
    <n v="63483"/>
    <n v="356839"/>
    <n v="136451"/>
    <n v="770091"/>
    <n v="871080"/>
    <n v="4901694"/>
  </r>
  <r>
    <s v="Shampoo"/>
    <x v="4"/>
    <x v="3"/>
    <x v="24"/>
    <x v="1"/>
    <x v="4"/>
    <x v="2"/>
    <n v="74529"/>
    <n v="420735"/>
    <n v="210980"/>
    <n v="1190826"/>
    <n v="874447"/>
    <n v="4926565"/>
  </r>
  <r>
    <s v="Shampoo"/>
    <x v="4"/>
    <x v="3"/>
    <x v="24"/>
    <x v="1"/>
    <x v="4"/>
    <x v="3"/>
    <n v="65191"/>
    <n v="367745"/>
    <n v="276171"/>
    <n v="1558571"/>
    <n v="866495"/>
    <n v="4887638"/>
  </r>
  <r>
    <s v="Shampoo"/>
    <x v="4"/>
    <x v="3"/>
    <x v="24"/>
    <x v="1"/>
    <x v="4"/>
    <x v="4"/>
    <n v="78855"/>
    <n v="449694"/>
    <n v="355026"/>
    <n v="2008265"/>
    <n v="874832"/>
    <n v="4937842"/>
  </r>
  <r>
    <s v="Shampoo"/>
    <x v="4"/>
    <x v="3"/>
    <x v="24"/>
    <x v="1"/>
    <x v="4"/>
    <x v="5"/>
    <n v="75705"/>
    <n v="435057"/>
    <n v="430731"/>
    <n v="2443322"/>
    <n v="875266"/>
    <n v="4950659"/>
  </r>
  <r>
    <s v="Shampoo"/>
    <x v="4"/>
    <x v="3"/>
    <x v="24"/>
    <x v="1"/>
    <x v="4"/>
    <x v="6"/>
    <n v="76706"/>
    <n v="449722"/>
    <n v="507437"/>
    <n v="2893044"/>
    <n v="872816"/>
    <n v="4953802"/>
  </r>
  <r>
    <s v="Shampoo"/>
    <x v="4"/>
    <x v="3"/>
    <x v="24"/>
    <x v="1"/>
    <x v="4"/>
    <x v="7"/>
    <n v="72331"/>
    <n v="424802"/>
    <n v="579768"/>
    <n v="3317846"/>
    <n v="878325"/>
    <n v="5000247"/>
  </r>
  <r>
    <s v="Shampoo"/>
    <x v="4"/>
    <x v="3"/>
    <x v="24"/>
    <x v="1"/>
    <x v="4"/>
    <x v="8"/>
    <n v="76125"/>
    <n v="471324"/>
    <n v="655893"/>
    <n v="3789170"/>
    <n v="879158"/>
    <n v="5046769"/>
  </r>
  <r>
    <s v="Shampoo"/>
    <x v="4"/>
    <x v="3"/>
    <x v="24"/>
    <x v="1"/>
    <x v="4"/>
    <x v="9"/>
    <n v="79093"/>
    <n v="490252"/>
    <n v="734986"/>
    <n v="4279422"/>
    <n v="882259"/>
    <n v="5109216"/>
  </r>
  <r>
    <s v="Shampoo"/>
    <x v="4"/>
    <x v="3"/>
    <x v="24"/>
    <x v="1"/>
    <x v="4"/>
    <x v="10"/>
    <n v="74137"/>
    <n v="458696"/>
    <n v="809123"/>
    <n v="4738118"/>
    <n v="886319"/>
    <n v="5172636"/>
  </r>
  <r>
    <s v="Shampoo"/>
    <x v="4"/>
    <x v="3"/>
    <x v="24"/>
    <x v="1"/>
    <x v="4"/>
    <x v="11"/>
    <n v="79856"/>
    <n v="495992"/>
    <n v="888979"/>
    <n v="5234110"/>
    <n v="888979"/>
    <n v="5234110"/>
  </r>
  <r>
    <s v="Shampoo"/>
    <x v="4"/>
    <x v="3"/>
    <x v="24"/>
    <x v="1"/>
    <x v="5"/>
    <x v="0"/>
    <n v="78778"/>
    <n v="485422"/>
    <n v="78778"/>
    <n v="485422"/>
    <n v="894789"/>
    <n v="5306280"/>
  </r>
  <r>
    <s v="Shampoo"/>
    <x v="4"/>
    <x v="3"/>
    <x v="24"/>
    <x v="1"/>
    <x v="5"/>
    <x v="1"/>
    <n v="79765"/>
    <n v="499037"/>
    <n v="158543"/>
    <n v="984459"/>
    <n v="911071"/>
    <n v="5448478"/>
  </r>
  <r>
    <s v="Shampoo"/>
    <x v="4"/>
    <x v="3"/>
    <x v="24"/>
    <x v="1"/>
    <x v="5"/>
    <x v="2"/>
    <n v="84665"/>
    <n v="539196"/>
    <n v="243208"/>
    <n v="1523655"/>
    <n v="921207"/>
    <n v="5566939"/>
  </r>
  <r>
    <s v="Shampoo"/>
    <x v="4"/>
    <x v="3"/>
    <x v="24"/>
    <x v="2"/>
    <x v="0"/>
    <x v="0"/>
    <n v="46613"/>
    <n v="251013"/>
    <n v="46613"/>
    <n v="251013"/>
    <n v="46613"/>
    <n v="251013"/>
  </r>
  <r>
    <s v="Shampoo"/>
    <x v="4"/>
    <x v="3"/>
    <x v="24"/>
    <x v="2"/>
    <x v="0"/>
    <x v="1"/>
    <n v="43512"/>
    <n v="232841"/>
    <n v="90125"/>
    <n v="483854"/>
    <n v="90125"/>
    <n v="483854"/>
  </r>
  <r>
    <s v="Shampoo"/>
    <x v="4"/>
    <x v="3"/>
    <x v="24"/>
    <x v="2"/>
    <x v="0"/>
    <x v="2"/>
    <n v="56154"/>
    <n v="301560"/>
    <n v="146279"/>
    <n v="785414"/>
    <n v="146279"/>
    <n v="785414"/>
  </r>
  <r>
    <s v="Shampoo"/>
    <x v="4"/>
    <x v="3"/>
    <x v="24"/>
    <x v="2"/>
    <x v="0"/>
    <x v="3"/>
    <n v="50757"/>
    <n v="271964"/>
    <n v="197036"/>
    <n v="1057378"/>
    <n v="197036"/>
    <n v="1057378"/>
  </r>
  <r>
    <s v="Shampoo"/>
    <x v="4"/>
    <x v="3"/>
    <x v="24"/>
    <x v="2"/>
    <x v="0"/>
    <x v="4"/>
    <n v="51786"/>
    <n v="277767"/>
    <n v="248822"/>
    <n v="1335145"/>
    <n v="248822"/>
    <n v="1335145"/>
  </r>
  <r>
    <s v="Shampoo"/>
    <x v="4"/>
    <x v="3"/>
    <x v="24"/>
    <x v="2"/>
    <x v="0"/>
    <x v="5"/>
    <n v="52157"/>
    <n v="281897"/>
    <n v="300979"/>
    <n v="1617042"/>
    <n v="300979"/>
    <n v="1617042"/>
  </r>
  <r>
    <s v="Shampoo"/>
    <x v="4"/>
    <x v="3"/>
    <x v="24"/>
    <x v="2"/>
    <x v="0"/>
    <x v="6"/>
    <n v="48636"/>
    <n v="260554"/>
    <n v="349615"/>
    <n v="1877596"/>
    <n v="349615"/>
    <n v="1877596"/>
  </r>
  <r>
    <s v="Shampoo"/>
    <x v="4"/>
    <x v="3"/>
    <x v="24"/>
    <x v="2"/>
    <x v="0"/>
    <x v="7"/>
    <n v="47999"/>
    <n v="257936"/>
    <n v="397614"/>
    <n v="2135532"/>
    <n v="397614"/>
    <n v="2135532"/>
  </r>
  <r>
    <s v="Shampoo"/>
    <x v="4"/>
    <x v="3"/>
    <x v="24"/>
    <x v="2"/>
    <x v="0"/>
    <x v="8"/>
    <n v="51156"/>
    <n v="276787"/>
    <n v="448770"/>
    <n v="2412319"/>
    <n v="448770"/>
    <n v="2412319"/>
  </r>
  <r>
    <s v="Shampoo"/>
    <x v="4"/>
    <x v="3"/>
    <x v="24"/>
    <x v="2"/>
    <x v="0"/>
    <x v="9"/>
    <n v="60396"/>
    <n v="327264"/>
    <n v="509166"/>
    <n v="2739583"/>
    <n v="509166"/>
    <n v="2739583"/>
  </r>
  <r>
    <s v="Shampoo"/>
    <x v="4"/>
    <x v="3"/>
    <x v="24"/>
    <x v="2"/>
    <x v="0"/>
    <x v="10"/>
    <n v="46935"/>
    <n v="253617"/>
    <n v="556101"/>
    <n v="2993200"/>
    <n v="556101"/>
    <n v="2993200"/>
  </r>
  <r>
    <s v="Shampoo"/>
    <x v="4"/>
    <x v="3"/>
    <x v="24"/>
    <x v="2"/>
    <x v="0"/>
    <x v="11"/>
    <n v="46879"/>
    <n v="252623"/>
    <n v="602980"/>
    <n v="3245823"/>
    <n v="602980"/>
    <n v="3245823"/>
  </r>
  <r>
    <s v="Shampoo"/>
    <x v="4"/>
    <x v="3"/>
    <x v="24"/>
    <x v="2"/>
    <x v="1"/>
    <x v="0"/>
    <n v="47425"/>
    <n v="256823"/>
    <n v="47425"/>
    <n v="256823"/>
    <n v="603792"/>
    <n v="3251633"/>
  </r>
  <r>
    <s v="Shampoo"/>
    <x v="4"/>
    <x v="3"/>
    <x v="24"/>
    <x v="2"/>
    <x v="1"/>
    <x v="1"/>
    <n v="44982"/>
    <n v="243061"/>
    <n v="92407"/>
    <n v="499884"/>
    <n v="605262"/>
    <n v="3261853"/>
  </r>
  <r>
    <s v="Shampoo"/>
    <x v="4"/>
    <x v="3"/>
    <x v="24"/>
    <x v="2"/>
    <x v="1"/>
    <x v="2"/>
    <n v="50260"/>
    <n v="272489"/>
    <n v="142667"/>
    <n v="772373"/>
    <n v="599368"/>
    <n v="3232782"/>
  </r>
  <r>
    <s v="Shampoo"/>
    <x v="4"/>
    <x v="3"/>
    <x v="24"/>
    <x v="2"/>
    <x v="1"/>
    <x v="3"/>
    <n v="48405"/>
    <n v="264166"/>
    <n v="191072"/>
    <n v="1036539"/>
    <n v="597016"/>
    <n v="3224984"/>
  </r>
  <r>
    <s v="Shampoo"/>
    <x v="4"/>
    <x v="3"/>
    <x v="24"/>
    <x v="2"/>
    <x v="1"/>
    <x v="4"/>
    <n v="51275"/>
    <n v="279909"/>
    <n v="242347"/>
    <n v="1316448"/>
    <n v="596505"/>
    <n v="3227126"/>
  </r>
  <r>
    <s v="Shampoo"/>
    <x v="4"/>
    <x v="3"/>
    <x v="24"/>
    <x v="2"/>
    <x v="1"/>
    <x v="5"/>
    <n v="47999"/>
    <n v="260848"/>
    <n v="290346"/>
    <n v="1577296"/>
    <n v="592347"/>
    <n v="3206077"/>
  </r>
  <r>
    <s v="Shampoo"/>
    <x v="4"/>
    <x v="3"/>
    <x v="24"/>
    <x v="2"/>
    <x v="1"/>
    <x v="6"/>
    <n v="46053"/>
    <n v="250761"/>
    <n v="336399"/>
    <n v="1828057"/>
    <n v="589764"/>
    <n v="3196284"/>
  </r>
  <r>
    <s v="Shampoo"/>
    <x v="4"/>
    <x v="3"/>
    <x v="24"/>
    <x v="2"/>
    <x v="1"/>
    <x v="7"/>
    <n v="38556"/>
    <n v="208978"/>
    <n v="374955"/>
    <n v="2037035"/>
    <n v="580321"/>
    <n v="3147326"/>
  </r>
  <r>
    <s v="Shampoo"/>
    <x v="4"/>
    <x v="3"/>
    <x v="24"/>
    <x v="2"/>
    <x v="1"/>
    <x v="8"/>
    <n v="45052"/>
    <n v="244804"/>
    <n v="420007"/>
    <n v="2281839"/>
    <n v="574217"/>
    <n v="3115343"/>
  </r>
  <r>
    <s v="Shampoo"/>
    <x v="4"/>
    <x v="3"/>
    <x v="24"/>
    <x v="2"/>
    <x v="1"/>
    <x v="9"/>
    <n v="51086"/>
    <n v="279139"/>
    <n v="471093"/>
    <n v="2560978"/>
    <n v="564907"/>
    <n v="3067218"/>
  </r>
  <r>
    <s v="Shampoo"/>
    <x v="4"/>
    <x v="3"/>
    <x v="24"/>
    <x v="2"/>
    <x v="1"/>
    <x v="10"/>
    <n v="46823"/>
    <n v="254212"/>
    <n v="517916"/>
    <n v="2815190"/>
    <n v="564795"/>
    <n v="3067813"/>
  </r>
  <r>
    <s v="Shampoo"/>
    <x v="4"/>
    <x v="3"/>
    <x v="24"/>
    <x v="2"/>
    <x v="1"/>
    <x v="11"/>
    <n v="44107"/>
    <n v="239001"/>
    <n v="562023"/>
    <n v="3054191"/>
    <n v="562023"/>
    <n v="3054191"/>
  </r>
  <r>
    <s v="Shampoo"/>
    <x v="4"/>
    <x v="3"/>
    <x v="24"/>
    <x v="2"/>
    <x v="2"/>
    <x v="0"/>
    <n v="44968"/>
    <n v="244916"/>
    <n v="44968"/>
    <n v="244916"/>
    <n v="559566"/>
    <n v="3042284"/>
  </r>
  <r>
    <s v="Shampoo"/>
    <x v="4"/>
    <x v="3"/>
    <x v="24"/>
    <x v="2"/>
    <x v="2"/>
    <x v="1"/>
    <n v="41657"/>
    <n v="225435"/>
    <n v="86625"/>
    <n v="470351"/>
    <n v="556241"/>
    <n v="3024658"/>
  </r>
  <r>
    <s v="Shampoo"/>
    <x v="4"/>
    <x v="3"/>
    <x v="24"/>
    <x v="2"/>
    <x v="2"/>
    <x v="2"/>
    <n v="50099"/>
    <n v="271544"/>
    <n v="136724"/>
    <n v="741895"/>
    <n v="556080"/>
    <n v="3023713"/>
  </r>
  <r>
    <s v="Shampoo"/>
    <x v="4"/>
    <x v="3"/>
    <x v="24"/>
    <x v="2"/>
    <x v="2"/>
    <x v="3"/>
    <n v="42385"/>
    <n v="230706"/>
    <n v="179109"/>
    <n v="972601"/>
    <n v="550060"/>
    <n v="2990253"/>
  </r>
  <r>
    <s v="Shampoo"/>
    <x v="4"/>
    <x v="3"/>
    <x v="24"/>
    <x v="2"/>
    <x v="2"/>
    <x v="4"/>
    <n v="34356"/>
    <n v="185913"/>
    <n v="213465"/>
    <n v="1158514"/>
    <n v="533141"/>
    <n v="2896257"/>
  </r>
  <r>
    <s v="Shampoo"/>
    <x v="4"/>
    <x v="3"/>
    <x v="24"/>
    <x v="2"/>
    <x v="2"/>
    <x v="5"/>
    <n v="40103"/>
    <n v="216986"/>
    <n v="253568"/>
    <n v="1375500"/>
    <n v="525245"/>
    <n v="2852395"/>
  </r>
  <r>
    <s v="Shampoo"/>
    <x v="4"/>
    <x v="3"/>
    <x v="24"/>
    <x v="2"/>
    <x v="2"/>
    <x v="6"/>
    <n v="41909"/>
    <n v="228676"/>
    <n v="295477"/>
    <n v="1604176"/>
    <n v="521101"/>
    <n v="2830310"/>
  </r>
  <r>
    <s v="Shampoo"/>
    <x v="4"/>
    <x v="3"/>
    <x v="24"/>
    <x v="2"/>
    <x v="2"/>
    <x v="7"/>
    <n v="31402"/>
    <n v="170520"/>
    <n v="326879"/>
    <n v="1774696"/>
    <n v="513947"/>
    <n v="2791852"/>
  </r>
  <r>
    <s v="Shampoo"/>
    <x v="4"/>
    <x v="3"/>
    <x v="24"/>
    <x v="2"/>
    <x v="2"/>
    <x v="8"/>
    <n v="37485"/>
    <n v="203798"/>
    <n v="364364"/>
    <n v="1978494"/>
    <n v="506380"/>
    <n v="2750846"/>
  </r>
  <r>
    <s v="Shampoo"/>
    <x v="4"/>
    <x v="3"/>
    <x v="24"/>
    <x v="2"/>
    <x v="2"/>
    <x v="9"/>
    <n v="43435"/>
    <n v="237013"/>
    <n v="407799"/>
    <n v="2215507"/>
    <n v="498729"/>
    <n v="2708720"/>
  </r>
  <r>
    <s v="Shampoo"/>
    <x v="4"/>
    <x v="3"/>
    <x v="24"/>
    <x v="2"/>
    <x v="2"/>
    <x v="10"/>
    <n v="37849"/>
    <n v="206983"/>
    <n v="445648"/>
    <n v="2422490"/>
    <n v="489755"/>
    <n v="2661491"/>
  </r>
  <r>
    <s v="Shampoo"/>
    <x v="4"/>
    <x v="3"/>
    <x v="24"/>
    <x v="2"/>
    <x v="2"/>
    <x v="11"/>
    <n v="39466"/>
    <n v="217224"/>
    <n v="485114"/>
    <n v="2639714"/>
    <n v="485114"/>
    <n v="2639714"/>
  </r>
  <r>
    <s v="Shampoo"/>
    <x v="4"/>
    <x v="3"/>
    <x v="24"/>
    <x v="2"/>
    <x v="3"/>
    <x v="0"/>
    <n v="38584"/>
    <n v="212002"/>
    <n v="38584"/>
    <n v="212002"/>
    <n v="478730"/>
    <n v="2606800"/>
  </r>
  <r>
    <s v="Shampoo"/>
    <x v="4"/>
    <x v="3"/>
    <x v="24"/>
    <x v="2"/>
    <x v="3"/>
    <x v="1"/>
    <n v="37751"/>
    <n v="209251"/>
    <n v="76335"/>
    <n v="421253"/>
    <n v="474824"/>
    <n v="2590616"/>
  </r>
  <r>
    <s v="Shampoo"/>
    <x v="4"/>
    <x v="3"/>
    <x v="24"/>
    <x v="2"/>
    <x v="3"/>
    <x v="2"/>
    <n v="41132"/>
    <n v="226744"/>
    <n v="117467"/>
    <n v="647997"/>
    <n v="465857"/>
    <n v="2545816"/>
  </r>
  <r>
    <s v="Shampoo"/>
    <x v="4"/>
    <x v="3"/>
    <x v="24"/>
    <x v="2"/>
    <x v="3"/>
    <x v="3"/>
    <n v="37947"/>
    <n v="209440"/>
    <n v="155414"/>
    <n v="857437"/>
    <n v="461419"/>
    <n v="2524550"/>
  </r>
  <r>
    <s v="Shampoo"/>
    <x v="4"/>
    <x v="3"/>
    <x v="24"/>
    <x v="2"/>
    <x v="3"/>
    <x v="4"/>
    <n v="38185"/>
    <n v="214137"/>
    <n v="193599"/>
    <n v="1071574"/>
    <n v="465248"/>
    <n v="2552774"/>
  </r>
  <r>
    <s v="Shampoo"/>
    <x v="4"/>
    <x v="3"/>
    <x v="24"/>
    <x v="2"/>
    <x v="3"/>
    <x v="5"/>
    <n v="46641"/>
    <n v="261331"/>
    <n v="240240"/>
    <n v="1332905"/>
    <n v="471786"/>
    <n v="2597119"/>
  </r>
  <r>
    <s v="Shampoo"/>
    <x v="4"/>
    <x v="3"/>
    <x v="24"/>
    <x v="2"/>
    <x v="3"/>
    <x v="6"/>
    <n v="41629"/>
    <n v="233324"/>
    <n v="281869"/>
    <n v="1566229"/>
    <n v="471506"/>
    <n v="2601767"/>
  </r>
  <r>
    <s v="Shampoo"/>
    <x v="4"/>
    <x v="3"/>
    <x v="24"/>
    <x v="2"/>
    <x v="3"/>
    <x v="7"/>
    <n v="37051"/>
    <n v="206087"/>
    <n v="318920"/>
    <n v="1772316"/>
    <n v="477155"/>
    <n v="2637334"/>
  </r>
  <r>
    <s v="Shampoo"/>
    <x v="4"/>
    <x v="3"/>
    <x v="24"/>
    <x v="2"/>
    <x v="3"/>
    <x v="8"/>
    <n v="41209"/>
    <n v="229915"/>
    <n v="360129"/>
    <n v="2002231"/>
    <n v="480879"/>
    <n v="2663451"/>
  </r>
  <r>
    <s v="Shampoo"/>
    <x v="4"/>
    <x v="3"/>
    <x v="24"/>
    <x v="2"/>
    <x v="3"/>
    <x v="9"/>
    <n v="44849"/>
    <n v="250404"/>
    <n v="404978"/>
    <n v="2252635"/>
    <n v="482293"/>
    <n v="2676842"/>
  </r>
  <r>
    <s v="Shampoo"/>
    <x v="4"/>
    <x v="3"/>
    <x v="24"/>
    <x v="2"/>
    <x v="3"/>
    <x v="10"/>
    <n v="44828"/>
    <n v="251580"/>
    <n v="449806"/>
    <n v="2504215"/>
    <n v="489272"/>
    <n v="2721439"/>
  </r>
  <r>
    <s v="Shampoo"/>
    <x v="4"/>
    <x v="3"/>
    <x v="24"/>
    <x v="2"/>
    <x v="3"/>
    <x v="11"/>
    <n v="44464"/>
    <n v="248416"/>
    <n v="494270"/>
    <n v="2752631"/>
    <n v="494270"/>
    <n v="2752631"/>
  </r>
  <r>
    <s v="Shampoo"/>
    <x v="4"/>
    <x v="3"/>
    <x v="24"/>
    <x v="2"/>
    <x v="4"/>
    <x v="0"/>
    <n v="38724"/>
    <n v="217056"/>
    <n v="38724"/>
    <n v="217056"/>
    <n v="494410"/>
    <n v="2757685"/>
  </r>
  <r>
    <s v="Shampoo"/>
    <x v="4"/>
    <x v="3"/>
    <x v="24"/>
    <x v="2"/>
    <x v="4"/>
    <x v="1"/>
    <n v="40719"/>
    <n v="227038"/>
    <n v="79443"/>
    <n v="444094"/>
    <n v="497378"/>
    <n v="2775472"/>
  </r>
  <r>
    <s v="Shampoo"/>
    <x v="4"/>
    <x v="3"/>
    <x v="24"/>
    <x v="2"/>
    <x v="4"/>
    <x v="2"/>
    <n v="46851"/>
    <n v="260554"/>
    <n v="126294"/>
    <n v="704648"/>
    <n v="503097"/>
    <n v="2809282"/>
  </r>
  <r>
    <s v="Shampoo"/>
    <x v="4"/>
    <x v="3"/>
    <x v="24"/>
    <x v="2"/>
    <x v="4"/>
    <x v="3"/>
    <n v="41825"/>
    <n v="233744"/>
    <n v="168119"/>
    <n v="938392"/>
    <n v="506975"/>
    <n v="2833586"/>
  </r>
  <r>
    <s v="Shampoo"/>
    <x v="4"/>
    <x v="3"/>
    <x v="24"/>
    <x v="2"/>
    <x v="4"/>
    <x v="4"/>
    <n v="43246"/>
    <n v="243439"/>
    <n v="211365"/>
    <n v="1181831"/>
    <n v="512036"/>
    <n v="2862888"/>
  </r>
  <r>
    <s v="Shampoo"/>
    <x v="4"/>
    <x v="3"/>
    <x v="24"/>
    <x v="2"/>
    <x v="4"/>
    <x v="5"/>
    <n v="45185"/>
    <n v="255948"/>
    <n v="256550"/>
    <n v="1437779"/>
    <n v="510580"/>
    <n v="2857505"/>
  </r>
  <r>
    <s v="Shampoo"/>
    <x v="4"/>
    <x v="3"/>
    <x v="24"/>
    <x v="2"/>
    <x v="4"/>
    <x v="6"/>
    <n v="41930"/>
    <n v="236677"/>
    <n v="298480"/>
    <n v="1674456"/>
    <n v="510881"/>
    <n v="2860858"/>
  </r>
  <r>
    <s v="Shampoo"/>
    <x v="4"/>
    <x v="3"/>
    <x v="24"/>
    <x v="2"/>
    <x v="4"/>
    <x v="7"/>
    <n v="37975"/>
    <n v="219023"/>
    <n v="336455"/>
    <n v="1893479"/>
    <n v="511805"/>
    <n v="2873794"/>
  </r>
  <r>
    <s v="Shampoo"/>
    <x v="4"/>
    <x v="3"/>
    <x v="24"/>
    <x v="2"/>
    <x v="4"/>
    <x v="8"/>
    <n v="43960"/>
    <n v="268142"/>
    <n v="380415"/>
    <n v="2161621"/>
    <n v="514556"/>
    <n v="2912021"/>
  </r>
  <r>
    <s v="Shampoo"/>
    <x v="4"/>
    <x v="3"/>
    <x v="24"/>
    <x v="2"/>
    <x v="4"/>
    <x v="9"/>
    <n v="45598"/>
    <n v="281169"/>
    <n v="426013"/>
    <n v="2442790"/>
    <n v="515305"/>
    <n v="2942786"/>
  </r>
  <r>
    <s v="Shampoo"/>
    <x v="4"/>
    <x v="3"/>
    <x v="24"/>
    <x v="2"/>
    <x v="4"/>
    <x v="10"/>
    <n v="46683"/>
    <n v="289331"/>
    <n v="472696"/>
    <n v="2732121"/>
    <n v="517160"/>
    <n v="2980537"/>
  </r>
  <r>
    <s v="Shampoo"/>
    <x v="4"/>
    <x v="3"/>
    <x v="24"/>
    <x v="2"/>
    <x v="4"/>
    <x v="11"/>
    <n v="46326"/>
    <n v="284382"/>
    <n v="519022"/>
    <n v="3016503"/>
    <n v="519022"/>
    <n v="3016503"/>
  </r>
  <r>
    <s v="Shampoo"/>
    <x v="4"/>
    <x v="3"/>
    <x v="24"/>
    <x v="2"/>
    <x v="5"/>
    <x v="0"/>
    <n v="49637"/>
    <n v="305865"/>
    <n v="49637"/>
    <n v="305865"/>
    <n v="529935"/>
    <n v="3105312"/>
  </r>
  <r>
    <s v="Shampoo"/>
    <x v="4"/>
    <x v="3"/>
    <x v="24"/>
    <x v="2"/>
    <x v="5"/>
    <x v="1"/>
    <n v="47831"/>
    <n v="292299"/>
    <n v="97468"/>
    <n v="598164"/>
    <n v="537047"/>
    <n v="3170573"/>
  </r>
  <r>
    <s v="Shampoo"/>
    <x v="4"/>
    <x v="3"/>
    <x v="24"/>
    <x v="2"/>
    <x v="5"/>
    <x v="2"/>
    <n v="54215"/>
    <n v="340095"/>
    <n v="151683"/>
    <n v="938259"/>
    <n v="544411"/>
    <n v="32501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
  <r>
    <s v="Starbust"/>
    <s v="Ultra Soft"/>
    <n v="100"/>
    <x v="0"/>
    <n v="5"/>
    <n v="3.1"/>
    <n v="0.9"/>
    <n v="1156348"/>
    <n v="3584678.8000000003"/>
    <n v="2.2000000000000002"/>
    <n v="2543965.6"/>
    <x v="0"/>
    <x v="0"/>
  </r>
  <r>
    <s v="Starbust"/>
    <s v="Extra Shiny"/>
    <n v="100"/>
    <x v="1"/>
    <n v="5"/>
    <n v="2.9"/>
    <n v="0.95"/>
    <n v="693809"/>
    <n v="2012046.0999999999"/>
    <n v="1.95"/>
    <n v="1352927.55"/>
    <x v="1"/>
    <x v="1"/>
  </r>
  <r>
    <s v="Starbust"/>
    <s v="Strong Hair"/>
    <n v="100"/>
    <x v="2"/>
    <n v="5"/>
    <n v="2.8"/>
    <n v="1"/>
    <n v="346904"/>
    <n v="971331.2"/>
    <n v="1.7999999999999998"/>
    <n v="624427.19999999995"/>
    <x v="2"/>
    <x v="2"/>
  </r>
  <r>
    <s v="Starbust"/>
    <s v="Ultra Soft"/>
    <n v="150"/>
    <x v="3"/>
    <n v="7"/>
    <n v="3.5"/>
    <n v="1.2"/>
    <n v="693809"/>
    <n v="2428331.5"/>
    <n v="2.2999999999999998"/>
    <n v="1595760.7"/>
    <x v="3"/>
    <x v="3"/>
  </r>
  <r>
    <s v="Starbust"/>
    <s v="Strong Hair"/>
    <n v="150"/>
    <x v="4"/>
    <n v="7.25"/>
    <n v="3.7"/>
    <n v="1.3"/>
    <n v="231270"/>
    <n v="855699"/>
    <n v="2.4000000000000004"/>
    <n v="555048.00000000012"/>
    <x v="4"/>
    <x v="4"/>
  </r>
  <r>
    <s v="Starbust"/>
    <s v="Ultra Soft"/>
    <n v="200"/>
    <x v="5"/>
    <n v="9"/>
    <n v="5"/>
    <n v="1.5"/>
    <n v="289087"/>
    <n v="1445435"/>
    <n v="3.5"/>
    <n v="1011804.5"/>
    <x v="5"/>
    <x v="5"/>
  </r>
  <r>
    <s v="Shinez"/>
    <s v="Repair"/>
    <n v="100"/>
    <x v="6"/>
    <n v="6"/>
    <n v="3.5"/>
    <n v="1.1499999999999999"/>
    <n v="1089532"/>
    <n v="3813362"/>
    <n v="2.35"/>
    <n v="2560400.2000000002"/>
    <x v="6"/>
    <x v="6"/>
  </r>
  <r>
    <s v="Shinez"/>
    <s v="Repair"/>
    <n v="125"/>
    <x v="7"/>
    <n v="7"/>
    <n v="4.25"/>
    <n v="1.3"/>
    <n v="466942"/>
    <n v="1984503.5"/>
    <n v="2.95"/>
    <n v="1377478.9000000001"/>
    <x v="7"/>
    <x v="7"/>
  </r>
  <r>
    <s v="Shinez"/>
    <s v="Repair"/>
    <n v="150"/>
    <x v="8"/>
    <n v="8"/>
    <n v="5.0999999999999996"/>
    <n v="1.5"/>
    <n v="389118"/>
    <n v="1984501.7999999998"/>
    <n v="3.5999999999999996"/>
    <n v="1400824.7999999998"/>
    <x v="8"/>
    <x v="8"/>
  </r>
  <r>
    <s v="Shinez"/>
    <s v="Repair"/>
    <n v="200"/>
    <x v="9"/>
    <n v="10"/>
    <n v="6"/>
    <n v="1.7"/>
    <n v="233471"/>
    <n v="1400826"/>
    <n v="4.3"/>
    <n v="1003925.2999999999"/>
    <x v="9"/>
    <x v="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7761025-B12E-4859-8F4F-52420155ECD7}"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13">
    <pivotField showAll="0"/>
    <pivotField showAll="0"/>
    <pivotField axis="axisRow" showAll="0">
      <items count="18">
        <item x="0"/>
        <item x="1"/>
        <item x="14"/>
        <item x="5"/>
        <item x="15"/>
        <item x="6"/>
        <item x="10"/>
        <item x="2"/>
        <item x="3"/>
        <item x="7"/>
        <item x="8"/>
        <item x="11"/>
        <item x="12"/>
        <item x="13"/>
        <item x="4"/>
        <item x="16"/>
        <item x="9"/>
        <item t="default"/>
      </items>
    </pivotField>
    <pivotField axis="axisRow"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showAll="0"/>
    <pivotField showAll="0"/>
    <pivotField showAll="0"/>
    <pivotField numFmtId="165" showAll="0"/>
    <pivotField showAll="0"/>
    <pivotField numFmtId="165" showAll="0"/>
    <pivotField showAll="0"/>
    <pivotField numFmtId="165" showAll="0"/>
  </pivotFields>
  <rowFields count="2">
    <field x="2"/>
    <field x="3"/>
  </rowFields>
  <rowItems count="43">
    <i>
      <x/>
    </i>
    <i r="1">
      <x v="11"/>
    </i>
    <i r="1">
      <x v="14"/>
    </i>
    <i r="1">
      <x v="16"/>
    </i>
    <i r="1">
      <x v="24"/>
    </i>
    <i>
      <x v="1"/>
    </i>
    <i r="1">
      <x v="10"/>
    </i>
    <i>
      <x v="2"/>
    </i>
    <i r="1">
      <x v="23"/>
    </i>
    <i>
      <x v="3"/>
    </i>
    <i r="1">
      <x v="20"/>
    </i>
    <i>
      <x v="4"/>
    </i>
    <i r="1">
      <x v="6"/>
    </i>
    <i>
      <x v="5"/>
    </i>
    <i r="1">
      <x v="13"/>
    </i>
    <i r="1">
      <x v="21"/>
    </i>
    <i>
      <x v="6"/>
    </i>
    <i r="1">
      <x v="9"/>
    </i>
    <i>
      <x v="7"/>
    </i>
    <i r="1">
      <x v="5"/>
    </i>
    <i r="1">
      <x v="7"/>
    </i>
    <i r="1">
      <x v="17"/>
    </i>
    <i>
      <x v="8"/>
    </i>
    <i r="1">
      <x v="18"/>
    </i>
    <i r="1">
      <x v="19"/>
    </i>
    <i>
      <x v="9"/>
    </i>
    <i r="1">
      <x v="15"/>
    </i>
    <i>
      <x v="10"/>
    </i>
    <i r="1">
      <x v="4"/>
    </i>
    <i>
      <x v="11"/>
    </i>
    <i r="1">
      <x v="2"/>
    </i>
    <i>
      <x v="12"/>
    </i>
    <i r="1">
      <x v="1"/>
    </i>
    <i>
      <x v="13"/>
    </i>
    <i r="1">
      <x v="3"/>
    </i>
    <i>
      <x v="14"/>
    </i>
    <i r="1">
      <x v="8"/>
    </i>
    <i r="1">
      <x v="22"/>
    </i>
    <i>
      <x v="15"/>
    </i>
    <i r="1">
      <x/>
    </i>
    <i>
      <x v="16"/>
    </i>
    <i r="1">
      <x v="12"/>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8511E9-2DE3-4314-B8DB-6B3E1ADD51D9}" name="PivotTable1"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D10" firstHeaderRow="1" firstDataRow="2" firstDataCol="1" rowPageCount="1" colPageCount="1"/>
  <pivotFields count="13">
    <pivotField showAll="0"/>
    <pivotField showAll="0"/>
    <pivotField axis="axisPage" showAll="0">
      <items count="18">
        <item x="0"/>
        <item x="1"/>
        <item x="14"/>
        <item x="5"/>
        <item x="15"/>
        <item x="6"/>
        <item x="10"/>
        <item x="2"/>
        <item x="3"/>
        <item x="7"/>
        <item x="8"/>
        <item x="11"/>
        <item x="12"/>
        <item x="13"/>
        <item x="4"/>
        <item x="16"/>
        <item x="9"/>
        <item t="default"/>
      </items>
    </pivotField>
    <pivotField axis="axisCol" showAll="0">
      <items count="26">
        <item x="22"/>
        <item x="15"/>
        <item x="14"/>
        <item x="16"/>
        <item x="10"/>
        <item x="2"/>
        <item x="19"/>
        <item x="20"/>
        <item x="4"/>
        <item x="13"/>
        <item x="1"/>
        <item x="5"/>
        <item x="11"/>
        <item x="12"/>
        <item x="6"/>
        <item x="9"/>
        <item x="0"/>
        <item x="23"/>
        <item x="3"/>
        <item x="24"/>
        <item x="7"/>
        <item x="8"/>
        <item x="21"/>
        <item x="18"/>
        <item x="17"/>
        <item t="default"/>
      </items>
    </pivotField>
    <pivotField showAll="0"/>
    <pivotField axis="axisRow" showAll="0">
      <items count="7">
        <item x="0"/>
        <item x="1"/>
        <item x="2"/>
        <item x="3"/>
        <item x="4"/>
        <item h="1" x="5"/>
        <item t="default"/>
      </items>
    </pivotField>
    <pivotField showAll="0"/>
    <pivotField showAll="0"/>
    <pivotField dataField="1" numFmtId="165" showAll="0"/>
    <pivotField showAll="0"/>
    <pivotField numFmtId="165" showAll="0"/>
    <pivotField showAll="0"/>
    <pivotField numFmtId="165" showAll="0"/>
  </pivotFields>
  <rowFields count="1">
    <field x="5"/>
  </rowFields>
  <rowItems count="6">
    <i>
      <x/>
    </i>
    <i>
      <x v="1"/>
    </i>
    <i>
      <x v="2"/>
    </i>
    <i>
      <x v="3"/>
    </i>
    <i>
      <x v="4"/>
    </i>
    <i t="grand">
      <x/>
    </i>
  </rowItems>
  <colFields count="1">
    <field x="3"/>
  </colFields>
  <colItems count="3">
    <i>
      <x v="18"/>
    </i>
    <i>
      <x v="19"/>
    </i>
    <i t="grand">
      <x/>
    </i>
  </colItems>
  <pageFields count="1">
    <pageField fld="2" item="8" hier="-1"/>
  </pageFields>
  <dataFields count="1">
    <dataField name="Sum of Values Month" fld="8" showDataAs="percentDiff" baseField="5" baseItem="1048828"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7117137-B6C1-4964-8B89-F84DBEEC15DD}" name="PivotTable2" cacheId="3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5" firstHeaderRow="1" firstDataRow="1" firstDataCol="0" rowPageCount="2" colPageCount="1"/>
  <pivotFields count="13">
    <pivotField showAll="0"/>
    <pivotField showAll="0"/>
    <pivotField showAll="0"/>
    <pivotField showAll="0"/>
    <pivotField showAll="0"/>
    <pivotField axis="axisPage" showAll="0">
      <items count="7">
        <item x="0"/>
        <item x="1"/>
        <item x="2"/>
        <item x="3"/>
        <item x="4"/>
        <item x="5"/>
        <item t="default"/>
      </items>
    </pivotField>
    <pivotField axis="axisPage" showAll="0">
      <items count="13">
        <item x="0"/>
        <item x="1"/>
        <item x="2"/>
        <item x="3"/>
        <item x="4"/>
        <item x="5"/>
        <item x="6"/>
        <item x="7"/>
        <item x="8"/>
        <item x="9"/>
        <item x="10"/>
        <item x="11"/>
        <item t="default"/>
      </items>
    </pivotField>
    <pivotField showAll="0"/>
    <pivotField numFmtId="165" showAll="0"/>
    <pivotField showAll="0"/>
    <pivotField numFmtId="165" showAll="0"/>
    <pivotField showAll="0"/>
    <pivotField dataField="1" numFmtId="165" showAll="0"/>
  </pivotFields>
  <rowItems count="1">
    <i/>
  </rowItems>
  <colItems count="1">
    <i/>
  </colItems>
  <pageFields count="2">
    <pageField fld="5" item="5" hier="-1"/>
    <pageField fld="6" item="2" hier="-1"/>
  </pageFields>
  <dataFields count="1">
    <dataField name="Sum of Values MAT" fld="12" baseField="0" baseItem="0" numFmtId="165"/>
  </dataFields>
  <formats count="1">
    <format dxfId="10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039D1D6-6398-4AB9-803F-05629E8962E5}" name="PivotTable1" cacheId="33"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AA10" firstHeaderRow="1" firstDataRow="2" firstDataCol="1"/>
  <pivotFields count="13">
    <pivotField showAll="0"/>
    <pivotField showAll="0"/>
    <pivotField showAll="0"/>
    <pivotField axis="axisCol" showAll="0" sortType="descending">
      <items count="26">
        <item x="22"/>
        <item x="15"/>
        <item x="14"/>
        <item x="16"/>
        <item x="10"/>
        <item x="2"/>
        <item x="19"/>
        <item x="20"/>
        <item x="4"/>
        <item x="13"/>
        <item x="1"/>
        <item x="5"/>
        <item x="11"/>
        <item x="12"/>
        <item x="6"/>
        <item x="9"/>
        <item x="0"/>
        <item x="23"/>
        <item x="3"/>
        <item x="24"/>
        <item x="7"/>
        <item x="8"/>
        <item x="21"/>
        <item x="18"/>
        <item x="17"/>
        <item t="default"/>
      </items>
      <autoSortScope>
        <pivotArea dataOnly="0" outline="0" fieldPosition="0">
          <references count="1">
            <reference field="4294967294" count="1" selected="0">
              <x v="0"/>
            </reference>
          </references>
        </pivotArea>
      </autoSortScope>
    </pivotField>
    <pivotField showAll="0">
      <items count="4">
        <item h="1" x="0"/>
        <item h="1" x="1"/>
        <item x="2"/>
        <item t="default"/>
      </items>
    </pivotField>
    <pivotField axis="axisRow" showAll="0">
      <items count="7">
        <item x="0"/>
        <item x="1"/>
        <item x="2"/>
        <item x="3"/>
        <item x="4"/>
        <item x="5"/>
        <item t="default"/>
      </items>
    </pivotField>
    <pivotField showAll="0"/>
    <pivotField showAll="0"/>
    <pivotField dataField="1" numFmtId="165" showAll="0"/>
    <pivotField showAll="0"/>
    <pivotField numFmtId="165" showAll="0"/>
    <pivotField showAll="0"/>
    <pivotField numFmtId="165" showAll="0"/>
  </pivotFields>
  <rowFields count="1">
    <field x="5"/>
  </rowFields>
  <rowItems count="6">
    <i>
      <x/>
    </i>
    <i>
      <x v="1"/>
    </i>
    <i>
      <x v="2"/>
    </i>
    <i>
      <x v="3"/>
    </i>
    <i>
      <x v="4"/>
    </i>
    <i>
      <x v="5"/>
    </i>
  </rowItems>
  <colFields count="1">
    <field x="3"/>
  </colFields>
  <colItems count="26">
    <i>
      <x v="21"/>
    </i>
    <i>
      <x v="18"/>
    </i>
    <i>
      <x v="19"/>
    </i>
    <i>
      <x v="5"/>
    </i>
    <i>
      <x v="11"/>
    </i>
    <i>
      <x v="13"/>
    </i>
    <i>
      <x v="8"/>
    </i>
    <i>
      <x v="9"/>
    </i>
    <i>
      <x v="2"/>
    </i>
    <i>
      <x v="16"/>
    </i>
    <i>
      <x v="10"/>
    </i>
    <i>
      <x v="20"/>
    </i>
    <i>
      <x v="14"/>
    </i>
    <i>
      <x v="6"/>
    </i>
    <i>
      <x/>
    </i>
    <i>
      <x v="24"/>
    </i>
    <i>
      <x v="7"/>
    </i>
    <i>
      <x v="15"/>
    </i>
    <i>
      <x v="12"/>
    </i>
    <i>
      <x v="17"/>
    </i>
    <i>
      <x v="4"/>
    </i>
    <i>
      <x v="3"/>
    </i>
    <i>
      <x v="22"/>
    </i>
    <i>
      <x v="1"/>
    </i>
    <i>
      <x v="23"/>
    </i>
    <i t="grand">
      <x/>
    </i>
  </colItems>
  <dataFields count="1">
    <dataField name="Sum of Values Month" fld="8" showDataAs="percentOfRow" baseField="0" baseItem="0" numFmtId="9"/>
  </dataFields>
  <formats count="1">
    <format dxfId="104">
      <pivotArea outline="0" collapsedLevelsAreSubtotals="1" fieldPosition="0"/>
    </format>
  </formats>
  <chartFormats count="25">
    <chartFormat chart="0" format="0" series="1">
      <pivotArea type="data" outline="0" fieldPosition="0">
        <references count="2">
          <reference field="4294967294" count="1" selected="0">
            <x v="0"/>
          </reference>
          <reference field="3" count="1" selected="0">
            <x v="19"/>
          </reference>
        </references>
      </pivotArea>
    </chartFormat>
    <chartFormat chart="0" format="1" series="1">
      <pivotArea type="data" outline="0" fieldPosition="0">
        <references count="2">
          <reference field="4294967294" count="1" selected="0">
            <x v="0"/>
          </reference>
          <reference field="3" count="1" selected="0">
            <x v="21"/>
          </reference>
        </references>
      </pivotArea>
    </chartFormat>
    <chartFormat chart="0" format="2" series="1">
      <pivotArea type="data" outline="0" fieldPosition="0">
        <references count="2">
          <reference field="4294967294" count="1" selected="0">
            <x v="0"/>
          </reference>
          <reference field="3" count="1" selected="0">
            <x v="5"/>
          </reference>
        </references>
      </pivotArea>
    </chartFormat>
    <chartFormat chart="0" format="3" series="1">
      <pivotArea type="data" outline="0" fieldPosition="0">
        <references count="2">
          <reference field="4294967294" count="1" selected="0">
            <x v="0"/>
          </reference>
          <reference field="3" count="1" selected="0">
            <x v="18"/>
          </reference>
        </references>
      </pivotArea>
    </chartFormat>
    <chartFormat chart="0" format="4" series="1">
      <pivotArea type="data" outline="0" fieldPosition="0">
        <references count="2">
          <reference field="4294967294" count="1" selected="0">
            <x v="0"/>
          </reference>
          <reference field="3" count="1" selected="0">
            <x v="2"/>
          </reference>
        </references>
      </pivotArea>
    </chartFormat>
    <chartFormat chart="0" format="5" series="1">
      <pivotArea type="data" outline="0" fieldPosition="0">
        <references count="2">
          <reference field="4294967294" count="1" selected="0">
            <x v="0"/>
          </reference>
          <reference field="3" count="1" selected="0">
            <x v="11"/>
          </reference>
        </references>
      </pivotArea>
    </chartFormat>
    <chartFormat chart="0" format="6" series="1">
      <pivotArea type="data" outline="0" fieldPosition="0">
        <references count="2">
          <reference field="4294967294" count="1" selected="0">
            <x v="0"/>
          </reference>
          <reference field="3" count="1" selected="0">
            <x v="13"/>
          </reference>
        </references>
      </pivotArea>
    </chartFormat>
    <chartFormat chart="0" format="7" series="1">
      <pivotArea type="data" outline="0" fieldPosition="0">
        <references count="2">
          <reference field="4294967294" count="1" selected="0">
            <x v="0"/>
          </reference>
          <reference field="3" count="1" selected="0">
            <x v="10"/>
          </reference>
        </references>
      </pivotArea>
    </chartFormat>
    <chartFormat chart="0" format="8" series="1">
      <pivotArea type="data" outline="0" fieldPosition="0">
        <references count="2">
          <reference field="4294967294" count="1" selected="0">
            <x v="0"/>
          </reference>
          <reference field="3" count="1" selected="0">
            <x v="9"/>
          </reference>
        </references>
      </pivotArea>
    </chartFormat>
    <chartFormat chart="0" format="9" series="1">
      <pivotArea type="data" outline="0" fieldPosition="0">
        <references count="2">
          <reference field="4294967294" count="1" selected="0">
            <x v="0"/>
          </reference>
          <reference field="3" count="1" selected="0">
            <x v="7"/>
          </reference>
        </references>
      </pivotArea>
    </chartFormat>
    <chartFormat chart="0" format="10" series="1">
      <pivotArea type="data" outline="0" fieldPosition="0">
        <references count="2">
          <reference field="4294967294" count="1" selected="0">
            <x v="0"/>
          </reference>
          <reference field="3" count="1" selected="0">
            <x v="8"/>
          </reference>
        </references>
      </pivotArea>
    </chartFormat>
    <chartFormat chart="0" format="11" series="1">
      <pivotArea type="data" outline="0" fieldPosition="0">
        <references count="2">
          <reference field="4294967294" count="1" selected="0">
            <x v="0"/>
          </reference>
          <reference field="3" count="1" selected="0">
            <x v="16"/>
          </reference>
        </references>
      </pivotArea>
    </chartFormat>
    <chartFormat chart="0" format="12" series="1">
      <pivotArea type="data" outline="0" fieldPosition="0">
        <references count="2">
          <reference field="4294967294" count="1" selected="0">
            <x v="0"/>
          </reference>
          <reference field="3" count="1" selected="0">
            <x v="14"/>
          </reference>
        </references>
      </pivotArea>
    </chartFormat>
    <chartFormat chart="0" format="13" series="1">
      <pivotArea type="data" outline="0" fieldPosition="0">
        <references count="2">
          <reference field="4294967294" count="1" selected="0">
            <x v="0"/>
          </reference>
          <reference field="3" count="1" selected="0">
            <x v="20"/>
          </reference>
        </references>
      </pivotArea>
    </chartFormat>
    <chartFormat chart="0" format="14" series="1">
      <pivotArea type="data" outline="0" fieldPosition="0">
        <references count="2">
          <reference field="4294967294" count="1" selected="0">
            <x v="0"/>
          </reference>
          <reference field="3" count="1" selected="0">
            <x v="12"/>
          </reference>
        </references>
      </pivotArea>
    </chartFormat>
    <chartFormat chart="0" format="15" series="1">
      <pivotArea type="data" outline="0" fieldPosition="0">
        <references count="2">
          <reference field="4294967294" count="1" selected="0">
            <x v="0"/>
          </reference>
          <reference field="3" count="1" selected="0">
            <x v="6"/>
          </reference>
        </references>
      </pivotArea>
    </chartFormat>
    <chartFormat chart="0" format="16" series="1">
      <pivotArea type="data" outline="0" fieldPosition="0">
        <references count="2">
          <reference field="4294967294" count="1" selected="0">
            <x v="0"/>
          </reference>
          <reference field="3" count="1" selected="0">
            <x v="0"/>
          </reference>
        </references>
      </pivotArea>
    </chartFormat>
    <chartFormat chart="0" format="17" series="1">
      <pivotArea type="data" outline="0" fieldPosition="0">
        <references count="2">
          <reference field="4294967294" count="1" selected="0">
            <x v="0"/>
          </reference>
          <reference field="3" count="1" selected="0">
            <x v="23"/>
          </reference>
        </references>
      </pivotArea>
    </chartFormat>
    <chartFormat chart="0" format="18" series="1">
      <pivotArea type="data" outline="0" fieldPosition="0">
        <references count="2">
          <reference field="4294967294" count="1" selected="0">
            <x v="0"/>
          </reference>
          <reference field="3" count="1" selected="0">
            <x v="24"/>
          </reference>
        </references>
      </pivotArea>
    </chartFormat>
    <chartFormat chart="0" format="19" series="1">
      <pivotArea type="data" outline="0" fieldPosition="0">
        <references count="2">
          <reference field="4294967294" count="1" selected="0">
            <x v="0"/>
          </reference>
          <reference field="3" count="1" selected="0">
            <x v="17"/>
          </reference>
        </references>
      </pivotArea>
    </chartFormat>
    <chartFormat chart="0" format="20" series="1">
      <pivotArea type="data" outline="0" fieldPosition="0">
        <references count="2">
          <reference field="4294967294" count="1" selected="0">
            <x v="0"/>
          </reference>
          <reference field="3" count="1" selected="0">
            <x v="3"/>
          </reference>
        </references>
      </pivotArea>
    </chartFormat>
    <chartFormat chart="0" format="21" series="1">
      <pivotArea type="data" outline="0" fieldPosition="0">
        <references count="2">
          <reference field="4294967294" count="1" selected="0">
            <x v="0"/>
          </reference>
          <reference field="3" count="1" selected="0">
            <x v="15"/>
          </reference>
        </references>
      </pivotArea>
    </chartFormat>
    <chartFormat chart="0" format="22" series="1">
      <pivotArea type="data" outline="0" fieldPosition="0">
        <references count="2">
          <reference field="4294967294" count="1" selected="0">
            <x v="0"/>
          </reference>
          <reference field="3" count="1" selected="0">
            <x v="1"/>
          </reference>
        </references>
      </pivotArea>
    </chartFormat>
    <chartFormat chart="0" format="23" series="1">
      <pivotArea type="data" outline="0" fieldPosition="0">
        <references count="2">
          <reference field="4294967294" count="1" selected="0">
            <x v="0"/>
          </reference>
          <reference field="3" count="1" selected="0">
            <x v="4"/>
          </reference>
        </references>
      </pivotArea>
    </chartFormat>
    <chartFormat chart="0" format="24" series="1">
      <pivotArea type="data" outline="0" fieldPosition="0">
        <references count="2">
          <reference field="4294967294" count="1" selected="0">
            <x v="0"/>
          </reference>
          <reference field="3" count="1" selected="0">
            <x v="2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AA4F9EC-F16B-42E9-928D-405951233292}" name="PivotTable4" cacheId="29"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K14" firstHeaderRow="1" firstDataRow="2" firstDataCol="1"/>
  <pivotFields count="13">
    <pivotField showAll="0"/>
    <pivotField showAll="0"/>
    <pivotField showAll="0"/>
    <pivotField axis="axisRow" showAll="0">
      <items count="11">
        <item x="6"/>
        <item x="7"/>
        <item x="8"/>
        <item x="9"/>
        <item x="1"/>
        <item x="2"/>
        <item x="4"/>
        <item x="0"/>
        <item x="3"/>
        <item x="5"/>
        <item t="default"/>
      </items>
    </pivotField>
    <pivotField numFmtId="166" showAll="0"/>
    <pivotField numFmtId="166" showAll="0"/>
    <pivotField numFmtId="166" showAll="0"/>
    <pivotField numFmtId="168" showAll="0"/>
    <pivotField numFmtId="174" showAll="0"/>
    <pivotField numFmtId="166" showAll="0"/>
    <pivotField numFmtId="174" showAll="0"/>
    <pivotField axis="axisCol" numFmtId="9" showAll="0">
      <items count="11">
        <item x="2"/>
        <item x="4"/>
        <item x="3"/>
        <item x="6"/>
        <item x="1"/>
        <item x="7"/>
        <item x="5"/>
        <item x="8"/>
        <item x="0"/>
        <item x="9"/>
        <item t="default"/>
      </items>
    </pivotField>
    <pivotField dataField="1" numFmtId="10" showAll="0">
      <items count="11">
        <item x="4"/>
        <item x="2"/>
        <item x="9"/>
        <item x="5"/>
        <item x="8"/>
        <item x="7"/>
        <item x="1"/>
        <item x="3"/>
        <item x="0"/>
        <item x="6"/>
        <item t="default"/>
      </items>
    </pivotField>
  </pivotFields>
  <rowFields count="1">
    <field x="3"/>
  </rowFields>
  <rowItems count="10">
    <i>
      <x/>
    </i>
    <i>
      <x v="1"/>
    </i>
    <i>
      <x v="2"/>
    </i>
    <i>
      <x v="3"/>
    </i>
    <i>
      <x v="4"/>
    </i>
    <i>
      <x v="5"/>
    </i>
    <i>
      <x v="6"/>
    </i>
    <i>
      <x v="7"/>
    </i>
    <i>
      <x v="8"/>
    </i>
    <i>
      <x v="9"/>
    </i>
  </rowItems>
  <colFields count="1">
    <field x="11"/>
  </colFields>
  <colItems count="10">
    <i>
      <x/>
    </i>
    <i>
      <x v="1"/>
    </i>
    <i>
      <x v="2"/>
    </i>
    <i>
      <x v="3"/>
    </i>
    <i>
      <x v="4"/>
    </i>
    <i>
      <x v="5"/>
    </i>
    <i>
      <x v="6"/>
    </i>
    <i>
      <x v="7"/>
    </i>
    <i>
      <x v="8"/>
    </i>
    <i>
      <x v="9"/>
    </i>
  </colItems>
  <dataFields count="1">
    <dataField name="Sum of Net Sales Contribution" fld="12"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A3ACB01-8C90-4217-A628-DD60082E08E0}" name="PivotTable7" cacheId="178"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outline="1" outlineData="1" multipleFieldFilters="0">
  <location ref="A14:B17" firstHeaderRow="1" firstDataRow="3" firstDataCol="1"/>
  <pivotFields count="4">
    <pivotField axis="axisRow" allDrilled="1" subtotalTop="0" showAll="0" dataSourceSort="1" defaultSubtotal="0" defaultAttributeDrillState="1">
      <items count="1">
        <item s="1" x="0"/>
      </items>
    </pivotField>
    <pivotField axis="axisCol" allDrilled="1" subtotalTop="0" showAll="0" dataSourceSort="1" defaultSubtotal="0" defaultAttributeDrillState="1">
      <items count="5">
        <item s="1" x="0"/>
        <item x="1"/>
        <item x="2"/>
        <item x="3"/>
        <item x="4"/>
      </items>
    </pivotField>
    <pivotField axis="axisCol" allDrilled="1" subtotalTop="0" showAll="0" dataSourceSort="1" defaultSubtotal="0" defaultAttributeDrillState="1">
      <items count="1">
        <item s="1" x="0"/>
      </items>
    </pivotField>
    <pivotField dataField="1" subtotalTop="0" showAll="0" defaultSubtotal="0"/>
  </pivotFields>
  <rowFields count="1">
    <field x="0"/>
  </rowFields>
  <rowItems count="1">
    <i>
      <x/>
    </i>
  </rowItems>
  <colFields count="2">
    <field x="1"/>
    <field x="2"/>
  </colFields>
  <colItems count="1">
    <i>
      <x/>
      <x/>
    </i>
  </colItems>
  <dataFields count="1">
    <dataField name="Sum of Units MAT" fld="3" baseField="1" baseItem="0"/>
  </dataFields>
  <formats count="4">
    <format dxfId="15">
      <pivotArea outline="0" collapsedLevelsAreSubtotals="1" fieldPosition="0">
        <references count="1">
          <reference field="1" count="5" selected="0">
            <x v="0"/>
            <x v="1"/>
            <x v="2"/>
            <x v="3"/>
            <x v="4"/>
          </reference>
        </references>
      </pivotArea>
    </format>
    <format dxfId="16">
      <pivotArea outline="0" collapsedLevelsAreSubtotals="1" fieldPosition="0"/>
    </format>
    <format dxfId="17">
      <pivotArea collapsedLevelsAreSubtotals="1" fieldPosition="0">
        <references count="2">
          <reference field="0" count="1">
            <x v="0"/>
          </reference>
          <reference field="1" count="1" selected="0">
            <x v="0"/>
          </reference>
        </references>
      </pivotArea>
    </format>
    <format dxfId="18">
      <pivotArea outline="0" fieldPosition="0">
        <references count="1">
          <reference field="4294967294" count="1">
            <x v="0"/>
          </reference>
        </references>
      </pivotArea>
    </format>
  </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2">
    <colHierarchyUsage hierarchyUsage="5"/>
    <colHierarchyUsage hierarchyUsage="6"/>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2_1_net_sales.xlsx!dataset_shampoo">
        <x15:activeTabTopLevelEntity name="[dataset_shampo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9DA9A6F-F2F8-45CF-BEE0-5A34CEC3A1A9}" name="PivotTable5" cacheId="33"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location ref="A3:C9" firstHeaderRow="1" firstDataRow="2" firstDataCol="1"/>
  <pivotFields count="13">
    <pivotField showAll="0"/>
    <pivotField axis="axisRow" showAll="0">
      <items count="6">
        <item x="0"/>
        <item x="1"/>
        <item x="2"/>
        <item x="3"/>
        <item x="4"/>
        <item t="default"/>
      </items>
    </pivotField>
    <pivotField showAll="0"/>
    <pivotField showAll="0"/>
    <pivotField showAll="0"/>
    <pivotField axis="axisCol" showAll="0">
      <items count="7">
        <item x="0"/>
        <item h="1" x="1"/>
        <item h="1" x="2"/>
        <item h="1" x="3"/>
        <item x="4"/>
        <item h="1" x="5"/>
        <item t="default"/>
      </items>
    </pivotField>
    <pivotField showAll="0"/>
    <pivotField dataField="1" showAll="0"/>
    <pivotField numFmtId="165" showAll="0"/>
    <pivotField showAll="0"/>
    <pivotField numFmtId="165" showAll="0"/>
    <pivotField showAll="0"/>
    <pivotField numFmtId="165" showAll="0"/>
  </pivotFields>
  <rowFields count="1">
    <field x="1"/>
  </rowFields>
  <rowItems count="5">
    <i>
      <x/>
    </i>
    <i>
      <x v="1"/>
    </i>
    <i>
      <x v="2"/>
    </i>
    <i>
      <x v="3"/>
    </i>
    <i>
      <x v="4"/>
    </i>
  </rowItems>
  <colFields count="1">
    <field x="5"/>
  </colFields>
  <colItems count="2">
    <i>
      <x/>
    </i>
    <i>
      <x v="4"/>
    </i>
  </colItems>
  <dataFields count="1">
    <dataField name="Sum of Units Month" fld="7" showDataAs="percentDiff" baseField="5" baseItem="0" numFmtId="10"/>
  </dataFields>
  <formats count="1">
    <format dxfId="76">
      <pivotArea dataOnly="0" labelOnly="1" fieldPosition="0">
        <references count="1">
          <reference field="1" count="1">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77A93A4E-C053-4E61-9BDC-F23E51216360}" autoFormatId="16" applyNumberFormats="0" applyBorderFormats="0" applyFontFormats="0" applyPatternFormats="0" applyAlignmentFormats="0" applyWidthHeightFormats="0">
  <queryTableRefresh nextId="15" unboundColumnsRight="5">
    <queryTableFields count="13">
      <queryTableField id="1" name="Brand" tableColumnId="1"/>
      <queryTableField id="2" name="Product" tableColumnId="2"/>
      <queryTableField id="3" name="Pack Size (ml)" tableColumnId="3"/>
      <queryTableField id="4" name="ProductID" tableColumnId="4"/>
      <queryTableField id="5" name="Retail Price" tableColumnId="5"/>
      <queryTableField id="6" name="Net Price" tableColumnId="6"/>
      <queryTableField id="7" name="COGS" tableColumnId="7"/>
      <queryTableField id="8" name="Volume 2022" tableColumnId="8"/>
      <queryTableField id="10" dataBound="0" tableColumnId="10"/>
      <queryTableField id="11" dataBound="0" tableColumnId="11"/>
      <queryTableField id="12" dataBound="0" tableColumnId="12"/>
      <queryTableField id="13" dataBound="0" tableColumnId="13"/>
      <queryTableField id="14" dataBound="0" tableColumnId="14"/>
    </queryTableFields>
    <queryTableDeletedFields count="1">
      <deletedField name="Column1"/>
    </queryTableDeleted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44FFF8B1-DEC4-47B3-A956-DA92B1E17DC8}" autoFormatId="16" applyNumberFormats="0" applyBorderFormats="0" applyFontFormats="0" applyPatternFormats="0" applyAlignmentFormats="0" applyWidthHeightFormats="0">
  <queryTableRefresh nextId="10">
    <queryTableFields count="9">
      <queryTableField id="1" name="Product" tableColumnId="1"/>
      <queryTableField id="2" name="Estimated Unit Market Share" tableColumnId="2"/>
      <queryTableField id="3" name="Estimated units sold 2024" tableColumnId="3"/>
      <queryTableField id="4" name="Net Price" tableColumnId="4"/>
      <queryTableField id="5" name="Net Sales" tableColumnId="5"/>
      <queryTableField id="6" name="COGS" tableColumnId="6"/>
      <queryTableField id="7" name="Gross Profit per unit" tableColumnId="7"/>
      <queryTableField id="8" name="Gross Profit per product" tableColumnId="8"/>
      <queryTableField id="9" name="Gross Margin,,"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754AE07-A937-431A-A538-67C8503395D8}" sourceName="Region">
  <pivotTables>
    <pivotTable tabId="7" name="PivotTable1"/>
  </pivotTables>
  <data>
    <tabular pivotCacheId="1105622800">
      <items count="3">
        <i x="0"/>
        <i x="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7080AEA-6122-4CB3-9961-AB4BB6A1794A}" cache="Slicer_Region" caption="Region" rowHeight="241300"/>
</slicers>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25FC750-D827-4D89-9388-BC81146D2EFD}" name="dataset_shampoo" displayName="dataset_shampoo" ref="A1:M4433" totalsRowShown="0">
  <autoFilter ref="A1:M4433" xr:uid="{A25FC750-D827-4D89-9388-BC81146D2EFD}"/>
  <tableColumns count="13">
    <tableColumn id="1" xr3:uid="{E80F4F2A-087F-4AD7-93CF-D577061C77DD}" name="Category" dataDxfId="103"/>
    <tableColumn id="2" xr3:uid="{E62B3F1F-9A15-44B4-B1DD-CAF27CF3C747}" name="Subcategory" dataDxfId="102"/>
    <tableColumn id="3" xr3:uid="{FA4BBA42-4CD5-4FEC-99C8-F3DEA363596F}" name="Supplier" dataDxfId="101"/>
    <tableColumn id="4" xr3:uid="{363950AD-92F1-4B62-BAD5-6C6ED9D314C8}" name="Brand" dataDxfId="100"/>
    <tableColumn id="5" xr3:uid="{278D3098-9E4F-422C-8E1A-9941BBC3EF43}" name="Region" dataDxfId="99"/>
    <tableColumn id="6" xr3:uid="{0155086F-D64C-4D2C-86E7-8992314F5B2A}" name="Year"/>
    <tableColumn id="7" xr3:uid="{BD980E83-4C1E-435C-A3FD-6A8559E77972}" name="Month"/>
    <tableColumn id="8" xr3:uid="{2B30C0AE-BD7C-4307-80A9-6255BECFC75A}" name="Units Month"/>
    <tableColumn id="9" xr3:uid="{CC757A69-0C1E-434C-8366-C63D698A1BF4}" name="Values Month" dataDxfId="98"/>
    <tableColumn id="10" xr3:uid="{67C86AB0-E8CD-42DC-88DF-C85E29549018}" name="Units YTD">
      <calculatedColumnFormula>SUMIFS(H:H,D:D,dataset_shampoo[[#This Row],[Brand]],E:E,dataset_shampoo[[#This Row],[Region]],F:F,dataset_shampoo[[#This Row],[Year]],G:G,"&lt;="&amp;dataset_shampoo[[#This Row],[Month]])</calculatedColumnFormula>
    </tableColumn>
    <tableColumn id="11" xr3:uid="{91CA1CA7-B2CF-4500-AACC-11A01452D2A3}" name="Values YTD" dataDxfId="97" dataCellStyle="Currency">
      <calculatedColumnFormula>SUMIFS(I:I,D:D,dataset_shampoo[[#This Row],[Brand]],E:E,dataset_shampoo[[#This Row],[Region]],F:F,dataset_shampoo[[#This Row],[Year]],G:G,"&lt;="&amp;dataset_shampoo[[#This Row],[Month]])</calculatedColumnFormula>
    </tableColumn>
    <tableColumn id="12" xr3:uid="{0D138999-BFA5-4C1E-9B50-95D706F1B279}" name="Units MAT">
      <calculatedColumnFormula>dataset_shampoo[[#This Row],[Units YTD]]+SUMIFS(H:H,D:D,dataset_shampoo[[#This Row],[Brand]],E:E,dataset_shampoo[[#This Row],[Region]],F:F,dataset_shampoo[[#This Row],[Year]]-1,G:G,"&gt;"&amp;dataset_shampoo[[#This Row],[Month]])</calculatedColumnFormula>
    </tableColumn>
    <tableColumn id="13" xr3:uid="{DC2068A0-4B34-416D-8319-27407CDBBFC5}" name="Values MAT" dataDxfId="96">
      <calculatedColumnFormula>dataset_shampoo[[#This Row],[Values YTD]]+SUMIFS(I:I,D:D,dataset_shampoo[[#This Row],[Brand]],E:E,dataset_shampoo[[#This Row],[Region]],F:F,dataset_shampoo[[#This Row],[Year]]-1,G:G,"&gt;"&amp;dataset_shampoo[[#This Row],[Month]])</calculatedColumnFormula>
    </tableColum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E24760D-773B-4FBA-9870-C0B1912933D1}" name="internal_sales_data" displayName="internal_sales_data" ref="A1:M12" tableType="queryTable" totalsRowCount="1">
  <autoFilter ref="A1:M11" xr:uid="{EE24760D-773B-4FBA-9870-C0B1912933D1}"/>
  <tableColumns count="13">
    <tableColumn id="1" xr3:uid="{B7263311-8E8C-47C3-BD54-4626A02E1A19}" uniqueName="1" name="Brand" totalsRowLabel="Total" queryTableFieldId="1" dataDxfId="95"/>
    <tableColumn id="2" xr3:uid="{592893A7-B1FA-4F6B-8430-5332CD304A8D}" uniqueName="2" name="Product" queryTableFieldId="2" dataDxfId="94"/>
    <tableColumn id="3" xr3:uid="{5A6EACC1-E10E-4CC8-8EFC-59CBFB4B8EC1}" uniqueName="3" name="Pack Size (ml)" queryTableFieldId="3"/>
    <tableColumn id="4" xr3:uid="{A3443B95-7084-4AF9-A9C3-40059664A802}" uniqueName="4" name="ProductID" queryTableFieldId="4" dataDxfId="93"/>
    <tableColumn id="5" xr3:uid="{40BE92DF-4E88-4EE4-AD4C-91C859E7A8AE}" uniqueName="5" name="Retail Price" queryTableFieldId="5" dataDxfId="92"/>
    <tableColumn id="6" xr3:uid="{2002E2EC-5DD3-4366-A85A-9E926A058FA2}" uniqueName="6" name="Net Price" queryTableFieldId="6" dataDxfId="91" totalsRowDxfId="85" dataCellStyle="Currency"/>
    <tableColumn id="7" xr3:uid="{CC6EEB21-5145-4DB2-9A42-D4620F58B374}" uniqueName="7" name="COGS" queryTableFieldId="7" dataDxfId="90"/>
    <tableColumn id="8" xr3:uid="{F190144F-F2ED-48DA-ADA3-69978830E9CA}" uniqueName="8" name="Volume 2022" totalsRowFunction="sum" queryTableFieldId="8" dataDxfId="89" totalsRowDxfId="84" dataCellStyle="Comma"/>
    <tableColumn id="10" xr3:uid="{C98B5702-7036-40CF-BB01-BA6752361D24}" uniqueName="10" name="Net Sales 2022" totalsRowFunction="sum" queryTableFieldId="10" dataDxfId="88" totalsRowDxfId="83" dataCellStyle="Comma">
      <calculatedColumnFormula>internal_sales_data[[#This Row],[Net Price]]*internal_sales_data[[#This Row],[Volume 2022]]</calculatedColumnFormula>
    </tableColumn>
    <tableColumn id="11" xr3:uid="{8525C330-23B4-4D84-A3EB-22E7F1651545}" uniqueName="11" name="Gross Profit per unit" totalsRowFunction="sum" queryTableFieldId="11" dataDxfId="87" totalsRowDxfId="82" dataCellStyle="Comma">
      <calculatedColumnFormula>internal_sales_data[[#This Row],[Net Price]]-internal_sales_data[[#This Row],[COGS]]</calculatedColumnFormula>
    </tableColumn>
    <tableColumn id="12" xr3:uid="{765D0E0B-19CE-448F-9205-E4C885795FE1}" uniqueName="12" name="Gross Profit per product" totalsRowFunction="sum" queryTableFieldId="12" dataDxfId="86" totalsRowDxfId="81" dataCellStyle="Comma">
      <calculatedColumnFormula>internal_sales_data[[#This Row],[Gross Profit per unit]]*internal_sales_data[[#This Row],[Volume 2022]]</calculatedColumnFormula>
    </tableColumn>
    <tableColumn id="13" xr3:uid="{5D4E93CF-A25F-4638-98EA-6E3A4691B545}" uniqueName="13" name="Gross Margin" totalsRowFunction="average" queryTableFieldId="13" dataDxfId="79" totalsRowDxfId="80" dataCellStyle="Percent" totalsRowCellStyle="Percent">
      <calculatedColumnFormula>internal_sales_data[[#This Row],[Gross Profit per unit]]/internal_sales_data[[#This Row],[Net Price]]</calculatedColumnFormula>
    </tableColumn>
    <tableColumn id="14" xr3:uid="{B80CAA2C-491D-4D09-8656-4ADDAA64B800}" uniqueName="14" name="Net Sales Contribution" queryTableFieldId="14" dataDxfId="78" totalsRowDxfId="77" dataCellStyle="Percent">
      <calculatedColumnFormula>internal_sales_data[[#This Row],[Net Sales 2022]]/internal_sales_data[[#Totals],[Net Sales 2022]]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0693946-6963-4864-A4AC-633F7AA13694}" name="new_product_launch" displayName="new_product_launch" ref="A1:I3" tableType="queryTable" totalsRowShown="0">
  <autoFilter ref="A1:I3" xr:uid="{80693946-6963-4864-A4AC-633F7AA13694}"/>
  <tableColumns count="9">
    <tableColumn id="1" xr3:uid="{D6852332-DFA4-47B0-BF8D-B5C4CEC40A3F}" uniqueName="1" name="Product" queryTableFieldId="1" dataDxfId="71"/>
    <tableColumn id="2" xr3:uid="{405DFF7F-C0AF-4BC9-8D49-66705BD2A15B}" uniqueName="2" name="Estimated Unit Market Share" queryTableFieldId="2" dataCellStyle="Percent"/>
    <tableColumn id="3" xr3:uid="{52572039-D6D5-424B-AD56-284E94E3F0FE}" uniqueName="3" name="Estimated units sold 2024" queryTableFieldId="3" dataDxfId="5" dataCellStyle="Comma"/>
    <tableColumn id="4" xr3:uid="{C33EF506-AC87-47FA-AA69-234DCAA48FAE}" uniqueName="4" name="Net Price" queryTableFieldId="4" dataDxfId="4"/>
    <tableColumn id="5" xr3:uid="{3E9F81B5-8CBB-46D5-91BC-C22B7F96FC00}" uniqueName="5" name="Net Sales" queryTableFieldId="5" dataDxfId="2" dataCellStyle="Currency"/>
    <tableColumn id="6" xr3:uid="{27AF482E-F1E7-41E8-B4D0-99963794D8A2}" uniqueName="6" name="COGS" queryTableFieldId="6" dataDxfId="3"/>
    <tableColumn id="7" xr3:uid="{EE83F063-E41C-4E7E-9B3F-D4ACA7242C90}" uniqueName="7" name="Gross Profit per unit" queryTableFieldId="7" dataDxfId="14"/>
    <tableColumn id="8" xr3:uid="{4850480E-E037-4F64-8988-69E4123DFA12}" uniqueName="8" name="Gross Profit per product" queryTableFieldId="8" dataDxfId="1"/>
    <tableColumn id="9" xr3:uid="{3DA4DE9D-F374-4B84-B6A6-8255D3BEFF5E}" uniqueName="9" name="Gross Margin,," queryTableFieldId="9" dataDxfId="0"/>
  </tableColumns>
  <tableStyleInfo name="TableStyleMedium7" showFirstColumn="0" showLastColumn="0" showRowStripes="1" showColumnStripes="0"/>
</table>
</file>

<file path=xl/theme/theme1.xml><?xml version="1.0" encoding="utf-8"?>
<a:theme xmlns:a="http://schemas.openxmlformats.org/drawingml/2006/main" name="Haleon">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Them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Them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a:ln>
          <a:noFill/>
        </a:ln>
      </a:spPr>
      <a:bodyPr rtlCol="0" anchor="ctr"/>
      <a:lstStyle>
        <a:defPPr algn="ctr">
          <a:defRPr/>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lIns="0" tIns="0" rIns="0" bIns="0" rtlCol="0">
        <a:noAutofit/>
      </a:bodyPr>
      <a:lstStyle>
        <a:defPPr algn="l">
          <a:defRPr dirty="0">
            <a:latin typeface="Verdana" panose="020B0604030504040204" pitchFamily="34" charset="0"/>
            <a:ea typeface="Verdana" panose="020B0604030504040204" pitchFamily="34" charset="0"/>
            <a:cs typeface="Verdana" panose="020B0604030504040204" pitchFamily="34" charset="0"/>
          </a:defRPr>
        </a:defPPr>
      </a:lstStyle>
    </a:txDef>
  </a:objectDefaults>
  <a:extraClrSchemeLst/>
  <a:extLst>
    <a:ext uri="{05A4C25C-085E-4340-85A3-A5531E510DB2}">
      <thm15:themeFamily xmlns:thm15="http://schemas.microsoft.com/office/thememl/2012/main" name="Haleon theme colour" id="{D044A244-2727-4FDA-8F89-73F3166D97EC}" vid="{189FA21C-58DB-45B8-B5C8-F695E22F757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7.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A4047-1F68-4171-A845-2D3D4E78AC71}">
  <dimension ref="A3:A46"/>
  <sheetViews>
    <sheetView workbookViewId="0">
      <selection activeCell="A45" activeCellId="15" sqref="A5:A8 A10 A12 A14 A16 A18:A19 A21 A23:A25 A30 A32 A34 A36 A38 A40:A41 A43 A45"/>
    </sheetView>
  </sheetViews>
  <sheetFormatPr defaultRowHeight="15" x14ac:dyDescent="0.25"/>
  <cols>
    <col min="1" max="1" width="23.42578125" bestFit="1" customWidth="1"/>
  </cols>
  <sheetData>
    <row r="3" spans="1:1" x14ac:dyDescent="0.25">
      <c r="A3" s="2" t="s">
        <v>58</v>
      </c>
    </row>
    <row r="4" spans="1:1" x14ac:dyDescent="0.25">
      <c r="A4" s="3" t="s">
        <v>9</v>
      </c>
    </row>
    <row r="5" spans="1:1" x14ac:dyDescent="0.25">
      <c r="A5" s="4" t="s">
        <v>26</v>
      </c>
    </row>
    <row r="6" spans="1:1" x14ac:dyDescent="0.25">
      <c r="A6" s="4" t="s">
        <v>27</v>
      </c>
    </row>
    <row r="7" spans="1:1" x14ac:dyDescent="0.25">
      <c r="A7" s="4" t="s">
        <v>10</v>
      </c>
    </row>
    <row r="8" spans="1:1" x14ac:dyDescent="0.25">
      <c r="A8" s="4" t="s">
        <v>48</v>
      </c>
    </row>
    <row r="9" spans="1:1" x14ac:dyDescent="0.25">
      <c r="A9" s="3" t="s">
        <v>14</v>
      </c>
    </row>
    <row r="10" spans="1:1" x14ac:dyDescent="0.25">
      <c r="A10" s="4" t="s">
        <v>15</v>
      </c>
    </row>
    <row r="11" spans="1:1" x14ac:dyDescent="0.25">
      <c r="A11" s="3" t="s">
        <v>49</v>
      </c>
    </row>
    <row r="12" spans="1:1" x14ac:dyDescent="0.25">
      <c r="A12" s="4" t="s">
        <v>50</v>
      </c>
    </row>
    <row r="13" spans="1:1" x14ac:dyDescent="0.25">
      <c r="A13" s="3" t="s">
        <v>28</v>
      </c>
    </row>
    <row r="14" spans="1:1" x14ac:dyDescent="0.25">
      <c r="A14" s="4" t="s">
        <v>29</v>
      </c>
    </row>
    <row r="15" spans="1:1" x14ac:dyDescent="0.25">
      <c r="A15" s="3" t="s">
        <v>31</v>
      </c>
    </row>
    <row r="16" spans="1:1" x14ac:dyDescent="0.25">
      <c r="A16" s="4" t="s">
        <v>32</v>
      </c>
    </row>
    <row r="17" spans="1:1" x14ac:dyDescent="0.25">
      <c r="A17" s="3" t="s">
        <v>33</v>
      </c>
    </row>
    <row r="18" spans="1:1" x14ac:dyDescent="0.25">
      <c r="A18" s="4" t="s">
        <v>41</v>
      </c>
    </row>
    <row r="19" spans="1:1" x14ac:dyDescent="0.25">
      <c r="A19" s="4" t="s">
        <v>34</v>
      </c>
    </row>
    <row r="20" spans="1:1" x14ac:dyDescent="0.25">
      <c r="A20" s="3" t="s">
        <v>42</v>
      </c>
    </row>
    <row r="21" spans="1:1" x14ac:dyDescent="0.25">
      <c r="A21" s="4" t="s">
        <v>43</v>
      </c>
    </row>
    <row r="22" spans="1:1" x14ac:dyDescent="0.25">
      <c r="A22" s="3" t="s">
        <v>16</v>
      </c>
    </row>
    <row r="23" spans="1:1" x14ac:dyDescent="0.25">
      <c r="A23" s="4" t="s">
        <v>17</v>
      </c>
    </row>
    <row r="24" spans="1:1" x14ac:dyDescent="0.25">
      <c r="A24" s="4" t="s">
        <v>51</v>
      </c>
    </row>
    <row r="25" spans="1:1" x14ac:dyDescent="0.25">
      <c r="A25" s="4" t="s">
        <v>56</v>
      </c>
    </row>
    <row r="26" spans="1:1" x14ac:dyDescent="0.25">
      <c r="A26" s="3" t="s">
        <v>21</v>
      </c>
    </row>
    <row r="27" spans="1:1" x14ac:dyDescent="0.25">
      <c r="A27" s="4" t="s">
        <v>22</v>
      </c>
    </row>
    <row r="28" spans="1:1" x14ac:dyDescent="0.25">
      <c r="A28" s="4" t="s">
        <v>57</v>
      </c>
    </row>
    <row r="29" spans="1:1" x14ac:dyDescent="0.25">
      <c r="A29" s="3" t="s">
        <v>35</v>
      </c>
    </row>
    <row r="30" spans="1:1" x14ac:dyDescent="0.25">
      <c r="A30" s="4" t="s">
        <v>36</v>
      </c>
    </row>
    <row r="31" spans="1:1" x14ac:dyDescent="0.25">
      <c r="A31" s="3" t="s">
        <v>37</v>
      </c>
    </row>
    <row r="32" spans="1:1" x14ac:dyDescent="0.25">
      <c r="A32" s="4" t="s">
        <v>38</v>
      </c>
    </row>
    <row r="33" spans="1:1" x14ac:dyDescent="0.25">
      <c r="A33" s="3" t="s">
        <v>19</v>
      </c>
    </row>
    <row r="34" spans="1:1" x14ac:dyDescent="0.25">
      <c r="A34" s="4" t="s">
        <v>20</v>
      </c>
    </row>
    <row r="35" spans="1:1" x14ac:dyDescent="0.25">
      <c r="A35" s="3" t="s">
        <v>44</v>
      </c>
    </row>
    <row r="36" spans="1:1" x14ac:dyDescent="0.25">
      <c r="A36" s="4" t="s">
        <v>45</v>
      </c>
    </row>
    <row r="37" spans="1:1" x14ac:dyDescent="0.25">
      <c r="A37" s="3" t="s">
        <v>46</v>
      </c>
    </row>
    <row r="38" spans="1:1" x14ac:dyDescent="0.25">
      <c r="A38" s="4" t="s">
        <v>47</v>
      </c>
    </row>
    <row r="39" spans="1:1" x14ac:dyDescent="0.25">
      <c r="A39" s="3" t="s">
        <v>23</v>
      </c>
    </row>
    <row r="40" spans="1:1" x14ac:dyDescent="0.25">
      <c r="A40" s="4" t="s">
        <v>24</v>
      </c>
    </row>
    <row r="41" spans="1:1" x14ac:dyDescent="0.25">
      <c r="A41" s="4" t="s">
        <v>52</v>
      </c>
    </row>
    <row r="42" spans="1:1" x14ac:dyDescent="0.25">
      <c r="A42" s="3" t="s">
        <v>53</v>
      </c>
    </row>
    <row r="43" spans="1:1" x14ac:dyDescent="0.25">
      <c r="A43" s="4" t="s">
        <v>54</v>
      </c>
    </row>
    <row r="44" spans="1:1" x14ac:dyDescent="0.25">
      <c r="A44" s="3" t="s">
        <v>39</v>
      </c>
    </row>
    <row r="45" spans="1:1" x14ac:dyDescent="0.25">
      <c r="A45" s="4" t="s">
        <v>40</v>
      </c>
    </row>
    <row r="46" spans="1:1" x14ac:dyDescent="0.25">
      <c r="A46" s="3" t="s">
        <v>59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31E0E2-A21F-4590-AEDC-758417286BA9}">
  <dimension ref="A1:D10"/>
  <sheetViews>
    <sheetView workbookViewId="0">
      <selection activeCell="C6" sqref="C6"/>
    </sheetView>
  </sheetViews>
  <sheetFormatPr defaultRowHeight="15" x14ac:dyDescent="0.25"/>
  <cols>
    <col min="1" max="1" width="20.28515625" bestFit="1" customWidth="1"/>
    <col min="2" max="2" width="16.28515625" bestFit="1" customWidth="1"/>
    <col min="3" max="3" width="8.28515625" bestFit="1" customWidth="1"/>
    <col min="4" max="4" width="11.28515625" bestFit="1" customWidth="1"/>
    <col min="5" max="5" width="11.5703125" bestFit="1" customWidth="1"/>
    <col min="6" max="6" width="12.140625" bestFit="1" customWidth="1"/>
    <col min="7" max="7" width="9.5703125" bestFit="1" customWidth="1"/>
    <col min="8" max="8" width="12.5703125" bestFit="1" customWidth="1"/>
    <col min="9" max="9" width="15.42578125" bestFit="1" customWidth="1"/>
    <col min="10" max="10" width="12.85546875" bestFit="1" customWidth="1"/>
    <col min="11" max="11" width="9" bestFit="1" customWidth="1"/>
    <col min="12" max="12" width="8" bestFit="1" customWidth="1"/>
    <col min="13" max="13" width="13.28515625" bestFit="1" customWidth="1"/>
    <col min="14" max="14" width="9" bestFit="1" customWidth="1"/>
    <col min="15" max="15" width="12" bestFit="1" customWidth="1"/>
    <col min="16" max="16" width="9" bestFit="1" customWidth="1"/>
    <col min="17" max="17" width="13.7109375" bestFit="1" customWidth="1"/>
    <col min="18" max="18" width="8.7109375" bestFit="1" customWidth="1"/>
    <col min="19" max="19" width="9" bestFit="1" customWidth="1"/>
    <col min="20" max="20" width="10" bestFit="1" customWidth="1"/>
    <col min="21" max="21" width="11" bestFit="1" customWidth="1"/>
    <col min="22" max="22" width="9.85546875" bestFit="1" customWidth="1"/>
    <col min="23" max="23" width="11" bestFit="1" customWidth="1"/>
    <col min="24" max="24" width="9" bestFit="1" customWidth="1"/>
    <col min="25" max="25" width="11.85546875" bestFit="1" customWidth="1"/>
    <col min="26" max="26" width="14.85546875" bestFit="1" customWidth="1"/>
    <col min="27" max="27" width="11.28515625" bestFit="1" customWidth="1"/>
  </cols>
  <sheetData>
    <row r="1" spans="1:4" x14ac:dyDescent="0.25">
      <c r="A1" s="2" t="s">
        <v>1</v>
      </c>
      <c r="B1" t="s">
        <v>21</v>
      </c>
    </row>
    <row r="3" spans="1:4" x14ac:dyDescent="0.25">
      <c r="A3" s="2" t="s">
        <v>61</v>
      </c>
      <c r="B3" s="2" t="s">
        <v>60</v>
      </c>
    </row>
    <row r="4" spans="1:4" x14ac:dyDescent="0.25">
      <c r="A4" s="2" t="s">
        <v>58</v>
      </c>
      <c r="B4" t="s">
        <v>22</v>
      </c>
      <c r="C4" t="s">
        <v>57</v>
      </c>
      <c r="D4" t="s">
        <v>59</v>
      </c>
    </row>
    <row r="5" spans="1:4" x14ac:dyDescent="0.25">
      <c r="A5" s="3">
        <v>2018</v>
      </c>
      <c r="B5" s="5"/>
      <c r="C5" s="5"/>
      <c r="D5" s="5"/>
    </row>
    <row r="6" spans="1:4" x14ac:dyDescent="0.25">
      <c r="A6" s="3">
        <v>2019</v>
      </c>
      <c r="B6" s="5">
        <v>-1.8851917463244935E-2</v>
      </c>
      <c r="C6" s="5">
        <v>-6.0152376717658426E-2</v>
      </c>
      <c r="D6" s="5">
        <v>-4.6397507546699364E-2</v>
      </c>
    </row>
    <row r="7" spans="1:4" x14ac:dyDescent="0.25">
      <c r="A7" s="3">
        <v>2020</v>
      </c>
      <c r="B7" s="5">
        <v>7.659905577863356E-2</v>
      </c>
      <c r="C7" s="5">
        <v>1.7745774906480036E-2</v>
      </c>
      <c r="D7" s="5">
        <v>3.7912688764357619E-2</v>
      </c>
    </row>
    <row r="8" spans="1:4" x14ac:dyDescent="0.25">
      <c r="A8" s="3">
        <v>2021</v>
      </c>
      <c r="B8" s="5">
        <v>8.9543837962540954E-3</v>
      </c>
      <c r="C8" s="5">
        <v>1.2423428548747735E-2</v>
      </c>
      <c r="D8" s="5">
        <v>1.1190403666558416E-2</v>
      </c>
    </row>
    <row r="9" spans="1:4" x14ac:dyDescent="0.25">
      <c r="A9" s="3">
        <v>2022</v>
      </c>
      <c r="B9" s="5">
        <v>6.7382398799515006E-2</v>
      </c>
      <c r="C9" s="5">
        <v>-9.1123767974869612E-5</v>
      </c>
      <c r="D9" s="5">
        <v>2.3838392205789781E-2</v>
      </c>
    </row>
    <row r="10" spans="1:4" x14ac:dyDescent="0.25">
      <c r="A10" s="3" t="s">
        <v>59</v>
      </c>
      <c r="B10" s="5"/>
      <c r="C10" s="5"/>
      <c r="D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C610F-1116-48B0-9200-02755DEB236E}">
  <dimension ref="A1:B5"/>
  <sheetViews>
    <sheetView workbookViewId="0">
      <selection activeCell="A5" sqref="A5"/>
    </sheetView>
  </sheetViews>
  <sheetFormatPr defaultRowHeight="15" x14ac:dyDescent="0.25"/>
  <cols>
    <col min="1" max="1" width="18.42578125" bestFit="1" customWidth="1"/>
    <col min="2" max="2" width="7.28515625" bestFit="1" customWidth="1"/>
  </cols>
  <sheetData>
    <row r="1" spans="1:2" x14ac:dyDescent="0.25">
      <c r="A1" s="2" t="s">
        <v>4</v>
      </c>
      <c r="B1" s="3">
        <v>2023</v>
      </c>
    </row>
    <row r="2" spans="1:2" x14ac:dyDescent="0.25">
      <c r="A2" s="2" t="s">
        <v>5</v>
      </c>
      <c r="B2" s="3">
        <v>3</v>
      </c>
    </row>
    <row r="4" spans="1:2" x14ac:dyDescent="0.25">
      <c r="A4" t="s">
        <v>67</v>
      </c>
    </row>
    <row r="5" spans="1:2" x14ac:dyDescent="0.25">
      <c r="A5" s="1">
        <v>98452905.75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DEC3BA-8254-4170-AAEE-B5CEFC6EF7FA}">
  <dimension ref="A3:AA10"/>
  <sheetViews>
    <sheetView workbookViewId="0">
      <selection activeCell="D10" sqref="D10"/>
    </sheetView>
  </sheetViews>
  <sheetFormatPr defaultRowHeight="15" x14ac:dyDescent="0.25"/>
  <cols>
    <col min="1" max="1" width="20.28515625" bestFit="1" customWidth="1"/>
    <col min="2" max="2" width="16.28515625" bestFit="1" customWidth="1"/>
    <col min="3" max="3" width="6.85546875" bestFit="1" customWidth="1"/>
    <col min="4" max="4" width="8.28515625" bestFit="1" customWidth="1"/>
    <col min="5" max="5" width="9.5703125" bestFit="1" customWidth="1"/>
    <col min="6" max="6" width="13.28515625" bestFit="1" customWidth="1"/>
    <col min="7" max="7" width="12" bestFit="1" customWidth="1"/>
    <col min="8" max="8" width="12.85546875" bestFit="1" customWidth="1"/>
    <col min="9" max="9" width="8" bestFit="1" customWidth="1"/>
    <col min="10" max="10" width="14.5703125" bestFit="1" customWidth="1"/>
    <col min="11" max="11" width="8.7109375" bestFit="1" customWidth="1"/>
    <col min="12" max="12" width="5.7109375" bestFit="1" customWidth="1"/>
    <col min="13" max="13" width="9.85546875" bestFit="1" customWidth="1"/>
    <col min="14" max="14" width="9" bestFit="1" customWidth="1"/>
    <col min="15" max="15" width="12.5703125" bestFit="1" customWidth="1"/>
    <col min="16" max="16" width="9.140625" bestFit="1" customWidth="1"/>
    <col min="17" max="17" width="14.85546875" bestFit="1" customWidth="1"/>
    <col min="18" max="18" width="15.42578125" bestFit="1" customWidth="1"/>
    <col min="19" max="19" width="13.7109375" bestFit="1" customWidth="1"/>
    <col min="20" max="20" width="8" bestFit="1" customWidth="1"/>
    <col min="21" max="21" width="6.5703125" bestFit="1" customWidth="1"/>
    <col min="22" max="22" width="12.140625" bestFit="1" customWidth="1"/>
    <col min="23" max="23" width="11.5703125" bestFit="1" customWidth="1"/>
    <col min="24" max="24" width="6.140625" bestFit="1" customWidth="1"/>
    <col min="25" max="25" width="10.7109375" bestFit="1" customWidth="1"/>
    <col min="26" max="26" width="11.85546875" bestFit="1" customWidth="1"/>
    <col min="27" max="27" width="11.28515625" bestFit="1" customWidth="1"/>
  </cols>
  <sheetData>
    <row r="3" spans="1:27" x14ac:dyDescent="0.25">
      <c r="A3" s="2" t="s">
        <v>61</v>
      </c>
      <c r="B3" s="2" t="s">
        <v>60</v>
      </c>
    </row>
    <row r="4" spans="1:27" x14ac:dyDescent="0.25">
      <c r="A4" s="2" t="s">
        <v>58</v>
      </c>
      <c r="B4" t="s">
        <v>34</v>
      </c>
      <c r="C4" t="s">
        <v>22</v>
      </c>
      <c r="D4" t="s">
        <v>57</v>
      </c>
      <c r="E4" t="s">
        <v>17</v>
      </c>
      <c r="F4" t="s">
        <v>26</v>
      </c>
      <c r="G4" t="s">
        <v>41</v>
      </c>
      <c r="H4" t="s">
        <v>24</v>
      </c>
      <c r="I4" t="s">
        <v>43</v>
      </c>
      <c r="J4" t="s">
        <v>20</v>
      </c>
      <c r="K4" t="s">
        <v>10</v>
      </c>
      <c r="L4" t="s">
        <v>15</v>
      </c>
      <c r="M4" t="s">
        <v>29</v>
      </c>
      <c r="N4" t="s">
        <v>27</v>
      </c>
      <c r="O4" t="s">
        <v>32</v>
      </c>
      <c r="P4" t="s">
        <v>54</v>
      </c>
      <c r="Q4" t="s">
        <v>48</v>
      </c>
      <c r="R4" t="s">
        <v>51</v>
      </c>
      <c r="S4" t="s">
        <v>36</v>
      </c>
      <c r="T4" t="s">
        <v>40</v>
      </c>
      <c r="U4" t="s">
        <v>56</v>
      </c>
      <c r="V4" t="s">
        <v>38</v>
      </c>
      <c r="W4" t="s">
        <v>47</v>
      </c>
      <c r="X4" t="s">
        <v>52</v>
      </c>
      <c r="Y4" t="s">
        <v>45</v>
      </c>
      <c r="Z4" t="s">
        <v>50</v>
      </c>
      <c r="AA4" t="s">
        <v>59</v>
      </c>
    </row>
    <row r="5" spans="1:27" x14ac:dyDescent="0.25">
      <c r="A5" s="3">
        <v>2018</v>
      </c>
      <c r="B5" s="7">
        <v>0.28713712475643022</v>
      </c>
      <c r="C5" s="7">
        <v>0.20711307401000681</v>
      </c>
      <c r="D5" s="7">
        <v>0.19580732895642486</v>
      </c>
      <c r="E5" s="7">
        <v>5.1508098772750158E-2</v>
      </c>
      <c r="F5" s="7">
        <v>7.178618145627004E-2</v>
      </c>
      <c r="G5" s="7">
        <v>4.0513695904106847E-2</v>
      </c>
      <c r="H5" s="7">
        <v>1.9191431496288762E-2</v>
      </c>
      <c r="I5" s="7">
        <v>3.0091786221874649E-2</v>
      </c>
      <c r="J5" s="7">
        <v>1.6329206867999872E-2</v>
      </c>
      <c r="K5" s="7">
        <v>2.4145458151849021E-2</v>
      </c>
      <c r="L5" s="7">
        <v>2.1804208355788408E-2</v>
      </c>
      <c r="M5" s="7">
        <v>2.9166989536133624E-3</v>
      </c>
      <c r="N5" s="7">
        <v>7.6682114230005862E-3</v>
      </c>
      <c r="O5" s="7">
        <v>0</v>
      </c>
      <c r="P5" s="7">
        <v>2.094516694646341E-4</v>
      </c>
      <c r="Q5" s="7">
        <v>4.663255616729747E-3</v>
      </c>
      <c r="R5" s="7">
        <v>9.452773429366602E-4</v>
      </c>
      <c r="S5" s="7">
        <v>1.0413464050398947E-3</v>
      </c>
      <c r="T5" s="7">
        <v>4.4736511820732535E-3</v>
      </c>
      <c r="U5" s="7">
        <v>2.8491338989473517E-3</v>
      </c>
      <c r="V5" s="7">
        <v>4.8959327737358223E-3</v>
      </c>
      <c r="W5" s="7">
        <v>5.3545305822813723E-4</v>
      </c>
      <c r="X5" s="7">
        <v>2.880593877526213E-3</v>
      </c>
      <c r="Y5" s="7">
        <v>1.0856859721644642E-3</v>
      </c>
      <c r="Z5" s="7">
        <v>4.0771287675021015E-4</v>
      </c>
      <c r="AA5" s="7">
        <v>1</v>
      </c>
    </row>
    <row r="6" spans="1:27" x14ac:dyDescent="0.25">
      <c r="A6" s="3">
        <v>2019</v>
      </c>
      <c r="B6" s="7">
        <v>0.25904923507201605</v>
      </c>
      <c r="C6" s="7">
        <v>0.19816397201641067</v>
      </c>
      <c r="D6" s="7">
        <v>0.18474367344659962</v>
      </c>
      <c r="E6" s="7">
        <v>5.6812688011735266E-2</v>
      </c>
      <c r="F6" s="7">
        <v>5.9277113695512529E-2</v>
      </c>
      <c r="G6" s="7">
        <v>4.0922277831725189E-2</v>
      </c>
      <c r="H6" s="7">
        <v>2.4341995408735391E-2</v>
      </c>
      <c r="I6" s="7">
        <v>2.236716428301844E-2</v>
      </c>
      <c r="J6" s="7">
        <v>2.1550628955707328E-2</v>
      </c>
      <c r="K6" s="7">
        <v>2.1631320720033057E-2</v>
      </c>
      <c r="L6" s="7">
        <v>2.0506233151473412E-2</v>
      </c>
      <c r="M6" s="7">
        <v>4.0560677106733278E-2</v>
      </c>
      <c r="N6" s="7">
        <v>1.1931553664575042E-2</v>
      </c>
      <c r="O6" s="7">
        <v>7.8819642807077752E-4</v>
      </c>
      <c r="P6" s="7">
        <v>6.7268743769865391E-3</v>
      </c>
      <c r="Q6" s="7">
        <v>8.8549835617750053E-3</v>
      </c>
      <c r="R6" s="7">
        <v>1.2080174103067034E-3</v>
      </c>
      <c r="S6" s="7">
        <v>3.4741615322700669E-3</v>
      </c>
      <c r="T6" s="7">
        <v>3.448332909056359E-3</v>
      </c>
      <c r="U6" s="7">
        <v>2.322458988970301E-3</v>
      </c>
      <c r="V6" s="7">
        <v>2.90127420098897E-3</v>
      </c>
      <c r="W6" s="7">
        <v>1.6195817015152963E-3</v>
      </c>
      <c r="X6" s="7">
        <v>4.0843098281873333E-3</v>
      </c>
      <c r="Y6" s="7">
        <v>2.0641727568332211E-3</v>
      </c>
      <c r="Z6" s="7">
        <v>6.4910294076416972E-4</v>
      </c>
      <c r="AA6" s="7">
        <v>1</v>
      </c>
    </row>
    <row r="7" spans="1:27" x14ac:dyDescent="0.25">
      <c r="A7" s="3">
        <v>2020</v>
      </c>
      <c r="B7" s="7">
        <v>0.23272893969080516</v>
      </c>
      <c r="C7" s="7">
        <v>0.23007198647854069</v>
      </c>
      <c r="D7" s="7">
        <v>0.18819353310506454</v>
      </c>
      <c r="E7" s="7">
        <v>5.4173527889970423E-2</v>
      </c>
      <c r="F7" s="7">
        <v>7.0552987120713742E-2</v>
      </c>
      <c r="G7" s="7">
        <v>3.7728835424569437E-2</v>
      </c>
      <c r="H7" s="7">
        <v>2.4413128135004993E-2</v>
      </c>
      <c r="I7" s="7">
        <v>2.1299542280136818E-2</v>
      </c>
      <c r="J7" s="7">
        <v>1.7732567621109689E-2</v>
      </c>
      <c r="K7" s="7">
        <v>2.041336839292936E-2</v>
      </c>
      <c r="L7" s="7">
        <v>2.321804101744597E-2</v>
      </c>
      <c r="M7" s="7">
        <v>2.1667343654561862E-2</v>
      </c>
      <c r="N7" s="7">
        <v>1.5867859567460878E-2</v>
      </c>
      <c r="O7" s="7">
        <v>6.6239181041297095E-3</v>
      </c>
      <c r="P7" s="7">
        <v>6.9550391515259321E-3</v>
      </c>
      <c r="Q7" s="7">
        <v>8.5480133539204192E-3</v>
      </c>
      <c r="R7" s="7">
        <v>2.4568333328283403E-3</v>
      </c>
      <c r="S7" s="7">
        <v>6.8355161811395034E-3</v>
      </c>
      <c r="T7" s="7">
        <v>2.8610655082479939E-3</v>
      </c>
      <c r="U7" s="7">
        <v>2.4668143741967269E-3</v>
      </c>
      <c r="V7" s="7">
        <v>3.7079568683555896E-4</v>
      </c>
      <c r="W7" s="7">
        <v>1.6074467123786478E-3</v>
      </c>
      <c r="X7" s="7">
        <v>6.0485110692422273E-4</v>
      </c>
      <c r="Y7" s="7">
        <v>1.9073770054986625E-3</v>
      </c>
      <c r="Z7" s="7">
        <v>7.0066910406073324E-4</v>
      </c>
      <c r="AA7" s="7">
        <v>1</v>
      </c>
    </row>
    <row r="8" spans="1:27" x14ac:dyDescent="0.25">
      <c r="A8" s="3">
        <v>2021</v>
      </c>
      <c r="B8" s="7">
        <v>0.23933441942319156</v>
      </c>
      <c r="C8" s="7">
        <v>0.25423146982741546</v>
      </c>
      <c r="D8" s="7">
        <v>0.20597791215204586</v>
      </c>
      <c r="E8" s="7">
        <v>5.5654416506638237E-2</v>
      </c>
      <c r="F8" s="7">
        <v>4.689899465338216E-2</v>
      </c>
      <c r="G8" s="7">
        <v>3.3835266204671026E-2</v>
      </c>
      <c r="H8" s="7">
        <v>2.462937095663181E-2</v>
      </c>
      <c r="I8" s="7">
        <v>2.0149779709904562E-2</v>
      </c>
      <c r="J8" s="7">
        <v>2.1657870350509381E-2</v>
      </c>
      <c r="K8" s="7">
        <v>2.0147834143747691E-2</v>
      </c>
      <c r="L8" s="7">
        <v>2.1349595392953218E-2</v>
      </c>
      <c r="M8" s="7">
        <v>2.0266064702511373E-3</v>
      </c>
      <c r="N8" s="7">
        <v>1.0336792991454107E-2</v>
      </c>
      <c r="O8" s="7">
        <v>9.8611768955667901E-3</v>
      </c>
      <c r="P8" s="7">
        <v>8.0465548240002301E-3</v>
      </c>
      <c r="Q8" s="7">
        <v>7.9670410317582777E-3</v>
      </c>
      <c r="R8" s="7">
        <v>3.9021995919953215E-3</v>
      </c>
      <c r="S8" s="7">
        <v>3.4948354534803795E-3</v>
      </c>
      <c r="T8" s="7">
        <v>3.1045997800926571E-3</v>
      </c>
      <c r="U8" s="7">
        <v>2.3393188152343188E-3</v>
      </c>
      <c r="V8" s="7">
        <v>1.854274206432935E-4</v>
      </c>
      <c r="W8" s="7">
        <v>2.0161303447910643E-3</v>
      </c>
      <c r="X8" s="7">
        <v>7.1080511246595843E-5</v>
      </c>
      <c r="Y8" s="7">
        <v>1.7741318466633761E-3</v>
      </c>
      <c r="Z8" s="7">
        <v>1.0071747017314258E-3</v>
      </c>
      <c r="AA8" s="7">
        <v>1</v>
      </c>
    </row>
    <row r="9" spans="1:27" x14ac:dyDescent="0.25">
      <c r="A9" s="3">
        <v>2022</v>
      </c>
      <c r="B9" s="7">
        <v>0.21988211553770903</v>
      </c>
      <c r="C9" s="7">
        <v>0.21271353524820888</v>
      </c>
      <c r="D9" s="7">
        <v>0.21771721536198152</v>
      </c>
      <c r="E9" s="7">
        <v>8.3024769799729878E-2</v>
      </c>
      <c r="F9" s="7">
        <v>3.6311211325487432E-2</v>
      </c>
      <c r="G9" s="7">
        <v>5.0350475288875235E-2</v>
      </c>
      <c r="H9" s="7">
        <v>2.1107903020238197E-2</v>
      </c>
      <c r="I9" s="7">
        <v>1.8484761430418509E-2</v>
      </c>
      <c r="J9" s="7">
        <v>2.6638051923869449E-2</v>
      </c>
      <c r="K9" s="7">
        <v>1.6519498323737895E-2</v>
      </c>
      <c r="L9" s="7">
        <v>1.8466789763682181E-2</v>
      </c>
      <c r="M9" s="7">
        <v>1.0329377851283418E-2</v>
      </c>
      <c r="N9" s="7">
        <v>1.3012641522996122E-2</v>
      </c>
      <c r="O9" s="7">
        <v>2.0294991845735137E-2</v>
      </c>
      <c r="P9" s="7">
        <v>7.5208177399953514E-3</v>
      </c>
      <c r="Q9" s="7">
        <v>1.2731734989109421E-4</v>
      </c>
      <c r="R9" s="7">
        <v>1.0521869558856858E-2</v>
      </c>
      <c r="S9" s="7">
        <v>5.5287053962628733E-3</v>
      </c>
      <c r="T9" s="7">
        <v>3.1955644367506783E-3</v>
      </c>
      <c r="U9" s="7">
        <v>2.2699875121455805E-3</v>
      </c>
      <c r="V9" s="7">
        <v>9.5993239997253584E-5</v>
      </c>
      <c r="W9" s="7">
        <v>2.2492731814093311E-3</v>
      </c>
      <c r="X9" s="7">
        <v>0</v>
      </c>
      <c r="Y9" s="7">
        <v>1.3029819260679842E-3</v>
      </c>
      <c r="Z9" s="7">
        <v>2.3341514146700605E-3</v>
      </c>
      <c r="AA9" s="7">
        <v>1</v>
      </c>
    </row>
    <row r="10" spans="1:27" x14ac:dyDescent="0.25">
      <c r="A10" s="3">
        <v>2023</v>
      </c>
      <c r="B10" s="7">
        <v>0.2009339108432408</v>
      </c>
      <c r="C10" s="7">
        <v>0.24690322638617238</v>
      </c>
      <c r="D10" s="7">
        <v>0.2161766057799068</v>
      </c>
      <c r="E10" s="7">
        <v>8.9794511505461791E-2</v>
      </c>
      <c r="F10" s="7">
        <v>3.3206205274681627E-2</v>
      </c>
      <c r="G10" s="7">
        <v>3.2527211034036572E-2</v>
      </c>
      <c r="H10" s="7">
        <v>1.9447298227311234E-2</v>
      </c>
      <c r="I10" s="7">
        <v>1.1276787958646554E-2</v>
      </c>
      <c r="J10" s="7">
        <v>4.0418935068842921E-2</v>
      </c>
      <c r="K10" s="7">
        <v>1.0773590326624569E-2</v>
      </c>
      <c r="L10" s="7">
        <v>2.8615909293557987E-3</v>
      </c>
      <c r="M10" s="7">
        <v>1.5373332783440927E-2</v>
      </c>
      <c r="N10" s="7">
        <v>1.1623542737123243E-2</v>
      </c>
      <c r="O10" s="7">
        <v>2.6204984375298803E-2</v>
      </c>
      <c r="P10" s="7">
        <v>7.4060369430928178E-3</v>
      </c>
      <c r="Q10" s="7">
        <v>0</v>
      </c>
      <c r="R10" s="7">
        <v>1.9024741241446621E-2</v>
      </c>
      <c r="S10" s="7">
        <v>4.4642661712719772E-3</v>
      </c>
      <c r="T10" s="7">
        <v>2.5708237994969407E-3</v>
      </c>
      <c r="U10" s="7">
        <v>2.3305146739479796E-3</v>
      </c>
      <c r="V10" s="7">
        <v>3.38690713860952E-5</v>
      </c>
      <c r="W10" s="7">
        <v>2.65146444565431E-3</v>
      </c>
      <c r="X10" s="7">
        <v>0</v>
      </c>
      <c r="Y10" s="7">
        <v>8.8704710773106481E-4</v>
      </c>
      <c r="Z10" s="7">
        <v>3.1095033158281692E-3</v>
      </c>
      <c r="AA10" s="7">
        <v>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D9AED0-0866-415D-B025-240F2712628D}">
  <dimension ref="A1:M4433"/>
  <sheetViews>
    <sheetView topLeftCell="A2" workbookViewId="0">
      <selection activeCell="L2" sqref="L2"/>
    </sheetView>
  </sheetViews>
  <sheetFormatPr defaultRowHeight="15" x14ac:dyDescent="0.25"/>
  <cols>
    <col min="1" max="1" width="17.85546875" bestFit="1" customWidth="1"/>
    <col min="2" max="2" width="14.140625" bestFit="1" customWidth="1"/>
    <col min="3" max="3" width="21.42578125" bestFit="1" customWidth="1"/>
    <col min="4" max="4" width="15.42578125" bestFit="1" customWidth="1"/>
    <col min="5" max="5" width="9.42578125" bestFit="1" customWidth="1"/>
    <col min="6" max="6" width="7.28515625" bestFit="1" customWidth="1"/>
    <col min="7" max="7" width="9.28515625" bestFit="1" customWidth="1"/>
    <col min="8" max="8" width="14.85546875" bestFit="1" customWidth="1"/>
    <col min="9" max="9" width="15.85546875" style="1" bestFit="1" customWidth="1"/>
    <col min="11" max="11" width="14.140625" style="6" bestFit="1" customWidth="1"/>
    <col min="13" max="13" width="14" style="1" bestFit="1" customWidth="1"/>
  </cols>
  <sheetData>
    <row r="1" spans="1:13" x14ac:dyDescent="0.25">
      <c r="A1" t="s">
        <v>68</v>
      </c>
      <c r="B1" t="s">
        <v>0</v>
      </c>
      <c r="C1" t="s">
        <v>1</v>
      </c>
      <c r="D1" t="s">
        <v>2</v>
      </c>
      <c r="E1" t="s">
        <v>3</v>
      </c>
      <c r="F1" t="s">
        <v>4</v>
      </c>
      <c r="G1" t="s">
        <v>5</v>
      </c>
      <c r="H1" t="s">
        <v>62</v>
      </c>
      <c r="I1" s="1" t="s">
        <v>6</v>
      </c>
      <c r="J1" t="s">
        <v>66</v>
      </c>
      <c r="K1" s="6" t="s">
        <v>63</v>
      </c>
      <c r="L1" t="s">
        <v>64</v>
      </c>
      <c r="M1" s="1" t="s">
        <v>65</v>
      </c>
    </row>
    <row r="2" spans="1:13" x14ac:dyDescent="0.25">
      <c r="A2" t="s">
        <v>7</v>
      </c>
      <c r="B2" t="s">
        <v>8</v>
      </c>
      <c r="C2" t="s">
        <v>9</v>
      </c>
      <c r="D2" t="s">
        <v>10</v>
      </c>
      <c r="E2" t="s">
        <v>11</v>
      </c>
      <c r="F2">
        <v>2018</v>
      </c>
      <c r="G2">
        <v>1</v>
      </c>
      <c r="H2">
        <v>11560</v>
      </c>
      <c r="I2" s="1">
        <v>62800</v>
      </c>
      <c r="J2">
        <f>SUMIFS(H:H,D:D,dataset_shampoo[[#This Row],[Brand]],E:E,dataset_shampoo[[#This Row],[Region]],F:F,dataset_shampoo[[#This Row],[Year]],G:G,"&lt;="&amp;dataset_shampoo[[#This Row],[Month]])</f>
        <v>11560</v>
      </c>
      <c r="K2" s="6">
        <f>SUMIFS(I:I,D:D,dataset_shampoo[[#This Row],[Brand]],E:E,dataset_shampoo[[#This Row],[Region]],F:F,dataset_shampoo[[#This Row],[Year]],G:G,"&lt;="&amp;dataset_shampoo[[#This Row],[Month]])</f>
        <v>62800</v>
      </c>
      <c r="L2">
        <f>dataset_shampoo[[#This Row],[Units YTD]]+SUMIFS(H:H,D:D,dataset_shampoo[[#This Row],[Brand]],E:E,dataset_shampoo[[#This Row],[Region]],F:F,dataset_shampoo[[#This Row],[Year]]-1,G:G,"&gt;"&amp;dataset_shampoo[[#This Row],[Month]])</f>
        <v>11560</v>
      </c>
      <c r="M2" s="1">
        <f>dataset_shampoo[[#This Row],[Values YTD]]+SUMIFS(I:I,D:D,dataset_shampoo[[#This Row],[Brand]],E:E,dataset_shampoo[[#This Row],[Region]],F:F,dataset_shampoo[[#This Row],[Year]]-1,G:G,"&gt;"&amp;dataset_shampoo[[#This Row],[Month]])</f>
        <v>62800</v>
      </c>
    </row>
    <row r="3" spans="1:13" x14ac:dyDescent="0.25">
      <c r="A3" t="s">
        <v>7</v>
      </c>
      <c r="B3" t="s">
        <v>8</v>
      </c>
      <c r="C3" t="s">
        <v>9</v>
      </c>
      <c r="D3" t="s">
        <v>10</v>
      </c>
      <c r="E3" t="s">
        <v>11</v>
      </c>
      <c r="F3">
        <v>2018</v>
      </c>
      <c r="G3">
        <v>2</v>
      </c>
      <c r="H3">
        <v>10750</v>
      </c>
      <c r="I3" s="1">
        <v>58360</v>
      </c>
      <c r="J3">
        <f>SUMIFS(H:H,D:D,dataset_shampoo[[#This Row],[Brand]],E:E,dataset_shampoo[[#This Row],[Region]],F:F,dataset_shampoo[[#This Row],[Year]],G:G,"&lt;="&amp;dataset_shampoo[[#This Row],[Month]])</f>
        <v>22310</v>
      </c>
      <c r="K3" s="6">
        <f>SUMIFS(I:I,D:D,dataset_shampoo[[#This Row],[Brand]],E:E,dataset_shampoo[[#This Row],[Region]],F:F,dataset_shampoo[[#This Row],[Year]],G:G,"&lt;="&amp;dataset_shampoo[[#This Row],[Month]])</f>
        <v>121160</v>
      </c>
      <c r="L3">
        <f>dataset_shampoo[[#This Row],[Units YTD]]+SUMIFS(H:H,D:D,dataset_shampoo[[#This Row],[Brand]],E:E,dataset_shampoo[[#This Row],[Region]],F:F,dataset_shampoo[[#This Row],[Year]]-1,G:G,"&gt;"&amp;dataset_shampoo[[#This Row],[Month]])</f>
        <v>22310</v>
      </c>
      <c r="M3" s="1">
        <f>dataset_shampoo[[#This Row],[Values YTD]]+SUMIFS(I:I,D:D,dataset_shampoo[[#This Row],[Brand]],E:E,dataset_shampoo[[#This Row],[Region]],F:F,dataset_shampoo[[#This Row],[Year]]-1,G:G,"&gt;"&amp;dataset_shampoo[[#This Row],[Month]])</f>
        <v>121160</v>
      </c>
    </row>
    <row r="4" spans="1:13" x14ac:dyDescent="0.25">
      <c r="A4" t="s">
        <v>7</v>
      </c>
      <c r="B4" t="s">
        <v>8</v>
      </c>
      <c r="C4" t="s">
        <v>9</v>
      </c>
      <c r="D4" t="s">
        <v>10</v>
      </c>
      <c r="E4" t="s">
        <v>11</v>
      </c>
      <c r="F4">
        <v>2018</v>
      </c>
      <c r="G4">
        <v>3</v>
      </c>
      <c r="H4">
        <v>11020</v>
      </c>
      <c r="I4" s="1">
        <v>59840</v>
      </c>
      <c r="J4">
        <f>SUMIFS(H:H,D:D,dataset_shampoo[[#This Row],[Brand]],E:E,dataset_shampoo[[#This Row],[Region]],F:F,dataset_shampoo[[#This Row],[Year]],G:G,"&lt;="&amp;dataset_shampoo[[#This Row],[Month]])</f>
        <v>33330</v>
      </c>
      <c r="K4" s="6">
        <f>SUMIFS(I:I,D:D,dataset_shampoo[[#This Row],[Brand]],E:E,dataset_shampoo[[#This Row],[Region]],F:F,dataset_shampoo[[#This Row],[Year]],G:G,"&lt;="&amp;dataset_shampoo[[#This Row],[Month]])</f>
        <v>181000</v>
      </c>
      <c r="L4">
        <f>dataset_shampoo[[#This Row],[Units YTD]]+SUMIFS(H:H,D:D,dataset_shampoo[[#This Row],[Brand]],E:E,dataset_shampoo[[#This Row],[Region]],F:F,dataset_shampoo[[#This Row],[Year]]-1,G:G,"&gt;"&amp;dataset_shampoo[[#This Row],[Month]])</f>
        <v>33330</v>
      </c>
      <c r="M4" s="1">
        <f>dataset_shampoo[[#This Row],[Values YTD]]+SUMIFS(I:I,D:D,dataset_shampoo[[#This Row],[Brand]],E:E,dataset_shampoo[[#This Row],[Region]],F:F,dataset_shampoo[[#This Row],[Year]]-1,G:G,"&gt;"&amp;dataset_shampoo[[#This Row],[Month]])</f>
        <v>181000</v>
      </c>
    </row>
    <row r="5" spans="1:13" x14ac:dyDescent="0.25">
      <c r="A5" t="s">
        <v>7</v>
      </c>
      <c r="B5" t="s">
        <v>8</v>
      </c>
      <c r="C5" t="s">
        <v>9</v>
      </c>
      <c r="D5" t="s">
        <v>10</v>
      </c>
      <c r="E5" t="s">
        <v>11</v>
      </c>
      <c r="F5">
        <v>2018</v>
      </c>
      <c r="G5">
        <v>4</v>
      </c>
      <c r="H5">
        <v>11310</v>
      </c>
      <c r="I5" s="1">
        <v>61400</v>
      </c>
      <c r="J5">
        <f>SUMIFS(H:H,D:D,dataset_shampoo[[#This Row],[Brand]],E:E,dataset_shampoo[[#This Row],[Region]],F:F,dataset_shampoo[[#This Row],[Year]],G:G,"&lt;="&amp;dataset_shampoo[[#This Row],[Month]])</f>
        <v>44640</v>
      </c>
      <c r="K5" s="6">
        <f>SUMIFS(I:I,D:D,dataset_shampoo[[#This Row],[Brand]],E:E,dataset_shampoo[[#This Row],[Region]],F:F,dataset_shampoo[[#This Row],[Year]],G:G,"&lt;="&amp;dataset_shampoo[[#This Row],[Month]])</f>
        <v>242400</v>
      </c>
      <c r="L5">
        <f>dataset_shampoo[[#This Row],[Units YTD]]+SUMIFS(H:H,D:D,dataset_shampoo[[#This Row],[Brand]],E:E,dataset_shampoo[[#This Row],[Region]],F:F,dataset_shampoo[[#This Row],[Year]]-1,G:G,"&gt;"&amp;dataset_shampoo[[#This Row],[Month]])</f>
        <v>44640</v>
      </c>
      <c r="M5" s="1">
        <f>dataset_shampoo[[#This Row],[Values YTD]]+SUMIFS(I:I,D:D,dataset_shampoo[[#This Row],[Brand]],E:E,dataset_shampoo[[#This Row],[Region]],F:F,dataset_shampoo[[#This Row],[Year]]-1,G:G,"&gt;"&amp;dataset_shampoo[[#This Row],[Month]])</f>
        <v>242400</v>
      </c>
    </row>
    <row r="6" spans="1:13" x14ac:dyDescent="0.25">
      <c r="A6" t="s">
        <v>7</v>
      </c>
      <c r="B6" t="s">
        <v>8</v>
      </c>
      <c r="C6" t="s">
        <v>9</v>
      </c>
      <c r="D6" t="s">
        <v>10</v>
      </c>
      <c r="E6" t="s">
        <v>11</v>
      </c>
      <c r="F6">
        <v>2018</v>
      </c>
      <c r="G6">
        <v>5</v>
      </c>
      <c r="H6">
        <v>13780</v>
      </c>
      <c r="I6" s="1">
        <v>74870</v>
      </c>
      <c r="J6">
        <f>SUMIFS(H:H,D:D,dataset_shampoo[[#This Row],[Brand]],E:E,dataset_shampoo[[#This Row],[Region]],F:F,dataset_shampoo[[#This Row],[Year]],G:G,"&lt;="&amp;dataset_shampoo[[#This Row],[Month]])</f>
        <v>58420</v>
      </c>
      <c r="K6" s="6">
        <f>SUMIFS(I:I,D:D,dataset_shampoo[[#This Row],[Brand]],E:E,dataset_shampoo[[#This Row],[Region]],F:F,dataset_shampoo[[#This Row],[Year]],G:G,"&lt;="&amp;dataset_shampoo[[#This Row],[Month]])</f>
        <v>317270</v>
      </c>
      <c r="L6">
        <f>dataset_shampoo[[#This Row],[Units YTD]]+SUMIFS(H:H,D:D,dataset_shampoo[[#This Row],[Brand]],E:E,dataset_shampoo[[#This Row],[Region]],F:F,dataset_shampoo[[#This Row],[Year]]-1,G:G,"&gt;"&amp;dataset_shampoo[[#This Row],[Month]])</f>
        <v>58420</v>
      </c>
      <c r="M6" s="1">
        <f>dataset_shampoo[[#This Row],[Values YTD]]+SUMIFS(I:I,D:D,dataset_shampoo[[#This Row],[Brand]],E:E,dataset_shampoo[[#This Row],[Region]],F:F,dataset_shampoo[[#This Row],[Year]]-1,G:G,"&gt;"&amp;dataset_shampoo[[#This Row],[Month]])</f>
        <v>317270</v>
      </c>
    </row>
    <row r="7" spans="1:13" x14ac:dyDescent="0.25">
      <c r="A7" t="s">
        <v>7</v>
      </c>
      <c r="B7" t="s">
        <v>8</v>
      </c>
      <c r="C7" t="s">
        <v>9</v>
      </c>
      <c r="D7" t="s">
        <v>10</v>
      </c>
      <c r="E7" t="s">
        <v>11</v>
      </c>
      <c r="F7">
        <v>2018</v>
      </c>
      <c r="G7">
        <v>6</v>
      </c>
      <c r="H7">
        <v>13260</v>
      </c>
      <c r="I7" s="1">
        <v>72050</v>
      </c>
      <c r="J7">
        <f>SUMIFS(H:H,D:D,dataset_shampoo[[#This Row],[Brand]],E:E,dataset_shampoo[[#This Row],[Region]],F:F,dataset_shampoo[[#This Row],[Year]],G:G,"&lt;="&amp;dataset_shampoo[[#This Row],[Month]])</f>
        <v>71680</v>
      </c>
      <c r="K7" s="6">
        <f>SUMIFS(I:I,D:D,dataset_shampoo[[#This Row],[Brand]],E:E,dataset_shampoo[[#This Row],[Region]],F:F,dataset_shampoo[[#This Row],[Year]],G:G,"&lt;="&amp;dataset_shampoo[[#This Row],[Month]])</f>
        <v>389320</v>
      </c>
      <c r="L7">
        <f>dataset_shampoo[[#This Row],[Units YTD]]+SUMIFS(H:H,D:D,dataset_shampoo[[#This Row],[Brand]],E:E,dataset_shampoo[[#This Row],[Region]],F:F,dataset_shampoo[[#This Row],[Year]]-1,G:G,"&gt;"&amp;dataset_shampoo[[#This Row],[Month]])</f>
        <v>71680</v>
      </c>
      <c r="M7" s="1">
        <f>dataset_shampoo[[#This Row],[Values YTD]]+SUMIFS(I:I,D:D,dataset_shampoo[[#This Row],[Brand]],E:E,dataset_shampoo[[#This Row],[Region]],F:F,dataset_shampoo[[#This Row],[Year]]-1,G:G,"&gt;"&amp;dataset_shampoo[[#This Row],[Month]])</f>
        <v>389320</v>
      </c>
    </row>
    <row r="8" spans="1:13" x14ac:dyDescent="0.25">
      <c r="A8" t="s">
        <v>7</v>
      </c>
      <c r="B8" t="s">
        <v>8</v>
      </c>
      <c r="C8" t="s">
        <v>9</v>
      </c>
      <c r="D8" t="s">
        <v>10</v>
      </c>
      <c r="E8" t="s">
        <v>11</v>
      </c>
      <c r="F8">
        <v>2018</v>
      </c>
      <c r="G8">
        <v>7</v>
      </c>
      <c r="H8">
        <v>11710</v>
      </c>
      <c r="I8" s="1">
        <v>63620</v>
      </c>
      <c r="J8">
        <f>SUMIFS(H:H,D:D,dataset_shampoo[[#This Row],[Brand]],E:E,dataset_shampoo[[#This Row],[Region]],F:F,dataset_shampoo[[#This Row],[Year]],G:G,"&lt;="&amp;dataset_shampoo[[#This Row],[Month]])</f>
        <v>83390</v>
      </c>
      <c r="K8" s="6">
        <f>SUMIFS(I:I,D:D,dataset_shampoo[[#This Row],[Brand]],E:E,dataset_shampoo[[#This Row],[Region]],F:F,dataset_shampoo[[#This Row],[Year]],G:G,"&lt;="&amp;dataset_shampoo[[#This Row],[Month]])</f>
        <v>452940</v>
      </c>
      <c r="L8">
        <f>dataset_shampoo[[#This Row],[Units YTD]]+SUMIFS(H:H,D:D,dataset_shampoo[[#This Row],[Brand]],E:E,dataset_shampoo[[#This Row],[Region]],F:F,dataset_shampoo[[#This Row],[Year]]-1,G:G,"&gt;"&amp;dataset_shampoo[[#This Row],[Month]])</f>
        <v>83390</v>
      </c>
      <c r="M8" s="1">
        <f>dataset_shampoo[[#This Row],[Values YTD]]+SUMIFS(I:I,D:D,dataset_shampoo[[#This Row],[Brand]],E:E,dataset_shampoo[[#This Row],[Region]],F:F,dataset_shampoo[[#This Row],[Year]]-1,G:G,"&gt;"&amp;dataset_shampoo[[#This Row],[Month]])</f>
        <v>452940</v>
      </c>
    </row>
    <row r="9" spans="1:13" x14ac:dyDescent="0.25">
      <c r="A9" t="s">
        <v>7</v>
      </c>
      <c r="B9" t="s">
        <v>8</v>
      </c>
      <c r="C9" t="s">
        <v>9</v>
      </c>
      <c r="D9" t="s">
        <v>10</v>
      </c>
      <c r="E9" t="s">
        <v>11</v>
      </c>
      <c r="F9">
        <v>2018</v>
      </c>
      <c r="G9">
        <v>8</v>
      </c>
      <c r="H9">
        <v>12800</v>
      </c>
      <c r="I9" s="1">
        <v>69500</v>
      </c>
      <c r="J9">
        <f>SUMIFS(H:H,D:D,dataset_shampoo[[#This Row],[Brand]],E:E,dataset_shampoo[[#This Row],[Region]],F:F,dataset_shampoo[[#This Row],[Year]],G:G,"&lt;="&amp;dataset_shampoo[[#This Row],[Month]])</f>
        <v>96190</v>
      </c>
      <c r="K9" s="6">
        <f>SUMIFS(I:I,D:D,dataset_shampoo[[#This Row],[Brand]],E:E,dataset_shampoo[[#This Row],[Region]],F:F,dataset_shampoo[[#This Row],[Year]],G:G,"&lt;="&amp;dataset_shampoo[[#This Row],[Month]])</f>
        <v>522440</v>
      </c>
      <c r="L9">
        <f>dataset_shampoo[[#This Row],[Units YTD]]+SUMIFS(H:H,D:D,dataset_shampoo[[#This Row],[Brand]],E:E,dataset_shampoo[[#This Row],[Region]],F:F,dataset_shampoo[[#This Row],[Year]]-1,G:G,"&gt;"&amp;dataset_shampoo[[#This Row],[Month]])</f>
        <v>96190</v>
      </c>
      <c r="M9" s="1">
        <f>dataset_shampoo[[#This Row],[Values YTD]]+SUMIFS(I:I,D:D,dataset_shampoo[[#This Row],[Brand]],E:E,dataset_shampoo[[#This Row],[Region]],F:F,dataset_shampoo[[#This Row],[Year]]-1,G:G,"&gt;"&amp;dataset_shampoo[[#This Row],[Month]])</f>
        <v>522440</v>
      </c>
    </row>
    <row r="10" spans="1:13" x14ac:dyDescent="0.25">
      <c r="A10" t="s">
        <v>7</v>
      </c>
      <c r="B10" t="s">
        <v>8</v>
      </c>
      <c r="C10" t="s">
        <v>9</v>
      </c>
      <c r="D10" t="s">
        <v>10</v>
      </c>
      <c r="E10" t="s">
        <v>11</v>
      </c>
      <c r="F10">
        <v>2018</v>
      </c>
      <c r="G10">
        <v>9</v>
      </c>
      <c r="H10">
        <v>9140</v>
      </c>
      <c r="I10" s="1">
        <v>49640</v>
      </c>
      <c r="J10">
        <f>SUMIFS(H:H,D:D,dataset_shampoo[[#This Row],[Brand]],E:E,dataset_shampoo[[#This Row],[Region]],F:F,dataset_shampoo[[#This Row],[Year]],G:G,"&lt;="&amp;dataset_shampoo[[#This Row],[Month]])</f>
        <v>105330</v>
      </c>
      <c r="K10" s="6">
        <f>SUMIFS(I:I,D:D,dataset_shampoo[[#This Row],[Brand]],E:E,dataset_shampoo[[#This Row],[Region]],F:F,dataset_shampoo[[#This Row],[Year]],G:G,"&lt;="&amp;dataset_shampoo[[#This Row],[Month]])</f>
        <v>572080</v>
      </c>
      <c r="L10">
        <f>dataset_shampoo[[#This Row],[Units YTD]]+SUMIFS(H:H,D:D,dataset_shampoo[[#This Row],[Brand]],E:E,dataset_shampoo[[#This Row],[Region]],F:F,dataset_shampoo[[#This Row],[Year]]-1,G:G,"&gt;"&amp;dataset_shampoo[[#This Row],[Month]])</f>
        <v>105330</v>
      </c>
      <c r="M10" s="1">
        <f>dataset_shampoo[[#This Row],[Values YTD]]+SUMIFS(I:I,D:D,dataset_shampoo[[#This Row],[Brand]],E:E,dataset_shampoo[[#This Row],[Region]],F:F,dataset_shampoo[[#This Row],[Year]]-1,G:G,"&gt;"&amp;dataset_shampoo[[#This Row],[Month]])</f>
        <v>572080</v>
      </c>
    </row>
    <row r="11" spans="1:13" x14ac:dyDescent="0.25">
      <c r="A11" t="s">
        <v>7</v>
      </c>
      <c r="B11" t="s">
        <v>8</v>
      </c>
      <c r="C11" t="s">
        <v>9</v>
      </c>
      <c r="D11" t="s">
        <v>10</v>
      </c>
      <c r="E11" t="s">
        <v>11</v>
      </c>
      <c r="F11">
        <v>2018</v>
      </c>
      <c r="G11">
        <v>10</v>
      </c>
      <c r="H11">
        <v>11690</v>
      </c>
      <c r="I11" s="1">
        <v>63460</v>
      </c>
      <c r="J11">
        <f>SUMIFS(H:H,D:D,dataset_shampoo[[#This Row],[Brand]],E:E,dataset_shampoo[[#This Row],[Region]],F:F,dataset_shampoo[[#This Row],[Year]],G:G,"&lt;="&amp;dataset_shampoo[[#This Row],[Month]])</f>
        <v>117020</v>
      </c>
      <c r="K11" s="6">
        <f>SUMIFS(I:I,D:D,dataset_shampoo[[#This Row],[Brand]],E:E,dataset_shampoo[[#This Row],[Region]],F:F,dataset_shampoo[[#This Row],[Year]],G:G,"&lt;="&amp;dataset_shampoo[[#This Row],[Month]])</f>
        <v>635540</v>
      </c>
      <c r="L11">
        <f>dataset_shampoo[[#This Row],[Units YTD]]+SUMIFS(H:H,D:D,dataset_shampoo[[#This Row],[Brand]],E:E,dataset_shampoo[[#This Row],[Region]],F:F,dataset_shampoo[[#This Row],[Year]]-1,G:G,"&gt;"&amp;dataset_shampoo[[#This Row],[Month]])</f>
        <v>117020</v>
      </c>
      <c r="M11" s="1">
        <f>dataset_shampoo[[#This Row],[Values YTD]]+SUMIFS(I:I,D:D,dataset_shampoo[[#This Row],[Brand]],E:E,dataset_shampoo[[#This Row],[Region]],F:F,dataset_shampoo[[#This Row],[Year]]-1,G:G,"&gt;"&amp;dataset_shampoo[[#This Row],[Month]])</f>
        <v>635540</v>
      </c>
    </row>
    <row r="12" spans="1:13" x14ac:dyDescent="0.25">
      <c r="A12" t="s">
        <v>7</v>
      </c>
      <c r="B12" t="s">
        <v>8</v>
      </c>
      <c r="C12" t="s">
        <v>9</v>
      </c>
      <c r="D12" t="s">
        <v>10</v>
      </c>
      <c r="E12" t="s">
        <v>11</v>
      </c>
      <c r="F12">
        <v>2018</v>
      </c>
      <c r="G12">
        <v>11</v>
      </c>
      <c r="H12">
        <v>9520</v>
      </c>
      <c r="I12" s="1">
        <v>51710</v>
      </c>
      <c r="J12">
        <f>SUMIFS(H:H,D:D,dataset_shampoo[[#This Row],[Brand]],E:E,dataset_shampoo[[#This Row],[Region]],F:F,dataset_shampoo[[#This Row],[Year]],G:G,"&lt;="&amp;dataset_shampoo[[#This Row],[Month]])</f>
        <v>126540</v>
      </c>
      <c r="K12" s="6">
        <f>SUMIFS(I:I,D:D,dataset_shampoo[[#This Row],[Brand]],E:E,dataset_shampoo[[#This Row],[Region]],F:F,dataset_shampoo[[#This Row],[Year]],G:G,"&lt;="&amp;dataset_shampoo[[#This Row],[Month]])</f>
        <v>687250</v>
      </c>
      <c r="L12">
        <f>dataset_shampoo[[#This Row],[Units YTD]]+SUMIFS(H:H,D:D,dataset_shampoo[[#This Row],[Brand]],E:E,dataset_shampoo[[#This Row],[Region]],F:F,dataset_shampoo[[#This Row],[Year]]-1,G:G,"&gt;"&amp;dataset_shampoo[[#This Row],[Month]])</f>
        <v>126540</v>
      </c>
      <c r="M12" s="1">
        <f>dataset_shampoo[[#This Row],[Values YTD]]+SUMIFS(I:I,D:D,dataset_shampoo[[#This Row],[Brand]],E:E,dataset_shampoo[[#This Row],[Region]],F:F,dataset_shampoo[[#This Row],[Year]]-1,G:G,"&gt;"&amp;dataset_shampoo[[#This Row],[Month]])</f>
        <v>687250</v>
      </c>
    </row>
    <row r="13" spans="1:13" x14ac:dyDescent="0.25">
      <c r="A13" t="s">
        <v>7</v>
      </c>
      <c r="B13" t="s">
        <v>8</v>
      </c>
      <c r="C13" t="s">
        <v>9</v>
      </c>
      <c r="D13" t="s">
        <v>10</v>
      </c>
      <c r="E13" t="s">
        <v>11</v>
      </c>
      <c r="F13">
        <v>2018</v>
      </c>
      <c r="G13">
        <v>12</v>
      </c>
      <c r="H13">
        <v>13110</v>
      </c>
      <c r="I13" s="1">
        <v>71200</v>
      </c>
      <c r="J13">
        <f>SUMIFS(H:H,D:D,dataset_shampoo[[#This Row],[Brand]],E:E,dataset_shampoo[[#This Row],[Region]],F:F,dataset_shampoo[[#This Row],[Year]],G:G,"&lt;="&amp;dataset_shampoo[[#This Row],[Month]])</f>
        <v>139650</v>
      </c>
      <c r="K13" s="6">
        <f>SUMIFS(I:I,D:D,dataset_shampoo[[#This Row],[Brand]],E:E,dataset_shampoo[[#This Row],[Region]],F:F,dataset_shampoo[[#This Row],[Year]],G:G,"&lt;="&amp;dataset_shampoo[[#This Row],[Month]])</f>
        <v>758450</v>
      </c>
      <c r="L13">
        <f>dataset_shampoo[[#This Row],[Units YTD]]+SUMIFS(H:H,D:D,dataset_shampoo[[#This Row],[Brand]],E:E,dataset_shampoo[[#This Row],[Region]],F:F,dataset_shampoo[[#This Row],[Year]]-1,G:G,"&gt;"&amp;dataset_shampoo[[#This Row],[Month]])</f>
        <v>139650</v>
      </c>
      <c r="M13" s="1">
        <f>dataset_shampoo[[#This Row],[Values YTD]]+SUMIFS(I:I,D:D,dataset_shampoo[[#This Row],[Brand]],E:E,dataset_shampoo[[#This Row],[Region]],F:F,dataset_shampoo[[#This Row],[Year]]-1,G:G,"&gt;"&amp;dataset_shampoo[[#This Row],[Month]])</f>
        <v>758450</v>
      </c>
    </row>
    <row r="14" spans="1:13" x14ac:dyDescent="0.25">
      <c r="A14" t="s">
        <v>7</v>
      </c>
      <c r="B14" t="s">
        <v>8</v>
      </c>
      <c r="C14" t="s">
        <v>9</v>
      </c>
      <c r="D14" t="s">
        <v>10</v>
      </c>
      <c r="E14" t="s">
        <v>11</v>
      </c>
      <c r="F14">
        <v>2019</v>
      </c>
      <c r="G14">
        <v>1</v>
      </c>
      <c r="H14">
        <v>9280</v>
      </c>
      <c r="I14" s="1">
        <v>55560</v>
      </c>
      <c r="J14">
        <f>SUMIFS(H:H,D:D,dataset_shampoo[[#This Row],[Brand]],E:E,dataset_shampoo[[#This Row],[Region]],F:F,dataset_shampoo[[#This Row],[Year]],G:G,"&lt;="&amp;dataset_shampoo[[#This Row],[Month]])</f>
        <v>9280</v>
      </c>
      <c r="K14" s="6">
        <f>SUMIFS(I:I,D:D,dataset_shampoo[[#This Row],[Brand]],E:E,dataset_shampoo[[#This Row],[Region]],F:F,dataset_shampoo[[#This Row],[Year]],G:G,"&lt;="&amp;dataset_shampoo[[#This Row],[Month]])</f>
        <v>55560</v>
      </c>
      <c r="L14">
        <f>dataset_shampoo[[#This Row],[Units YTD]]+SUMIFS(H:H,D:D,dataset_shampoo[[#This Row],[Brand]],E:E,dataset_shampoo[[#This Row],[Region]],F:F,dataset_shampoo[[#This Row],[Year]]-1,G:G,"&gt;"&amp;dataset_shampoo[[#This Row],[Month]])</f>
        <v>137370</v>
      </c>
      <c r="M14" s="1">
        <f>dataset_shampoo[[#This Row],[Values YTD]]+SUMIFS(I:I,D:D,dataset_shampoo[[#This Row],[Brand]],E:E,dataset_shampoo[[#This Row],[Region]],F:F,dataset_shampoo[[#This Row],[Year]]-1,G:G,"&gt;"&amp;dataset_shampoo[[#This Row],[Month]])</f>
        <v>751210</v>
      </c>
    </row>
    <row r="15" spans="1:13" x14ac:dyDescent="0.25">
      <c r="A15" t="s">
        <v>7</v>
      </c>
      <c r="B15" t="s">
        <v>8</v>
      </c>
      <c r="C15" t="s">
        <v>9</v>
      </c>
      <c r="D15" t="s">
        <v>10</v>
      </c>
      <c r="E15" t="s">
        <v>11</v>
      </c>
      <c r="F15">
        <v>2019</v>
      </c>
      <c r="G15">
        <v>2</v>
      </c>
      <c r="H15">
        <v>11380</v>
      </c>
      <c r="I15" s="1">
        <v>68140</v>
      </c>
      <c r="J15">
        <f>SUMIFS(H:H,D:D,dataset_shampoo[[#This Row],[Brand]],E:E,dataset_shampoo[[#This Row],[Region]],F:F,dataset_shampoo[[#This Row],[Year]],G:G,"&lt;="&amp;dataset_shampoo[[#This Row],[Month]])</f>
        <v>20660</v>
      </c>
      <c r="K15" s="6">
        <f>SUMIFS(I:I,D:D,dataset_shampoo[[#This Row],[Brand]],E:E,dataset_shampoo[[#This Row],[Region]],F:F,dataset_shampoo[[#This Row],[Year]],G:G,"&lt;="&amp;dataset_shampoo[[#This Row],[Month]])</f>
        <v>123700</v>
      </c>
      <c r="L15">
        <f>dataset_shampoo[[#This Row],[Units YTD]]+SUMIFS(H:H,D:D,dataset_shampoo[[#This Row],[Brand]],E:E,dataset_shampoo[[#This Row],[Region]],F:F,dataset_shampoo[[#This Row],[Year]]-1,G:G,"&gt;"&amp;dataset_shampoo[[#This Row],[Month]])</f>
        <v>138000</v>
      </c>
      <c r="M15" s="1">
        <f>dataset_shampoo[[#This Row],[Values YTD]]+SUMIFS(I:I,D:D,dataset_shampoo[[#This Row],[Brand]],E:E,dataset_shampoo[[#This Row],[Region]],F:F,dataset_shampoo[[#This Row],[Year]]-1,G:G,"&gt;"&amp;dataset_shampoo[[#This Row],[Month]])</f>
        <v>760990</v>
      </c>
    </row>
    <row r="16" spans="1:13" x14ac:dyDescent="0.25">
      <c r="A16" t="s">
        <v>7</v>
      </c>
      <c r="B16" t="s">
        <v>8</v>
      </c>
      <c r="C16" t="s">
        <v>9</v>
      </c>
      <c r="D16" t="s">
        <v>10</v>
      </c>
      <c r="E16" t="s">
        <v>11</v>
      </c>
      <c r="F16">
        <v>2019</v>
      </c>
      <c r="G16">
        <v>3</v>
      </c>
      <c r="H16">
        <v>10990</v>
      </c>
      <c r="I16" s="1">
        <v>65840</v>
      </c>
      <c r="J16">
        <f>SUMIFS(H:H,D:D,dataset_shampoo[[#This Row],[Brand]],E:E,dataset_shampoo[[#This Row],[Region]],F:F,dataset_shampoo[[#This Row],[Year]],G:G,"&lt;="&amp;dataset_shampoo[[#This Row],[Month]])</f>
        <v>31650</v>
      </c>
      <c r="K16" s="6">
        <f>SUMIFS(I:I,D:D,dataset_shampoo[[#This Row],[Brand]],E:E,dataset_shampoo[[#This Row],[Region]],F:F,dataset_shampoo[[#This Row],[Year]],G:G,"&lt;="&amp;dataset_shampoo[[#This Row],[Month]])</f>
        <v>189540</v>
      </c>
      <c r="L16">
        <f>dataset_shampoo[[#This Row],[Units YTD]]+SUMIFS(H:H,D:D,dataset_shampoo[[#This Row],[Brand]],E:E,dataset_shampoo[[#This Row],[Region]],F:F,dataset_shampoo[[#This Row],[Year]]-1,G:G,"&gt;"&amp;dataset_shampoo[[#This Row],[Month]])</f>
        <v>137970</v>
      </c>
      <c r="M16" s="1">
        <f>dataset_shampoo[[#This Row],[Values YTD]]+SUMIFS(I:I,D:D,dataset_shampoo[[#This Row],[Brand]],E:E,dataset_shampoo[[#This Row],[Region]],F:F,dataset_shampoo[[#This Row],[Year]]-1,G:G,"&gt;"&amp;dataset_shampoo[[#This Row],[Month]])</f>
        <v>766990</v>
      </c>
    </row>
    <row r="17" spans="1:13" x14ac:dyDescent="0.25">
      <c r="A17" t="s">
        <v>7</v>
      </c>
      <c r="B17" t="s">
        <v>8</v>
      </c>
      <c r="C17" t="s">
        <v>9</v>
      </c>
      <c r="D17" t="s">
        <v>10</v>
      </c>
      <c r="E17" t="s">
        <v>11</v>
      </c>
      <c r="F17">
        <v>2019</v>
      </c>
      <c r="G17">
        <v>4</v>
      </c>
      <c r="H17">
        <v>11920</v>
      </c>
      <c r="I17" s="1">
        <v>71430</v>
      </c>
      <c r="J17">
        <f>SUMIFS(H:H,D:D,dataset_shampoo[[#This Row],[Brand]],E:E,dataset_shampoo[[#This Row],[Region]],F:F,dataset_shampoo[[#This Row],[Year]],G:G,"&lt;="&amp;dataset_shampoo[[#This Row],[Month]])</f>
        <v>43570</v>
      </c>
      <c r="K17" s="6">
        <f>SUMIFS(I:I,D:D,dataset_shampoo[[#This Row],[Brand]],E:E,dataset_shampoo[[#This Row],[Region]],F:F,dataset_shampoo[[#This Row],[Year]],G:G,"&lt;="&amp;dataset_shampoo[[#This Row],[Month]])</f>
        <v>260970</v>
      </c>
      <c r="L17">
        <f>dataset_shampoo[[#This Row],[Units YTD]]+SUMIFS(H:H,D:D,dataset_shampoo[[#This Row],[Brand]],E:E,dataset_shampoo[[#This Row],[Region]],F:F,dataset_shampoo[[#This Row],[Year]]-1,G:G,"&gt;"&amp;dataset_shampoo[[#This Row],[Month]])</f>
        <v>138580</v>
      </c>
      <c r="M17" s="1">
        <f>dataset_shampoo[[#This Row],[Values YTD]]+SUMIFS(I:I,D:D,dataset_shampoo[[#This Row],[Brand]],E:E,dataset_shampoo[[#This Row],[Region]],F:F,dataset_shampoo[[#This Row],[Year]]-1,G:G,"&gt;"&amp;dataset_shampoo[[#This Row],[Month]])</f>
        <v>777020</v>
      </c>
    </row>
    <row r="18" spans="1:13" x14ac:dyDescent="0.25">
      <c r="A18" t="s">
        <v>7</v>
      </c>
      <c r="B18" t="s">
        <v>8</v>
      </c>
      <c r="C18" t="s">
        <v>9</v>
      </c>
      <c r="D18" t="s">
        <v>10</v>
      </c>
      <c r="E18" t="s">
        <v>11</v>
      </c>
      <c r="F18">
        <v>2019</v>
      </c>
      <c r="G18">
        <v>5</v>
      </c>
      <c r="H18">
        <v>10080</v>
      </c>
      <c r="I18" s="1">
        <v>60330</v>
      </c>
      <c r="J18">
        <f>SUMIFS(H:H,D:D,dataset_shampoo[[#This Row],[Brand]],E:E,dataset_shampoo[[#This Row],[Region]],F:F,dataset_shampoo[[#This Row],[Year]],G:G,"&lt;="&amp;dataset_shampoo[[#This Row],[Month]])</f>
        <v>53650</v>
      </c>
      <c r="K18" s="6">
        <f>SUMIFS(I:I,D:D,dataset_shampoo[[#This Row],[Brand]],E:E,dataset_shampoo[[#This Row],[Region]],F:F,dataset_shampoo[[#This Row],[Year]],G:G,"&lt;="&amp;dataset_shampoo[[#This Row],[Month]])</f>
        <v>321300</v>
      </c>
      <c r="L18">
        <f>dataset_shampoo[[#This Row],[Units YTD]]+SUMIFS(H:H,D:D,dataset_shampoo[[#This Row],[Brand]],E:E,dataset_shampoo[[#This Row],[Region]],F:F,dataset_shampoo[[#This Row],[Year]]-1,G:G,"&gt;"&amp;dataset_shampoo[[#This Row],[Month]])</f>
        <v>134880</v>
      </c>
      <c r="M18" s="1">
        <f>dataset_shampoo[[#This Row],[Values YTD]]+SUMIFS(I:I,D:D,dataset_shampoo[[#This Row],[Brand]],E:E,dataset_shampoo[[#This Row],[Region]],F:F,dataset_shampoo[[#This Row],[Year]]-1,G:G,"&gt;"&amp;dataset_shampoo[[#This Row],[Month]])</f>
        <v>762480</v>
      </c>
    </row>
    <row r="19" spans="1:13" x14ac:dyDescent="0.25">
      <c r="A19" t="s">
        <v>7</v>
      </c>
      <c r="B19" t="s">
        <v>8</v>
      </c>
      <c r="C19" t="s">
        <v>9</v>
      </c>
      <c r="D19" t="s">
        <v>10</v>
      </c>
      <c r="E19" t="s">
        <v>11</v>
      </c>
      <c r="F19">
        <v>2019</v>
      </c>
      <c r="G19">
        <v>6</v>
      </c>
      <c r="H19">
        <v>9190</v>
      </c>
      <c r="I19" s="1">
        <v>55050</v>
      </c>
      <c r="J19">
        <f>SUMIFS(H:H,D:D,dataset_shampoo[[#This Row],[Brand]],E:E,dataset_shampoo[[#This Row],[Region]],F:F,dataset_shampoo[[#This Row],[Year]],G:G,"&lt;="&amp;dataset_shampoo[[#This Row],[Month]])</f>
        <v>62840</v>
      </c>
      <c r="K19" s="6">
        <f>SUMIFS(I:I,D:D,dataset_shampoo[[#This Row],[Brand]],E:E,dataset_shampoo[[#This Row],[Region]],F:F,dataset_shampoo[[#This Row],[Year]],G:G,"&lt;="&amp;dataset_shampoo[[#This Row],[Month]])</f>
        <v>376350</v>
      </c>
      <c r="L19">
        <f>dataset_shampoo[[#This Row],[Units YTD]]+SUMIFS(H:H,D:D,dataset_shampoo[[#This Row],[Brand]],E:E,dataset_shampoo[[#This Row],[Region]],F:F,dataset_shampoo[[#This Row],[Year]]-1,G:G,"&gt;"&amp;dataset_shampoo[[#This Row],[Month]])</f>
        <v>130810</v>
      </c>
      <c r="M19" s="1">
        <f>dataset_shampoo[[#This Row],[Values YTD]]+SUMIFS(I:I,D:D,dataset_shampoo[[#This Row],[Brand]],E:E,dataset_shampoo[[#This Row],[Region]],F:F,dataset_shampoo[[#This Row],[Year]]-1,G:G,"&gt;"&amp;dataset_shampoo[[#This Row],[Month]])</f>
        <v>745480</v>
      </c>
    </row>
    <row r="20" spans="1:13" x14ac:dyDescent="0.25">
      <c r="A20" t="s">
        <v>7</v>
      </c>
      <c r="B20" t="s">
        <v>8</v>
      </c>
      <c r="C20" t="s">
        <v>9</v>
      </c>
      <c r="D20" t="s">
        <v>10</v>
      </c>
      <c r="E20" t="s">
        <v>11</v>
      </c>
      <c r="F20">
        <v>2019</v>
      </c>
      <c r="G20">
        <v>7</v>
      </c>
      <c r="H20">
        <v>9430</v>
      </c>
      <c r="I20" s="1">
        <v>56520</v>
      </c>
      <c r="J20">
        <f>SUMIFS(H:H,D:D,dataset_shampoo[[#This Row],[Brand]],E:E,dataset_shampoo[[#This Row],[Region]],F:F,dataset_shampoo[[#This Row],[Year]],G:G,"&lt;="&amp;dataset_shampoo[[#This Row],[Month]])</f>
        <v>72270</v>
      </c>
      <c r="K20" s="6">
        <f>SUMIFS(I:I,D:D,dataset_shampoo[[#This Row],[Brand]],E:E,dataset_shampoo[[#This Row],[Region]],F:F,dataset_shampoo[[#This Row],[Year]],G:G,"&lt;="&amp;dataset_shampoo[[#This Row],[Month]])</f>
        <v>432870</v>
      </c>
      <c r="L20">
        <f>dataset_shampoo[[#This Row],[Units YTD]]+SUMIFS(H:H,D:D,dataset_shampoo[[#This Row],[Brand]],E:E,dataset_shampoo[[#This Row],[Region]],F:F,dataset_shampoo[[#This Row],[Year]]-1,G:G,"&gt;"&amp;dataset_shampoo[[#This Row],[Month]])</f>
        <v>128530</v>
      </c>
      <c r="M20" s="1">
        <f>dataset_shampoo[[#This Row],[Values YTD]]+SUMIFS(I:I,D:D,dataset_shampoo[[#This Row],[Brand]],E:E,dataset_shampoo[[#This Row],[Region]],F:F,dataset_shampoo[[#This Row],[Year]]-1,G:G,"&gt;"&amp;dataset_shampoo[[#This Row],[Month]])</f>
        <v>738380</v>
      </c>
    </row>
    <row r="21" spans="1:13" x14ac:dyDescent="0.25">
      <c r="A21" t="s">
        <v>7</v>
      </c>
      <c r="B21" t="s">
        <v>8</v>
      </c>
      <c r="C21" t="s">
        <v>9</v>
      </c>
      <c r="D21" t="s">
        <v>10</v>
      </c>
      <c r="E21" t="s">
        <v>11</v>
      </c>
      <c r="F21">
        <v>2019</v>
      </c>
      <c r="G21">
        <v>8</v>
      </c>
      <c r="H21">
        <v>7960</v>
      </c>
      <c r="I21" s="1">
        <v>47700</v>
      </c>
      <c r="J21">
        <f>SUMIFS(H:H,D:D,dataset_shampoo[[#This Row],[Brand]],E:E,dataset_shampoo[[#This Row],[Region]],F:F,dataset_shampoo[[#This Row],[Year]],G:G,"&lt;="&amp;dataset_shampoo[[#This Row],[Month]])</f>
        <v>80230</v>
      </c>
      <c r="K21" s="6">
        <f>SUMIFS(I:I,D:D,dataset_shampoo[[#This Row],[Brand]],E:E,dataset_shampoo[[#This Row],[Region]],F:F,dataset_shampoo[[#This Row],[Year]],G:G,"&lt;="&amp;dataset_shampoo[[#This Row],[Month]])</f>
        <v>480570</v>
      </c>
      <c r="L21">
        <f>dataset_shampoo[[#This Row],[Units YTD]]+SUMIFS(H:H,D:D,dataset_shampoo[[#This Row],[Brand]],E:E,dataset_shampoo[[#This Row],[Region]],F:F,dataset_shampoo[[#This Row],[Year]]-1,G:G,"&gt;"&amp;dataset_shampoo[[#This Row],[Month]])</f>
        <v>123690</v>
      </c>
      <c r="M21" s="1">
        <f>dataset_shampoo[[#This Row],[Values YTD]]+SUMIFS(I:I,D:D,dataset_shampoo[[#This Row],[Brand]],E:E,dataset_shampoo[[#This Row],[Region]],F:F,dataset_shampoo[[#This Row],[Year]]-1,G:G,"&gt;"&amp;dataset_shampoo[[#This Row],[Month]])</f>
        <v>716580</v>
      </c>
    </row>
    <row r="22" spans="1:13" x14ac:dyDescent="0.25">
      <c r="A22" t="s">
        <v>7</v>
      </c>
      <c r="B22" t="s">
        <v>8</v>
      </c>
      <c r="C22" t="s">
        <v>9</v>
      </c>
      <c r="D22" t="s">
        <v>10</v>
      </c>
      <c r="E22" t="s">
        <v>11</v>
      </c>
      <c r="F22">
        <v>2019</v>
      </c>
      <c r="G22">
        <v>9</v>
      </c>
      <c r="H22">
        <v>9110</v>
      </c>
      <c r="I22" s="1">
        <v>54500</v>
      </c>
      <c r="J22">
        <f>SUMIFS(H:H,D:D,dataset_shampoo[[#This Row],[Brand]],E:E,dataset_shampoo[[#This Row],[Region]],F:F,dataset_shampoo[[#This Row],[Year]],G:G,"&lt;="&amp;dataset_shampoo[[#This Row],[Month]])</f>
        <v>89340</v>
      </c>
      <c r="K22" s="6">
        <f>SUMIFS(I:I,D:D,dataset_shampoo[[#This Row],[Brand]],E:E,dataset_shampoo[[#This Row],[Region]],F:F,dataset_shampoo[[#This Row],[Year]],G:G,"&lt;="&amp;dataset_shampoo[[#This Row],[Month]])</f>
        <v>535070</v>
      </c>
      <c r="L22">
        <f>dataset_shampoo[[#This Row],[Units YTD]]+SUMIFS(H:H,D:D,dataset_shampoo[[#This Row],[Brand]],E:E,dataset_shampoo[[#This Row],[Region]],F:F,dataset_shampoo[[#This Row],[Year]]-1,G:G,"&gt;"&amp;dataset_shampoo[[#This Row],[Month]])</f>
        <v>123660</v>
      </c>
      <c r="M22" s="1">
        <f>dataset_shampoo[[#This Row],[Values YTD]]+SUMIFS(I:I,D:D,dataset_shampoo[[#This Row],[Brand]],E:E,dataset_shampoo[[#This Row],[Region]],F:F,dataset_shampoo[[#This Row],[Year]]-1,G:G,"&gt;"&amp;dataset_shampoo[[#This Row],[Month]])</f>
        <v>721440</v>
      </c>
    </row>
    <row r="23" spans="1:13" x14ac:dyDescent="0.25">
      <c r="A23" t="s">
        <v>7</v>
      </c>
      <c r="B23" t="s">
        <v>8</v>
      </c>
      <c r="C23" t="s">
        <v>9</v>
      </c>
      <c r="D23" t="s">
        <v>10</v>
      </c>
      <c r="E23" t="s">
        <v>11</v>
      </c>
      <c r="F23">
        <v>2019</v>
      </c>
      <c r="G23">
        <v>10</v>
      </c>
      <c r="H23">
        <v>9720</v>
      </c>
      <c r="I23" s="1">
        <v>58230</v>
      </c>
      <c r="J23">
        <f>SUMIFS(H:H,D:D,dataset_shampoo[[#This Row],[Brand]],E:E,dataset_shampoo[[#This Row],[Region]],F:F,dataset_shampoo[[#This Row],[Year]],G:G,"&lt;="&amp;dataset_shampoo[[#This Row],[Month]])</f>
        <v>99060</v>
      </c>
      <c r="K23" s="6">
        <f>SUMIFS(I:I,D:D,dataset_shampoo[[#This Row],[Brand]],E:E,dataset_shampoo[[#This Row],[Region]],F:F,dataset_shampoo[[#This Row],[Year]],G:G,"&lt;="&amp;dataset_shampoo[[#This Row],[Month]])</f>
        <v>593300</v>
      </c>
      <c r="L23">
        <f>dataset_shampoo[[#This Row],[Units YTD]]+SUMIFS(H:H,D:D,dataset_shampoo[[#This Row],[Brand]],E:E,dataset_shampoo[[#This Row],[Region]],F:F,dataset_shampoo[[#This Row],[Year]]-1,G:G,"&gt;"&amp;dataset_shampoo[[#This Row],[Month]])</f>
        <v>121690</v>
      </c>
      <c r="M23" s="1">
        <f>dataset_shampoo[[#This Row],[Values YTD]]+SUMIFS(I:I,D:D,dataset_shampoo[[#This Row],[Brand]],E:E,dataset_shampoo[[#This Row],[Region]],F:F,dataset_shampoo[[#This Row],[Year]]-1,G:G,"&gt;"&amp;dataset_shampoo[[#This Row],[Month]])</f>
        <v>716210</v>
      </c>
    </row>
    <row r="24" spans="1:13" x14ac:dyDescent="0.25">
      <c r="A24" t="s">
        <v>7</v>
      </c>
      <c r="B24" t="s">
        <v>8</v>
      </c>
      <c r="C24" t="s">
        <v>9</v>
      </c>
      <c r="D24" t="s">
        <v>10</v>
      </c>
      <c r="E24" t="s">
        <v>11</v>
      </c>
      <c r="F24">
        <v>2019</v>
      </c>
      <c r="G24">
        <v>11</v>
      </c>
      <c r="H24">
        <v>7430</v>
      </c>
      <c r="I24" s="1">
        <v>44480</v>
      </c>
      <c r="J24">
        <f>SUMIFS(H:H,D:D,dataset_shampoo[[#This Row],[Brand]],E:E,dataset_shampoo[[#This Row],[Region]],F:F,dataset_shampoo[[#This Row],[Year]],G:G,"&lt;="&amp;dataset_shampoo[[#This Row],[Month]])</f>
        <v>106490</v>
      </c>
      <c r="K24" s="6">
        <f>SUMIFS(I:I,D:D,dataset_shampoo[[#This Row],[Brand]],E:E,dataset_shampoo[[#This Row],[Region]],F:F,dataset_shampoo[[#This Row],[Year]],G:G,"&lt;="&amp;dataset_shampoo[[#This Row],[Month]])</f>
        <v>637780</v>
      </c>
      <c r="L24">
        <f>dataset_shampoo[[#This Row],[Units YTD]]+SUMIFS(H:H,D:D,dataset_shampoo[[#This Row],[Brand]],E:E,dataset_shampoo[[#This Row],[Region]],F:F,dataset_shampoo[[#This Row],[Year]]-1,G:G,"&gt;"&amp;dataset_shampoo[[#This Row],[Month]])</f>
        <v>119600</v>
      </c>
      <c r="M24" s="1">
        <f>dataset_shampoo[[#This Row],[Values YTD]]+SUMIFS(I:I,D:D,dataset_shampoo[[#This Row],[Brand]],E:E,dataset_shampoo[[#This Row],[Region]],F:F,dataset_shampoo[[#This Row],[Year]]-1,G:G,"&gt;"&amp;dataset_shampoo[[#This Row],[Month]])</f>
        <v>708980</v>
      </c>
    </row>
    <row r="25" spans="1:13" x14ac:dyDescent="0.25">
      <c r="A25" t="s">
        <v>7</v>
      </c>
      <c r="B25" t="s">
        <v>8</v>
      </c>
      <c r="C25" t="s">
        <v>9</v>
      </c>
      <c r="D25" t="s">
        <v>10</v>
      </c>
      <c r="E25" t="s">
        <v>11</v>
      </c>
      <c r="F25">
        <v>2019</v>
      </c>
      <c r="G25">
        <v>12</v>
      </c>
      <c r="H25">
        <v>8040</v>
      </c>
      <c r="I25" s="1">
        <v>48180</v>
      </c>
      <c r="J25">
        <f>SUMIFS(H:H,D:D,dataset_shampoo[[#This Row],[Brand]],E:E,dataset_shampoo[[#This Row],[Region]],F:F,dataset_shampoo[[#This Row],[Year]],G:G,"&lt;="&amp;dataset_shampoo[[#This Row],[Month]])</f>
        <v>114530</v>
      </c>
      <c r="K25" s="6">
        <f>SUMIFS(I:I,D:D,dataset_shampoo[[#This Row],[Brand]],E:E,dataset_shampoo[[#This Row],[Region]],F:F,dataset_shampoo[[#This Row],[Year]],G:G,"&lt;="&amp;dataset_shampoo[[#This Row],[Month]])</f>
        <v>685960</v>
      </c>
      <c r="L25">
        <f>dataset_shampoo[[#This Row],[Units YTD]]+SUMIFS(H:H,D:D,dataset_shampoo[[#This Row],[Brand]],E:E,dataset_shampoo[[#This Row],[Region]],F:F,dataset_shampoo[[#This Row],[Year]]-1,G:G,"&gt;"&amp;dataset_shampoo[[#This Row],[Month]])</f>
        <v>114530</v>
      </c>
      <c r="M25" s="1">
        <f>dataset_shampoo[[#This Row],[Values YTD]]+SUMIFS(I:I,D:D,dataset_shampoo[[#This Row],[Brand]],E:E,dataset_shampoo[[#This Row],[Region]],F:F,dataset_shampoo[[#This Row],[Year]]-1,G:G,"&gt;"&amp;dataset_shampoo[[#This Row],[Month]])</f>
        <v>685960</v>
      </c>
    </row>
    <row r="26" spans="1:13" x14ac:dyDescent="0.25">
      <c r="A26" t="s">
        <v>7</v>
      </c>
      <c r="B26" t="s">
        <v>8</v>
      </c>
      <c r="C26" t="s">
        <v>9</v>
      </c>
      <c r="D26" t="s">
        <v>10</v>
      </c>
      <c r="E26" t="s">
        <v>11</v>
      </c>
      <c r="F26">
        <v>2020</v>
      </c>
      <c r="G26">
        <v>1</v>
      </c>
      <c r="H26">
        <v>8170</v>
      </c>
      <c r="I26" s="1">
        <v>48950</v>
      </c>
      <c r="J26">
        <f>SUMIFS(H:H,D:D,dataset_shampoo[[#This Row],[Brand]],E:E,dataset_shampoo[[#This Row],[Region]],F:F,dataset_shampoo[[#This Row],[Year]],G:G,"&lt;="&amp;dataset_shampoo[[#This Row],[Month]])</f>
        <v>8170</v>
      </c>
      <c r="K26" s="6">
        <f>SUMIFS(I:I,D:D,dataset_shampoo[[#This Row],[Brand]],E:E,dataset_shampoo[[#This Row],[Region]],F:F,dataset_shampoo[[#This Row],[Year]],G:G,"&lt;="&amp;dataset_shampoo[[#This Row],[Month]])</f>
        <v>48950</v>
      </c>
      <c r="L26">
        <f>dataset_shampoo[[#This Row],[Units YTD]]+SUMIFS(H:H,D:D,dataset_shampoo[[#This Row],[Brand]],E:E,dataset_shampoo[[#This Row],[Region]],F:F,dataset_shampoo[[#This Row],[Year]]-1,G:G,"&gt;"&amp;dataset_shampoo[[#This Row],[Month]])</f>
        <v>113420</v>
      </c>
      <c r="M26" s="1">
        <f>dataset_shampoo[[#This Row],[Values YTD]]+SUMIFS(I:I,D:D,dataset_shampoo[[#This Row],[Brand]],E:E,dataset_shampoo[[#This Row],[Region]],F:F,dataset_shampoo[[#This Row],[Year]]-1,G:G,"&gt;"&amp;dataset_shampoo[[#This Row],[Month]])</f>
        <v>679350</v>
      </c>
    </row>
    <row r="27" spans="1:13" x14ac:dyDescent="0.25">
      <c r="A27" t="s">
        <v>7</v>
      </c>
      <c r="B27" t="s">
        <v>8</v>
      </c>
      <c r="C27" t="s">
        <v>9</v>
      </c>
      <c r="D27" t="s">
        <v>10</v>
      </c>
      <c r="E27" t="s">
        <v>11</v>
      </c>
      <c r="F27">
        <v>2020</v>
      </c>
      <c r="G27">
        <v>2</v>
      </c>
      <c r="H27">
        <v>7240</v>
      </c>
      <c r="I27" s="1">
        <v>43390</v>
      </c>
      <c r="J27">
        <f>SUMIFS(H:H,D:D,dataset_shampoo[[#This Row],[Brand]],E:E,dataset_shampoo[[#This Row],[Region]],F:F,dataset_shampoo[[#This Row],[Year]],G:G,"&lt;="&amp;dataset_shampoo[[#This Row],[Month]])</f>
        <v>15410</v>
      </c>
      <c r="K27" s="6">
        <f>SUMIFS(I:I,D:D,dataset_shampoo[[#This Row],[Brand]],E:E,dataset_shampoo[[#This Row],[Region]],F:F,dataset_shampoo[[#This Row],[Year]],G:G,"&lt;="&amp;dataset_shampoo[[#This Row],[Month]])</f>
        <v>92340</v>
      </c>
      <c r="L27">
        <f>dataset_shampoo[[#This Row],[Units YTD]]+SUMIFS(H:H,D:D,dataset_shampoo[[#This Row],[Brand]],E:E,dataset_shampoo[[#This Row],[Region]],F:F,dataset_shampoo[[#This Row],[Year]]-1,G:G,"&gt;"&amp;dataset_shampoo[[#This Row],[Month]])</f>
        <v>109280</v>
      </c>
      <c r="M27" s="1">
        <f>dataset_shampoo[[#This Row],[Values YTD]]+SUMIFS(I:I,D:D,dataset_shampoo[[#This Row],[Brand]],E:E,dataset_shampoo[[#This Row],[Region]],F:F,dataset_shampoo[[#This Row],[Year]]-1,G:G,"&gt;"&amp;dataset_shampoo[[#This Row],[Month]])</f>
        <v>654600</v>
      </c>
    </row>
    <row r="28" spans="1:13" x14ac:dyDescent="0.25">
      <c r="A28" t="s">
        <v>7</v>
      </c>
      <c r="B28" t="s">
        <v>8</v>
      </c>
      <c r="C28" t="s">
        <v>9</v>
      </c>
      <c r="D28" t="s">
        <v>10</v>
      </c>
      <c r="E28" t="s">
        <v>11</v>
      </c>
      <c r="F28">
        <v>2020</v>
      </c>
      <c r="G28">
        <v>3</v>
      </c>
      <c r="H28">
        <v>10530</v>
      </c>
      <c r="I28" s="1">
        <v>63090</v>
      </c>
      <c r="J28">
        <f>SUMIFS(H:H,D:D,dataset_shampoo[[#This Row],[Brand]],E:E,dataset_shampoo[[#This Row],[Region]],F:F,dataset_shampoo[[#This Row],[Year]],G:G,"&lt;="&amp;dataset_shampoo[[#This Row],[Month]])</f>
        <v>25940</v>
      </c>
      <c r="K28" s="6">
        <f>SUMIFS(I:I,D:D,dataset_shampoo[[#This Row],[Brand]],E:E,dataset_shampoo[[#This Row],[Region]],F:F,dataset_shampoo[[#This Row],[Year]],G:G,"&lt;="&amp;dataset_shampoo[[#This Row],[Month]])</f>
        <v>155430</v>
      </c>
      <c r="L28">
        <f>dataset_shampoo[[#This Row],[Units YTD]]+SUMIFS(H:H,D:D,dataset_shampoo[[#This Row],[Brand]],E:E,dataset_shampoo[[#This Row],[Region]],F:F,dataset_shampoo[[#This Row],[Year]]-1,G:G,"&gt;"&amp;dataset_shampoo[[#This Row],[Month]])</f>
        <v>108820</v>
      </c>
      <c r="M28" s="1">
        <f>dataset_shampoo[[#This Row],[Values YTD]]+SUMIFS(I:I,D:D,dataset_shampoo[[#This Row],[Brand]],E:E,dataset_shampoo[[#This Row],[Region]],F:F,dataset_shampoo[[#This Row],[Year]]-1,G:G,"&gt;"&amp;dataset_shampoo[[#This Row],[Month]])</f>
        <v>651850</v>
      </c>
    </row>
    <row r="29" spans="1:13" x14ac:dyDescent="0.25">
      <c r="A29" t="s">
        <v>7</v>
      </c>
      <c r="B29" t="s">
        <v>8</v>
      </c>
      <c r="C29" t="s">
        <v>9</v>
      </c>
      <c r="D29" t="s">
        <v>10</v>
      </c>
      <c r="E29" t="s">
        <v>11</v>
      </c>
      <c r="F29">
        <v>2020</v>
      </c>
      <c r="G29">
        <v>4</v>
      </c>
      <c r="H29">
        <v>8930</v>
      </c>
      <c r="I29" s="1">
        <v>53510</v>
      </c>
      <c r="J29">
        <f>SUMIFS(H:H,D:D,dataset_shampoo[[#This Row],[Brand]],E:E,dataset_shampoo[[#This Row],[Region]],F:F,dataset_shampoo[[#This Row],[Year]],G:G,"&lt;="&amp;dataset_shampoo[[#This Row],[Month]])</f>
        <v>34870</v>
      </c>
      <c r="K29" s="6">
        <f>SUMIFS(I:I,D:D,dataset_shampoo[[#This Row],[Brand]],E:E,dataset_shampoo[[#This Row],[Region]],F:F,dataset_shampoo[[#This Row],[Year]],G:G,"&lt;="&amp;dataset_shampoo[[#This Row],[Month]])</f>
        <v>208940</v>
      </c>
      <c r="L29">
        <f>dataset_shampoo[[#This Row],[Units YTD]]+SUMIFS(H:H,D:D,dataset_shampoo[[#This Row],[Brand]],E:E,dataset_shampoo[[#This Row],[Region]],F:F,dataset_shampoo[[#This Row],[Year]]-1,G:G,"&gt;"&amp;dataset_shampoo[[#This Row],[Month]])</f>
        <v>105830</v>
      </c>
      <c r="M29" s="1">
        <f>dataset_shampoo[[#This Row],[Values YTD]]+SUMIFS(I:I,D:D,dataset_shampoo[[#This Row],[Brand]],E:E,dataset_shampoo[[#This Row],[Region]],F:F,dataset_shampoo[[#This Row],[Year]]-1,G:G,"&gt;"&amp;dataset_shampoo[[#This Row],[Month]])</f>
        <v>633930</v>
      </c>
    </row>
    <row r="30" spans="1:13" x14ac:dyDescent="0.25">
      <c r="A30" t="s">
        <v>7</v>
      </c>
      <c r="B30" t="s">
        <v>8</v>
      </c>
      <c r="C30" t="s">
        <v>9</v>
      </c>
      <c r="D30" t="s">
        <v>10</v>
      </c>
      <c r="E30" t="s">
        <v>11</v>
      </c>
      <c r="F30">
        <v>2020</v>
      </c>
      <c r="G30">
        <v>5</v>
      </c>
      <c r="H30">
        <v>7250</v>
      </c>
      <c r="I30" s="1">
        <v>43460</v>
      </c>
      <c r="J30">
        <f>SUMIFS(H:H,D:D,dataset_shampoo[[#This Row],[Brand]],E:E,dataset_shampoo[[#This Row],[Region]],F:F,dataset_shampoo[[#This Row],[Year]],G:G,"&lt;="&amp;dataset_shampoo[[#This Row],[Month]])</f>
        <v>42120</v>
      </c>
      <c r="K30" s="6">
        <f>SUMIFS(I:I,D:D,dataset_shampoo[[#This Row],[Brand]],E:E,dataset_shampoo[[#This Row],[Region]],F:F,dataset_shampoo[[#This Row],[Year]],G:G,"&lt;="&amp;dataset_shampoo[[#This Row],[Month]])</f>
        <v>252400</v>
      </c>
      <c r="L30">
        <f>dataset_shampoo[[#This Row],[Units YTD]]+SUMIFS(H:H,D:D,dataset_shampoo[[#This Row],[Brand]],E:E,dataset_shampoo[[#This Row],[Region]],F:F,dataset_shampoo[[#This Row],[Year]]-1,G:G,"&gt;"&amp;dataset_shampoo[[#This Row],[Month]])</f>
        <v>103000</v>
      </c>
      <c r="M30" s="1">
        <f>dataset_shampoo[[#This Row],[Values YTD]]+SUMIFS(I:I,D:D,dataset_shampoo[[#This Row],[Brand]],E:E,dataset_shampoo[[#This Row],[Region]],F:F,dataset_shampoo[[#This Row],[Year]]-1,G:G,"&gt;"&amp;dataset_shampoo[[#This Row],[Month]])</f>
        <v>617060</v>
      </c>
    </row>
    <row r="31" spans="1:13" x14ac:dyDescent="0.25">
      <c r="A31" t="s">
        <v>7</v>
      </c>
      <c r="B31" t="s">
        <v>8</v>
      </c>
      <c r="C31" t="s">
        <v>9</v>
      </c>
      <c r="D31" t="s">
        <v>10</v>
      </c>
      <c r="E31" t="s">
        <v>11</v>
      </c>
      <c r="F31">
        <v>2020</v>
      </c>
      <c r="G31">
        <v>6</v>
      </c>
      <c r="H31">
        <v>8700</v>
      </c>
      <c r="I31" s="1">
        <v>52140</v>
      </c>
      <c r="J31">
        <f>SUMIFS(H:H,D:D,dataset_shampoo[[#This Row],[Brand]],E:E,dataset_shampoo[[#This Row],[Region]],F:F,dataset_shampoo[[#This Row],[Year]],G:G,"&lt;="&amp;dataset_shampoo[[#This Row],[Month]])</f>
        <v>50820</v>
      </c>
      <c r="K31" s="6">
        <f>SUMIFS(I:I,D:D,dataset_shampoo[[#This Row],[Brand]],E:E,dataset_shampoo[[#This Row],[Region]],F:F,dataset_shampoo[[#This Row],[Year]],G:G,"&lt;="&amp;dataset_shampoo[[#This Row],[Month]])</f>
        <v>304540</v>
      </c>
      <c r="L31">
        <f>dataset_shampoo[[#This Row],[Units YTD]]+SUMIFS(H:H,D:D,dataset_shampoo[[#This Row],[Brand]],E:E,dataset_shampoo[[#This Row],[Region]],F:F,dataset_shampoo[[#This Row],[Year]]-1,G:G,"&gt;"&amp;dataset_shampoo[[#This Row],[Month]])</f>
        <v>102510</v>
      </c>
      <c r="M31" s="1">
        <f>dataset_shampoo[[#This Row],[Values YTD]]+SUMIFS(I:I,D:D,dataset_shampoo[[#This Row],[Brand]],E:E,dataset_shampoo[[#This Row],[Region]],F:F,dataset_shampoo[[#This Row],[Year]]-1,G:G,"&gt;"&amp;dataset_shampoo[[#This Row],[Month]])</f>
        <v>614150</v>
      </c>
    </row>
    <row r="32" spans="1:13" x14ac:dyDescent="0.25">
      <c r="A32" t="s">
        <v>7</v>
      </c>
      <c r="B32" t="s">
        <v>8</v>
      </c>
      <c r="C32" t="s">
        <v>9</v>
      </c>
      <c r="D32" t="s">
        <v>10</v>
      </c>
      <c r="E32" t="s">
        <v>11</v>
      </c>
      <c r="F32">
        <v>2020</v>
      </c>
      <c r="G32">
        <v>7</v>
      </c>
      <c r="H32">
        <v>7170</v>
      </c>
      <c r="I32" s="1">
        <v>42940</v>
      </c>
      <c r="J32">
        <f>SUMIFS(H:H,D:D,dataset_shampoo[[#This Row],[Brand]],E:E,dataset_shampoo[[#This Row],[Region]],F:F,dataset_shampoo[[#This Row],[Year]],G:G,"&lt;="&amp;dataset_shampoo[[#This Row],[Month]])</f>
        <v>57990</v>
      </c>
      <c r="K32" s="6">
        <f>SUMIFS(I:I,D:D,dataset_shampoo[[#This Row],[Brand]],E:E,dataset_shampoo[[#This Row],[Region]],F:F,dataset_shampoo[[#This Row],[Year]],G:G,"&lt;="&amp;dataset_shampoo[[#This Row],[Month]])</f>
        <v>347480</v>
      </c>
      <c r="L32">
        <f>dataset_shampoo[[#This Row],[Units YTD]]+SUMIFS(H:H,D:D,dataset_shampoo[[#This Row],[Brand]],E:E,dataset_shampoo[[#This Row],[Region]],F:F,dataset_shampoo[[#This Row],[Year]]-1,G:G,"&gt;"&amp;dataset_shampoo[[#This Row],[Month]])</f>
        <v>100250</v>
      </c>
      <c r="M32" s="1">
        <f>dataset_shampoo[[#This Row],[Values YTD]]+SUMIFS(I:I,D:D,dataset_shampoo[[#This Row],[Brand]],E:E,dataset_shampoo[[#This Row],[Region]],F:F,dataset_shampoo[[#This Row],[Year]]-1,G:G,"&gt;"&amp;dataset_shampoo[[#This Row],[Month]])</f>
        <v>600570</v>
      </c>
    </row>
    <row r="33" spans="1:13" x14ac:dyDescent="0.25">
      <c r="A33" t="s">
        <v>7</v>
      </c>
      <c r="B33" t="s">
        <v>8</v>
      </c>
      <c r="C33" t="s">
        <v>9</v>
      </c>
      <c r="D33" t="s">
        <v>10</v>
      </c>
      <c r="E33" t="s">
        <v>11</v>
      </c>
      <c r="F33">
        <v>2020</v>
      </c>
      <c r="G33">
        <v>8</v>
      </c>
      <c r="H33">
        <v>7880</v>
      </c>
      <c r="I33" s="1">
        <v>47160</v>
      </c>
      <c r="J33">
        <f>SUMIFS(H:H,D:D,dataset_shampoo[[#This Row],[Brand]],E:E,dataset_shampoo[[#This Row],[Region]],F:F,dataset_shampoo[[#This Row],[Year]],G:G,"&lt;="&amp;dataset_shampoo[[#This Row],[Month]])</f>
        <v>65870</v>
      </c>
      <c r="K33" s="6">
        <f>SUMIFS(I:I,D:D,dataset_shampoo[[#This Row],[Brand]],E:E,dataset_shampoo[[#This Row],[Region]],F:F,dataset_shampoo[[#This Row],[Year]],G:G,"&lt;="&amp;dataset_shampoo[[#This Row],[Month]])</f>
        <v>394640</v>
      </c>
      <c r="L33">
        <f>dataset_shampoo[[#This Row],[Units YTD]]+SUMIFS(H:H,D:D,dataset_shampoo[[#This Row],[Brand]],E:E,dataset_shampoo[[#This Row],[Region]],F:F,dataset_shampoo[[#This Row],[Year]]-1,G:G,"&gt;"&amp;dataset_shampoo[[#This Row],[Month]])</f>
        <v>100170</v>
      </c>
      <c r="M33" s="1">
        <f>dataset_shampoo[[#This Row],[Values YTD]]+SUMIFS(I:I,D:D,dataset_shampoo[[#This Row],[Brand]],E:E,dataset_shampoo[[#This Row],[Region]],F:F,dataset_shampoo[[#This Row],[Year]]-1,G:G,"&gt;"&amp;dataset_shampoo[[#This Row],[Month]])</f>
        <v>600030</v>
      </c>
    </row>
    <row r="34" spans="1:13" x14ac:dyDescent="0.25">
      <c r="A34" t="s">
        <v>7</v>
      </c>
      <c r="B34" t="s">
        <v>8</v>
      </c>
      <c r="C34" t="s">
        <v>9</v>
      </c>
      <c r="D34" t="s">
        <v>10</v>
      </c>
      <c r="E34" t="s">
        <v>11</v>
      </c>
      <c r="F34">
        <v>2020</v>
      </c>
      <c r="G34">
        <v>9</v>
      </c>
      <c r="H34">
        <v>7330</v>
      </c>
      <c r="I34" s="1">
        <v>43910</v>
      </c>
      <c r="J34">
        <f>SUMIFS(H:H,D:D,dataset_shampoo[[#This Row],[Brand]],E:E,dataset_shampoo[[#This Row],[Region]],F:F,dataset_shampoo[[#This Row],[Year]],G:G,"&lt;="&amp;dataset_shampoo[[#This Row],[Month]])</f>
        <v>73200</v>
      </c>
      <c r="K34" s="6">
        <f>SUMIFS(I:I,D:D,dataset_shampoo[[#This Row],[Brand]],E:E,dataset_shampoo[[#This Row],[Region]],F:F,dataset_shampoo[[#This Row],[Year]],G:G,"&lt;="&amp;dataset_shampoo[[#This Row],[Month]])</f>
        <v>438550</v>
      </c>
      <c r="L34">
        <f>dataset_shampoo[[#This Row],[Units YTD]]+SUMIFS(H:H,D:D,dataset_shampoo[[#This Row],[Brand]],E:E,dataset_shampoo[[#This Row],[Region]],F:F,dataset_shampoo[[#This Row],[Year]]-1,G:G,"&gt;"&amp;dataset_shampoo[[#This Row],[Month]])</f>
        <v>98390</v>
      </c>
      <c r="M34" s="1">
        <f>dataset_shampoo[[#This Row],[Values YTD]]+SUMIFS(I:I,D:D,dataset_shampoo[[#This Row],[Brand]],E:E,dataset_shampoo[[#This Row],[Region]],F:F,dataset_shampoo[[#This Row],[Year]]-1,G:G,"&gt;"&amp;dataset_shampoo[[#This Row],[Month]])</f>
        <v>589440</v>
      </c>
    </row>
    <row r="35" spans="1:13" x14ac:dyDescent="0.25">
      <c r="A35" t="s">
        <v>7</v>
      </c>
      <c r="B35" t="s">
        <v>8</v>
      </c>
      <c r="C35" t="s">
        <v>9</v>
      </c>
      <c r="D35" t="s">
        <v>10</v>
      </c>
      <c r="E35" t="s">
        <v>11</v>
      </c>
      <c r="F35">
        <v>2020</v>
      </c>
      <c r="G35">
        <v>10</v>
      </c>
      <c r="H35">
        <v>8500</v>
      </c>
      <c r="I35" s="1">
        <v>50920</v>
      </c>
      <c r="J35">
        <f>SUMIFS(H:H,D:D,dataset_shampoo[[#This Row],[Brand]],E:E,dataset_shampoo[[#This Row],[Region]],F:F,dataset_shampoo[[#This Row],[Year]],G:G,"&lt;="&amp;dataset_shampoo[[#This Row],[Month]])</f>
        <v>81700</v>
      </c>
      <c r="K35" s="6">
        <f>SUMIFS(I:I,D:D,dataset_shampoo[[#This Row],[Brand]],E:E,dataset_shampoo[[#This Row],[Region]],F:F,dataset_shampoo[[#This Row],[Year]],G:G,"&lt;="&amp;dataset_shampoo[[#This Row],[Month]])</f>
        <v>489470</v>
      </c>
      <c r="L35">
        <f>dataset_shampoo[[#This Row],[Units YTD]]+SUMIFS(H:H,D:D,dataset_shampoo[[#This Row],[Brand]],E:E,dataset_shampoo[[#This Row],[Region]],F:F,dataset_shampoo[[#This Row],[Year]]-1,G:G,"&gt;"&amp;dataset_shampoo[[#This Row],[Month]])</f>
        <v>97170</v>
      </c>
      <c r="M35" s="1">
        <f>dataset_shampoo[[#This Row],[Values YTD]]+SUMIFS(I:I,D:D,dataset_shampoo[[#This Row],[Brand]],E:E,dataset_shampoo[[#This Row],[Region]],F:F,dataset_shampoo[[#This Row],[Year]]-1,G:G,"&gt;"&amp;dataset_shampoo[[#This Row],[Month]])</f>
        <v>582130</v>
      </c>
    </row>
    <row r="36" spans="1:13" x14ac:dyDescent="0.25">
      <c r="A36" t="s">
        <v>7</v>
      </c>
      <c r="B36" t="s">
        <v>8</v>
      </c>
      <c r="C36" t="s">
        <v>9</v>
      </c>
      <c r="D36" t="s">
        <v>10</v>
      </c>
      <c r="E36" t="s">
        <v>11</v>
      </c>
      <c r="F36">
        <v>2020</v>
      </c>
      <c r="G36">
        <v>11</v>
      </c>
      <c r="H36">
        <v>7210</v>
      </c>
      <c r="I36" s="1">
        <v>43200</v>
      </c>
      <c r="J36">
        <f>SUMIFS(H:H,D:D,dataset_shampoo[[#This Row],[Brand]],E:E,dataset_shampoo[[#This Row],[Region]],F:F,dataset_shampoo[[#This Row],[Year]],G:G,"&lt;="&amp;dataset_shampoo[[#This Row],[Month]])</f>
        <v>88910</v>
      </c>
      <c r="K36" s="6">
        <f>SUMIFS(I:I,D:D,dataset_shampoo[[#This Row],[Brand]],E:E,dataset_shampoo[[#This Row],[Region]],F:F,dataset_shampoo[[#This Row],[Year]],G:G,"&lt;="&amp;dataset_shampoo[[#This Row],[Month]])</f>
        <v>532670</v>
      </c>
      <c r="L36">
        <f>dataset_shampoo[[#This Row],[Units YTD]]+SUMIFS(H:H,D:D,dataset_shampoo[[#This Row],[Brand]],E:E,dataset_shampoo[[#This Row],[Region]],F:F,dataset_shampoo[[#This Row],[Year]]-1,G:G,"&gt;"&amp;dataset_shampoo[[#This Row],[Month]])</f>
        <v>96950</v>
      </c>
      <c r="M36" s="1">
        <f>dataset_shampoo[[#This Row],[Values YTD]]+SUMIFS(I:I,D:D,dataset_shampoo[[#This Row],[Brand]],E:E,dataset_shampoo[[#This Row],[Region]],F:F,dataset_shampoo[[#This Row],[Year]]-1,G:G,"&gt;"&amp;dataset_shampoo[[#This Row],[Month]])</f>
        <v>580850</v>
      </c>
    </row>
    <row r="37" spans="1:13" x14ac:dyDescent="0.25">
      <c r="A37" t="s">
        <v>7</v>
      </c>
      <c r="B37" t="s">
        <v>8</v>
      </c>
      <c r="C37" t="s">
        <v>9</v>
      </c>
      <c r="D37" t="s">
        <v>10</v>
      </c>
      <c r="E37" t="s">
        <v>11</v>
      </c>
      <c r="F37">
        <v>2020</v>
      </c>
      <c r="G37">
        <v>12</v>
      </c>
      <c r="H37">
        <v>8770</v>
      </c>
      <c r="I37" s="1">
        <v>52550</v>
      </c>
      <c r="J37">
        <f>SUMIFS(H:H,D:D,dataset_shampoo[[#This Row],[Brand]],E:E,dataset_shampoo[[#This Row],[Region]],F:F,dataset_shampoo[[#This Row],[Year]],G:G,"&lt;="&amp;dataset_shampoo[[#This Row],[Month]])</f>
        <v>97680</v>
      </c>
      <c r="K37" s="6">
        <f>SUMIFS(I:I,D:D,dataset_shampoo[[#This Row],[Brand]],E:E,dataset_shampoo[[#This Row],[Region]],F:F,dataset_shampoo[[#This Row],[Year]],G:G,"&lt;="&amp;dataset_shampoo[[#This Row],[Month]])</f>
        <v>585220</v>
      </c>
      <c r="L37">
        <f>dataset_shampoo[[#This Row],[Units YTD]]+SUMIFS(H:H,D:D,dataset_shampoo[[#This Row],[Brand]],E:E,dataset_shampoo[[#This Row],[Region]],F:F,dataset_shampoo[[#This Row],[Year]]-1,G:G,"&gt;"&amp;dataset_shampoo[[#This Row],[Month]])</f>
        <v>97680</v>
      </c>
      <c r="M37" s="1">
        <f>dataset_shampoo[[#This Row],[Values YTD]]+SUMIFS(I:I,D:D,dataset_shampoo[[#This Row],[Brand]],E:E,dataset_shampoo[[#This Row],[Region]],F:F,dataset_shampoo[[#This Row],[Year]]-1,G:G,"&gt;"&amp;dataset_shampoo[[#This Row],[Month]])</f>
        <v>585220</v>
      </c>
    </row>
    <row r="38" spans="1:13" x14ac:dyDescent="0.25">
      <c r="A38" t="s">
        <v>7</v>
      </c>
      <c r="B38" t="s">
        <v>8</v>
      </c>
      <c r="C38" t="s">
        <v>9</v>
      </c>
      <c r="D38" t="s">
        <v>10</v>
      </c>
      <c r="E38" t="s">
        <v>11</v>
      </c>
      <c r="F38">
        <v>2021</v>
      </c>
      <c r="G38">
        <v>1</v>
      </c>
      <c r="H38">
        <v>8950</v>
      </c>
      <c r="I38" s="1">
        <v>53620</v>
      </c>
      <c r="J38">
        <f>SUMIFS(H:H,D:D,dataset_shampoo[[#This Row],[Brand]],E:E,dataset_shampoo[[#This Row],[Region]],F:F,dataset_shampoo[[#This Row],[Year]],G:G,"&lt;="&amp;dataset_shampoo[[#This Row],[Month]])</f>
        <v>8950</v>
      </c>
      <c r="K38" s="6">
        <f>SUMIFS(I:I,D:D,dataset_shampoo[[#This Row],[Brand]],E:E,dataset_shampoo[[#This Row],[Region]],F:F,dataset_shampoo[[#This Row],[Year]],G:G,"&lt;="&amp;dataset_shampoo[[#This Row],[Month]])</f>
        <v>53620</v>
      </c>
      <c r="L38">
        <f>dataset_shampoo[[#This Row],[Units YTD]]+SUMIFS(H:H,D:D,dataset_shampoo[[#This Row],[Brand]],E:E,dataset_shampoo[[#This Row],[Region]],F:F,dataset_shampoo[[#This Row],[Year]]-1,G:G,"&gt;"&amp;dataset_shampoo[[#This Row],[Month]])</f>
        <v>98460</v>
      </c>
      <c r="M38" s="1">
        <f>dataset_shampoo[[#This Row],[Values YTD]]+SUMIFS(I:I,D:D,dataset_shampoo[[#This Row],[Brand]],E:E,dataset_shampoo[[#This Row],[Region]],F:F,dataset_shampoo[[#This Row],[Year]]-1,G:G,"&gt;"&amp;dataset_shampoo[[#This Row],[Month]])</f>
        <v>589890</v>
      </c>
    </row>
    <row r="39" spans="1:13" x14ac:dyDescent="0.25">
      <c r="A39" t="s">
        <v>7</v>
      </c>
      <c r="B39" t="s">
        <v>8</v>
      </c>
      <c r="C39" t="s">
        <v>9</v>
      </c>
      <c r="D39" t="s">
        <v>10</v>
      </c>
      <c r="E39" t="s">
        <v>11</v>
      </c>
      <c r="F39">
        <v>2021</v>
      </c>
      <c r="G39">
        <v>2</v>
      </c>
      <c r="H39">
        <v>6990</v>
      </c>
      <c r="I39" s="1">
        <v>41850</v>
      </c>
      <c r="J39">
        <f>SUMIFS(H:H,D:D,dataset_shampoo[[#This Row],[Brand]],E:E,dataset_shampoo[[#This Row],[Region]],F:F,dataset_shampoo[[#This Row],[Year]],G:G,"&lt;="&amp;dataset_shampoo[[#This Row],[Month]])</f>
        <v>15940</v>
      </c>
      <c r="K39" s="6">
        <f>SUMIFS(I:I,D:D,dataset_shampoo[[#This Row],[Brand]],E:E,dataset_shampoo[[#This Row],[Region]],F:F,dataset_shampoo[[#This Row],[Year]],G:G,"&lt;="&amp;dataset_shampoo[[#This Row],[Month]])</f>
        <v>95470</v>
      </c>
      <c r="L39">
        <f>dataset_shampoo[[#This Row],[Units YTD]]+SUMIFS(H:H,D:D,dataset_shampoo[[#This Row],[Brand]],E:E,dataset_shampoo[[#This Row],[Region]],F:F,dataset_shampoo[[#This Row],[Year]]-1,G:G,"&gt;"&amp;dataset_shampoo[[#This Row],[Month]])</f>
        <v>98210</v>
      </c>
      <c r="M39" s="1">
        <f>dataset_shampoo[[#This Row],[Values YTD]]+SUMIFS(I:I,D:D,dataset_shampoo[[#This Row],[Brand]],E:E,dataset_shampoo[[#This Row],[Region]],F:F,dataset_shampoo[[#This Row],[Year]]-1,G:G,"&gt;"&amp;dataset_shampoo[[#This Row],[Month]])</f>
        <v>588350</v>
      </c>
    </row>
    <row r="40" spans="1:13" x14ac:dyDescent="0.25">
      <c r="A40" t="s">
        <v>7</v>
      </c>
      <c r="B40" t="s">
        <v>8</v>
      </c>
      <c r="C40" t="s">
        <v>9</v>
      </c>
      <c r="D40" t="s">
        <v>10</v>
      </c>
      <c r="E40" t="s">
        <v>11</v>
      </c>
      <c r="F40">
        <v>2021</v>
      </c>
      <c r="G40">
        <v>3</v>
      </c>
      <c r="H40">
        <v>8110</v>
      </c>
      <c r="I40" s="1">
        <v>48550</v>
      </c>
      <c r="J40">
        <f>SUMIFS(H:H,D:D,dataset_shampoo[[#This Row],[Brand]],E:E,dataset_shampoo[[#This Row],[Region]],F:F,dataset_shampoo[[#This Row],[Year]],G:G,"&lt;="&amp;dataset_shampoo[[#This Row],[Month]])</f>
        <v>24050</v>
      </c>
      <c r="K40" s="6">
        <f>SUMIFS(I:I,D:D,dataset_shampoo[[#This Row],[Brand]],E:E,dataset_shampoo[[#This Row],[Region]],F:F,dataset_shampoo[[#This Row],[Year]],G:G,"&lt;="&amp;dataset_shampoo[[#This Row],[Month]])</f>
        <v>144020</v>
      </c>
      <c r="L40">
        <f>dataset_shampoo[[#This Row],[Units YTD]]+SUMIFS(H:H,D:D,dataset_shampoo[[#This Row],[Brand]],E:E,dataset_shampoo[[#This Row],[Region]],F:F,dataset_shampoo[[#This Row],[Year]]-1,G:G,"&gt;"&amp;dataset_shampoo[[#This Row],[Month]])</f>
        <v>95790</v>
      </c>
      <c r="M40" s="1">
        <f>dataset_shampoo[[#This Row],[Values YTD]]+SUMIFS(I:I,D:D,dataset_shampoo[[#This Row],[Brand]],E:E,dataset_shampoo[[#This Row],[Region]],F:F,dataset_shampoo[[#This Row],[Year]]-1,G:G,"&gt;"&amp;dataset_shampoo[[#This Row],[Month]])</f>
        <v>573810</v>
      </c>
    </row>
    <row r="41" spans="1:13" x14ac:dyDescent="0.25">
      <c r="A41" t="s">
        <v>7</v>
      </c>
      <c r="B41" t="s">
        <v>8</v>
      </c>
      <c r="C41" t="s">
        <v>9</v>
      </c>
      <c r="D41" t="s">
        <v>10</v>
      </c>
      <c r="E41" t="s">
        <v>11</v>
      </c>
      <c r="F41">
        <v>2021</v>
      </c>
      <c r="G41">
        <v>4</v>
      </c>
      <c r="H41">
        <v>7240</v>
      </c>
      <c r="I41" s="1">
        <v>43370</v>
      </c>
      <c r="J41">
        <f>SUMIFS(H:H,D:D,dataset_shampoo[[#This Row],[Brand]],E:E,dataset_shampoo[[#This Row],[Region]],F:F,dataset_shampoo[[#This Row],[Year]],G:G,"&lt;="&amp;dataset_shampoo[[#This Row],[Month]])</f>
        <v>31290</v>
      </c>
      <c r="K41" s="6">
        <f>SUMIFS(I:I,D:D,dataset_shampoo[[#This Row],[Brand]],E:E,dataset_shampoo[[#This Row],[Region]],F:F,dataset_shampoo[[#This Row],[Year]],G:G,"&lt;="&amp;dataset_shampoo[[#This Row],[Month]])</f>
        <v>187390</v>
      </c>
      <c r="L41">
        <f>dataset_shampoo[[#This Row],[Units YTD]]+SUMIFS(H:H,D:D,dataset_shampoo[[#This Row],[Brand]],E:E,dataset_shampoo[[#This Row],[Region]],F:F,dataset_shampoo[[#This Row],[Year]]-1,G:G,"&gt;"&amp;dataset_shampoo[[#This Row],[Month]])</f>
        <v>94100</v>
      </c>
      <c r="M41" s="1">
        <f>dataset_shampoo[[#This Row],[Values YTD]]+SUMIFS(I:I,D:D,dataset_shampoo[[#This Row],[Brand]],E:E,dataset_shampoo[[#This Row],[Region]],F:F,dataset_shampoo[[#This Row],[Year]]-1,G:G,"&gt;"&amp;dataset_shampoo[[#This Row],[Month]])</f>
        <v>563670</v>
      </c>
    </row>
    <row r="42" spans="1:13" x14ac:dyDescent="0.25">
      <c r="A42" t="s">
        <v>7</v>
      </c>
      <c r="B42" t="s">
        <v>8</v>
      </c>
      <c r="C42" t="s">
        <v>9</v>
      </c>
      <c r="D42" t="s">
        <v>10</v>
      </c>
      <c r="E42" t="s">
        <v>11</v>
      </c>
      <c r="F42">
        <v>2021</v>
      </c>
      <c r="G42">
        <v>5</v>
      </c>
      <c r="H42">
        <v>6700</v>
      </c>
      <c r="I42" s="1">
        <v>40120</v>
      </c>
      <c r="J42">
        <f>SUMIFS(H:H,D:D,dataset_shampoo[[#This Row],[Brand]],E:E,dataset_shampoo[[#This Row],[Region]],F:F,dataset_shampoo[[#This Row],[Year]],G:G,"&lt;="&amp;dataset_shampoo[[#This Row],[Month]])</f>
        <v>37990</v>
      </c>
      <c r="K42" s="6">
        <f>SUMIFS(I:I,D:D,dataset_shampoo[[#This Row],[Brand]],E:E,dataset_shampoo[[#This Row],[Region]],F:F,dataset_shampoo[[#This Row],[Year]],G:G,"&lt;="&amp;dataset_shampoo[[#This Row],[Month]])</f>
        <v>227510</v>
      </c>
      <c r="L42">
        <f>dataset_shampoo[[#This Row],[Units YTD]]+SUMIFS(H:H,D:D,dataset_shampoo[[#This Row],[Brand]],E:E,dataset_shampoo[[#This Row],[Region]],F:F,dataset_shampoo[[#This Row],[Year]]-1,G:G,"&gt;"&amp;dataset_shampoo[[#This Row],[Month]])</f>
        <v>93550</v>
      </c>
      <c r="M42" s="1">
        <f>dataset_shampoo[[#This Row],[Values YTD]]+SUMIFS(I:I,D:D,dataset_shampoo[[#This Row],[Brand]],E:E,dataset_shampoo[[#This Row],[Region]],F:F,dataset_shampoo[[#This Row],[Year]]-1,G:G,"&gt;"&amp;dataset_shampoo[[#This Row],[Month]])</f>
        <v>560330</v>
      </c>
    </row>
    <row r="43" spans="1:13" x14ac:dyDescent="0.25">
      <c r="A43" t="s">
        <v>7</v>
      </c>
      <c r="B43" t="s">
        <v>8</v>
      </c>
      <c r="C43" t="s">
        <v>9</v>
      </c>
      <c r="D43" t="s">
        <v>10</v>
      </c>
      <c r="E43" t="s">
        <v>11</v>
      </c>
      <c r="F43">
        <v>2021</v>
      </c>
      <c r="G43">
        <v>6</v>
      </c>
      <c r="H43">
        <v>7310</v>
      </c>
      <c r="I43" s="1">
        <v>43810</v>
      </c>
      <c r="J43">
        <f>SUMIFS(H:H,D:D,dataset_shampoo[[#This Row],[Brand]],E:E,dataset_shampoo[[#This Row],[Region]],F:F,dataset_shampoo[[#This Row],[Year]],G:G,"&lt;="&amp;dataset_shampoo[[#This Row],[Month]])</f>
        <v>45300</v>
      </c>
      <c r="K43" s="6">
        <f>SUMIFS(I:I,D:D,dataset_shampoo[[#This Row],[Brand]],E:E,dataset_shampoo[[#This Row],[Region]],F:F,dataset_shampoo[[#This Row],[Year]],G:G,"&lt;="&amp;dataset_shampoo[[#This Row],[Month]])</f>
        <v>271320</v>
      </c>
      <c r="L43">
        <f>dataset_shampoo[[#This Row],[Units YTD]]+SUMIFS(H:H,D:D,dataset_shampoo[[#This Row],[Brand]],E:E,dataset_shampoo[[#This Row],[Region]],F:F,dataset_shampoo[[#This Row],[Year]]-1,G:G,"&gt;"&amp;dataset_shampoo[[#This Row],[Month]])</f>
        <v>92160</v>
      </c>
      <c r="M43" s="1">
        <f>dataset_shampoo[[#This Row],[Values YTD]]+SUMIFS(I:I,D:D,dataset_shampoo[[#This Row],[Brand]],E:E,dataset_shampoo[[#This Row],[Region]],F:F,dataset_shampoo[[#This Row],[Year]]-1,G:G,"&gt;"&amp;dataset_shampoo[[#This Row],[Month]])</f>
        <v>552000</v>
      </c>
    </row>
    <row r="44" spans="1:13" x14ac:dyDescent="0.25">
      <c r="A44" t="s">
        <v>7</v>
      </c>
      <c r="B44" t="s">
        <v>8</v>
      </c>
      <c r="C44" t="s">
        <v>9</v>
      </c>
      <c r="D44" t="s">
        <v>10</v>
      </c>
      <c r="E44" t="s">
        <v>11</v>
      </c>
      <c r="F44">
        <v>2021</v>
      </c>
      <c r="G44">
        <v>7</v>
      </c>
      <c r="H44">
        <v>7390</v>
      </c>
      <c r="I44" s="1">
        <v>44260</v>
      </c>
      <c r="J44">
        <f>SUMIFS(H:H,D:D,dataset_shampoo[[#This Row],[Brand]],E:E,dataset_shampoo[[#This Row],[Region]],F:F,dataset_shampoo[[#This Row],[Year]],G:G,"&lt;="&amp;dataset_shampoo[[#This Row],[Month]])</f>
        <v>52690</v>
      </c>
      <c r="K44" s="6">
        <f>SUMIFS(I:I,D:D,dataset_shampoo[[#This Row],[Brand]],E:E,dataset_shampoo[[#This Row],[Region]],F:F,dataset_shampoo[[#This Row],[Year]],G:G,"&lt;="&amp;dataset_shampoo[[#This Row],[Month]])</f>
        <v>315580</v>
      </c>
      <c r="L44">
        <f>dataset_shampoo[[#This Row],[Units YTD]]+SUMIFS(H:H,D:D,dataset_shampoo[[#This Row],[Brand]],E:E,dataset_shampoo[[#This Row],[Region]],F:F,dataset_shampoo[[#This Row],[Year]]-1,G:G,"&gt;"&amp;dataset_shampoo[[#This Row],[Month]])</f>
        <v>92380</v>
      </c>
      <c r="M44" s="1">
        <f>dataset_shampoo[[#This Row],[Values YTD]]+SUMIFS(I:I,D:D,dataset_shampoo[[#This Row],[Brand]],E:E,dataset_shampoo[[#This Row],[Region]],F:F,dataset_shampoo[[#This Row],[Year]]-1,G:G,"&gt;"&amp;dataset_shampoo[[#This Row],[Month]])</f>
        <v>553320</v>
      </c>
    </row>
    <row r="45" spans="1:13" x14ac:dyDescent="0.25">
      <c r="A45" t="s">
        <v>7</v>
      </c>
      <c r="B45" t="s">
        <v>8</v>
      </c>
      <c r="C45" t="s">
        <v>9</v>
      </c>
      <c r="D45" t="s">
        <v>10</v>
      </c>
      <c r="E45" t="s">
        <v>11</v>
      </c>
      <c r="F45">
        <v>2021</v>
      </c>
      <c r="G45">
        <v>8</v>
      </c>
      <c r="H45">
        <v>6720</v>
      </c>
      <c r="I45" s="1">
        <v>40240</v>
      </c>
      <c r="J45">
        <f>SUMIFS(H:H,D:D,dataset_shampoo[[#This Row],[Brand]],E:E,dataset_shampoo[[#This Row],[Region]],F:F,dataset_shampoo[[#This Row],[Year]],G:G,"&lt;="&amp;dataset_shampoo[[#This Row],[Month]])</f>
        <v>59410</v>
      </c>
      <c r="K45" s="6">
        <f>SUMIFS(I:I,D:D,dataset_shampoo[[#This Row],[Brand]],E:E,dataset_shampoo[[#This Row],[Region]],F:F,dataset_shampoo[[#This Row],[Year]],G:G,"&lt;="&amp;dataset_shampoo[[#This Row],[Month]])</f>
        <v>355820</v>
      </c>
      <c r="L45">
        <f>dataset_shampoo[[#This Row],[Units YTD]]+SUMIFS(H:H,D:D,dataset_shampoo[[#This Row],[Brand]],E:E,dataset_shampoo[[#This Row],[Region]],F:F,dataset_shampoo[[#This Row],[Year]]-1,G:G,"&gt;"&amp;dataset_shampoo[[#This Row],[Month]])</f>
        <v>91220</v>
      </c>
      <c r="M45" s="1">
        <f>dataset_shampoo[[#This Row],[Values YTD]]+SUMIFS(I:I,D:D,dataset_shampoo[[#This Row],[Brand]],E:E,dataset_shampoo[[#This Row],[Region]],F:F,dataset_shampoo[[#This Row],[Year]]-1,G:G,"&gt;"&amp;dataset_shampoo[[#This Row],[Month]])</f>
        <v>546400</v>
      </c>
    </row>
    <row r="46" spans="1:13" x14ac:dyDescent="0.25">
      <c r="A46" t="s">
        <v>7</v>
      </c>
      <c r="B46" t="s">
        <v>8</v>
      </c>
      <c r="C46" t="s">
        <v>9</v>
      </c>
      <c r="D46" t="s">
        <v>10</v>
      </c>
      <c r="E46" t="s">
        <v>11</v>
      </c>
      <c r="F46">
        <v>2021</v>
      </c>
      <c r="G46">
        <v>9</v>
      </c>
      <c r="H46">
        <v>7110</v>
      </c>
      <c r="I46" s="1">
        <v>42580</v>
      </c>
      <c r="J46">
        <f>SUMIFS(H:H,D:D,dataset_shampoo[[#This Row],[Brand]],E:E,dataset_shampoo[[#This Row],[Region]],F:F,dataset_shampoo[[#This Row],[Year]],G:G,"&lt;="&amp;dataset_shampoo[[#This Row],[Month]])</f>
        <v>66520</v>
      </c>
      <c r="K46" s="6">
        <f>SUMIFS(I:I,D:D,dataset_shampoo[[#This Row],[Brand]],E:E,dataset_shampoo[[#This Row],[Region]],F:F,dataset_shampoo[[#This Row],[Year]],G:G,"&lt;="&amp;dataset_shampoo[[#This Row],[Month]])</f>
        <v>398400</v>
      </c>
      <c r="L46">
        <f>dataset_shampoo[[#This Row],[Units YTD]]+SUMIFS(H:H,D:D,dataset_shampoo[[#This Row],[Brand]],E:E,dataset_shampoo[[#This Row],[Region]],F:F,dataset_shampoo[[#This Row],[Year]]-1,G:G,"&gt;"&amp;dataset_shampoo[[#This Row],[Month]])</f>
        <v>91000</v>
      </c>
      <c r="M46" s="1">
        <f>dataset_shampoo[[#This Row],[Values YTD]]+SUMIFS(I:I,D:D,dataset_shampoo[[#This Row],[Brand]],E:E,dataset_shampoo[[#This Row],[Region]],F:F,dataset_shampoo[[#This Row],[Year]]-1,G:G,"&gt;"&amp;dataset_shampoo[[#This Row],[Month]])</f>
        <v>545070</v>
      </c>
    </row>
    <row r="47" spans="1:13" x14ac:dyDescent="0.25">
      <c r="A47" t="s">
        <v>7</v>
      </c>
      <c r="B47" t="s">
        <v>8</v>
      </c>
      <c r="C47" t="s">
        <v>9</v>
      </c>
      <c r="D47" t="s">
        <v>10</v>
      </c>
      <c r="E47" t="s">
        <v>11</v>
      </c>
      <c r="F47">
        <v>2021</v>
      </c>
      <c r="G47">
        <v>10</v>
      </c>
      <c r="H47">
        <v>7480</v>
      </c>
      <c r="I47" s="1">
        <v>44810</v>
      </c>
      <c r="J47">
        <f>SUMIFS(H:H,D:D,dataset_shampoo[[#This Row],[Brand]],E:E,dataset_shampoo[[#This Row],[Region]],F:F,dataset_shampoo[[#This Row],[Year]],G:G,"&lt;="&amp;dataset_shampoo[[#This Row],[Month]])</f>
        <v>74000</v>
      </c>
      <c r="K47" s="6">
        <f>SUMIFS(I:I,D:D,dataset_shampoo[[#This Row],[Brand]],E:E,dataset_shampoo[[#This Row],[Region]],F:F,dataset_shampoo[[#This Row],[Year]],G:G,"&lt;="&amp;dataset_shampoo[[#This Row],[Month]])</f>
        <v>443210</v>
      </c>
      <c r="L47">
        <f>dataset_shampoo[[#This Row],[Units YTD]]+SUMIFS(H:H,D:D,dataset_shampoo[[#This Row],[Brand]],E:E,dataset_shampoo[[#This Row],[Region]],F:F,dataset_shampoo[[#This Row],[Year]]-1,G:G,"&gt;"&amp;dataset_shampoo[[#This Row],[Month]])</f>
        <v>89980</v>
      </c>
      <c r="M47" s="1">
        <f>dataset_shampoo[[#This Row],[Values YTD]]+SUMIFS(I:I,D:D,dataset_shampoo[[#This Row],[Brand]],E:E,dataset_shampoo[[#This Row],[Region]],F:F,dataset_shampoo[[#This Row],[Year]]-1,G:G,"&gt;"&amp;dataset_shampoo[[#This Row],[Month]])</f>
        <v>538960</v>
      </c>
    </row>
    <row r="48" spans="1:13" x14ac:dyDescent="0.25">
      <c r="A48" t="s">
        <v>7</v>
      </c>
      <c r="B48" t="s">
        <v>8</v>
      </c>
      <c r="C48" t="s">
        <v>9</v>
      </c>
      <c r="D48" t="s">
        <v>10</v>
      </c>
      <c r="E48" t="s">
        <v>11</v>
      </c>
      <c r="F48">
        <v>2021</v>
      </c>
      <c r="G48">
        <v>11</v>
      </c>
      <c r="H48">
        <v>6100</v>
      </c>
      <c r="I48" s="1">
        <v>36560</v>
      </c>
      <c r="J48">
        <f>SUMIFS(H:H,D:D,dataset_shampoo[[#This Row],[Brand]],E:E,dataset_shampoo[[#This Row],[Region]],F:F,dataset_shampoo[[#This Row],[Year]],G:G,"&lt;="&amp;dataset_shampoo[[#This Row],[Month]])</f>
        <v>80100</v>
      </c>
      <c r="K48" s="6">
        <f>SUMIFS(I:I,D:D,dataset_shampoo[[#This Row],[Brand]],E:E,dataset_shampoo[[#This Row],[Region]],F:F,dataset_shampoo[[#This Row],[Year]],G:G,"&lt;="&amp;dataset_shampoo[[#This Row],[Month]])</f>
        <v>479770</v>
      </c>
      <c r="L48">
        <f>dataset_shampoo[[#This Row],[Units YTD]]+SUMIFS(H:H,D:D,dataset_shampoo[[#This Row],[Brand]],E:E,dataset_shampoo[[#This Row],[Region]],F:F,dataset_shampoo[[#This Row],[Year]]-1,G:G,"&gt;"&amp;dataset_shampoo[[#This Row],[Month]])</f>
        <v>88870</v>
      </c>
      <c r="M48" s="1">
        <f>dataset_shampoo[[#This Row],[Values YTD]]+SUMIFS(I:I,D:D,dataset_shampoo[[#This Row],[Brand]],E:E,dataset_shampoo[[#This Row],[Region]],F:F,dataset_shampoo[[#This Row],[Year]]-1,G:G,"&gt;"&amp;dataset_shampoo[[#This Row],[Month]])</f>
        <v>532320</v>
      </c>
    </row>
    <row r="49" spans="1:13" x14ac:dyDescent="0.25">
      <c r="A49" t="s">
        <v>7</v>
      </c>
      <c r="B49" t="s">
        <v>8</v>
      </c>
      <c r="C49" t="s">
        <v>9</v>
      </c>
      <c r="D49" t="s">
        <v>10</v>
      </c>
      <c r="E49" t="s">
        <v>11</v>
      </c>
      <c r="F49">
        <v>2021</v>
      </c>
      <c r="G49">
        <v>12</v>
      </c>
      <c r="H49">
        <v>7480</v>
      </c>
      <c r="I49" s="1">
        <v>44810</v>
      </c>
      <c r="J49">
        <f>SUMIFS(H:H,D:D,dataset_shampoo[[#This Row],[Brand]],E:E,dataset_shampoo[[#This Row],[Region]],F:F,dataset_shampoo[[#This Row],[Year]],G:G,"&lt;="&amp;dataset_shampoo[[#This Row],[Month]])</f>
        <v>87580</v>
      </c>
      <c r="K49" s="6">
        <f>SUMIFS(I:I,D:D,dataset_shampoo[[#This Row],[Brand]],E:E,dataset_shampoo[[#This Row],[Region]],F:F,dataset_shampoo[[#This Row],[Year]],G:G,"&lt;="&amp;dataset_shampoo[[#This Row],[Month]])</f>
        <v>524580</v>
      </c>
      <c r="L49">
        <f>dataset_shampoo[[#This Row],[Units YTD]]+SUMIFS(H:H,D:D,dataset_shampoo[[#This Row],[Brand]],E:E,dataset_shampoo[[#This Row],[Region]],F:F,dataset_shampoo[[#This Row],[Year]]-1,G:G,"&gt;"&amp;dataset_shampoo[[#This Row],[Month]])</f>
        <v>87580</v>
      </c>
      <c r="M49" s="1">
        <f>dataset_shampoo[[#This Row],[Values YTD]]+SUMIFS(I:I,D:D,dataset_shampoo[[#This Row],[Brand]],E:E,dataset_shampoo[[#This Row],[Region]],F:F,dataset_shampoo[[#This Row],[Year]]-1,G:G,"&gt;"&amp;dataset_shampoo[[#This Row],[Month]])</f>
        <v>524580</v>
      </c>
    </row>
    <row r="50" spans="1:13" x14ac:dyDescent="0.25">
      <c r="A50" t="s">
        <v>7</v>
      </c>
      <c r="B50" t="s">
        <v>8</v>
      </c>
      <c r="C50" t="s">
        <v>9</v>
      </c>
      <c r="D50" t="s">
        <v>10</v>
      </c>
      <c r="E50" t="s">
        <v>11</v>
      </c>
      <c r="F50">
        <v>2022</v>
      </c>
      <c r="G50">
        <v>1</v>
      </c>
      <c r="H50">
        <v>6660</v>
      </c>
      <c r="I50" s="1">
        <v>39930</v>
      </c>
      <c r="J50">
        <f>SUMIFS(H:H,D:D,dataset_shampoo[[#This Row],[Brand]],E:E,dataset_shampoo[[#This Row],[Region]],F:F,dataset_shampoo[[#This Row],[Year]],G:G,"&lt;="&amp;dataset_shampoo[[#This Row],[Month]])</f>
        <v>6660</v>
      </c>
      <c r="K50" s="6">
        <f>SUMIFS(I:I,D:D,dataset_shampoo[[#This Row],[Brand]],E:E,dataset_shampoo[[#This Row],[Region]],F:F,dataset_shampoo[[#This Row],[Year]],G:G,"&lt;="&amp;dataset_shampoo[[#This Row],[Month]])</f>
        <v>39930</v>
      </c>
      <c r="L50">
        <f>dataset_shampoo[[#This Row],[Units YTD]]+SUMIFS(H:H,D:D,dataset_shampoo[[#This Row],[Brand]],E:E,dataset_shampoo[[#This Row],[Region]],F:F,dataset_shampoo[[#This Row],[Year]]-1,G:G,"&gt;"&amp;dataset_shampoo[[#This Row],[Month]])</f>
        <v>85290</v>
      </c>
      <c r="M50" s="1">
        <f>dataset_shampoo[[#This Row],[Values YTD]]+SUMIFS(I:I,D:D,dataset_shampoo[[#This Row],[Brand]],E:E,dataset_shampoo[[#This Row],[Region]],F:F,dataset_shampoo[[#This Row],[Year]]-1,G:G,"&gt;"&amp;dataset_shampoo[[#This Row],[Month]])</f>
        <v>510890</v>
      </c>
    </row>
    <row r="51" spans="1:13" x14ac:dyDescent="0.25">
      <c r="A51" t="s">
        <v>7</v>
      </c>
      <c r="B51" t="s">
        <v>8</v>
      </c>
      <c r="C51" t="s">
        <v>9</v>
      </c>
      <c r="D51" t="s">
        <v>10</v>
      </c>
      <c r="E51" t="s">
        <v>11</v>
      </c>
      <c r="F51">
        <v>2022</v>
      </c>
      <c r="G51">
        <v>2</v>
      </c>
      <c r="H51">
        <v>6070</v>
      </c>
      <c r="I51" s="1">
        <v>36340</v>
      </c>
      <c r="J51">
        <f>SUMIFS(H:H,D:D,dataset_shampoo[[#This Row],[Brand]],E:E,dataset_shampoo[[#This Row],[Region]],F:F,dataset_shampoo[[#This Row],[Year]],G:G,"&lt;="&amp;dataset_shampoo[[#This Row],[Month]])</f>
        <v>12730</v>
      </c>
      <c r="K51" s="6">
        <f>SUMIFS(I:I,D:D,dataset_shampoo[[#This Row],[Brand]],E:E,dataset_shampoo[[#This Row],[Region]],F:F,dataset_shampoo[[#This Row],[Year]],G:G,"&lt;="&amp;dataset_shampoo[[#This Row],[Month]])</f>
        <v>76270</v>
      </c>
      <c r="L51">
        <f>dataset_shampoo[[#This Row],[Units YTD]]+SUMIFS(H:H,D:D,dataset_shampoo[[#This Row],[Brand]],E:E,dataset_shampoo[[#This Row],[Region]],F:F,dataset_shampoo[[#This Row],[Year]]-1,G:G,"&gt;"&amp;dataset_shampoo[[#This Row],[Month]])</f>
        <v>84370</v>
      </c>
      <c r="M51" s="1">
        <f>dataset_shampoo[[#This Row],[Values YTD]]+SUMIFS(I:I,D:D,dataset_shampoo[[#This Row],[Brand]],E:E,dataset_shampoo[[#This Row],[Region]],F:F,dataset_shampoo[[#This Row],[Year]]-1,G:G,"&gt;"&amp;dataset_shampoo[[#This Row],[Month]])</f>
        <v>505380</v>
      </c>
    </row>
    <row r="52" spans="1:13" x14ac:dyDescent="0.25">
      <c r="A52" t="s">
        <v>7</v>
      </c>
      <c r="B52" t="s">
        <v>8</v>
      </c>
      <c r="C52" t="s">
        <v>9</v>
      </c>
      <c r="D52" t="s">
        <v>10</v>
      </c>
      <c r="E52" t="s">
        <v>11</v>
      </c>
      <c r="F52">
        <v>2022</v>
      </c>
      <c r="G52">
        <v>3</v>
      </c>
      <c r="H52">
        <v>6850</v>
      </c>
      <c r="I52" s="1">
        <v>41030</v>
      </c>
      <c r="J52">
        <f>SUMIFS(H:H,D:D,dataset_shampoo[[#This Row],[Brand]],E:E,dataset_shampoo[[#This Row],[Region]],F:F,dataset_shampoo[[#This Row],[Year]],G:G,"&lt;="&amp;dataset_shampoo[[#This Row],[Month]])</f>
        <v>19580</v>
      </c>
      <c r="K52" s="6">
        <f>SUMIFS(I:I,D:D,dataset_shampoo[[#This Row],[Brand]],E:E,dataset_shampoo[[#This Row],[Region]],F:F,dataset_shampoo[[#This Row],[Year]],G:G,"&lt;="&amp;dataset_shampoo[[#This Row],[Month]])</f>
        <v>117300</v>
      </c>
      <c r="L52">
        <f>dataset_shampoo[[#This Row],[Units YTD]]+SUMIFS(H:H,D:D,dataset_shampoo[[#This Row],[Brand]],E:E,dataset_shampoo[[#This Row],[Region]],F:F,dataset_shampoo[[#This Row],[Year]]-1,G:G,"&gt;"&amp;dataset_shampoo[[#This Row],[Month]])</f>
        <v>83110</v>
      </c>
      <c r="M52" s="1">
        <f>dataset_shampoo[[#This Row],[Values YTD]]+SUMIFS(I:I,D:D,dataset_shampoo[[#This Row],[Brand]],E:E,dataset_shampoo[[#This Row],[Region]],F:F,dataset_shampoo[[#This Row],[Year]]-1,G:G,"&gt;"&amp;dataset_shampoo[[#This Row],[Month]])</f>
        <v>497860</v>
      </c>
    </row>
    <row r="53" spans="1:13" x14ac:dyDescent="0.25">
      <c r="A53" t="s">
        <v>7</v>
      </c>
      <c r="B53" t="s">
        <v>8</v>
      </c>
      <c r="C53" t="s">
        <v>9</v>
      </c>
      <c r="D53" t="s">
        <v>10</v>
      </c>
      <c r="E53" t="s">
        <v>11</v>
      </c>
      <c r="F53">
        <v>2022</v>
      </c>
      <c r="G53">
        <v>4</v>
      </c>
      <c r="H53">
        <v>6310</v>
      </c>
      <c r="I53" s="1">
        <v>37800</v>
      </c>
      <c r="J53">
        <f>SUMIFS(H:H,D:D,dataset_shampoo[[#This Row],[Brand]],E:E,dataset_shampoo[[#This Row],[Region]],F:F,dataset_shampoo[[#This Row],[Year]],G:G,"&lt;="&amp;dataset_shampoo[[#This Row],[Month]])</f>
        <v>25890</v>
      </c>
      <c r="K53" s="6">
        <f>SUMIFS(I:I,D:D,dataset_shampoo[[#This Row],[Brand]],E:E,dataset_shampoo[[#This Row],[Region]],F:F,dataset_shampoo[[#This Row],[Year]],G:G,"&lt;="&amp;dataset_shampoo[[#This Row],[Month]])</f>
        <v>155100</v>
      </c>
      <c r="L53">
        <f>dataset_shampoo[[#This Row],[Units YTD]]+SUMIFS(H:H,D:D,dataset_shampoo[[#This Row],[Brand]],E:E,dataset_shampoo[[#This Row],[Region]],F:F,dataset_shampoo[[#This Row],[Year]]-1,G:G,"&gt;"&amp;dataset_shampoo[[#This Row],[Month]])</f>
        <v>82180</v>
      </c>
      <c r="M53" s="1">
        <f>dataset_shampoo[[#This Row],[Values YTD]]+SUMIFS(I:I,D:D,dataset_shampoo[[#This Row],[Brand]],E:E,dataset_shampoo[[#This Row],[Region]],F:F,dataset_shampoo[[#This Row],[Year]]-1,G:G,"&gt;"&amp;dataset_shampoo[[#This Row],[Month]])</f>
        <v>492290</v>
      </c>
    </row>
    <row r="54" spans="1:13" x14ac:dyDescent="0.25">
      <c r="A54" t="s">
        <v>7</v>
      </c>
      <c r="B54" t="s">
        <v>8</v>
      </c>
      <c r="C54" t="s">
        <v>9</v>
      </c>
      <c r="D54" t="s">
        <v>10</v>
      </c>
      <c r="E54" t="s">
        <v>11</v>
      </c>
      <c r="F54">
        <v>2022</v>
      </c>
      <c r="G54">
        <v>5</v>
      </c>
      <c r="H54">
        <v>6270</v>
      </c>
      <c r="I54" s="1">
        <v>37520</v>
      </c>
      <c r="J54">
        <f>SUMIFS(H:H,D:D,dataset_shampoo[[#This Row],[Brand]],E:E,dataset_shampoo[[#This Row],[Region]],F:F,dataset_shampoo[[#This Row],[Year]],G:G,"&lt;="&amp;dataset_shampoo[[#This Row],[Month]])</f>
        <v>32160</v>
      </c>
      <c r="K54" s="6">
        <f>SUMIFS(I:I,D:D,dataset_shampoo[[#This Row],[Brand]],E:E,dataset_shampoo[[#This Row],[Region]],F:F,dataset_shampoo[[#This Row],[Year]],G:G,"&lt;="&amp;dataset_shampoo[[#This Row],[Month]])</f>
        <v>192620</v>
      </c>
      <c r="L54">
        <f>dataset_shampoo[[#This Row],[Units YTD]]+SUMIFS(H:H,D:D,dataset_shampoo[[#This Row],[Brand]],E:E,dataset_shampoo[[#This Row],[Region]],F:F,dataset_shampoo[[#This Row],[Year]]-1,G:G,"&gt;"&amp;dataset_shampoo[[#This Row],[Month]])</f>
        <v>81750</v>
      </c>
      <c r="M54" s="1">
        <f>dataset_shampoo[[#This Row],[Values YTD]]+SUMIFS(I:I,D:D,dataset_shampoo[[#This Row],[Brand]],E:E,dataset_shampoo[[#This Row],[Region]],F:F,dataset_shampoo[[#This Row],[Year]]-1,G:G,"&gt;"&amp;dataset_shampoo[[#This Row],[Month]])</f>
        <v>489690</v>
      </c>
    </row>
    <row r="55" spans="1:13" x14ac:dyDescent="0.25">
      <c r="A55" t="s">
        <v>7</v>
      </c>
      <c r="B55" t="s">
        <v>8</v>
      </c>
      <c r="C55" t="s">
        <v>9</v>
      </c>
      <c r="D55" t="s">
        <v>10</v>
      </c>
      <c r="E55" t="s">
        <v>11</v>
      </c>
      <c r="F55">
        <v>2022</v>
      </c>
      <c r="G55">
        <v>6</v>
      </c>
      <c r="H55">
        <v>7440</v>
      </c>
      <c r="I55" s="1">
        <v>44580</v>
      </c>
      <c r="J55">
        <f>SUMIFS(H:H,D:D,dataset_shampoo[[#This Row],[Brand]],E:E,dataset_shampoo[[#This Row],[Region]],F:F,dataset_shampoo[[#This Row],[Year]],G:G,"&lt;="&amp;dataset_shampoo[[#This Row],[Month]])</f>
        <v>39600</v>
      </c>
      <c r="K55" s="6">
        <f>SUMIFS(I:I,D:D,dataset_shampoo[[#This Row],[Brand]],E:E,dataset_shampoo[[#This Row],[Region]],F:F,dataset_shampoo[[#This Row],[Year]],G:G,"&lt;="&amp;dataset_shampoo[[#This Row],[Month]])</f>
        <v>237200</v>
      </c>
      <c r="L55">
        <f>dataset_shampoo[[#This Row],[Units YTD]]+SUMIFS(H:H,D:D,dataset_shampoo[[#This Row],[Brand]],E:E,dataset_shampoo[[#This Row],[Region]],F:F,dataset_shampoo[[#This Row],[Year]]-1,G:G,"&gt;"&amp;dataset_shampoo[[#This Row],[Month]])</f>
        <v>81880</v>
      </c>
      <c r="M55" s="1">
        <f>dataset_shampoo[[#This Row],[Values YTD]]+SUMIFS(I:I,D:D,dataset_shampoo[[#This Row],[Brand]],E:E,dataset_shampoo[[#This Row],[Region]],F:F,dataset_shampoo[[#This Row],[Year]]-1,G:G,"&gt;"&amp;dataset_shampoo[[#This Row],[Month]])</f>
        <v>490460</v>
      </c>
    </row>
    <row r="56" spans="1:13" x14ac:dyDescent="0.25">
      <c r="A56" t="s">
        <v>7</v>
      </c>
      <c r="B56" t="s">
        <v>8</v>
      </c>
      <c r="C56" t="s">
        <v>9</v>
      </c>
      <c r="D56" t="s">
        <v>10</v>
      </c>
      <c r="E56" t="s">
        <v>11</v>
      </c>
      <c r="F56">
        <v>2022</v>
      </c>
      <c r="G56">
        <v>7</v>
      </c>
      <c r="H56">
        <v>5420</v>
      </c>
      <c r="I56" s="1">
        <v>32480</v>
      </c>
      <c r="J56">
        <f>SUMIFS(H:H,D:D,dataset_shampoo[[#This Row],[Brand]],E:E,dataset_shampoo[[#This Row],[Region]],F:F,dataset_shampoo[[#This Row],[Year]],G:G,"&lt;="&amp;dataset_shampoo[[#This Row],[Month]])</f>
        <v>45020</v>
      </c>
      <c r="K56" s="6">
        <f>SUMIFS(I:I,D:D,dataset_shampoo[[#This Row],[Brand]],E:E,dataset_shampoo[[#This Row],[Region]],F:F,dataset_shampoo[[#This Row],[Year]],G:G,"&lt;="&amp;dataset_shampoo[[#This Row],[Month]])</f>
        <v>269680</v>
      </c>
      <c r="L56">
        <f>dataset_shampoo[[#This Row],[Units YTD]]+SUMIFS(H:H,D:D,dataset_shampoo[[#This Row],[Brand]],E:E,dataset_shampoo[[#This Row],[Region]],F:F,dataset_shampoo[[#This Row],[Year]]-1,G:G,"&gt;"&amp;dataset_shampoo[[#This Row],[Month]])</f>
        <v>79910</v>
      </c>
      <c r="M56" s="1">
        <f>dataset_shampoo[[#This Row],[Values YTD]]+SUMIFS(I:I,D:D,dataset_shampoo[[#This Row],[Brand]],E:E,dataset_shampoo[[#This Row],[Region]],F:F,dataset_shampoo[[#This Row],[Year]]-1,G:G,"&gt;"&amp;dataset_shampoo[[#This Row],[Month]])</f>
        <v>478680</v>
      </c>
    </row>
    <row r="57" spans="1:13" x14ac:dyDescent="0.25">
      <c r="A57" t="s">
        <v>7</v>
      </c>
      <c r="B57" t="s">
        <v>8</v>
      </c>
      <c r="C57" t="s">
        <v>9</v>
      </c>
      <c r="D57" t="s">
        <v>10</v>
      </c>
      <c r="E57" t="s">
        <v>11</v>
      </c>
      <c r="F57">
        <v>2022</v>
      </c>
      <c r="G57">
        <v>8</v>
      </c>
      <c r="H57">
        <v>6570</v>
      </c>
      <c r="I57" s="1">
        <v>39300</v>
      </c>
      <c r="J57">
        <f>SUMIFS(H:H,D:D,dataset_shampoo[[#This Row],[Brand]],E:E,dataset_shampoo[[#This Row],[Region]],F:F,dataset_shampoo[[#This Row],[Year]],G:G,"&lt;="&amp;dataset_shampoo[[#This Row],[Month]])</f>
        <v>51590</v>
      </c>
      <c r="K57" s="6">
        <f>SUMIFS(I:I,D:D,dataset_shampoo[[#This Row],[Brand]],E:E,dataset_shampoo[[#This Row],[Region]],F:F,dataset_shampoo[[#This Row],[Year]],G:G,"&lt;="&amp;dataset_shampoo[[#This Row],[Month]])</f>
        <v>308980</v>
      </c>
      <c r="L57">
        <f>dataset_shampoo[[#This Row],[Units YTD]]+SUMIFS(H:H,D:D,dataset_shampoo[[#This Row],[Brand]],E:E,dataset_shampoo[[#This Row],[Region]],F:F,dataset_shampoo[[#This Row],[Year]]-1,G:G,"&gt;"&amp;dataset_shampoo[[#This Row],[Month]])</f>
        <v>79760</v>
      </c>
      <c r="M57" s="1">
        <f>dataset_shampoo[[#This Row],[Values YTD]]+SUMIFS(I:I,D:D,dataset_shampoo[[#This Row],[Brand]],E:E,dataset_shampoo[[#This Row],[Region]],F:F,dataset_shampoo[[#This Row],[Year]]-1,G:G,"&gt;"&amp;dataset_shampoo[[#This Row],[Month]])</f>
        <v>477740</v>
      </c>
    </row>
    <row r="58" spans="1:13" x14ac:dyDescent="0.25">
      <c r="A58" t="s">
        <v>7</v>
      </c>
      <c r="B58" t="s">
        <v>8</v>
      </c>
      <c r="C58" t="s">
        <v>9</v>
      </c>
      <c r="D58" t="s">
        <v>10</v>
      </c>
      <c r="E58" t="s">
        <v>11</v>
      </c>
      <c r="F58">
        <v>2022</v>
      </c>
      <c r="G58">
        <v>9</v>
      </c>
      <c r="H58">
        <v>4930</v>
      </c>
      <c r="I58" s="1">
        <v>29550</v>
      </c>
      <c r="J58">
        <f>SUMIFS(H:H,D:D,dataset_shampoo[[#This Row],[Brand]],E:E,dataset_shampoo[[#This Row],[Region]],F:F,dataset_shampoo[[#This Row],[Year]],G:G,"&lt;="&amp;dataset_shampoo[[#This Row],[Month]])</f>
        <v>56520</v>
      </c>
      <c r="K58" s="6">
        <f>SUMIFS(I:I,D:D,dataset_shampoo[[#This Row],[Brand]],E:E,dataset_shampoo[[#This Row],[Region]],F:F,dataset_shampoo[[#This Row],[Year]],G:G,"&lt;="&amp;dataset_shampoo[[#This Row],[Month]])</f>
        <v>338530</v>
      </c>
      <c r="L58">
        <f>dataset_shampoo[[#This Row],[Units YTD]]+SUMIFS(H:H,D:D,dataset_shampoo[[#This Row],[Brand]],E:E,dataset_shampoo[[#This Row],[Region]],F:F,dataset_shampoo[[#This Row],[Year]]-1,G:G,"&gt;"&amp;dataset_shampoo[[#This Row],[Month]])</f>
        <v>77580</v>
      </c>
      <c r="M58" s="1">
        <f>dataset_shampoo[[#This Row],[Values YTD]]+SUMIFS(I:I,D:D,dataset_shampoo[[#This Row],[Brand]],E:E,dataset_shampoo[[#This Row],[Region]],F:F,dataset_shampoo[[#This Row],[Year]]-1,G:G,"&gt;"&amp;dataset_shampoo[[#This Row],[Month]])</f>
        <v>464710</v>
      </c>
    </row>
    <row r="59" spans="1:13" x14ac:dyDescent="0.25">
      <c r="A59" t="s">
        <v>7</v>
      </c>
      <c r="B59" t="s">
        <v>8</v>
      </c>
      <c r="C59" t="s">
        <v>9</v>
      </c>
      <c r="D59" t="s">
        <v>10</v>
      </c>
      <c r="E59" t="s">
        <v>11</v>
      </c>
      <c r="F59">
        <v>2022</v>
      </c>
      <c r="G59">
        <v>10</v>
      </c>
      <c r="H59">
        <v>4660</v>
      </c>
      <c r="I59" s="1">
        <v>28660</v>
      </c>
      <c r="J59">
        <f>SUMIFS(H:H,D:D,dataset_shampoo[[#This Row],[Brand]],E:E,dataset_shampoo[[#This Row],[Region]],F:F,dataset_shampoo[[#This Row],[Year]],G:G,"&lt;="&amp;dataset_shampoo[[#This Row],[Month]])</f>
        <v>61180</v>
      </c>
      <c r="K59" s="6">
        <f>SUMIFS(I:I,D:D,dataset_shampoo[[#This Row],[Brand]],E:E,dataset_shampoo[[#This Row],[Region]],F:F,dataset_shampoo[[#This Row],[Year]],G:G,"&lt;="&amp;dataset_shampoo[[#This Row],[Month]])</f>
        <v>367190</v>
      </c>
      <c r="L59">
        <f>dataset_shampoo[[#This Row],[Units YTD]]+SUMIFS(H:H,D:D,dataset_shampoo[[#This Row],[Brand]],E:E,dataset_shampoo[[#This Row],[Region]],F:F,dataset_shampoo[[#This Row],[Year]]-1,G:G,"&gt;"&amp;dataset_shampoo[[#This Row],[Month]])</f>
        <v>74760</v>
      </c>
      <c r="M59" s="1">
        <f>dataset_shampoo[[#This Row],[Values YTD]]+SUMIFS(I:I,D:D,dataset_shampoo[[#This Row],[Brand]],E:E,dataset_shampoo[[#This Row],[Region]],F:F,dataset_shampoo[[#This Row],[Year]]-1,G:G,"&gt;"&amp;dataset_shampoo[[#This Row],[Month]])</f>
        <v>448560</v>
      </c>
    </row>
    <row r="60" spans="1:13" x14ac:dyDescent="0.25">
      <c r="A60" t="s">
        <v>7</v>
      </c>
      <c r="B60" t="s">
        <v>8</v>
      </c>
      <c r="C60" t="s">
        <v>9</v>
      </c>
      <c r="D60" t="s">
        <v>10</v>
      </c>
      <c r="E60" t="s">
        <v>11</v>
      </c>
      <c r="F60">
        <v>2022</v>
      </c>
      <c r="G60">
        <v>11</v>
      </c>
      <c r="H60">
        <v>3460</v>
      </c>
      <c r="I60" s="1">
        <v>23720</v>
      </c>
      <c r="J60">
        <f>SUMIFS(H:H,D:D,dataset_shampoo[[#This Row],[Brand]],E:E,dataset_shampoo[[#This Row],[Region]],F:F,dataset_shampoo[[#This Row],[Year]],G:G,"&lt;="&amp;dataset_shampoo[[#This Row],[Month]])</f>
        <v>64640</v>
      </c>
      <c r="K60" s="6">
        <f>SUMIFS(I:I,D:D,dataset_shampoo[[#This Row],[Brand]],E:E,dataset_shampoo[[#This Row],[Region]],F:F,dataset_shampoo[[#This Row],[Year]],G:G,"&lt;="&amp;dataset_shampoo[[#This Row],[Month]])</f>
        <v>390910</v>
      </c>
      <c r="L60">
        <f>dataset_shampoo[[#This Row],[Units YTD]]+SUMIFS(H:H,D:D,dataset_shampoo[[#This Row],[Brand]],E:E,dataset_shampoo[[#This Row],[Region]],F:F,dataset_shampoo[[#This Row],[Year]]-1,G:G,"&gt;"&amp;dataset_shampoo[[#This Row],[Month]])</f>
        <v>72120</v>
      </c>
      <c r="M60" s="1">
        <f>dataset_shampoo[[#This Row],[Values YTD]]+SUMIFS(I:I,D:D,dataset_shampoo[[#This Row],[Brand]],E:E,dataset_shampoo[[#This Row],[Region]],F:F,dataset_shampoo[[#This Row],[Year]]-1,G:G,"&gt;"&amp;dataset_shampoo[[#This Row],[Month]])</f>
        <v>435720</v>
      </c>
    </row>
    <row r="61" spans="1:13" x14ac:dyDescent="0.25">
      <c r="A61" t="s">
        <v>7</v>
      </c>
      <c r="B61" t="s">
        <v>8</v>
      </c>
      <c r="C61" t="s">
        <v>9</v>
      </c>
      <c r="D61" t="s">
        <v>10</v>
      </c>
      <c r="E61" t="s">
        <v>11</v>
      </c>
      <c r="F61">
        <v>2022</v>
      </c>
      <c r="G61">
        <v>12</v>
      </c>
      <c r="H61">
        <v>2930</v>
      </c>
      <c r="I61" s="1">
        <v>20120</v>
      </c>
      <c r="J61">
        <f>SUMIFS(H:H,D:D,dataset_shampoo[[#This Row],[Brand]],E:E,dataset_shampoo[[#This Row],[Region]],F:F,dataset_shampoo[[#This Row],[Year]],G:G,"&lt;="&amp;dataset_shampoo[[#This Row],[Month]])</f>
        <v>67570</v>
      </c>
      <c r="K61" s="6">
        <f>SUMIFS(I:I,D:D,dataset_shampoo[[#This Row],[Brand]],E:E,dataset_shampoo[[#This Row],[Region]],F:F,dataset_shampoo[[#This Row],[Year]],G:G,"&lt;="&amp;dataset_shampoo[[#This Row],[Month]])</f>
        <v>411030</v>
      </c>
      <c r="L61">
        <f>dataset_shampoo[[#This Row],[Units YTD]]+SUMIFS(H:H,D:D,dataset_shampoo[[#This Row],[Brand]],E:E,dataset_shampoo[[#This Row],[Region]],F:F,dataset_shampoo[[#This Row],[Year]]-1,G:G,"&gt;"&amp;dataset_shampoo[[#This Row],[Month]])</f>
        <v>67570</v>
      </c>
      <c r="M61" s="1">
        <f>dataset_shampoo[[#This Row],[Values YTD]]+SUMIFS(I:I,D:D,dataset_shampoo[[#This Row],[Brand]],E:E,dataset_shampoo[[#This Row],[Region]],F:F,dataset_shampoo[[#This Row],[Year]]-1,G:G,"&gt;"&amp;dataset_shampoo[[#This Row],[Month]])</f>
        <v>411030</v>
      </c>
    </row>
    <row r="62" spans="1:13" x14ac:dyDescent="0.25">
      <c r="A62" t="s">
        <v>7</v>
      </c>
      <c r="B62" t="s">
        <v>8</v>
      </c>
      <c r="C62" t="s">
        <v>9</v>
      </c>
      <c r="D62" t="s">
        <v>10</v>
      </c>
      <c r="E62" t="s">
        <v>11</v>
      </c>
      <c r="F62">
        <v>2023</v>
      </c>
      <c r="G62">
        <v>1</v>
      </c>
      <c r="H62">
        <v>4310</v>
      </c>
      <c r="I62" s="1">
        <v>29790</v>
      </c>
      <c r="J62">
        <f>SUMIFS(H:H,D:D,dataset_shampoo[[#This Row],[Brand]],E:E,dataset_shampoo[[#This Row],[Region]],F:F,dataset_shampoo[[#This Row],[Year]],G:G,"&lt;="&amp;dataset_shampoo[[#This Row],[Month]])</f>
        <v>4310</v>
      </c>
      <c r="K62" s="6">
        <f>SUMIFS(I:I,D:D,dataset_shampoo[[#This Row],[Brand]],E:E,dataset_shampoo[[#This Row],[Region]],F:F,dataset_shampoo[[#This Row],[Year]],G:G,"&lt;="&amp;dataset_shampoo[[#This Row],[Month]])</f>
        <v>29790</v>
      </c>
      <c r="L62">
        <f>dataset_shampoo[[#This Row],[Units YTD]]+SUMIFS(H:H,D:D,dataset_shampoo[[#This Row],[Brand]],E:E,dataset_shampoo[[#This Row],[Region]],F:F,dataset_shampoo[[#This Row],[Year]]-1,G:G,"&gt;"&amp;dataset_shampoo[[#This Row],[Month]])</f>
        <v>65220</v>
      </c>
      <c r="M62" s="1">
        <f>dataset_shampoo[[#This Row],[Values YTD]]+SUMIFS(I:I,D:D,dataset_shampoo[[#This Row],[Brand]],E:E,dataset_shampoo[[#This Row],[Region]],F:F,dataset_shampoo[[#This Row],[Year]]-1,G:G,"&gt;"&amp;dataset_shampoo[[#This Row],[Month]])</f>
        <v>400890</v>
      </c>
    </row>
    <row r="63" spans="1:13" x14ac:dyDescent="0.25">
      <c r="A63" t="s">
        <v>7</v>
      </c>
      <c r="B63" t="s">
        <v>8</v>
      </c>
      <c r="C63" t="s">
        <v>9</v>
      </c>
      <c r="D63" t="s">
        <v>10</v>
      </c>
      <c r="E63" t="s">
        <v>11</v>
      </c>
      <c r="F63">
        <v>2023</v>
      </c>
      <c r="G63">
        <v>2</v>
      </c>
      <c r="H63">
        <v>5630</v>
      </c>
      <c r="I63" s="1">
        <v>38970</v>
      </c>
      <c r="J63">
        <f>SUMIFS(H:H,D:D,dataset_shampoo[[#This Row],[Brand]],E:E,dataset_shampoo[[#This Row],[Region]],F:F,dataset_shampoo[[#This Row],[Year]],G:G,"&lt;="&amp;dataset_shampoo[[#This Row],[Month]])</f>
        <v>9940</v>
      </c>
      <c r="K63" s="6">
        <f>SUMIFS(I:I,D:D,dataset_shampoo[[#This Row],[Brand]],E:E,dataset_shampoo[[#This Row],[Region]],F:F,dataset_shampoo[[#This Row],[Year]],G:G,"&lt;="&amp;dataset_shampoo[[#This Row],[Month]])</f>
        <v>68760</v>
      </c>
      <c r="L63">
        <f>dataset_shampoo[[#This Row],[Units YTD]]+SUMIFS(H:H,D:D,dataset_shampoo[[#This Row],[Brand]],E:E,dataset_shampoo[[#This Row],[Region]],F:F,dataset_shampoo[[#This Row],[Year]]-1,G:G,"&gt;"&amp;dataset_shampoo[[#This Row],[Month]])</f>
        <v>64780</v>
      </c>
      <c r="M63" s="1">
        <f>dataset_shampoo[[#This Row],[Values YTD]]+SUMIFS(I:I,D:D,dataset_shampoo[[#This Row],[Brand]],E:E,dataset_shampoo[[#This Row],[Region]],F:F,dataset_shampoo[[#This Row],[Year]]-1,G:G,"&gt;"&amp;dataset_shampoo[[#This Row],[Month]])</f>
        <v>403520</v>
      </c>
    </row>
    <row r="64" spans="1:13" x14ac:dyDescent="0.25">
      <c r="A64" t="s">
        <v>7</v>
      </c>
      <c r="B64" t="s">
        <v>8</v>
      </c>
      <c r="C64" t="s">
        <v>9</v>
      </c>
      <c r="D64" t="s">
        <v>10</v>
      </c>
      <c r="E64" t="s">
        <v>11</v>
      </c>
      <c r="F64">
        <v>2023</v>
      </c>
      <c r="G64">
        <v>3</v>
      </c>
      <c r="H64">
        <v>5660</v>
      </c>
      <c r="I64" s="1">
        <v>39270</v>
      </c>
      <c r="J64">
        <f>SUMIFS(H:H,D:D,dataset_shampoo[[#This Row],[Brand]],E:E,dataset_shampoo[[#This Row],[Region]],F:F,dataset_shampoo[[#This Row],[Year]],G:G,"&lt;="&amp;dataset_shampoo[[#This Row],[Month]])</f>
        <v>15600</v>
      </c>
      <c r="K64" s="6">
        <f>SUMIFS(I:I,D:D,dataset_shampoo[[#This Row],[Brand]],E:E,dataset_shampoo[[#This Row],[Region]],F:F,dataset_shampoo[[#This Row],[Year]],G:G,"&lt;="&amp;dataset_shampoo[[#This Row],[Month]])</f>
        <v>108030</v>
      </c>
      <c r="L64">
        <f>dataset_shampoo[[#This Row],[Units YTD]]+SUMIFS(H:H,D:D,dataset_shampoo[[#This Row],[Brand]],E:E,dataset_shampoo[[#This Row],[Region]],F:F,dataset_shampoo[[#This Row],[Year]]-1,G:G,"&gt;"&amp;dataset_shampoo[[#This Row],[Month]])</f>
        <v>63590</v>
      </c>
      <c r="M64" s="1">
        <f>dataset_shampoo[[#This Row],[Values YTD]]+SUMIFS(I:I,D:D,dataset_shampoo[[#This Row],[Brand]],E:E,dataset_shampoo[[#This Row],[Region]],F:F,dataset_shampoo[[#This Row],[Year]]-1,G:G,"&gt;"&amp;dataset_shampoo[[#This Row],[Month]])</f>
        <v>401760</v>
      </c>
    </row>
    <row r="65" spans="1:13" x14ac:dyDescent="0.25">
      <c r="A65" t="s">
        <v>7</v>
      </c>
      <c r="B65" t="s">
        <v>8</v>
      </c>
      <c r="C65" t="s">
        <v>9</v>
      </c>
      <c r="D65" t="s">
        <v>10</v>
      </c>
      <c r="E65" t="s">
        <v>12</v>
      </c>
      <c r="F65">
        <v>2018</v>
      </c>
      <c r="G65">
        <v>1</v>
      </c>
      <c r="H65">
        <v>10910</v>
      </c>
      <c r="I65" s="1">
        <v>59250</v>
      </c>
      <c r="J65">
        <f>SUMIFS(H:H,D:D,dataset_shampoo[[#This Row],[Brand]],E:E,dataset_shampoo[[#This Row],[Region]],F:F,dataset_shampoo[[#This Row],[Year]],G:G,"&lt;="&amp;dataset_shampoo[[#This Row],[Month]])</f>
        <v>10910</v>
      </c>
      <c r="K65" s="6">
        <f>SUMIFS(I:I,D:D,dataset_shampoo[[#This Row],[Brand]],E:E,dataset_shampoo[[#This Row],[Region]],F:F,dataset_shampoo[[#This Row],[Year]],G:G,"&lt;="&amp;dataset_shampoo[[#This Row],[Month]])</f>
        <v>59250</v>
      </c>
      <c r="L65">
        <f>dataset_shampoo[[#This Row],[Units YTD]]+SUMIFS(H:H,D:D,dataset_shampoo[[#This Row],[Brand]],E:E,dataset_shampoo[[#This Row],[Region]],F:F,dataset_shampoo[[#This Row],[Year]]-1,G:G,"&gt;"&amp;dataset_shampoo[[#This Row],[Month]])</f>
        <v>10910</v>
      </c>
      <c r="M65" s="1">
        <f>dataset_shampoo[[#This Row],[Values YTD]]+SUMIFS(I:I,D:D,dataset_shampoo[[#This Row],[Brand]],E:E,dataset_shampoo[[#This Row],[Region]],F:F,dataset_shampoo[[#This Row],[Year]]-1,G:G,"&gt;"&amp;dataset_shampoo[[#This Row],[Month]])</f>
        <v>59250</v>
      </c>
    </row>
    <row r="66" spans="1:13" x14ac:dyDescent="0.25">
      <c r="A66" t="s">
        <v>7</v>
      </c>
      <c r="B66" t="s">
        <v>8</v>
      </c>
      <c r="C66" t="s">
        <v>9</v>
      </c>
      <c r="D66" t="s">
        <v>10</v>
      </c>
      <c r="E66" t="s">
        <v>12</v>
      </c>
      <c r="F66">
        <v>2018</v>
      </c>
      <c r="G66">
        <v>2</v>
      </c>
      <c r="H66">
        <v>9650</v>
      </c>
      <c r="I66" s="1">
        <v>52380</v>
      </c>
      <c r="J66">
        <f>SUMIFS(H:H,D:D,dataset_shampoo[[#This Row],[Brand]],E:E,dataset_shampoo[[#This Row],[Region]],F:F,dataset_shampoo[[#This Row],[Year]],G:G,"&lt;="&amp;dataset_shampoo[[#This Row],[Month]])</f>
        <v>20560</v>
      </c>
      <c r="K66" s="6">
        <f>SUMIFS(I:I,D:D,dataset_shampoo[[#This Row],[Brand]],E:E,dataset_shampoo[[#This Row],[Region]],F:F,dataset_shampoo[[#This Row],[Year]],G:G,"&lt;="&amp;dataset_shampoo[[#This Row],[Month]])</f>
        <v>111630</v>
      </c>
      <c r="L66">
        <f>dataset_shampoo[[#This Row],[Units YTD]]+SUMIFS(H:H,D:D,dataset_shampoo[[#This Row],[Brand]],E:E,dataset_shampoo[[#This Row],[Region]],F:F,dataset_shampoo[[#This Row],[Year]]-1,G:G,"&gt;"&amp;dataset_shampoo[[#This Row],[Month]])</f>
        <v>20560</v>
      </c>
      <c r="M66" s="1">
        <f>dataset_shampoo[[#This Row],[Values YTD]]+SUMIFS(I:I,D:D,dataset_shampoo[[#This Row],[Brand]],E:E,dataset_shampoo[[#This Row],[Region]],F:F,dataset_shampoo[[#This Row],[Year]]-1,G:G,"&gt;"&amp;dataset_shampoo[[#This Row],[Month]])</f>
        <v>111630</v>
      </c>
    </row>
    <row r="67" spans="1:13" x14ac:dyDescent="0.25">
      <c r="A67" t="s">
        <v>7</v>
      </c>
      <c r="B67" t="s">
        <v>8</v>
      </c>
      <c r="C67" t="s">
        <v>9</v>
      </c>
      <c r="D67" t="s">
        <v>10</v>
      </c>
      <c r="E67" t="s">
        <v>12</v>
      </c>
      <c r="F67">
        <v>2018</v>
      </c>
      <c r="G67">
        <v>3</v>
      </c>
      <c r="H67">
        <v>11350</v>
      </c>
      <c r="I67" s="1">
        <v>61660</v>
      </c>
      <c r="J67">
        <f>SUMIFS(H:H,D:D,dataset_shampoo[[#This Row],[Brand]],E:E,dataset_shampoo[[#This Row],[Region]],F:F,dataset_shampoo[[#This Row],[Year]],G:G,"&lt;="&amp;dataset_shampoo[[#This Row],[Month]])</f>
        <v>31910</v>
      </c>
      <c r="K67" s="6">
        <f>SUMIFS(I:I,D:D,dataset_shampoo[[#This Row],[Brand]],E:E,dataset_shampoo[[#This Row],[Region]],F:F,dataset_shampoo[[#This Row],[Year]],G:G,"&lt;="&amp;dataset_shampoo[[#This Row],[Month]])</f>
        <v>173290</v>
      </c>
      <c r="L67">
        <f>dataset_shampoo[[#This Row],[Units YTD]]+SUMIFS(H:H,D:D,dataset_shampoo[[#This Row],[Brand]],E:E,dataset_shampoo[[#This Row],[Region]],F:F,dataset_shampoo[[#This Row],[Year]]-1,G:G,"&gt;"&amp;dataset_shampoo[[#This Row],[Month]])</f>
        <v>31910</v>
      </c>
      <c r="M67" s="1">
        <f>dataset_shampoo[[#This Row],[Values YTD]]+SUMIFS(I:I,D:D,dataset_shampoo[[#This Row],[Brand]],E:E,dataset_shampoo[[#This Row],[Region]],F:F,dataset_shampoo[[#This Row],[Year]]-1,G:G,"&gt;"&amp;dataset_shampoo[[#This Row],[Month]])</f>
        <v>173290</v>
      </c>
    </row>
    <row r="68" spans="1:13" x14ac:dyDescent="0.25">
      <c r="A68" t="s">
        <v>7</v>
      </c>
      <c r="B68" t="s">
        <v>8</v>
      </c>
      <c r="C68" t="s">
        <v>9</v>
      </c>
      <c r="D68" t="s">
        <v>10</v>
      </c>
      <c r="E68" t="s">
        <v>12</v>
      </c>
      <c r="F68">
        <v>2018</v>
      </c>
      <c r="G68">
        <v>4</v>
      </c>
      <c r="H68">
        <v>10870</v>
      </c>
      <c r="I68" s="1">
        <v>59010</v>
      </c>
      <c r="J68">
        <f>SUMIFS(H:H,D:D,dataset_shampoo[[#This Row],[Brand]],E:E,dataset_shampoo[[#This Row],[Region]],F:F,dataset_shampoo[[#This Row],[Year]],G:G,"&lt;="&amp;dataset_shampoo[[#This Row],[Month]])</f>
        <v>42780</v>
      </c>
      <c r="K68" s="6">
        <f>SUMIFS(I:I,D:D,dataset_shampoo[[#This Row],[Brand]],E:E,dataset_shampoo[[#This Row],[Region]],F:F,dataset_shampoo[[#This Row],[Year]],G:G,"&lt;="&amp;dataset_shampoo[[#This Row],[Month]])</f>
        <v>232300</v>
      </c>
      <c r="L68">
        <f>dataset_shampoo[[#This Row],[Units YTD]]+SUMIFS(H:H,D:D,dataset_shampoo[[#This Row],[Brand]],E:E,dataset_shampoo[[#This Row],[Region]],F:F,dataset_shampoo[[#This Row],[Year]]-1,G:G,"&gt;"&amp;dataset_shampoo[[#This Row],[Month]])</f>
        <v>42780</v>
      </c>
      <c r="M68" s="1">
        <f>dataset_shampoo[[#This Row],[Values YTD]]+SUMIFS(I:I,D:D,dataset_shampoo[[#This Row],[Brand]],E:E,dataset_shampoo[[#This Row],[Region]],F:F,dataset_shampoo[[#This Row],[Year]]-1,G:G,"&gt;"&amp;dataset_shampoo[[#This Row],[Month]])</f>
        <v>232300</v>
      </c>
    </row>
    <row r="69" spans="1:13" x14ac:dyDescent="0.25">
      <c r="A69" t="s">
        <v>7</v>
      </c>
      <c r="B69" t="s">
        <v>8</v>
      </c>
      <c r="C69" t="s">
        <v>9</v>
      </c>
      <c r="D69" t="s">
        <v>10</v>
      </c>
      <c r="E69" t="s">
        <v>12</v>
      </c>
      <c r="F69">
        <v>2018</v>
      </c>
      <c r="G69">
        <v>5</v>
      </c>
      <c r="H69">
        <v>11990</v>
      </c>
      <c r="I69" s="1">
        <v>65080</v>
      </c>
      <c r="J69">
        <f>SUMIFS(H:H,D:D,dataset_shampoo[[#This Row],[Brand]],E:E,dataset_shampoo[[#This Row],[Region]],F:F,dataset_shampoo[[#This Row],[Year]],G:G,"&lt;="&amp;dataset_shampoo[[#This Row],[Month]])</f>
        <v>54770</v>
      </c>
      <c r="K69" s="6">
        <f>SUMIFS(I:I,D:D,dataset_shampoo[[#This Row],[Brand]],E:E,dataset_shampoo[[#This Row],[Region]],F:F,dataset_shampoo[[#This Row],[Year]],G:G,"&lt;="&amp;dataset_shampoo[[#This Row],[Month]])</f>
        <v>297380</v>
      </c>
      <c r="L69">
        <f>dataset_shampoo[[#This Row],[Units YTD]]+SUMIFS(H:H,D:D,dataset_shampoo[[#This Row],[Brand]],E:E,dataset_shampoo[[#This Row],[Region]],F:F,dataset_shampoo[[#This Row],[Year]]-1,G:G,"&gt;"&amp;dataset_shampoo[[#This Row],[Month]])</f>
        <v>54770</v>
      </c>
      <c r="M69" s="1">
        <f>dataset_shampoo[[#This Row],[Values YTD]]+SUMIFS(I:I,D:D,dataset_shampoo[[#This Row],[Brand]],E:E,dataset_shampoo[[#This Row],[Region]],F:F,dataset_shampoo[[#This Row],[Year]]-1,G:G,"&gt;"&amp;dataset_shampoo[[#This Row],[Month]])</f>
        <v>297380</v>
      </c>
    </row>
    <row r="70" spans="1:13" x14ac:dyDescent="0.25">
      <c r="A70" t="s">
        <v>7</v>
      </c>
      <c r="B70" t="s">
        <v>8</v>
      </c>
      <c r="C70" t="s">
        <v>9</v>
      </c>
      <c r="D70" t="s">
        <v>10</v>
      </c>
      <c r="E70" t="s">
        <v>12</v>
      </c>
      <c r="F70">
        <v>2018</v>
      </c>
      <c r="G70">
        <v>6</v>
      </c>
      <c r="H70">
        <v>10610</v>
      </c>
      <c r="I70" s="1">
        <v>57630</v>
      </c>
      <c r="J70">
        <f>SUMIFS(H:H,D:D,dataset_shampoo[[#This Row],[Brand]],E:E,dataset_shampoo[[#This Row],[Region]],F:F,dataset_shampoo[[#This Row],[Year]],G:G,"&lt;="&amp;dataset_shampoo[[#This Row],[Month]])</f>
        <v>65380</v>
      </c>
      <c r="K70" s="6">
        <f>SUMIFS(I:I,D:D,dataset_shampoo[[#This Row],[Brand]],E:E,dataset_shampoo[[#This Row],[Region]],F:F,dataset_shampoo[[#This Row],[Year]],G:G,"&lt;="&amp;dataset_shampoo[[#This Row],[Month]])</f>
        <v>355010</v>
      </c>
      <c r="L70">
        <f>dataset_shampoo[[#This Row],[Units YTD]]+SUMIFS(H:H,D:D,dataset_shampoo[[#This Row],[Brand]],E:E,dataset_shampoo[[#This Row],[Region]],F:F,dataset_shampoo[[#This Row],[Year]]-1,G:G,"&gt;"&amp;dataset_shampoo[[#This Row],[Month]])</f>
        <v>65380</v>
      </c>
      <c r="M70" s="1">
        <f>dataset_shampoo[[#This Row],[Values YTD]]+SUMIFS(I:I,D:D,dataset_shampoo[[#This Row],[Brand]],E:E,dataset_shampoo[[#This Row],[Region]],F:F,dataset_shampoo[[#This Row],[Year]]-1,G:G,"&gt;"&amp;dataset_shampoo[[#This Row],[Month]])</f>
        <v>355010</v>
      </c>
    </row>
    <row r="71" spans="1:13" x14ac:dyDescent="0.25">
      <c r="A71" t="s">
        <v>7</v>
      </c>
      <c r="B71" t="s">
        <v>8</v>
      </c>
      <c r="C71" t="s">
        <v>9</v>
      </c>
      <c r="D71" t="s">
        <v>10</v>
      </c>
      <c r="E71" t="s">
        <v>12</v>
      </c>
      <c r="F71">
        <v>2018</v>
      </c>
      <c r="G71">
        <v>7</v>
      </c>
      <c r="H71">
        <v>10900</v>
      </c>
      <c r="I71" s="1">
        <v>59170</v>
      </c>
      <c r="J71">
        <f>SUMIFS(H:H,D:D,dataset_shampoo[[#This Row],[Brand]],E:E,dataset_shampoo[[#This Row],[Region]],F:F,dataset_shampoo[[#This Row],[Year]],G:G,"&lt;="&amp;dataset_shampoo[[#This Row],[Month]])</f>
        <v>76280</v>
      </c>
      <c r="K71" s="6">
        <f>SUMIFS(I:I,D:D,dataset_shampoo[[#This Row],[Brand]],E:E,dataset_shampoo[[#This Row],[Region]],F:F,dataset_shampoo[[#This Row],[Year]],G:G,"&lt;="&amp;dataset_shampoo[[#This Row],[Month]])</f>
        <v>414180</v>
      </c>
      <c r="L71">
        <f>dataset_shampoo[[#This Row],[Units YTD]]+SUMIFS(H:H,D:D,dataset_shampoo[[#This Row],[Brand]],E:E,dataset_shampoo[[#This Row],[Region]],F:F,dataset_shampoo[[#This Row],[Year]]-1,G:G,"&gt;"&amp;dataset_shampoo[[#This Row],[Month]])</f>
        <v>76280</v>
      </c>
      <c r="M71" s="1">
        <f>dataset_shampoo[[#This Row],[Values YTD]]+SUMIFS(I:I,D:D,dataset_shampoo[[#This Row],[Brand]],E:E,dataset_shampoo[[#This Row],[Region]],F:F,dataset_shampoo[[#This Row],[Year]]-1,G:G,"&gt;"&amp;dataset_shampoo[[#This Row],[Month]])</f>
        <v>414180</v>
      </c>
    </row>
    <row r="72" spans="1:13" x14ac:dyDescent="0.25">
      <c r="A72" t="s">
        <v>7</v>
      </c>
      <c r="B72" t="s">
        <v>8</v>
      </c>
      <c r="C72" t="s">
        <v>9</v>
      </c>
      <c r="D72" t="s">
        <v>10</v>
      </c>
      <c r="E72" t="s">
        <v>12</v>
      </c>
      <c r="F72">
        <v>2018</v>
      </c>
      <c r="G72">
        <v>8</v>
      </c>
      <c r="H72">
        <v>9390</v>
      </c>
      <c r="I72" s="1">
        <v>50990</v>
      </c>
      <c r="J72">
        <f>SUMIFS(H:H,D:D,dataset_shampoo[[#This Row],[Brand]],E:E,dataset_shampoo[[#This Row],[Region]],F:F,dataset_shampoo[[#This Row],[Year]],G:G,"&lt;="&amp;dataset_shampoo[[#This Row],[Month]])</f>
        <v>85670</v>
      </c>
      <c r="K72" s="6">
        <f>SUMIFS(I:I,D:D,dataset_shampoo[[#This Row],[Brand]],E:E,dataset_shampoo[[#This Row],[Region]],F:F,dataset_shampoo[[#This Row],[Year]],G:G,"&lt;="&amp;dataset_shampoo[[#This Row],[Month]])</f>
        <v>465170</v>
      </c>
      <c r="L72">
        <f>dataset_shampoo[[#This Row],[Units YTD]]+SUMIFS(H:H,D:D,dataset_shampoo[[#This Row],[Brand]],E:E,dataset_shampoo[[#This Row],[Region]],F:F,dataset_shampoo[[#This Row],[Year]]-1,G:G,"&gt;"&amp;dataset_shampoo[[#This Row],[Month]])</f>
        <v>85670</v>
      </c>
      <c r="M72" s="1">
        <f>dataset_shampoo[[#This Row],[Values YTD]]+SUMIFS(I:I,D:D,dataset_shampoo[[#This Row],[Brand]],E:E,dataset_shampoo[[#This Row],[Region]],F:F,dataset_shampoo[[#This Row],[Year]]-1,G:G,"&gt;"&amp;dataset_shampoo[[#This Row],[Month]])</f>
        <v>465170</v>
      </c>
    </row>
    <row r="73" spans="1:13" x14ac:dyDescent="0.25">
      <c r="A73" t="s">
        <v>7</v>
      </c>
      <c r="B73" t="s">
        <v>8</v>
      </c>
      <c r="C73" t="s">
        <v>9</v>
      </c>
      <c r="D73" t="s">
        <v>10</v>
      </c>
      <c r="E73" t="s">
        <v>12</v>
      </c>
      <c r="F73">
        <v>2018</v>
      </c>
      <c r="G73">
        <v>9</v>
      </c>
      <c r="H73">
        <v>8860</v>
      </c>
      <c r="I73" s="1">
        <v>48130</v>
      </c>
      <c r="J73">
        <f>SUMIFS(H:H,D:D,dataset_shampoo[[#This Row],[Brand]],E:E,dataset_shampoo[[#This Row],[Region]],F:F,dataset_shampoo[[#This Row],[Year]],G:G,"&lt;="&amp;dataset_shampoo[[#This Row],[Month]])</f>
        <v>94530</v>
      </c>
      <c r="K73" s="6">
        <f>SUMIFS(I:I,D:D,dataset_shampoo[[#This Row],[Brand]],E:E,dataset_shampoo[[#This Row],[Region]],F:F,dataset_shampoo[[#This Row],[Year]],G:G,"&lt;="&amp;dataset_shampoo[[#This Row],[Month]])</f>
        <v>513300</v>
      </c>
      <c r="L73">
        <f>dataset_shampoo[[#This Row],[Units YTD]]+SUMIFS(H:H,D:D,dataset_shampoo[[#This Row],[Brand]],E:E,dataset_shampoo[[#This Row],[Region]],F:F,dataset_shampoo[[#This Row],[Year]]-1,G:G,"&gt;"&amp;dataset_shampoo[[#This Row],[Month]])</f>
        <v>94530</v>
      </c>
      <c r="M73" s="1">
        <f>dataset_shampoo[[#This Row],[Values YTD]]+SUMIFS(I:I,D:D,dataset_shampoo[[#This Row],[Brand]],E:E,dataset_shampoo[[#This Row],[Region]],F:F,dataset_shampoo[[#This Row],[Year]]-1,G:G,"&gt;"&amp;dataset_shampoo[[#This Row],[Month]])</f>
        <v>513300</v>
      </c>
    </row>
    <row r="74" spans="1:13" x14ac:dyDescent="0.25">
      <c r="A74" t="s">
        <v>7</v>
      </c>
      <c r="B74" t="s">
        <v>8</v>
      </c>
      <c r="C74" t="s">
        <v>9</v>
      </c>
      <c r="D74" t="s">
        <v>10</v>
      </c>
      <c r="E74" t="s">
        <v>12</v>
      </c>
      <c r="F74">
        <v>2018</v>
      </c>
      <c r="G74">
        <v>10</v>
      </c>
      <c r="H74">
        <v>10170</v>
      </c>
      <c r="I74" s="1">
        <v>55200</v>
      </c>
      <c r="J74">
        <f>SUMIFS(H:H,D:D,dataset_shampoo[[#This Row],[Brand]],E:E,dataset_shampoo[[#This Row],[Region]],F:F,dataset_shampoo[[#This Row],[Year]],G:G,"&lt;="&amp;dataset_shampoo[[#This Row],[Month]])</f>
        <v>104700</v>
      </c>
      <c r="K74" s="6">
        <f>SUMIFS(I:I,D:D,dataset_shampoo[[#This Row],[Brand]],E:E,dataset_shampoo[[#This Row],[Region]],F:F,dataset_shampoo[[#This Row],[Year]],G:G,"&lt;="&amp;dataset_shampoo[[#This Row],[Month]])</f>
        <v>568500</v>
      </c>
      <c r="L74">
        <f>dataset_shampoo[[#This Row],[Units YTD]]+SUMIFS(H:H,D:D,dataset_shampoo[[#This Row],[Brand]],E:E,dataset_shampoo[[#This Row],[Region]],F:F,dataset_shampoo[[#This Row],[Year]]-1,G:G,"&gt;"&amp;dataset_shampoo[[#This Row],[Month]])</f>
        <v>104700</v>
      </c>
      <c r="M74" s="1">
        <f>dataset_shampoo[[#This Row],[Values YTD]]+SUMIFS(I:I,D:D,dataset_shampoo[[#This Row],[Brand]],E:E,dataset_shampoo[[#This Row],[Region]],F:F,dataset_shampoo[[#This Row],[Year]]-1,G:G,"&gt;"&amp;dataset_shampoo[[#This Row],[Month]])</f>
        <v>568500</v>
      </c>
    </row>
    <row r="75" spans="1:13" x14ac:dyDescent="0.25">
      <c r="A75" t="s">
        <v>7</v>
      </c>
      <c r="B75" t="s">
        <v>8</v>
      </c>
      <c r="C75" t="s">
        <v>9</v>
      </c>
      <c r="D75" t="s">
        <v>10</v>
      </c>
      <c r="E75" t="s">
        <v>12</v>
      </c>
      <c r="F75">
        <v>2018</v>
      </c>
      <c r="G75">
        <v>11</v>
      </c>
      <c r="H75">
        <v>9260</v>
      </c>
      <c r="I75" s="1">
        <v>50290</v>
      </c>
      <c r="J75">
        <f>SUMIFS(H:H,D:D,dataset_shampoo[[#This Row],[Brand]],E:E,dataset_shampoo[[#This Row],[Region]],F:F,dataset_shampoo[[#This Row],[Year]],G:G,"&lt;="&amp;dataset_shampoo[[#This Row],[Month]])</f>
        <v>113960</v>
      </c>
      <c r="K75" s="6">
        <f>SUMIFS(I:I,D:D,dataset_shampoo[[#This Row],[Brand]],E:E,dataset_shampoo[[#This Row],[Region]],F:F,dataset_shampoo[[#This Row],[Year]],G:G,"&lt;="&amp;dataset_shampoo[[#This Row],[Month]])</f>
        <v>618790</v>
      </c>
      <c r="L75">
        <f>dataset_shampoo[[#This Row],[Units YTD]]+SUMIFS(H:H,D:D,dataset_shampoo[[#This Row],[Brand]],E:E,dataset_shampoo[[#This Row],[Region]],F:F,dataset_shampoo[[#This Row],[Year]]-1,G:G,"&gt;"&amp;dataset_shampoo[[#This Row],[Month]])</f>
        <v>113960</v>
      </c>
      <c r="M75" s="1">
        <f>dataset_shampoo[[#This Row],[Values YTD]]+SUMIFS(I:I,D:D,dataset_shampoo[[#This Row],[Brand]],E:E,dataset_shampoo[[#This Row],[Region]],F:F,dataset_shampoo[[#This Row],[Year]]-1,G:G,"&gt;"&amp;dataset_shampoo[[#This Row],[Month]])</f>
        <v>618790</v>
      </c>
    </row>
    <row r="76" spans="1:13" x14ac:dyDescent="0.25">
      <c r="A76" t="s">
        <v>7</v>
      </c>
      <c r="B76" t="s">
        <v>8</v>
      </c>
      <c r="C76" t="s">
        <v>9</v>
      </c>
      <c r="D76" t="s">
        <v>10</v>
      </c>
      <c r="E76" t="s">
        <v>12</v>
      </c>
      <c r="F76">
        <v>2018</v>
      </c>
      <c r="G76">
        <v>12</v>
      </c>
      <c r="H76">
        <v>10310</v>
      </c>
      <c r="I76" s="1">
        <v>55960</v>
      </c>
      <c r="J76">
        <f>SUMIFS(H:H,D:D,dataset_shampoo[[#This Row],[Brand]],E:E,dataset_shampoo[[#This Row],[Region]],F:F,dataset_shampoo[[#This Row],[Year]],G:G,"&lt;="&amp;dataset_shampoo[[#This Row],[Month]])</f>
        <v>124270</v>
      </c>
      <c r="K76" s="6">
        <f>SUMIFS(I:I,D:D,dataset_shampoo[[#This Row],[Brand]],E:E,dataset_shampoo[[#This Row],[Region]],F:F,dataset_shampoo[[#This Row],[Year]],G:G,"&lt;="&amp;dataset_shampoo[[#This Row],[Month]])</f>
        <v>674750</v>
      </c>
      <c r="L76">
        <f>dataset_shampoo[[#This Row],[Units YTD]]+SUMIFS(H:H,D:D,dataset_shampoo[[#This Row],[Brand]],E:E,dataset_shampoo[[#This Row],[Region]],F:F,dataset_shampoo[[#This Row],[Year]]-1,G:G,"&gt;"&amp;dataset_shampoo[[#This Row],[Month]])</f>
        <v>124270</v>
      </c>
      <c r="M76" s="1">
        <f>dataset_shampoo[[#This Row],[Values YTD]]+SUMIFS(I:I,D:D,dataset_shampoo[[#This Row],[Brand]],E:E,dataset_shampoo[[#This Row],[Region]],F:F,dataset_shampoo[[#This Row],[Year]]-1,G:G,"&gt;"&amp;dataset_shampoo[[#This Row],[Month]])</f>
        <v>674750</v>
      </c>
    </row>
    <row r="77" spans="1:13" x14ac:dyDescent="0.25">
      <c r="A77" t="s">
        <v>7</v>
      </c>
      <c r="B77" t="s">
        <v>8</v>
      </c>
      <c r="C77" t="s">
        <v>9</v>
      </c>
      <c r="D77" t="s">
        <v>10</v>
      </c>
      <c r="E77" t="s">
        <v>12</v>
      </c>
      <c r="F77">
        <v>2019</v>
      </c>
      <c r="G77">
        <v>1</v>
      </c>
      <c r="H77">
        <v>10290</v>
      </c>
      <c r="I77" s="1">
        <v>61640</v>
      </c>
      <c r="J77">
        <f>SUMIFS(H:H,D:D,dataset_shampoo[[#This Row],[Brand]],E:E,dataset_shampoo[[#This Row],[Region]],F:F,dataset_shampoo[[#This Row],[Year]],G:G,"&lt;="&amp;dataset_shampoo[[#This Row],[Month]])</f>
        <v>10290</v>
      </c>
      <c r="K77" s="6">
        <f>SUMIFS(I:I,D:D,dataset_shampoo[[#This Row],[Brand]],E:E,dataset_shampoo[[#This Row],[Region]],F:F,dataset_shampoo[[#This Row],[Year]],G:G,"&lt;="&amp;dataset_shampoo[[#This Row],[Month]])</f>
        <v>61640</v>
      </c>
      <c r="L77">
        <f>dataset_shampoo[[#This Row],[Units YTD]]+SUMIFS(H:H,D:D,dataset_shampoo[[#This Row],[Brand]],E:E,dataset_shampoo[[#This Row],[Region]],F:F,dataset_shampoo[[#This Row],[Year]]-1,G:G,"&gt;"&amp;dataset_shampoo[[#This Row],[Month]])</f>
        <v>123650</v>
      </c>
      <c r="M77" s="1">
        <f>dataset_shampoo[[#This Row],[Values YTD]]+SUMIFS(I:I,D:D,dataset_shampoo[[#This Row],[Brand]],E:E,dataset_shampoo[[#This Row],[Region]],F:F,dataset_shampoo[[#This Row],[Year]]-1,G:G,"&gt;"&amp;dataset_shampoo[[#This Row],[Month]])</f>
        <v>677140</v>
      </c>
    </row>
    <row r="78" spans="1:13" x14ac:dyDescent="0.25">
      <c r="A78" t="s">
        <v>7</v>
      </c>
      <c r="B78" t="s">
        <v>8</v>
      </c>
      <c r="C78" t="s">
        <v>9</v>
      </c>
      <c r="D78" t="s">
        <v>10</v>
      </c>
      <c r="E78" t="s">
        <v>12</v>
      </c>
      <c r="F78">
        <v>2019</v>
      </c>
      <c r="G78">
        <v>2</v>
      </c>
      <c r="H78">
        <v>8720</v>
      </c>
      <c r="I78" s="1">
        <v>52260</v>
      </c>
      <c r="J78">
        <f>SUMIFS(H:H,D:D,dataset_shampoo[[#This Row],[Brand]],E:E,dataset_shampoo[[#This Row],[Region]],F:F,dataset_shampoo[[#This Row],[Year]],G:G,"&lt;="&amp;dataset_shampoo[[#This Row],[Month]])</f>
        <v>19010</v>
      </c>
      <c r="K78" s="6">
        <f>SUMIFS(I:I,D:D,dataset_shampoo[[#This Row],[Brand]],E:E,dataset_shampoo[[#This Row],[Region]],F:F,dataset_shampoo[[#This Row],[Year]],G:G,"&lt;="&amp;dataset_shampoo[[#This Row],[Month]])</f>
        <v>113900</v>
      </c>
      <c r="L78">
        <f>dataset_shampoo[[#This Row],[Units YTD]]+SUMIFS(H:H,D:D,dataset_shampoo[[#This Row],[Brand]],E:E,dataset_shampoo[[#This Row],[Region]],F:F,dataset_shampoo[[#This Row],[Year]]-1,G:G,"&gt;"&amp;dataset_shampoo[[#This Row],[Month]])</f>
        <v>122720</v>
      </c>
      <c r="M78" s="1">
        <f>dataset_shampoo[[#This Row],[Values YTD]]+SUMIFS(I:I,D:D,dataset_shampoo[[#This Row],[Brand]],E:E,dataset_shampoo[[#This Row],[Region]],F:F,dataset_shampoo[[#This Row],[Year]]-1,G:G,"&gt;"&amp;dataset_shampoo[[#This Row],[Month]])</f>
        <v>677020</v>
      </c>
    </row>
    <row r="79" spans="1:13" x14ac:dyDescent="0.25">
      <c r="A79" t="s">
        <v>7</v>
      </c>
      <c r="B79" t="s">
        <v>8</v>
      </c>
      <c r="C79" t="s">
        <v>9</v>
      </c>
      <c r="D79" t="s">
        <v>10</v>
      </c>
      <c r="E79" t="s">
        <v>12</v>
      </c>
      <c r="F79">
        <v>2019</v>
      </c>
      <c r="G79">
        <v>3</v>
      </c>
      <c r="H79">
        <v>8750</v>
      </c>
      <c r="I79" s="1">
        <v>52360</v>
      </c>
      <c r="J79">
        <f>SUMIFS(H:H,D:D,dataset_shampoo[[#This Row],[Brand]],E:E,dataset_shampoo[[#This Row],[Region]],F:F,dataset_shampoo[[#This Row],[Year]],G:G,"&lt;="&amp;dataset_shampoo[[#This Row],[Month]])</f>
        <v>27760</v>
      </c>
      <c r="K79" s="6">
        <f>SUMIFS(I:I,D:D,dataset_shampoo[[#This Row],[Brand]],E:E,dataset_shampoo[[#This Row],[Region]],F:F,dataset_shampoo[[#This Row],[Year]],G:G,"&lt;="&amp;dataset_shampoo[[#This Row],[Month]])</f>
        <v>166260</v>
      </c>
      <c r="L79">
        <f>dataset_shampoo[[#This Row],[Units YTD]]+SUMIFS(H:H,D:D,dataset_shampoo[[#This Row],[Brand]],E:E,dataset_shampoo[[#This Row],[Region]],F:F,dataset_shampoo[[#This Row],[Year]]-1,G:G,"&gt;"&amp;dataset_shampoo[[#This Row],[Month]])</f>
        <v>120120</v>
      </c>
      <c r="M79" s="1">
        <f>dataset_shampoo[[#This Row],[Values YTD]]+SUMIFS(I:I,D:D,dataset_shampoo[[#This Row],[Brand]],E:E,dataset_shampoo[[#This Row],[Region]],F:F,dataset_shampoo[[#This Row],[Year]]-1,G:G,"&gt;"&amp;dataset_shampoo[[#This Row],[Month]])</f>
        <v>667720</v>
      </c>
    </row>
    <row r="80" spans="1:13" x14ac:dyDescent="0.25">
      <c r="A80" t="s">
        <v>7</v>
      </c>
      <c r="B80" t="s">
        <v>8</v>
      </c>
      <c r="C80" t="s">
        <v>9</v>
      </c>
      <c r="D80" t="s">
        <v>10</v>
      </c>
      <c r="E80" t="s">
        <v>12</v>
      </c>
      <c r="F80">
        <v>2019</v>
      </c>
      <c r="G80">
        <v>4</v>
      </c>
      <c r="H80">
        <v>8970</v>
      </c>
      <c r="I80" s="1">
        <v>53680</v>
      </c>
      <c r="J80">
        <f>SUMIFS(H:H,D:D,dataset_shampoo[[#This Row],[Brand]],E:E,dataset_shampoo[[#This Row],[Region]],F:F,dataset_shampoo[[#This Row],[Year]],G:G,"&lt;="&amp;dataset_shampoo[[#This Row],[Month]])</f>
        <v>36730</v>
      </c>
      <c r="K80" s="6">
        <f>SUMIFS(I:I,D:D,dataset_shampoo[[#This Row],[Brand]],E:E,dataset_shampoo[[#This Row],[Region]],F:F,dataset_shampoo[[#This Row],[Year]],G:G,"&lt;="&amp;dataset_shampoo[[#This Row],[Month]])</f>
        <v>219940</v>
      </c>
      <c r="L80">
        <f>dataset_shampoo[[#This Row],[Units YTD]]+SUMIFS(H:H,D:D,dataset_shampoo[[#This Row],[Brand]],E:E,dataset_shampoo[[#This Row],[Region]],F:F,dataset_shampoo[[#This Row],[Year]]-1,G:G,"&gt;"&amp;dataset_shampoo[[#This Row],[Month]])</f>
        <v>118220</v>
      </c>
      <c r="M80" s="1">
        <f>dataset_shampoo[[#This Row],[Values YTD]]+SUMIFS(I:I,D:D,dataset_shampoo[[#This Row],[Brand]],E:E,dataset_shampoo[[#This Row],[Region]],F:F,dataset_shampoo[[#This Row],[Year]]-1,G:G,"&gt;"&amp;dataset_shampoo[[#This Row],[Month]])</f>
        <v>662390</v>
      </c>
    </row>
    <row r="81" spans="1:13" x14ac:dyDescent="0.25">
      <c r="A81" t="s">
        <v>7</v>
      </c>
      <c r="B81" t="s">
        <v>8</v>
      </c>
      <c r="C81" t="s">
        <v>9</v>
      </c>
      <c r="D81" t="s">
        <v>10</v>
      </c>
      <c r="E81" t="s">
        <v>12</v>
      </c>
      <c r="F81">
        <v>2019</v>
      </c>
      <c r="G81">
        <v>5</v>
      </c>
      <c r="H81">
        <v>10090</v>
      </c>
      <c r="I81" s="1">
        <v>60430</v>
      </c>
      <c r="J81">
        <f>SUMIFS(H:H,D:D,dataset_shampoo[[#This Row],[Brand]],E:E,dataset_shampoo[[#This Row],[Region]],F:F,dataset_shampoo[[#This Row],[Year]],G:G,"&lt;="&amp;dataset_shampoo[[#This Row],[Month]])</f>
        <v>46820</v>
      </c>
      <c r="K81" s="6">
        <f>SUMIFS(I:I,D:D,dataset_shampoo[[#This Row],[Brand]],E:E,dataset_shampoo[[#This Row],[Region]],F:F,dataset_shampoo[[#This Row],[Year]],G:G,"&lt;="&amp;dataset_shampoo[[#This Row],[Month]])</f>
        <v>280370</v>
      </c>
      <c r="L81">
        <f>dataset_shampoo[[#This Row],[Units YTD]]+SUMIFS(H:H,D:D,dataset_shampoo[[#This Row],[Brand]],E:E,dataset_shampoo[[#This Row],[Region]],F:F,dataset_shampoo[[#This Row],[Year]]-1,G:G,"&gt;"&amp;dataset_shampoo[[#This Row],[Month]])</f>
        <v>116320</v>
      </c>
      <c r="M81" s="1">
        <f>dataset_shampoo[[#This Row],[Values YTD]]+SUMIFS(I:I,D:D,dataset_shampoo[[#This Row],[Brand]],E:E,dataset_shampoo[[#This Row],[Region]],F:F,dataset_shampoo[[#This Row],[Year]]-1,G:G,"&gt;"&amp;dataset_shampoo[[#This Row],[Month]])</f>
        <v>657740</v>
      </c>
    </row>
    <row r="82" spans="1:13" x14ac:dyDescent="0.25">
      <c r="A82" t="s">
        <v>7</v>
      </c>
      <c r="B82" t="s">
        <v>8</v>
      </c>
      <c r="C82" t="s">
        <v>9</v>
      </c>
      <c r="D82" t="s">
        <v>10</v>
      </c>
      <c r="E82" t="s">
        <v>12</v>
      </c>
      <c r="F82">
        <v>2019</v>
      </c>
      <c r="G82">
        <v>6</v>
      </c>
      <c r="H82">
        <v>9160</v>
      </c>
      <c r="I82" s="1">
        <v>54870</v>
      </c>
      <c r="J82">
        <f>SUMIFS(H:H,D:D,dataset_shampoo[[#This Row],[Brand]],E:E,dataset_shampoo[[#This Row],[Region]],F:F,dataset_shampoo[[#This Row],[Year]],G:G,"&lt;="&amp;dataset_shampoo[[#This Row],[Month]])</f>
        <v>55980</v>
      </c>
      <c r="K82" s="6">
        <f>SUMIFS(I:I,D:D,dataset_shampoo[[#This Row],[Brand]],E:E,dataset_shampoo[[#This Row],[Region]],F:F,dataset_shampoo[[#This Row],[Year]],G:G,"&lt;="&amp;dataset_shampoo[[#This Row],[Month]])</f>
        <v>335240</v>
      </c>
      <c r="L82">
        <f>dataset_shampoo[[#This Row],[Units YTD]]+SUMIFS(H:H,D:D,dataset_shampoo[[#This Row],[Brand]],E:E,dataset_shampoo[[#This Row],[Region]],F:F,dataset_shampoo[[#This Row],[Year]]-1,G:G,"&gt;"&amp;dataset_shampoo[[#This Row],[Month]])</f>
        <v>114870</v>
      </c>
      <c r="M82" s="1">
        <f>dataset_shampoo[[#This Row],[Values YTD]]+SUMIFS(I:I,D:D,dataset_shampoo[[#This Row],[Brand]],E:E,dataset_shampoo[[#This Row],[Region]],F:F,dataset_shampoo[[#This Row],[Year]]-1,G:G,"&gt;"&amp;dataset_shampoo[[#This Row],[Month]])</f>
        <v>654980</v>
      </c>
    </row>
    <row r="83" spans="1:13" x14ac:dyDescent="0.25">
      <c r="A83" t="s">
        <v>7</v>
      </c>
      <c r="B83" t="s">
        <v>8</v>
      </c>
      <c r="C83" t="s">
        <v>9</v>
      </c>
      <c r="D83" t="s">
        <v>10</v>
      </c>
      <c r="E83" t="s">
        <v>12</v>
      </c>
      <c r="F83">
        <v>2019</v>
      </c>
      <c r="G83">
        <v>7</v>
      </c>
      <c r="H83">
        <v>8920</v>
      </c>
      <c r="I83" s="1">
        <v>53460</v>
      </c>
      <c r="J83">
        <f>SUMIFS(H:H,D:D,dataset_shampoo[[#This Row],[Brand]],E:E,dataset_shampoo[[#This Row],[Region]],F:F,dataset_shampoo[[#This Row],[Year]],G:G,"&lt;="&amp;dataset_shampoo[[#This Row],[Month]])</f>
        <v>64900</v>
      </c>
      <c r="K83" s="6">
        <f>SUMIFS(I:I,D:D,dataset_shampoo[[#This Row],[Brand]],E:E,dataset_shampoo[[#This Row],[Region]],F:F,dataset_shampoo[[#This Row],[Year]],G:G,"&lt;="&amp;dataset_shampoo[[#This Row],[Month]])</f>
        <v>388700</v>
      </c>
      <c r="L83">
        <f>dataset_shampoo[[#This Row],[Units YTD]]+SUMIFS(H:H,D:D,dataset_shampoo[[#This Row],[Brand]],E:E,dataset_shampoo[[#This Row],[Region]],F:F,dataset_shampoo[[#This Row],[Year]]-1,G:G,"&gt;"&amp;dataset_shampoo[[#This Row],[Month]])</f>
        <v>112890</v>
      </c>
      <c r="M83" s="1">
        <f>dataset_shampoo[[#This Row],[Values YTD]]+SUMIFS(I:I,D:D,dataset_shampoo[[#This Row],[Brand]],E:E,dataset_shampoo[[#This Row],[Region]],F:F,dataset_shampoo[[#This Row],[Year]]-1,G:G,"&gt;"&amp;dataset_shampoo[[#This Row],[Month]])</f>
        <v>649270</v>
      </c>
    </row>
    <row r="84" spans="1:13" x14ac:dyDescent="0.25">
      <c r="A84" t="s">
        <v>7</v>
      </c>
      <c r="B84" t="s">
        <v>8</v>
      </c>
      <c r="C84" t="s">
        <v>9</v>
      </c>
      <c r="D84" t="s">
        <v>10</v>
      </c>
      <c r="E84" t="s">
        <v>12</v>
      </c>
      <c r="F84">
        <v>2019</v>
      </c>
      <c r="G84">
        <v>8</v>
      </c>
      <c r="H84">
        <v>7950</v>
      </c>
      <c r="I84" s="1">
        <v>47590</v>
      </c>
      <c r="J84">
        <f>SUMIFS(H:H,D:D,dataset_shampoo[[#This Row],[Brand]],E:E,dataset_shampoo[[#This Row],[Region]],F:F,dataset_shampoo[[#This Row],[Year]],G:G,"&lt;="&amp;dataset_shampoo[[#This Row],[Month]])</f>
        <v>72850</v>
      </c>
      <c r="K84" s="6">
        <f>SUMIFS(I:I,D:D,dataset_shampoo[[#This Row],[Brand]],E:E,dataset_shampoo[[#This Row],[Region]],F:F,dataset_shampoo[[#This Row],[Year]],G:G,"&lt;="&amp;dataset_shampoo[[#This Row],[Month]])</f>
        <v>436290</v>
      </c>
      <c r="L84">
        <f>dataset_shampoo[[#This Row],[Units YTD]]+SUMIFS(H:H,D:D,dataset_shampoo[[#This Row],[Brand]],E:E,dataset_shampoo[[#This Row],[Region]],F:F,dataset_shampoo[[#This Row],[Year]]-1,G:G,"&gt;"&amp;dataset_shampoo[[#This Row],[Month]])</f>
        <v>111450</v>
      </c>
      <c r="M84" s="1">
        <f>dataset_shampoo[[#This Row],[Values YTD]]+SUMIFS(I:I,D:D,dataset_shampoo[[#This Row],[Brand]],E:E,dataset_shampoo[[#This Row],[Region]],F:F,dataset_shampoo[[#This Row],[Year]]-1,G:G,"&gt;"&amp;dataset_shampoo[[#This Row],[Month]])</f>
        <v>645870</v>
      </c>
    </row>
    <row r="85" spans="1:13" x14ac:dyDescent="0.25">
      <c r="A85" t="s">
        <v>7</v>
      </c>
      <c r="B85" t="s">
        <v>8</v>
      </c>
      <c r="C85" t="s">
        <v>9</v>
      </c>
      <c r="D85" t="s">
        <v>10</v>
      </c>
      <c r="E85" t="s">
        <v>12</v>
      </c>
      <c r="F85">
        <v>2019</v>
      </c>
      <c r="G85">
        <v>9</v>
      </c>
      <c r="H85">
        <v>9130</v>
      </c>
      <c r="I85" s="1">
        <v>54650</v>
      </c>
      <c r="J85">
        <f>SUMIFS(H:H,D:D,dataset_shampoo[[#This Row],[Brand]],E:E,dataset_shampoo[[#This Row],[Region]],F:F,dataset_shampoo[[#This Row],[Year]],G:G,"&lt;="&amp;dataset_shampoo[[#This Row],[Month]])</f>
        <v>81980</v>
      </c>
      <c r="K85" s="6">
        <f>SUMIFS(I:I,D:D,dataset_shampoo[[#This Row],[Brand]],E:E,dataset_shampoo[[#This Row],[Region]],F:F,dataset_shampoo[[#This Row],[Year]],G:G,"&lt;="&amp;dataset_shampoo[[#This Row],[Month]])</f>
        <v>490940</v>
      </c>
      <c r="L85">
        <f>dataset_shampoo[[#This Row],[Units YTD]]+SUMIFS(H:H,D:D,dataset_shampoo[[#This Row],[Brand]],E:E,dataset_shampoo[[#This Row],[Region]],F:F,dataset_shampoo[[#This Row],[Year]]-1,G:G,"&gt;"&amp;dataset_shampoo[[#This Row],[Month]])</f>
        <v>111720</v>
      </c>
      <c r="M85" s="1">
        <f>dataset_shampoo[[#This Row],[Values YTD]]+SUMIFS(I:I,D:D,dataset_shampoo[[#This Row],[Brand]],E:E,dataset_shampoo[[#This Row],[Region]],F:F,dataset_shampoo[[#This Row],[Year]]-1,G:G,"&gt;"&amp;dataset_shampoo[[#This Row],[Month]])</f>
        <v>652390</v>
      </c>
    </row>
    <row r="86" spans="1:13" x14ac:dyDescent="0.25">
      <c r="A86" t="s">
        <v>7</v>
      </c>
      <c r="B86" t="s">
        <v>8</v>
      </c>
      <c r="C86" t="s">
        <v>9</v>
      </c>
      <c r="D86" t="s">
        <v>10</v>
      </c>
      <c r="E86" t="s">
        <v>12</v>
      </c>
      <c r="F86">
        <v>2019</v>
      </c>
      <c r="G86">
        <v>10</v>
      </c>
      <c r="H86">
        <v>9090</v>
      </c>
      <c r="I86" s="1">
        <v>54500</v>
      </c>
      <c r="J86">
        <f>SUMIFS(H:H,D:D,dataset_shampoo[[#This Row],[Brand]],E:E,dataset_shampoo[[#This Row],[Region]],F:F,dataset_shampoo[[#This Row],[Year]],G:G,"&lt;="&amp;dataset_shampoo[[#This Row],[Month]])</f>
        <v>91070</v>
      </c>
      <c r="K86" s="6">
        <f>SUMIFS(I:I,D:D,dataset_shampoo[[#This Row],[Brand]],E:E,dataset_shampoo[[#This Row],[Region]],F:F,dataset_shampoo[[#This Row],[Year]],G:G,"&lt;="&amp;dataset_shampoo[[#This Row],[Month]])</f>
        <v>545440</v>
      </c>
      <c r="L86">
        <f>dataset_shampoo[[#This Row],[Units YTD]]+SUMIFS(H:H,D:D,dataset_shampoo[[#This Row],[Brand]],E:E,dataset_shampoo[[#This Row],[Region]],F:F,dataset_shampoo[[#This Row],[Year]]-1,G:G,"&gt;"&amp;dataset_shampoo[[#This Row],[Month]])</f>
        <v>110640</v>
      </c>
      <c r="M86" s="1">
        <f>dataset_shampoo[[#This Row],[Values YTD]]+SUMIFS(I:I,D:D,dataset_shampoo[[#This Row],[Brand]],E:E,dataset_shampoo[[#This Row],[Region]],F:F,dataset_shampoo[[#This Row],[Year]]-1,G:G,"&gt;"&amp;dataset_shampoo[[#This Row],[Month]])</f>
        <v>651690</v>
      </c>
    </row>
    <row r="87" spans="1:13" x14ac:dyDescent="0.25">
      <c r="A87" t="s">
        <v>7</v>
      </c>
      <c r="B87" t="s">
        <v>8</v>
      </c>
      <c r="C87" t="s">
        <v>9</v>
      </c>
      <c r="D87" t="s">
        <v>10</v>
      </c>
      <c r="E87" t="s">
        <v>12</v>
      </c>
      <c r="F87">
        <v>2019</v>
      </c>
      <c r="G87">
        <v>11</v>
      </c>
      <c r="H87">
        <v>8320</v>
      </c>
      <c r="I87" s="1">
        <v>49830</v>
      </c>
      <c r="J87">
        <f>SUMIFS(H:H,D:D,dataset_shampoo[[#This Row],[Brand]],E:E,dataset_shampoo[[#This Row],[Region]],F:F,dataset_shampoo[[#This Row],[Year]],G:G,"&lt;="&amp;dataset_shampoo[[#This Row],[Month]])</f>
        <v>99390</v>
      </c>
      <c r="K87" s="6">
        <f>SUMIFS(I:I,D:D,dataset_shampoo[[#This Row],[Brand]],E:E,dataset_shampoo[[#This Row],[Region]],F:F,dataset_shampoo[[#This Row],[Year]],G:G,"&lt;="&amp;dataset_shampoo[[#This Row],[Month]])</f>
        <v>595270</v>
      </c>
      <c r="L87">
        <f>dataset_shampoo[[#This Row],[Units YTD]]+SUMIFS(H:H,D:D,dataset_shampoo[[#This Row],[Brand]],E:E,dataset_shampoo[[#This Row],[Region]],F:F,dataset_shampoo[[#This Row],[Year]]-1,G:G,"&gt;"&amp;dataset_shampoo[[#This Row],[Month]])</f>
        <v>109700</v>
      </c>
      <c r="M87" s="1">
        <f>dataset_shampoo[[#This Row],[Values YTD]]+SUMIFS(I:I,D:D,dataset_shampoo[[#This Row],[Brand]],E:E,dataset_shampoo[[#This Row],[Region]],F:F,dataset_shampoo[[#This Row],[Year]]-1,G:G,"&gt;"&amp;dataset_shampoo[[#This Row],[Month]])</f>
        <v>651230</v>
      </c>
    </row>
    <row r="88" spans="1:13" x14ac:dyDescent="0.25">
      <c r="A88" t="s">
        <v>7</v>
      </c>
      <c r="B88" t="s">
        <v>8</v>
      </c>
      <c r="C88" t="s">
        <v>9</v>
      </c>
      <c r="D88" t="s">
        <v>10</v>
      </c>
      <c r="E88" t="s">
        <v>12</v>
      </c>
      <c r="F88">
        <v>2019</v>
      </c>
      <c r="G88">
        <v>12</v>
      </c>
      <c r="H88">
        <v>7170</v>
      </c>
      <c r="I88" s="1">
        <v>42940</v>
      </c>
      <c r="J88">
        <f>SUMIFS(H:H,D:D,dataset_shampoo[[#This Row],[Brand]],E:E,dataset_shampoo[[#This Row],[Region]],F:F,dataset_shampoo[[#This Row],[Year]],G:G,"&lt;="&amp;dataset_shampoo[[#This Row],[Month]])</f>
        <v>106560</v>
      </c>
      <c r="K88" s="6">
        <f>SUMIFS(I:I,D:D,dataset_shampoo[[#This Row],[Brand]],E:E,dataset_shampoo[[#This Row],[Region]],F:F,dataset_shampoo[[#This Row],[Year]],G:G,"&lt;="&amp;dataset_shampoo[[#This Row],[Month]])</f>
        <v>638210</v>
      </c>
      <c r="L88">
        <f>dataset_shampoo[[#This Row],[Units YTD]]+SUMIFS(H:H,D:D,dataset_shampoo[[#This Row],[Brand]],E:E,dataset_shampoo[[#This Row],[Region]],F:F,dataset_shampoo[[#This Row],[Year]]-1,G:G,"&gt;"&amp;dataset_shampoo[[#This Row],[Month]])</f>
        <v>106560</v>
      </c>
      <c r="M88" s="1">
        <f>dataset_shampoo[[#This Row],[Values YTD]]+SUMIFS(I:I,D:D,dataset_shampoo[[#This Row],[Brand]],E:E,dataset_shampoo[[#This Row],[Region]],F:F,dataset_shampoo[[#This Row],[Year]]-1,G:G,"&gt;"&amp;dataset_shampoo[[#This Row],[Month]])</f>
        <v>638210</v>
      </c>
    </row>
    <row r="89" spans="1:13" x14ac:dyDescent="0.25">
      <c r="A89" t="s">
        <v>7</v>
      </c>
      <c r="B89" t="s">
        <v>8</v>
      </c>
      <c r="C89" t="s">
        <v>9</v>
      </c>
      <c r="D89" t="s">
        <v>10</v>
      </c>
      <c r="E89" t="s">
        <v>12</v>
      </c>
      <c r="F89">
        <v>2020</v>
      </c>
      <c r="G89">
        <v>1</v>
      </c>
      <c r="H89">
        <v>9510</v>
      </c>
      <c r="I89" s="1">
        <v>56950</v>
      </c>
      <c r="J89">
        <f>SUMIFS(H:H,D:D,dataset_shampoo[[#This Row],[Brand]],E:E,dataset_shampoo[[#This Row],[Region]],F:F,dataset_shampoo[[#This Row],[Year]],G:G,"&lt;="&amp;dataset_shampoo[[#This Row],[Month]])</f>
        <v>9510</v>
      </c>
      <c r="K89" s="6">
        <f>SUMIFS(I:I,D:D,dataset_shampoo[[#This Row],[Brand]],E:E,dataset_shampoo[[#This Row],[Region]],F:F,dataset_shampoo[[#This Row],[Year]],G:G,"&lt;="&amp;dataset_shampoo[[#This Row],[Month]])</f>
        <v>56950</v>
      </c>
      <c r="L89">
        <f>dataset_shampoo[[#This Row],[Units YTD]]+SUMIFS(H:H,D:D,dataset_shampoo[[#This Row],[Brand]],E:E,dataset_shampoo[[#This Row],[Region]],F:F,dataset_shampoo[[#This Row],[Year]]-1,G:G,"&gt;"&amp;dataset_shampoo[[#This Row],[Month]])</f>
        <v>105780</v>
      </c>
      <c r="M89" s="1">
        <f>dataset_shampoo[[#This Row],[Values YTD]]+SUMIFS(I:I,D:D,dataset_shampoo[[#This Row],[Brand]],E:E,dataset_shampoo[[#This Row],[Region]],F:F,dataset_shampoo[[#This Row],[Year]]-1,G:G,"&gt;"&amp;dataset_shampoo[[#This Row],[Month]])</f>
        <v>633520</v>
      </c>
    </row>
    <row r="90" spans="1:13" x14ac:dyDescent="0.25">
      <c r="A90" t="s">
        <v>7</v>
      </c>
      <c r="B90" t="s">
        <v>8</v>
      </c>
      <c r="C90" t="s">
        <v>9</v>
      </c>
      <c r="D90" t="s">
        <v>10</v>
      </c>
      <c r="E90" t="s">
        <v>12</v>
      </c>
      <c r="F90">
        <v>2020</v>
      </c>
      <c r="G90">
        <v>2</v>
      </c>
      <c r="H90">
        <v>8580</v>
      </c>
      <c r="I90" s="1">
        <v>51400</v>
      </c>
      <c r="J90">
        <f>SUMIFS(H:H,D:D,dataset_shampoo[[#This Row],[Brand]],E:E,dataset_shampoo[[#This Row],[Region]],F:F,dataset_shampoo[[#This Row],[Year]],G:G,"&lt;="&amp;dataset_shampoo[[#This Row],[Month]])</f>
        <v>18090</v>
      </c>
      <c r="K90" s="6">
        <f>SUMIFS(I:I,D:D,dataset_shampoo[[#This Row],[Brand]],E:E,dataset_shampoo[[#This Row],[Region]],F:F,dataset_shampoo[[#This Row],[Year]],G:G,"&lt;="&amp;dataset_shampoo[[#This Row],[Month]])</f>
        <v>108350</v>
      </c>
      <c r="L90">
        <f>dataset_shampoo[[#This Row],[Units YTD]]+SUMIFS(H:H,D:D,dataset_shampoo[[#This Row],[Brand]],E:E,dataset_shampoo[[#This Row],[Region]],F:F,dataset_shampoo[[#This Row],[Year]]-1,G:G,"&gt;"&amp;dataset_shampoo[[#This Row],[Month]])</f>
        <v>105640</v>
      </c>
      <c r="M90" s="1">
        <f>dataset_shampoo[[#This Row],[Values YTD]]+SUMIFS(I:I,D:D,dataset_shampoo[[#This Row],[Brand]],E:E,dataset_shampoo[[#This Row],[Region]],F:F,dataset_shampoo[[#This Row],[Year]]-1,G:G,"&gt;"&amp;dataset_shampoo[[#This Row],[Month]])</f>
        <v>632660</v>
      </c>
    </row>
    <row r="91" spans="1:13" x14ac:dyDescent="0.25">
      <c r="A91" t="s">
        <v>7</v>
      </c>
      <c r="B91" t="s">
        <v>8</v>
      </c>
      <c r="C91" t="s">
        <v>9</v>
      </c>
      <c r="D91" t="s">
        <v>10</v>
      </c>
      <c r="E91" t="s">
        <v>12</v>
      </c>
      <c r="F91">
        <v>2020</v>
      </c>
      <c r="G91">
        <v>3</v>
      </c>
      <c r="H91">
        <v>9210</v>
      </c>
      <c r="I91" s="1">
        <v>55150</v>
      </c>
      <c r="J91">
        <f>SUMIFS(H:H,D:D,dataset_shampoo[[#This Row],[Brand]],E:E,dataset_shampoo[[#This Row],[Region]],F:F,dataset_shampoo[[#This Row],[Year]],G:G,"&lt;="&amp;dataset_shampoo[[#This Row],[Month]])</f>
        <v>27300</v>
      </c>
      <c r="K91" s="6">
        <f>SUMIFS(I:I,D:D,dataset_shampoo[[#This Row],[Brand]],E:E,dataset_shampoo[[#This Row],[Region]],F:F,dataset_shampoo[[#This Row],[Year]],G:G,"&lt;="&amp;dataset_shampoo[[#This Row],[Month]])</f>
        <v>163500</v>
      </c>
      <c r="L91">
        <f>dataset_shampoo[[#This Row],[Units YTD]]+SUMIFS(H:H,D:D,dataset_shampoo[[#This Row],[Brand]],E:E,dataset_shampoo[[#This Row],[Region]],F:F,dataset_shampoo[[#This Row],[Year]]-1,G:G,"&gt;"&amp;dataset_shampoo[[#This Row],[Month]])</f>
        <v>106100</v>
      </c>
      <c r="M91" s="1">
        <f>dataset_shampoo[[#This Row],[Values YTD]]+SUMIFS(I:I,D:D,dataset_shampoo[[#This Row],[Brand]],E:E,dataset_shampoo[[#This Row],[Region]],F:F,dataset_shampoo[[#This Row],[Year]]-1,G:G,"&gt;"&amp;dataset_shampoo[[#This Row],[Month]])</f>
        <v>635450</v>
      </c>
    </row>
    <row r="92" spans="1:13" x14ac:dyDescent="0.25">
      <c r="A92" t="s">
        <v>7</v>
      </c>
      <c r="B92" t="s">
        <v>8</v>
      </c>
      <c r="C92" t="s">
        <v>9</v>
      </c>
      <c r="D92" t="s">
        <v>10</v>
      </c>
      <c r="E92" t="s">
        <v>12</v>
      </c>
      <c r="F92">
        <v>2020</v>
      </c>
      <c r="G92">
        <v>4</v>
      </c>
      <c r="H92">
        <v>9710</v>
      </c>
      <c r="I92" s="1">
        <v>58170</v>
      </c>
      <c r="J92">
        <f>SUMIFS(H:H,D:D,dataset_shampoo[[#This Row],[Brand]],E:E,dataset_shampoo[[#This Row],[Region]],F:F,dataset_shampoo[[#This Row],[Year]],G:G,"&lt;="&amp;dataset_shampoo[[#This Row],[Month]])</f>
        <v>37010</v>
      </c>
      <c r="K92" s="6">
        <f>SUMIFS(I:I,D:D,dataset_shampoo[[#This Row],[Brand]],E:E,dataset_shampoo[[#This Row],[Region]],F:F,dataset_shampoo[[#This Row],[Year]],G:G,"&lt;="&amp;dataset_shampoo[[#This Row],[Month]])</f>
        <v>221670</v>
      </c>
      <c r="L92">
        <f>dataset_shampoo[[#This Row],[Units YTD]]+SUMIFS(H:H,D:D,dataset_shampoo[[#This Row],[Brand]],E:E,dataset_shampoo[[#This Row],[Region]],F:F,dataset_shampoo[[#This Row],[Year]]-1,G:G,"&gt;"&amp;dataset_shampoo[[#This Row],[Month]])</f>
        <v>106840</v>
      </c>
      <c r="M92" s="1">
        <f>dataset_shampoo[[#This Row],[Values YTD]]+SUMIFS(I:I,D:D,dataset_shampoo[[#This Row],[Brand]],E:E,dataset_shampoo[[#This Row],[Region]],F:F,dataset_shampoo[[#This Row],[Year]]-1,G:G,"&gt;"&amp;dataset_shampoo[[#This Row],[Month]])</f>
        <v>639940</v>
      </c>
    </row>
    <row r="93" spans="1:13" x14ac:dyDescent="0.25">
      <c r="A93" t="s">
        <v>7</v>
      </c>
      <c r="B93" t="s">
        <v>8</v>
      </c>
      <c r="C93" t="s">
        <v>9</v>
      </c>
      <c r="D93" t="s">
        <v>10</v>
      </c>
      <c r="E93" t="s">
        <v>12</v>
      </c>
      <c r="F93">
        <v>2020</v>
      </c>
      <c r="G93">
        <v>5</v>
      </c>
      <c r="H93">
        <v>8700</v>
      </c>
      <c r="I93" s="1">
        <v>52090</v>
      </c>
      <c r="J93">
        <f>SUMIFS(H:H,D:D,dataset_shampoo[[#This Row],[Brand]],E:E,dataset_shampoo[[#This Row],[Region]],F:F,dataset_shampoo[[#This Row],[Year]],G:G,"&lt;="&amp;dataset_shampoo[[#This Row],[Month]])</f>
        <v>45710</v>
      </c>
      <c r="K93" s="6">
        <f>SUMIFS(I:I,D:D,dataset_shampoo[[#This Row],[Brand]],E:E,dataset_shampoo[[#This Row],[Region]],F:F,dataset_shampoo[[#This Row],[Year]],G:G,"&lt;="&amp;dataset_shampoo[[#This Row],[Month]])</f>
        <v>273760</v>
      </c>
      <c r="L93">
        <f>dataset_shampoo[[#This Row],[Units YTD]]+SUMIFS(H:H,D:D,dataset_shampoo[[#This Row],[Brand]],E:E,dataset_shampoo[[#This Row],[Region]],F:F,dataset_shampoo[[#This Row],[Year]]-1,G:G,"&gt;"&amp;dataset_shampoo[[#This Row],[Month]])</f>
        <v>105450</v>
      </c>
      <c r="M93" s="1">
        <f>dataset_shampoo[[#This Row],[Values YTD]]+SUMIFS(I:I,D:D,dataset_shampoo[[#This Row],[Brand]],E:E,dataset_shampoo[[#This Row],[Region]],F:F,dataset_shampoo[[#This Row],[Year]]-1,G:G,"&gt;"&amp;dataset_shampoo[[#This Row],[Month]])</f>
        <v>631600</v>
      </c>
    </row>
    <row r="94" spans="1:13" x14ac:dyDescent="0.25">
      <c r="A94" t="s">
        <v>7</v>
      </c>
      <c r="B94" t="s">
        <v>8</v>
      </c>
      <c r="C94" t="s">
        <v>9</v>
      </c>
      <c r="D94" t="s">
        <v>10</v>
      </c>
      <c r="E94" t="s">
        <v>12</v>
      </c>
      <c r="F94">
        <v>2020</v>
      </c>
      <c r="G94">
        <v>6</v>
      </c>
      <c r="H94">
        <v>8440</v>
      </c>
      <c r="I94" s="1">
        <v>50620</v>
      </c>
      <c r="J94">
        <f>SUMIFS(H:H,D:D,dataset_shampoo[[#This Row],[Brand]],E:E,dataset_shampoo[[#This Row],[Region]],F:F,dataset_shampoo[[#This Row],[Year]],G:G,"&lt;="&amp;dataset_shampoo[[#This Row],[Month]])</f>
        <v>54150</v>
      </c>
      <c r="K94" s="6">
        <f>SUMIFS(I:I,D:D,dataset_shampoo[[#This Row],[Brand]],E:E,dataset_shampoo[[#This Row],[Region]],F:F,dataset_shampoo[[#This Row],[Year]],G:G,"&lt;="&amp;dataset_shampoo[[#This Row],[Month]])</f>
        <v>324380</v>
      </c>
      <c r="L94">
        <f>dataset_shampoo[[#This Row],[Units YTD]]+SUMIFS(H:H,D:D,dataset_shampoo[[#This Row],[Brand]],E:E,dataset_shampoo[[#This Row],[Region]],F:F,dataset_shampoo[[#This Row],[Year]]-1,G:G,"&gt;"&amp;dataset_shampoo[[#This Row],[Month]])</f>
        <v>104730</v>
      </c>
      <c r="M94" s="1">
        <f>dataset_shampoo[[#This Row],[Values YTD]]+SUMIFS(I:I,D:D,dataset_shampoo[[#This Row],[Brand]],E:E,dataset_shampoo[[#This Row],[Region]],F:F,dataset_shampoo[[#This Row],[Year]]-1,G:G,"&gt;"&amp;dataset_shampoo[[#This Row],[Month]])</f>
        <v>627350</v>
      </c>
    </row>
    <row r="95" spans="1:13" x14ac:dyDescent="0.25">
      <c r="A95" t="s">
        <v>7</v>
      </c>
      <c r="B95" t="s">
        <v>8</v>
      </c>
      <c r="C95" t="s">
        <v>9</v>
      </c>
      <c r="D95" t="s">
        <v>10</v>
      </c>
      <c r="E95" t="s">
        <v>12</v>
      </c>
      <c r="F95">
        <v>2020</v>
      </c>
      <c r="G95">
        <v>7</v>
      </c>
      <c r="H95">
        <v>9010</v>
      </c>
      <c r="I95" s="1">
        <v>53980</v>
      </c>
      <c r="J95">
        <f>SUMIFS(H:H,D:D,dataset_shampoo[[#This Row],[Brand]],E:E,dataset_shampoo[[#This Row],[Region]],F:F,dataset_shampoo[[#This Row],[Year]],G:G,"&lt;="&amp;dataset_shampoo[[#This Row],[Month]])</f>
        <v>63160</v>
      </c>
      <c r="K95" s="6">
        <f>SUMIFS(I:I,D:D,dataset_shampoo[[#This Row],[Brand]],E:E,dataset_shampoo[[#This Row],[Region]],F:F,dataset_shampoo[[#This Row],[Year]],G:G,"&lt;="&amp;dataset_shampoo[[#This Row],[Month]])</f>
        <v>378360</v>
      </c>
      <c r="L95">
        <f>dataset_shampoo[[#This Row],[Units YTD]]+SUMIFS(H:H,D:D,dataset_shampoo[[#This Row],[Brand]],E:E,dataset_shampoo[[#This Row],[Region]],F:F,dataset_shampoo[[#This Row],[Year]]-1,G:G,"&gt;"&amp;dataset_shampoo[[#This Row],[Month]])</f>
        <v>104820</v>
      </c>
      <c r="M95" s="1">
        <f>dataset_shampoo[[#This Row],[Values YTD]]+SUMIFS(I:I,D:D,dataset_shampoo[[#This Row],[Brand]],E:E,dataset_shampoo[[#This Row],[Region]],F:F,dataset_shampoo[[#This Row],[Year]]-1,G:G,"&gt;"&amp;dataset_shampoo[[#This Row],[Month]])</f>
        <v>627870</v>
      </c>
    </row>
    <row r="96" spans="1:13" x14ac:dyDescent="0.25">
      <c r="A96" t="s">
        <v>7</v>
      </c>
      <c r="B96" t="s">
        <v>8</v>
      </c>
      <c r="C96" t="s">
        <v>9</v>
      </c>
      <c r="D96" t="s">
        <v>10</v>
      </c>
      <c r="E96" t="s">
        <v>12</v>
      </c>
      <c r="F96">
        <v>2020</v>
      </c>
      <c r="G96">
        <v>8</v>
      </c>
      <c r="H96">
        <v>6450</v>
      </c>
      <c r="I96" s="1">
        <v>38660</v>
      </c>
      <c r="J96">
        <f>SUMIFS(H:H,D:D,dataset_shampoo[[#This Row],[Brand]],E:E,dataset_shampoo[[#This Row],[Region]],F:F,dataset_shampoo[[#This Row],[Year]],G:G,"&lt;="&amp;dataset_shampoo[[#This Row],[Month]])</f>
        <v>69610</v>
      </c>
      <c r="K96" s="6">
        <f>SUMIFS(I:I,D:D,dataset_shampoo[[#This Row],[Brand]],E:E,dataset_shampoo[[#This Row],[Region]],F:F,dataset_shampoo[[#This Row],[Year]],G:G,"&lt;="&amp;dataset_shampoo[[#This Row],[Month]])</f>
        <v>417020</v>
      </c>
      <c r="L96">
        <f>dataset_shampoo[[#This Row],[Units YTD]]+SUMIFS(H:H,D:D,dataset_shampoo[[#This Row],[Brand]],E:E,dataset_shampoo[[#This Row],[Region]],F:F,dataset_shampoo[[#This Row],[Year]]-1,G:G,"&gt;"&amp;dataset_shampoo[[#This Row],[Month]])</f>
        <v>103320</v>
      </c>
      <c r="M96" s="1">
        <f>dataset_shampoo[[#This Row],[Values YTD]]+SUMIFS(I:I,D:D,dataset_shampoo[[#This Row],[Brand]],E:E,dataset_shampoo[[#This Row],[Region]],F:F,dataset_shampoo[[#This Row],[Year]]-1,G:G,"&gt;"&amp;dataset_shampoo[[#This Row],[Month]])</f>
        <v>618940</v>
      </c>
    </row>
    <row r="97" spans="1:13" x14ac:dyDescent="0.25">
      <c r="A97" t="s">
        <v>7</v>
      </c>
      <c r="B97" t="s">
        <v>8</v>
      </c>
      <c r="C97" t="s">
        <v>9</v>
      </c>
      <c r="D97" t="s">
        <v>10</v>
      </c>
      <c r="E97" t="s">
        <v>12</v>
      </c>
      <c r="F97">
        <v>2020</v>
      </c>
      <c r="G97">
        <v>9</v>
      </c>
      <c r="H97">
        <v>8040</v>
      </c>
      <c r="I97" s="1">
        <v>48140</v>
      </c>
      <c r="J97">
        <f>SUMIFS(H:H,D:D,dataset_shampoo[[#This Row],[Brand]],E:E,dataset_shampoo[[#This Row],[Region]],F:F,dataset_shampoo[[#This Row],[Year]],G:G,"&lt;="&amp;dataset_shampoo[[#This Row],[Month]])</f>
        <v>77650</v>
      </c>
      <c r="K97" s="6">
        <f>SUMIFS(I:I,D:D,dataset_shampoo[[#This Row],[Brand]],E:E,dataset_shampoo[[#This Row],[Region]],F:F,dataset_shampoo[[#This Row],[Year]],G:G,"&lt;="&amp;dataset_shampoo[[#This Row],[Month]])</f>
        <v>465160</v>
      </c>
      <c r="L97">
        <f>dataset_shampoo[[#This Row],[Units YTD]]+SUMIFS(H:H,D:D,dataset_shampoo[[#This Row],[Brand]],E:E,dataset_shampoo[[#This Row],[Region]],F:F,dataset_shampoo[[#This Row],[Year]]-1,G:G,"&gt;"&amp;dataset_shampoo[[#This Row],[Month]])</f>
        <v>102230</v>
      </c>
      <c r="M97" s="1">
        <f>dataset_shampoo[[#This Row],[Values YTD]]+SUMIFS(I:I,D:D,dataset_shampoo[[#This Row],[Brand]],E:E,dataset_shampoo[[#This Row],[Region]],F:F,dataset_shampoo[[#This Row],[Year]]-1,G:G,"&gt;"&amp;dataset_shampoo[[#This Row],[Month]])</f>
        <v>612430</v>
      </c>
    </row>
    <row r="98" spans="1:13" x14ac:dyDescent="0.25">
      <c r="A98" t="s">
        <v>7</v>
      </c>
      <c r="B98" t="s">
        <v>8</v>
      </c>
      <c r="C98" t="s">
        <v>9</v>
      </c>
      <c r="D98" t="s">
        <v>10</v>
      </c>
      <c r="E98" t="s">
        <v>12</v>
      </c>
      <c r="F98">
        <v>2020</v>
      </c>
      <c r="G98">
        <v>10</v>
      </c>
      <c r="H98">
        <v>8820</v>
      </c>
      <c r="I98" s="1">
        <v>52820</v>
      </c>
      <c r="J98">
        <f>SUMIFS(H:H,D:D,dataset_shampoo[[#This Row],[Brand]],E:E,dataset_shampoo[[#This Row],[Region]],F:F,dataset_shampoo[[#This Row],[Year]],G:G,"&lt;="&amp;dataset_shampoo[[#This Row],[Month]])</f>
        <v>86470</v>
      </c>
      <c r="K98" s="6">
        <f>SUMIFS(I:I,D:D,dataset_shampoo[[#This Row],[Brand]],E:E,dataset_shampoo[[#This Row],[Region]],F:F,dataset_shampoo[[#This Row],[Year]],G:G,"&lt;="&amp;dataset_shampoo[[#This Row],[Month]])</f>
        <v>517980</v>
      </c>
      <c r="L98">
        <f>dataset_shampoo[[#This Row],[Units YTD]]+SUMIFS(H:H,D:D,dataset_shampoo[[#This Row],[Brand]],E:E,dataset_shampoo[[#This Row],[Region]],F:F,dataset_shampoo[[#This Row],[Year]]-1,G:G,"&gt;"&amp;dataset_shampoo[[#This Row],[Month]])</f>
        <v>101960</v>
      </c>
      <c r="M98" s="1">
        <f>dataset_shampoo[[#This Row],[Values YTD]]+SUMIFS(I:I,D:D,dataset_shampoo[[#This Row],[Brand]],E:E,dataset_shampoo[[#This Row],[Region]],F:F,dataset_shampoo[[#This Row],[Year]]-1,G:G,"&gt;"&amp;dataset_shampoo[[#This Row],[Month]])</f>
        <v>610750</v>
      </c>
    </row>
    <row r="99" spans="1:13" x14ac:dyDescent="0.25">
      <c r="A99" t="s">
        <v>7</v>
      </c>
      <c r="B99" t="s">
        <v>8</v>
      </c>
      <c r="C99" t="s">
        <v>9</v>
      </c>
      <c r="D99" t="s">
        <v>10</v>
      </c>
      <c r="E99" t="s">
        <v>12</v>
      </c>
      <c r="F99">
        <v>2020</v>
      </c>
      <c r="G99">
        <v>11</v>
      </c>
      <c r="H99">
        <v>8270</v>
      </c>
      <c r="I99" s="1">
        <v>49540</v>
      </c>
      <c r="J99">
        <f>SUMIFS(H:H,D:D,dataset_shampoo[[#This Row],[Brand]],E:E,dataset_shampoo[[#This Row],[Region]],F:F,dataset_shampoo[[#This Row],[Year]],G:G,"&lt;="&amp;dataset_shampoo[[#This Row],[Month]])</f>
        <v>94740</v>
      </c>
      <c r="K99" s="6">
        <f>SUMIFS(I:I,D:D,dataset_shampoo[[#This Row],[Brand]],E:E,dataset_shampoo[[#This Row],[Region]],F:F,dataset_shampoo[[#This Row],[Year]],G:G,"&lt;="&amp;dataset_shampoo[[#This Row],[Month]])</f>
        <v>567520</v>
      </c>
      <c r="L99">
        <f>dataset_shampoo[[#This Row],[Units YTD]]+SUMIFS(H:H,D:D,dataset_shampoo[[#This Row],[Brand]],E:E,dataset_shampoo[[#This Row],[Region]],F:F,dataset_shampoo[[#This Row],[Year]]-1,G:G,"&gt;"&amp;dataset_shampoo[[#This Row],[Month]])</f>
        <v>101910</v>
      </c>
      <c r="M99" s="1">
        <f>dataset_shampoo[[#This Row],[Values YTD]]+SUMIFS(I:I,D:D,dataset_shampoo[[#This Row],[Brand]],E:E,dataset_shampoo[[#This Row],[Region]],F:F,dataset_shampoo[[#This Row],[Year]]-1,G:G,"&gt;"&amp;dataset_shampoo[[#This Row],[Month]])</f>
        <v>610460</v>
      </c>
    </row>
    <row r="100" spans="1:13" x14ac:dyDescent="0.25">
      <c r="A100" t="s">
        <v>7</v>
      </c>
      <c r="B100" t="s">
        <v>8</v>
      </c>
      <c r="C100" t="s">
        <v>9</v>
      </c>
      <c r="D100" t="s">
        <v>10</v>
      </c>
      <c r="E100" t="s">
        <v>12</v>
      </c>
      <c r="F100">
        <v>2020</v>
      </c>
      <c r="G100">
        <v>12</v>
      </c>
      <c r="H100">
        <v>8360</v>
      </c>
      <c r="I100" s="1">
        <v>50090</v>
      </c>
      <c r="J100">
        <f>SUMIFS(H:H,D:D,dataset_shampoo[[#This Row],[Brand]],E:E,dataset_shampoo[[#This Row],[Region]],F:F,dataset_shampoo[[#This Row],[Year]],G:G,"&lt;="&amp;dataset_shampoo[[#This Row],[Month]])</f>
        <v>103100</v>
      </c>
      <c r="K100" s="6">
        <f>SUMIFS(I:I,D:D,dataset_shampoo[[#This Row],[Brand]],E:E,dataset_shampoo[[#This Row],[Region]],F:F,dataset_shampoo[[#This Row],[Year]],G:G,"&lt;="&amp;dataset_shampoo[[#This Row],[Month]])</f>
        <v>617610</v>
      </c>
      <c r="L100">
        <f>dataset_shampoo[[#This Row],[Units YTD]]+SUMIFS(H:H,D:D,dataset_shampoo[[#This Row],[Brand]],E:E,dataset_shampoo[[#This Row],[Region]],F:F,dataset_shampoo[[#This Row],[Year]]-1,G:G,"&gt;"&amp;dataset_shampoo[[#This Row],[Month]])</f>
        <v>103100</v>
      </c>
      <c r="M100" s="1">
        <f>dataset_shampoo[[#This Row],[Values YTD]]+SUMIFS(I:I,D:D,dataset_shampoo[[#This Row],[Brand]],E:E,dataset_shampoo[[#This Row],[Region]],F:F,dataset_shampoo[[#This Row],[Year]]-1,G:G,"&gt;"&amp;dataset_shampoo[[#This Row],[Month]])</f>
        <v>617610</v>
      </c>
    </row>
    <row r="101" spans="1:13" x14ac:dyDescent="0.25">
      <c r="A101" t="s">
        <v>7</v>
      </c>
      <c r="B101" t="s">
        <v>8</v>
      </c>
      <c r="C101" t="s">
        <v>9</v>
      </c>
      <c r="D101" t="s">
        <v>10</v>
      </c>
      <c r="E101" t="s">
        <v>12</v>
      </c>
      <c r="F101">
        <v>2021</v>
      </c>
      <c r="G101">
        <v>1</v>
      </c>
      <c r="H101">
        <v>8490</v>
      </c>
      <c r="I101" s="1">
        <v>50870</v>
      </c>
      <c r="J101">
        <f>SUMIFS(H:H,D:D,dataset_shampoo[[#This Row],[Brand]],E:E,dataset_shampoo[[#This Row],[Region]],F:F,dataset_shampoo[[#This Row],[Year]],G:G,"&lt;="&amp;dataset_shampoo[[#This Row],[Month]])</f>
        <v>8490</v>
      </c>
      <c r="K101" s="6">
        <f>SUMIFS(I:I,D:D,dataset_shampoo[[#This Row],[Brand]],E:E,dataset_shampoo[[#This Row],[Region]],F:F,dataset_shampoo[[#This Row],[Year]],G:G,"&lt;="&amp;dataset_shampoo[[#This Row],[Month]])</f>
        <v>50870</v>
      </c>
      <c r="L101">
        <f>dataset_shampoo[[#This Row],[Units YTD]]+SUMIFS(H:H,D:D,dataset_shampoo[[#This Row],[Brand]],E:E,dataset_shampoo[[#This Row],[Region]],F:F,dataset_shampoo[[#This Row],[Year]]-1,G:G,"&gt;"&amp;dataset_shampoo[[#This Row],[Month]])</f>
        <v>102080</v>
      </c>
      <c r="M101" s="1">
        <f>dataset_shampoo[[#This Row],[Values YTD]]+SUMIFS(I:I,D:D,dataset_shampoo[[#This Row],[Brand]],E:E,dataset_shampoo[[#This Row],[Region]],F:F,dataset_shampoo[[#This Row],[Year]]-1,G:G,"&gt;"&amp;dataset_shampoo[[#This Row],[Month]])</f>
        <v>611530</v>
      </c>
    </row>
    <row r="102" spans="1:13" x14ac:dyDescent="0.25">
      <c r="A102" t="s">
        <v>7</v>
      </c>
      <c r="B102" t="s">
        <v>8</v>
      </c>
      <c r="C102" t="s">
        <v>9</v>
      </c>
      <c r="D102" t="s">
        <v>10</v>
      </c>
      <c r="E102" t="s">
        <v>12</v>
      </c>
      <c r="F102">
        <v>2021</v>
      </c>
      <c r="G102">
        <v>2</v>
      </c>
      <c r="H102">
        <v>7360</v>
      </c>
      <c r="I102" s="1">
        <v>44080</v>
      </c>
      <c r="J102">
        <f>SUMIFS(H:H,D:D,dataset_shampoo[[#This Row],[Brand]],E:E,dataset_shampoo[[#This Row],[Region]],F:F,dataset_shampoo[[#This Row],[Year]],G:G,"&lt;="&amp;dataset_shampoo[[#This Row],[Month]])</f>
        <v>15850</v>
      </c>
      <c r="K102" s="6">
        <f>SUMIFS(I:I,D:D,dataset_shampoo[[#This Row],[Brand]],E:E,dataset_shampoo[[#This Row],[Region]],F:F,dataset_shampoo[[#This Row],[Year]],G:G,"&lt;="&amp;dataset_shampoo[[#This Row],[Month]])</f>
        <v>94950</v>
      </c>
      <c r="L102">
        <f>dataset_shampoo[[#This Row],[Units YTD]]+SUMIFS(H:H,D:D,dataset_shampoo[[#This Row],[Brand]],E:E,dataset_shampoo[[#This Row],[Region]],F:F,dataset_shampoo[[#This Row],[Year]]-1,G:G,"&gt;"&amp;dataset_shampoo[[#This Row],[Month]])</f>
        <v>100860</v>
      </c>
      <c r="M102" s="1">
        <f>dataset_shampoo[[#This Row],[Values YTD]]+SUMIFS(I:I,D:D,dataset_shampoo[[#This Row],[Brand]],E:E,dataset_shampoo[[#This Row],[Region]],F:F,dataset_shampoo[[#This Row],[Year]]-1,G:G,"&gt;"&amp;dataset_shampoo[[#This Row],[Month]])</f>
        <v>604210</v>
      </c>
    </row>
    <row r="103" spans="1:13" x14ac:dyDescent="0.25">
      <c r="A103" t="s">
        <v>7</v>
      </c>
      <c r="B103" t="s">
        <v>8</v>
      </c>
      <c r="C103" t="s">
        <v>9</v>
      </c>
      <c r="D103" t="s">
        <v>10</v>
      </c>
      <c r="E103" t="s">
        <v>12</v>
      </c>
      <c r="F103">
        <v>2021</v>
      </c>
      <c r="G103">
        <v>3</v>
      </c>
      <c r="H103">
        <v>7460</v>
      </c>
      <c r="I103" s="1">
        <v>44660</v>
      </c>
      <c r="J103">
        <f>SUMIFS(H:H,D:D,dataset_shampoo[[#This Row],[Brand]],E:E,dataset_shampoo[[#This Row],[Region]],F:F,dataset_shampoo[[#This Row],[Year]],G:G,"&lt;="&amp;dataset_shampoo[[#This Row],[Month]])</f>
        <v>23310</v>
      </c>
      <c r="K103" s="6">
        <f>SUMIFS(I:I,D:D,dataset_shampoo[[#This Row],[Brand]],E:E,dataset_shampoo[[#This Row],[Region]],F:F,dataset_shampoo[[#This Row],[Year]],G:G,"&lt;="&amp;dataset_shampoo[[#This Row],[Month]])</f>
        <v>139610</v>
      </c>
      <c r="L103">
        <f>dataset_shampoo[[#This Row],[Units YTD]]+SUMIFS(H:H,D:D,dataset_shampoo[[#This Row],[Brand]],E:E,dataset_shampoo[[#This Row],[Region]],F:F,dataset_shampoo[[#This Row],[Year]]-1,G:G,"&gt;"&amp;dataset_shampoo[[#This Row],[Month]])</f>
        <v>99110</v>
      </c>
      <c r="M103" s="1">
        <f>dataset_shampoo[[#This Row],[Values YTD]]+SUMIFS(I:I,D:D,dataset_shampoo[[#This Row],[Brand]],E:E,dataset_shampoo[[#This Row],[Region]],F:F,dataset_shampoo[[#This Row],[Year]]-1,G:G,"&gt;"&amp;dataset_shampoo[[#This Row],[Month]])</f>
        <v>593720</v>
      </c>
    </row>
    <row r="104" spans="1:13" x14ac:dyDescent="0.25">
      <c r="A104" t="s">
        <v>7</v>
      </c>
      <c r="B104" t="s">
        <v>8</v>
      </c>
      <c r="C104" t="s">
        <v>9</v>
      </c>
      <c r="D104" t="s">
        <v>10</v>
      </c>
      <c r="E104" t="s">
        <v>12</v>
      </c>
      <c r="F104">
        <v>2021</v>
      </c>
      <c r="G104">
        <v>4</v>
      </c>
      <c r="H104">
        <v>8910</v>
      </c>
      <c r="I104" s="1">
        <v>53390</v>
      </c>
      <c r="J104">
        <f>SUMIFS(H:H,D:D,dataset_shampoo[[#This Row],[Brand]],E:E,dataset_shampoo[[#This Row],[Region]],F:F,dataset_shampoo[[#This Row],[Year]],G:G,"&lt;="&amp;dataset_shampoo[[#This Row],[Month]])</f>
        <v>32220</v>
      </c>
      <c r="K104" s="6">
        <f>SUMIFS(I:I,D:D,dataset_shampoo[[#This Row],[Brand]],E:E,dataset_shampoo[[#This Row],[Region]],F:F,dataset_shampoo[[#This Row],[Year]],G:G,"&lt;="&amp;dataset_shampoo[[#This Row],[Month]])</f>
        <v>193000</v>
      </c>
      <c r="L104">
        <f>dataset_shampoo[[#This Row],[Units YTD]]+SUMIFS(H:H,D:D,dataset_shampoo[[#This Row],[Brand]],E:E,dataset_shampoo[[#This Row],[Region]],F:F,dataset_shampoo[[#This Row],[Year]]-1,G:G,"&gt;"&amp;dataset_shampoo[[#This Row],[Month]])</f>
        <v>98310</v>
      </c>
      <c r="M104" s="1">
        <f>dataset_shampoo[[#This Row],[Values YTD]]+SUMIFS(I:I,D:D,dataset_shampoo[[#This Row],[Brand]],E:E,dataset_shampoo[[#This Row],[Region]],F:F,dataset_shampoo[[#This Row],[Year]]-1,G:G,"&gt;"&amp;dataset_shampoo[[#This Row],[Month]])</f>
        <v>588940</v>
      </c>
    </row>
    <row r="105" spans="1:13" x14ac:dyDescent="0.25">
      <c r="A105" t="s">
        <v>7</v>
      </c>
      <c r="B105" t="s">
        <v>8</v>
      </c>
      <c r="C105" t="s">
        <v>9</v>
      </c>
      <c r="D105" t="s">
        <v>10</v>
      </c>
      <c r="E105" t="s">
        <v>12</v>
      </c>
      <c r="F105">
        <v>2021</v>
      </c>
      <c r="G105">
        <v>5</v>
      </c>
      <c r="H105">
        <v>7490</v>
      </c>
      <c r="I105" s="1">
        <v>44890</v>
      </c>
      <c r="J105">
        <f>SUMIFS(H:H,D:D,dataset_shampoo[[#This Row],[Brand]],E:E,dataset_shampoo[[#This Row],[Region]],F:F,dataset_shampoo[[#This Row],[Year]],G:G,"&lt;="&amp;dataset_shampoo[[#This Row],[Month]])</f>
        <v>39710</v>
      </c>
      <c r="K105" s="6">
        <f>SUMIFS(I:I,D:D,dataset_shampoo[[#This Row],[Brand]],E:E,dataset_shampoo[[#This Row],[Region]],F:F,dataset_shampoo[[#This Row],[Year]],G:G,"&lt;="&amp;dataset_shampoo[[#This Row],[Month]])</f>
        <v>237890</v>
      </c>
      <c r="L105">
        <f>dataset_shampoo[[#This Row],[Units YTD]]+SUMIFS(H:H,D:D,dataset_shampoo[[#This Row],[Brand]],E:E,dataset_shampoo[[#This Row],[Region]],F:F,dataset_shampoo[[#This Row],[Year]]-1,G:G,"&gt;"&amp;dataset_shampoo[[#This Row],[Month]])</f>
        <v>97100</v>
      </c>
      <c r="M105" s="1">
        <f>dataset_shampoo[[#This Row],[Values YTD]]+SUMIFS(I:I,D:D,dataset_shampoo[[#This Row],[Brand]],E:E,dataset_shampoo[[#This Row],[Region]],F:F,dataset_shampoo[[#This Row],[Year]]-1,G:G,"&gt;"&amp;dataset_shampoo[[#This Row],[Month]])</f>
        <v>581740</v>
      </c>
    </row>
    <row r="106" spans="1:13" x14ac:dyDescent="0.25">
      <c r="A106" t="s">
        <v>7</v>
      </c>
      <c r="B106" t="s">
        <v>8</v>
      </c>
      <c r="C106" t="s">
        <v>9</v>
      </c>
      <c r="D106" t="s">
        <v>10</v>
      </c>
      <c r="E106" t="s">
        <v>12</v>
      </c>
      <c r="F106">
        <v>2021</v>
      </c>
      <c r="G106">
        <v>6</v>
      </c>
      <c r="H106">
        <v>7520</v>
      </c>
      <c r="I106" s="1">
        <v>45060</v>
      </c>
      <c r="J106">
        <f>SUMIFS(H:H,D:D,dataset_shampoo[[#This Row],[Brand]],E:E,dataset_shampoo[[#This Row],[Region]],F:F,dataset_shampoo[[#This Row],[Year]],G:G,"&lt;="&amp;dataset_shampoo[[#This Row],[Month]])</f>
        <v>47230</v>
      </c>
      <c r="K106" s="6">
        <f>SUMIFS(I:I,D:D,dataset_shampoo[[#This Row],[Brand]],E:E,dataset_shampoo[[#This Row],[Region]],F:F,dataset_shampoo[[#This Row],[Year]],G:G,"&lt;="&amp;dataset_shampoo[[#This Row],[Month]])</f>
        <v>282950</v>
      </c>
      <c r="L106">
        <f>dataset_shampoo[[#This Row],[Units YTD]]+SUMIFS(H:H,D:D,dataset_shampoo[[#This Row],[Brand]],E:E,dataset_shampoo[[#This Row],[Region]],F:F,dataset_shampoo[[#This Row],[Year]]-1,G:G,"&gt;"&amp;dataset_shampoo[[#This Row],[Month]])</f>
        <v>96180</v>
      </c>
      <c r="M106" s="1">
        <f>dataset_shampoo[[#This Row],[Values YTD]]+SUMIFS(I:I,D:D,dataset_shampoo[[#This Row],[Brand]],E:E,dataset_shampoo[[#This Row],[Region]],F:F,dataset_shampoo[[#This Row],[Year]]-1,G:G,"&gt;"&amp;dataset_shampoo[[#This Row],[Month]])</f>
        <v>576180</v>
      </c>
    </row>
    <row r="107" spans="1:13" x14ac:dyDescent="0.25">
      <c r="A107" t="s">
        <v>7</v>
      </c>
      <c r="B107" t="s">
        <v>8</v>
      </c>
      <c r="C107" t="s">
        <v>9</v>
      </c>
      <c r="D107" t="s">
        <v>10</v>
      </c>
      <c r="E107" t="s">
        <v>12</v>
      </c>
      <c r="F107">
        <v>2021</v>
      </c>
      <c r="G107">
        <v>7</v>
      </c>
      <c r="H107">
        <v>8200</v>
      </c>
      <c r="I107" s="1">
        <v>49100</v>
      </c>
      <c r="J107">
        <f>SUMIFS(H:H,D:D,dataset_shampoo[[#This Row],[Brand]],E:E,dataset_shampoo[[#This Row],[Region]],F:F,dataset_shampoo[[#This Row],[Year]],G:G,"&lt;="&amp;dataset_shampoo[[#This Row],[Month]])</f>
        <v>55430</v>
      </c>
      <c r="K107" s="6">
        <f>SUMIFS(I:I,D:D,dataset_shampoo[[#This Row],[Brand]],E:E,dataset_shampoo[[#This Row],[Region]],F:F,dataset_shampoo[[#This Row],[Year]],G:G,"&lt;="&amp;dataset_shampoo[[#This Row],[Month]])</f>
        <v>332050</v>
      </c>
      <c r="L107">
        <f>dataset_shampoo[[#This Row],[Units YTD]]+SUMIFS(H:H,D:D,dataset_shampoo[[#This Row],[Brand]],E:E,dataset_shampoo[[#This Row],[Region]],F:F,dataset_shampoo[[#This Row],[Year]]-1,G:G,"&gt;"&amp;dataset_shampoo[[#This Row],[Month]])</f>
        <v>95370</v>
      </c>
      <c r="M107" s="1">
        <f>dataset_shampoo[[#This Row],[Values YTD]]+SUMIFS(I:I,D:D,dataset_shampoo[[#This Row],[Brand]],E:E,dataset_shampoo[[#This Row],[Region]],F:F,dataset_shampoo[[#This Row],[Year]]-1,G:G,"&gt;"&amp;dataset_shampoo[[#This Row],[Month]])</f>
        <v>571300</v>
      </c>
    </row>
    <row r="108" spans="1:13" x14ac:dyDescent="0.25">
      <c r="A108" t="s">
        <v>7</v>
      </c>
      <c r="B108" t="s">
        <v>8</v>
      </c>
      <c r="C108" t="s">
        <v>9</v>
      </c>
      <c r="D108" t="s">
        <v>10</v>
      </c>
      <c r="E108" t="s">
        <v>12</v>
      </c>
      <c r="F108">
        <v>2021</v>
      </c>
      <c r="G108">
        <v>8</v>
      </c>
      <c r="H108">
        <v>7780</v>
      </c>
      <c r="I108" s="1">
        <v>46650</v>
      </c>
      <c r="J108">
        <f>SUMIFS(H:H,D:D,dataset_shampoo[[#This Row],[Brand]],E:E,dataset_shampoo[[#This Row],[Region]],F:F,dataset_shampoo[[#This Row],[Year]],G:G,"&lt;="&amp;dataset_shampoo[[#This Row],[Month]])</f>
        <v>63210</v>
      </c>
      <c r="K108" s="6">
        <f>SUMIFS(I:I,D:D,dataset_shampoo[[#This Row],[Brand]],E:E,dataset_shampoo[[#This Row],[Region]],F:F,dataset_shampoo[[#This Row],[Year]],G:G,"&lt;="&amp;dataset_shampoo[[#This Row],[Month]])</f>
        <v>378700</v>
      </c>
      <c r="L108">
        <f>dataset_shampoo[[#This Row],[Units YTD]]+SUMIFS(H:H,D:D,dataset_shampoo[[#This Row],[Brand]],E:E,dataset_shampoo[[#This Row],[Region]],F:F,dataset_shampoo[[#This Row],[Year]]-1,G:G,"&gt;"&amp;dataset_shampoo[[#This Row],[Month]])</f>
        <v>96700</v>
      </c>
      <c r="M108" s="1">
        <f>dataset_shampoo[[#This Row],[Values YTD]]+SUMIFS(I:I,D:D,dataset_shampoo[[#This Row],[Brand]],E:E,dataset_shampoo[[#This Row],[Region]],F:F,dataset_shampoo[[#This Row],[Year]]-1,G:G,"&gt;"&amp;dataset_shampoo[[#This Row],[Month]])</f>
        <v>579290</v>
      </c>
    </row>
    <row r="109" spans="1:13" x14ac:dyDescent="0.25">
      <c r="A109" t="s">
        <v>7</v>
      </c>
      <c r="B109" t="s">
        <v>8</v>
      </c>
      <c r="C109" t="s">
        <v>9</v>
      </c>
      <c r="D109" t="s">
        <v>10</v>
      </c>
      <c r="E109" t="s">
        <v>12</v>
      </c>
      <c r="F109">
        <v>2021</v>
      </c>
      <c r="G109">
        <v>9</v>
      </c>
      <c r="H109">
        <v>7490</v>
      </c>
      <c r="I109" s="1">
        <v>44860</v>
      </c>
      <c r="J109">
        <f>SUMIFS(H:H,D:D,dataset_shampoo[[#This Row],[Brand]],E:E,dataset_shampoo[[#This Row],[Region]],F:F,dataset_shampoo[[#This Row],[Year]],G:G,"&lt;="&amp;dataset_shampoo[[#This Row],[Month]])</f>
        <v>70700</v>
      </c>
      <c r="K109" s="6">
        <f>SUMIFS(I:I,D:D,dataset_shampoo[[#This Row],[Brand]],E:E,dataset_shampoo[[#This Row],[Region]],F:F,dataset_shampoo[[#This Row],[Year]],G:G,"&lt;="&amp;dataset_shampoo[[#This Row],[Month]])</f>
        <v>423560</v>
      </c>
      <c r="L109">
        <f>dataset_shampoo[[#This Row],[Units YTD]]+SUMIFS(H:H,D:D,dataset_shampoo[[#This Row],[Brand]],E:E,dataset_shampoo[[#This Row],[Region]],F:F,dataset_shampoo[[#This Row],[Year]]-1,G:G,"&gt;"&amp;dataset_shampoo[[#This Row],[Month]])</f>
        <v>96150</v>
      </c>
      <c r="M109" s="1">
        <f>dataset_shampoo[[#This Row],[Values YTD]]+SUMIFS(I:I,D:D,dataset_shampoo[[#This Row],[Brand]],E:E,dataset_shampoo[[#This Row],[Region]],F:F,dataset_shampoo[[#This Row],[Year]]-1,G:G,"&gt;"&amp;dataset_shampoo[[#This Row],[Month]])</f>
        <v>576010</v>
      </c>
    </row>
    <row r="110" spans="1:13" x14ac:dyDescent="0.25">
      <c r="A110" t="s">
        <v>7</v>
      </c>
      <c r="B110" t="s">
        <v>8</v>
      </c>
      <c r="C110" t="s">
        <v>9</v>
      </c>
      <c r="D110" t="s">
        <v>10</v>
      </c>
      <c r="E110" t="s">
        <v>12</v>
      </c>
      <c r="F110">
        <v>2021</v>
      </c>
      <c r="G110">
        <v>10</v>
      </c>
      <c r="H110">
        <v>7990</v>
      </c>
      <c r="I110" s="1">
        <v>47890</v>
      </c>
      <c r="J110">
        <f>SUMIFS(H:H,D:D,dataset_shampoo[[#This Row],[Brand]],E:E,dataset_shampoo[[#This Row],[Region]],F:F,dataset_shampoo[[#This Row],[Year]],G:G,"&lt;="&amp;dataset_shampoo[[#This Row],[Month]])</f>
        <v>78690</v>
      </c>
      <c r="K110" s="6">
        <f>SUMIFS(I:I,D:D,dataset_shampoo[[#This Row],[Brand]],E:E,dataset_shampoo[[#This Row],[Region]],F:F,dataset_shampoo[[#This Row],[Year]],G:G,"&lt;="&amp;dataset_shampoo[[#This Row],[Month]])</f>
        <v>471450</v>
      </c>
      <c r="L110">
        <f>dataset_shampoo[[#This Row],[Units YTD]]+SUMIFS(H:H,D:D,dataset_shampoo[[#This Row],[Brand]],E:E,dataset_shampoo[[#This Row],[Region]],F:F,dataset_shampoo[[#This Row],[Year]]-1,G:G,"&gt;"&amp;dataset_shampoo[[#This Row],[Month]])</f>
        <v>95320</v>
      </c>
      <c r="M110" s="1">
        <f>dataset_shampoo[[#This Row],[Values YTD]]+SUMIFS(I:I,D:D,dataset_shampoo[[#This Row],[Brand]],E:E,dataset_shampoo[[#This Row],[Region]],F:F,dataset_shampoo[[#This Row],[Year]]-1,G:G,"&gt;"&amp;dataset_shampoo[[#This Row],[Month]])</f>
        <v>571080</v>
      </c>
    </row>
    <row r="111" spans="1:13" x14ac:dyDescent="0.25">
      <c r="A111" t="s">
        <v>7</v>
      </c>
      <c r="B111" t="s">
        <v>8</v>
      </c>
      <c r="C111" t="s">
        <v>9</v>
      </c>
      <c r="D111" t="s">
        <v>10</v>
      </c>
      <c r="E111" t="s">
        <v>12</v>
      </c>
      <c r="F111">
        <v>2021</v>
      </c>
      <c r="G111">
        <v>11</v>
      </c>
      <c r="H111">
        <v>6780</v>
      </c>
      <c r="I111" s="1">
        <v>40610</v>
      </c>
      <c r="J111">
        <f>SUMIFS(H:H,D:D,dataset_shampoo[[#This Row],[Brand]],E:E,dataset_shampoo[[#This Row],[Region]],F:F,dataset_shampoo[[#This Row],[Year]],G:G,"&lt;="&amp;dataset_shampoo[[#This Row],[Month]])</f>
        <v>85470</v>
      </c>
      <c r="K111" s="6">
        <f>SUMIFS(I:I,D:D,dataset_shampoo[[#This Row],[Brand]],E:E,dataset_shampoo[[#This Row],[Region]],F:F,dataset_shampoo[[#This Row],[Year]],G:G,"&lt;="&amp;dataset_shampoo[[#This Row],[Month]])</f>
        <v>512060</v>
      </c>
      <c r="L111">
        <f>dataset_shampoo[[#This Row],[Units YTD]]+SUMIFS(H:H,D:D,dataset_shampoo[[#This Row],[Brand]],E:E,dataset_shampoo[[#This Row],[Region]],F:F,dataset_shampoo[[#This Row],[Year]]-1,G:G,"&gt;"&amp;dataset_shampoo[[#This Row],[Month]])</f>
        <v>93830</v>
      </c>
      <c r="M111" s="1">
        <f>dataset_shampoo[[#This Row],[Values YTD]]+SUMIFS(I:I,D:D,dataset_shampoo[[#This Row],[Brand]],E:E,dataset_shampoo[[#This Row],[Region]],F:F,dataset_shampoo[[#This Row],[Year]]-1,G:G,"&gt;"&amp;dataset_shampoo[[#This Row],[Month]])</f>
        <v>562150</v>
      </c>
    </row>
    <row r="112" spans="1:13" x14ac:dyDescent="0.25">
      <c r="A112" t="s">
        <v>7</v>
      </c>
      <c r="B112" t="s">
        <v>8</v>
      </c>
      <c r="C112" t="s">
        <v>9</v>
      </c>
      <c r="D112" t="s">
        <v>10</v>
      </c>
      <c r="E112" t="s">
        <v>12</v>
      </c>
      <c r="F112">
        <v>2021</v>
      </c>
      <c r="G112">
        <v>12</v>
      </c>
      <c r="H112">
        <v>8170</v>
      </c>
      <c r="I112" s="1">
        <v>48930</v>
      </c>
      <c r="J112">
        <f>SUMIFS(H:H,D:D,dataset_shampoo[[#This Row],[Brand]],E:E,dataset_shampoo[[#This Row],[Region]],F:F,dataset_shampoo[[#This Row],[Year]],G:G,"&lt;="&amp;dataset_shampoo[[#This Row],[Month]])</f>
        <v>93640</v>
      </c>
      <c r="K112" s="6">
        <f>SUMIFS(I:I,D:D,dataset_shampoo[[#This Row],[Brand]],E:E,dataset_shampoo[[#This Row],[Region]],F:F,dataset_shampoo[[#This Row],[Year]],G:G,"&lt;="&amp;dataset_shampoo[[#This Row],[Month]])</f>
        <v>560990</v>
      </c>
      <c r="L112">
        <f>dataset_shampoo[[#This Row],[Units YTD]]+SUMIFS(H:H,D:D,dataset_shampoo[[#This Row],[Brand]],E:E,dataset_shampoo[[#This Row],[Region]],F:F,dataset_shampoo[[#This Row],[Year]]-1,G:G,"&gt;"&amp;dataset_shampoo[[#This Row],[Month]])</f>
        <v>93640</v>
      </c>
      <c r="M112" s="1">
        <f>dataset_shampoo[[#This Row],[Values YTD]]+SUMIFS(I:I,D:D,dataset_shampoo[[#This Row],[Brand]],E:E,dataset_shampoo[[#This Row],[Region]],F:F,dataset_shampoo[[#This Row],[Year]]-1,G:G,"&gt;"&amp;dataset_shampoo[[#This Row],[Month]])</f>
        <v>560990</v>
      </c>
    </row>
    <row r="113" spans="1:13" x14ac:dyDescent="0.25">
      <c r="A113" t="s">
        <v>7</v>
      </c>
      <c r="B113" t="s">
        <v>8</v>
      </c>
      <c r="C113" t="s">
        <v>9</v>
      </c>
      <c r="D113" t="s">
        <v>10</v>
      </c>
      <c r="E113" t="s">
        <v>12</v>
      </c>
      <c r="F113">
        <v>2022</v>
      </c>
      <c r="G113">
        <v>1</v>
      </c>
      <c r="H113">
        <v>7000</v>
      </c>
      <c r="I113" s="1">
        <v>41950</v>
      </c>
      <c r="J113">
        <f>SUMIFS(H:H,D:D,dataset_shampoo[[#This Row],[Brand]],E:E,dataset_shampoo[[#This Row],[Region]],F:F,dataset_shampoo[[#This Row],[Year]],G:G,"&lt;="&amp;dataset_shampoo[[#This Row],[Month]])</f>
        <v>7000</v>
      </c>
      <c r="K113" s="6">
        <f>SUMIFS(I:I,D:D,dataset_shampoo[[#This Row],[Brand]],E:E,dataset_shampoo[[#This Row],[Region]],F:F,dataset_shampoo[[#This Row],[Year]],G:G,"&lt;="&amp;dataset_shampoo[[#This Row],[Month]])</f>
        <v>41950</v>
      </c>
      <c r="L113">
        <f>dataset_shampoo[[#This Row],[Units YTD]]+SUMIFS(H:H,D:D,dataset_shampoo[[#This Row],[Brand]],E:E,dataset_shampoo[[#This Row],[Region]],F:F,dataset_shampoo[[#This Row],[Year]]-1,G:G,"&gt;"&amp;dataset_shampoo[[#This Row],[Month]])</f>
        <v>92150</v>
      </c>
      <c r="M113" s="1">
        <f>dataset_shampoo[[#This Row],[Values YTD]]+SUMIFS(I:I,D:D,dataset_shampoo[[#This Row],[Brand]],E:E,dataset_shampoo[[#This Row],[Region]],F:F,dataset_shampoo[[#This Row],[Year]]-1,G:G,"&gt;"&amp;dataset_shampoo[[#This Row],[Month]])</f>
        <v>552070</v>
      </c>
    </row>
    <row r="114" spans="1:13" x14ac:dyDescent="0.25">
      <c r="A114" t="s">
        <v>7</v>
      </c>
      <c r="B114" t="s">
        <v>8</v>
      </c>
      <c r="C114" t="s">
        <v>9</v>
      </c>
      <c r="D114" t="s">
        <v>10</v>
      </c>
      <c r="E114" t="s">
        <v>12</v>
      </c>
      <c r="F114">
        <v>2022</v>
      </c>
      <c r="G114">
        <v>2</v>
      </c>
      <c r="H114">
        <v>7460</v>
      </c>
      <c r="I114" s="1">
        <v>44680</v>
      </c>
      <c r="J114">
        <f>SUMIFS(H:H,D:D,dataset_shampoo[[#This Row],[Brand]],E:E,dataset_shampoo[[#This Row],[Region]],F:F,dataset_shampoo[[#This Row],[Year]],G:G,"&lt;="&amp;dataset_shampoo[[#This Row],[Month]])</f>
        <v>14460</v>
      </c>
      <c r="K114" s="6">
        <f>SUMIFS(I:I,D:D,dataset_shampoo[[#This Row],[Brand]],E:E,dataset_shampoo[[#This Row],[Region]],F:F,dataset_shampoo[[#This Row],[Year]],G:G,"&lt;="&amp;dataset_shampoo[[#This Row],[Month]])</f>
        <v>86630</v>
      </c>
      <c r="L114">
        <f>dataset_shampoo[[#This Row],[Units YTD]]+SUMIFS(H:H,D:D,dataset_shampoo[[#This Row],[Brand]],E:E,dataset_shampoo[[#This Row],[Region]],F:F,dataset_shampoo[[#This Row],[Year]]-1,G:G,"&gt;"&amp;dataset_shampoo[[#This Row],[Month]])</f>
        <v>92250</v>
      </c>
      <c r="M114" s="1">
        <f>dataset_shampoo[[#This Row],[Values YTD]]+SUMIFS(I:I,D:D,dataset_shampoo[[#This Row],[Brand]],E:E,dataset_shampoo[[#This Row],[Region]],F:F,dataset_shampoo[[#This Row],[Year]]-1,G:G,"&gt;"&amp;dataset_shampoo[[#This Row],[Month]])</f>
        <v>552670</v>
      </c>
    </row>
    <row r="115" spans="1:13" x14ac:dyDescent="0.25">
      <c r="A115" t="s">
        <v>7</v>
      </c>
      <c r="B115" t="s">
        <v>8</v>
      </c>
      <c r="C115" t="s">
        <v>9</v>
      </c>
      <c r="D115" t="s">
        <v>10</v>
      </c>
      <c r="E115" t="s">
        <v>12</v>
      </c>
      <c r="F115">
        <v>2022</v>
      </c>
      <c r="G115">
        <v>3</v>
      </c>
      <c r="H115">
        <v>8030</v>
      </c>
      <c r="I115" s="1">
        <v>48110</v>
      </c>
      <c r="J115">
        <f>SUMIFS(H:H,D:D,dataset_shampoo[[#This Row],[Brand]],E:E,dataset_shampoo[[#This Row],[Region]],F:F,dataset_shampoo[[#This Row],[Year]],G:G,"&lt;="&amp;dataset_shampoo[[#This Row],[Month]])</f>
        <v>22490</v>
      </c>
      <c r="K115" s="6">
        <f>SUMIFS(I:I,D:D,dataset_shampoo[[#This Row],[Brand]],E:E,dataset_shampoo[[#This Row],[Region]],F:F,dataset_shampoo[[#This Row],[Year]],G:G,"&lt;="&amp;dataset_shampoo[[#This Row],[Month]])</f>
        <v>134740</v>
      </c>
      <c r="L115">
        <f>dataset_shampoo[[#This Row],[Units YTD]]+SUMIFS(H:H,D:D,dataset_shampoo[[#This Row],[Brand]],E:E,dataset_shampoo[[#This Row],[Region]],F:F,dataset_shampoo[[#This Row],[Year]]-1,G:G,"&gt;"&amp;dataset_shampoo[[#This Row],[Month]])</f>
        <v>92820</v>
      </c>
      <c r="M115" s="1">
        <f>dataset_shampoo[[#This Row],[Values YTD]]+SUMIFS(I:I,D:D,dataset_shampoo[[#This Row],[Brand]],E:E,dataset_shampoo[[#This Row],[Region]],F:F,dataset_shampoo[[#This Row],[Year]]-1,G:G,"&gt;"&amp;dataset_shampoo[[#This Row],[Month]])</f>
        <v>556120</v>
      </c>
    </row>
    <row r="116" spans="1:13" x14ac:dyDescent="0.25">
      <c r="A116" t="s">
        <v>7</v>
      </c>
      <c r="B116" t="s">
        <v>8</v>
      </c>
      <c r="C116" t="s">
        <v>9</v>
      </c>
      <c r="D116" t="s">
        <v>10</v>
      </c>
      <c r="E116" t="s">
        <v>12</v>
      </c>
      <c r="F116">
        <v>2022</v>
      </c>
      <c r="G116">
        <v>4</v>
      </c>
      <c r="H116">
        <v>6830</v>
      </c>
      <c r="I116" s="1">
        <v>40960</v>
      </c>
      <c r="J116">
        <f>SUMIFS(H:H,D:D,dataset_shampoo[[#This Row],[Brand]],E:E,dataset_shampoo[[#This Row],[Region]],F:F,dataset_shampoo[[#This Row],[Year]],G:G,"&lt;="&amp;dataset_shampoo[[#This Row],[Month]])</f>
        <v>29320</v>
      </c>
      <c r="K116" s="6">
        <f>SUMIFS(I:I,D:D,dataset_shampoo[[#This Row],[Brand]],E:E,dataset_shampoo[[#This Row],[Region]],F:F,dataset_shampoo[[#This Row],[Year]],G:G,"&lt;="&amp;dataset_shampoo[[#This Row],[Month]])</f>
        <v>175700</v>
      </c>
      <c r="L116">
        <f>dataset_shampoo[[#This Row],[Units YTD]]+SUMIFS(H:H,D:D,dataset_shampoo[[#This Row],[Brand]],E:E,dataset_shampoo[[#This Row],[Region]],F:F,dataset_shampoo[[#This Row],[Year]]-1,G:G,"&gt;"&amp;dataset_shampoo[[#This Row],[Month]])</f>
        <v>90740</v>
      </c>
      <c r="M116" s="1">
        <f>dataset_shampoo[[#This Row],[Values YTD]]+SUMIFS(I:I,D:D,dataset_shampoo[[#This Row],[Brand]],E:E,dataset_shampoo[[#This Row],[Region]],F:F,dataset_shampoo[[#This Row],[Year]]-1,G:G,"&gt;"&amp;dataset_shampoo[[#This Row],[Month]])</f>
        <v>543690</v>
      </c>
    </row>
    <row r="117" spans="1:13" x14ac:dyDescent="0.25">
      <c r="A117" t="s">
        <v>7</v>
      </c>
      <c r="B117" t="s">
        <v>8</v>
      </c>
      <c r="C117" t="s">
        <v>9</v>
      </c>
      <c r="D117" t="s">
        <v>10</v>
      </c>
      <c r="E117" t="s">
        <v>12</v>
      </c>
      <c r="F117">
        <v>2022</v>
      </c>
      <c r="G117">
        <v>5</v>
      </c>
      <c r="H117">
        <v>7390</v>
      </c>
      <c r="I117" s="1">
        <v>44290</v>
      </c>
      <c r="J117">
        <f>SUMIFS(H:H,D:D,dataset_shampoo[[#This Row],[Brand]],E:E,dataset_shampoo[[#This Row],[Region]],F:F,dataset_shampoo[[#This Row],[Year]],G:G,"&lt;="&amp;dataset_shampoo[[#This Row],[Month]])</f>
        <v>36710</v>
      </c>
      <c r="K117" s="6">
        <f>SUMIFS(I:I,D:D,dataset_shampoo[[#This Row],[Brand]],E:E,dataset_shampoo[[#This Row],[Region]],F:F,dataset_shampoo[[#This Row],[Year]],G:G,"&lt;="&amp;dataset_shampoo[[#This Row],[Month]])</f>
        <v>219990</v>
      </c>
      <c r="L117">
        <f>dataset_shampoo[[#This Row],[Units YTD]]+SUMIFS(H:H,D:D,dataset_shampoo[[#This Row],[Brand]],E:E,dataset_shampoo[[#This Row],[Region]],F:F,dataset_shampoo[[#This Row],[Year]]-1,G:G,"&gt;"&amp;dataset_shampoo[[#This Row],[Month]])</f>
        <v>90640</v>
      </c>
      <c r="M117" s="1">
        <f>dataset_shampoo[[#This Row],[Values YTD]]+SUMIFS(I:I,D:D,dataset_shampoo[[#This Row],[Brand]],E:E,dataset_shampoo[[#This Row],[Region]],F:F,dataset_shampoo[[#This Row],[Year]]-1,G:G,"&gt;"&amp;dataset_shampoo[[#This Row],[Month]])</f>
        <v>543090</v>
      </c>
    </row>
    <row r="118" spans="1:13" x14ac:dyDescent="0.25">
      <c r="A118" t="s">
        <v>7</v>
      </c>
      <c r="B118" t="s">
        <v>8</v>
      </c>
      <c r="C118" t="s">
        <v>9</v>
      </c>
      <c r="D118" t="s">
        <v>10</v>
      </c>
      <c r="E118" t="s">
        <v>12</v>
      </c>
      <c r="F118">
        <v>2022</v>
      </c>
      <c r="G118">
        <v>6</v>
      </c>
      <c r="H118">
        <v>7610</v>
      </c>
      <c r="I118" s="1">
        <v>45560</v>
      </c>
      <c r="J118">
        <f>SUMIFS(H:H,D:D,dataset_shampoo[[#This Row],[Brand]],E:E,dataset_shampoo[[#This Row],[Region]],F:F,dataset_shampoo[[#This Row],[Year]],G:G,"&lt;="&amp;dataset_shampoo[[#This Row],[Month]])</f>
        <v>44320</v>
      </c>
      <c r="K118" s="6">
        <f>SUMIFS(I:I,D:D,dataset_shampoo[[#This Row],[Brand]],E:E,dataset_shampoo[[#This Row],[Region]],F:F,dataset_shampoo[[#This Row],[Year]],G:G,"&lt;="&amp;dataset_shampoo[[#This Row],[Month]])</f>
        <v>265550</v>
      </c>
      <c r="L118">
        <f>dataset_shampoo[[#This Row],[Units YTD]]+SUMIFS(H:H,D:D,dataset_shampoo[[#This Row],[Brand]],E:E,dataset_shampoo[[#This Row],[Region]],F:F,dataset_shampoo[[#This Row],[Year]]-1,G:G,"&gt;"&amp;dataset_shampoo[[#This Row],[Month]])</f>
        <v>90730</v>
      </c>
      <c r="M118" s="1">
        <f>dataset_shampoo[[#This Row],[Values YTD]]+SUMIFS(I:I,D:D,dataset_shampoo[[#This Row],[Brand]],E:E,dataset_shampoo[[#This Row],[Region]],F:F,dataset_shampoo[[#This Row],[Year]]-1,G:G,"&gt;"&amp;dataset_shampoo[[#This Row],[Month]])</f>
        <v>543590</v>
      </c>
    </row>
    <row r="119" spans="1:13" x14ac:dyDescent="0.25">
      <c r="A119" t="s">
        <v>7</v>
      </c>
      <c r="B119" t="s">
        <v>8</v>
      </c>
      <c r="C119" t="s">
        <v>9</v>
      </c>
      <c r="D119" t="s">
        <v>10</v>
      </c>
      <c r="E119" t="s">
        <v>12</v>
      </c>
      <c r="F119">
        <v>2022</v>
      </c>
      <c r="G119">
        <v>7</v>
      </c>
      <c r="H119">
        <v>7030</v>
      </c>
      <c r="I119" s="1">
        <v>42120</v>
      </c>
      <c r="J119">
        <f>SUMIFS(H:H,D:D,dataset_shampoo[[#This Row],[Brand]],E:E,dataset_shampoo[[#This Row],[Region]],F:F,dataset_shampoo[[#This Row],[Year]],G:G,"&lt;="&amp;dataset_shampoo[[#This Row],[Month]])</f>
        <v>51350</v>
      </c>
      <c r="K119" s="6">
        <f>SUMIFS(I:I,D:D,dataset_shampoo[[#This Row],[Brand]],E:E,dataset_shampoo[[#This Row],[Region]],F:F,dataset_shampoo[[#This Row],[Year]],G:G,"&lt;="&amp;dataset_shampoo[[#This Row],[Month]])</f>
        <v>307670</v>
      </c>
      <c r="L119">
        <f>dataset_shampoo[[#This Row],[Units YTD]]+SUMIFS(H:H,D:D,dataset_shampoo[[#This Row],[Brand]],E:E,dataset_shampoo[[#This Row],[Region]],F:F,dataset_shampoo[[#This Row],[Year]]-1,G:G,"&gt;"&amp;dataset_shampoo[[#This Row],[Month]])</f>
        <v>89560</v>
      </c>
      <c r="M119" s="1">
        <f>dataset_shampoo[[#This Row],[Values YTD]]+SUMIFS(I:I,D:D,dataset_shampoo[[#This Row],[Brand]],E:E,dataset_shampoo[[#This Row],[Region]],F:F,dataset_shampoo[[#This Row],[Year]]-1,G:G,"&gt;"&amp;dataset_shampoo[[#This Row],[Month]])</f>
        <v>536610</v>
      </c>
    </row>
    <row r="120" spans="1:13" x14ac:dyDescent="0.25">
      <c r="A120" t="s">
        <v>7</v>
      </c>
      <c r="B120" t="s">
        <v>8</v>
      </c>
      <c r="C120" t="s">
        <v>9</v>
      </c>
      <c r="D120" t="s">
        <v>10</v>
      </c>
      <c r="E120" t="s">
        <v>12</v>
      </c>
      <c r="F120">
        <v>2022</v>
      </c>
      <c r="G120">
        <v>8</v>
      </c>
      <c r="H120">
        <v>5880</v>
      </c>
      <c r="I120" s="1">
        <v>35260</v>
      </c>
      <c r="J120">
        <f>SUMIFS(H:H,D:D,dataset_shampoo[[#This Row],[Brand]],E:E,dataset_shampoo[[#This Row],[Region]],F:F,dataset_shampoo[[#This Row],[Year]],G:G,"&lt;="&amp;dataset_shampoo[[#This Row],[Month]])</f>
        <v>57230</v>
      </c>
      <c r="K120" s="6">
        <f>SUMIFS(I:I,D:D,dataset_shampoo[[#This Row],[Brand]],E:E,dataset_shampoo[[#This Row],[Region]],F:F,dataset_shampoo[[#This Row],[Year]],G:G,"&lt;="&amp;dataset_shampoo[[#This Row],[Month]])</f>
        <v>342930</v>
      </c>
      <c r="L120">
        <f>dataset_shampoo[[#This Row],[Units YTD]]+SUMIFS(H:H,D:D,dataset_shampoo[[#This Row],[Brand]],E:E,dataset_shampoo[[#This Row],[Region]],F:F,dataset_shampoo[[#This Row],[Year]]-1,G:G,"&gt;"&amp;dataset_shampoo[[#This Row],[Month]])</f>
        <v>87660</v>
      </c>
      <c r="M120" s="1">
        <f>dataset_shampoo[[#This Row],[Values YTD]]+SUMIFS(I:I,D:D,dataset_shampoo[[#This Row],[Brand]],E:E,dataset_shampoo[[#This Row],[Region]],F:F,dataset_shampoo[[#This Row],[Year]]-1,G:G,"&gt;"&amp;dataset_shampoo[[#This Row],[Month]])</f>
        <v>525220</v>
      </c>
    </row>
    <row r="121" spans="1:13" x14ac:dyDescent="0.25">
      <c r="A121" t="s">
        <v>7</v>
      </c>
      <c r="B121" t="s">
        <v>8</v>
      </c>
      <c r="C121" t="s">
        <v>9</v>
      </c>
      <c r="D121" t="s">
        <v>10</v>
      </c>
      <c r="E121" t="s">
        <v>12</v>
      </c>
      <c r="F121">
        <v>2022</v>
      </c>
      <c r="G121">
        <v>9</v>
      </c>
      <c r="H121">
        <v>4800</v>
      </c>
      <c r="I121" s="1">
        <v>28730</v>
      </c>
      <c r="J121">
        <f>SUMIFS(H:H,D:D,dataset_shampoo[[#This Row],[Brand]],E:E,dataset_shampoo[[#This Row],[Region]],F:F,dataset_shampoo[[#This Row],[Year]],G:G,"&lt;="&amp;dataset_shampoo[[#This Row],[Month]])</f>
        <v>62030</v>
      </c>
      <c r="K121" s="6">
        <f>SUMIFS(I:I,D:D,dataset_shampoo[[#This Row],[Brand]],E:E,dataset_shampoo[[#This Row],[Region]],F:F,dataset_shampoo[[#This Row],[Year]],G:G,"&lt;="&amp;dataset_shampoo[[#This Row],[Month]])</f>
        <v>371660</v>
      </c>
      <c r="L121">
        <f>dataset_shampoo[[#This Row],[Units YTD]]+SUMIFS(H:H,D:D,dataset_shampoo[[#This Row],[Brand]],E:E,dataset_shampoo[[#This Row],[Region]],F:F,dataset_shampoo[[#This Row],[Year]]-1,G:G,"&gt;"&amp;dataset_shampoo[[#This Row],[Month]])</f>
        <v>84970</v>
      </c>
      <c r="M121" s="1">
        <f>dataset_shampoo[[#This Row],[Values YTD]]+SUMIFS(I:I,D:D,dataset_shampoo[[#This Row],[Brand]],E:E,dataset_shampoo[[#This Row],[Region]],F:F,dataset_shampoo[[#This Row],[Year]]-1,G:G,"&gt;"&amp;dataset_shampoo[[#This Row],[Month]])</f>
        <v>509090</v>
      </c>
    </row>
    <row r="122" spans="1:13" x14ac:dyDescent="0.25">
      <c r="A122" t="s">
        <v>7</v>
      </c>
      <c r="B122" t="s">
        <v>8</v>
      </c>
      <c r="C122" t="s">
        <v>9</v>
      </c>
      <c r="D122" t="s">
        <v>10</v>
      </c>
      <c r="E122" t="s">
        <v>12</v>
      </c>
      <c r="F122">
        <v>2022</v>
      </c>
      <c r="G122">
        <v>10</v>
      </c>
      <c r="H122">
        <v>3350</v>
      </c>
      <c r="I122" s="1">
        <v>20450</v>
      </c>
      <c r="J122">
        <f>SUMIFS(H:H,D:D,dataset_shampoo[[#This Row],[Brand]],E:E,dataset_shampoo[[#This Row],[Region]],F:F,dataset_shampoo[[#This Row],[Year]],G:G,"&lt;="&amp;dataset_shampoo[[#This Row],[Month]])</f>
        <v>65380</v>
      </c>
      <c r="K122" s="6">
        <f>SUMIFS(I:I,D:D,dataset_shampoo[[#This Row],[Brand]],E:E,dataset_shampoo[[#This Row],[Region]],F:F,dataset_shampoo[[#This Row],[Year]],G:G,"&lt;="&amp;dataset_shampoo[[#This Row],[Month]])</f>
        <v>392110</v>
      </c>
      <c r="L122">
        <f>dataset_shampoo[[#This Row],[Units YTD]]+SUMIFS(H:H,D:D,dataset_shampoo[[#This Row],[Brand]],E:E,dataset_shampoo[[#This Row],[Region]],F:F,dataset_shampoo[[#This Row],[Year]]-1,G:G,"&gt;"&amp;dataset_shampoo[[#This Row],[Month]])</f>
        <v>80330</v>
      </c>
      <c r="M122" s="1">
        <f>dataset_shampoo[[#This Row],[Values YTD]]+SUMIFS(I:I,D:D,dataset_shampoo[[#This Row],[Brand]],E:E,dataset_shampoo[[#This Row],[Region]],F:F,dataset_shampoo[[#This Row],[Year]]-1,G:G,"&gt;"&amp;dataset_shampoo[[#This Row],[Month]])</f>
        <v>481650</v>
      </c>
    </row>
    <row r="123" spans="1:13" x14ac:dyDescent="0.25">
      <c r="A123" t="s">
        <v>7</v>
      </c>
      <c r="B123" t="s">
        <v>8</v>
      </c>
      <c r="C123" t="s">
        <v>9</v>
      </c>
      <c r="D123" t="s">
        <v>10</v>
      </c>
      <c r="E123" t="s">
        <v>12</v>
      </c>
      <c r="F123">
        <v>2022</v>
      </c>
      <c r="G123">
        <v>11</v>
      </c>
      <c r="H123">
        <v>2210</v>
      </c>
      <c r="I123" s="1">
        <v>15180</v>
      </c>
      <c r="J123">
        <f>SUMIFS(H:H,D:D,dataset_shampoo[[#This Row],[Brand]],E:E,dataset_shampoo[[#This Row],[Region]],F:F,dataset_shampoo[[#This Row],[Year]],G:G,"&lt;="&amp;dataset_shampoo[[#This Row],[Month]])</f>
        <v>67590</v>
      </c>
      <c r="K123" s="6">
        <f>SUMIFS(I:I,D:D,dataset_shampoo[[#This Row],[Brand]],E:E,dataset_shampoo[[#This Row],[Region]],F:F,dataset_shampoo[[#This Row],[Year]],G:G,"&lt;="&amp;dataset_shampoo[[#This Row],[Month]])</f>
        <v>407290</v>
      </c>
      <c r="L123">
        <f>dataset_shampoo[[#This Row],[Units YTD]]+SUMIFS(H:H,D:D,dataset_shampoo[[#This Row],[Brand]],E:E,dataset_shampoo[[#This Row],[Region]],F:F,dataset_shampoo[[#This Row],[Year]]-1,G:G,"&gt;"&amp;dataset_shampoo[[#This Row],[Month]])</f>
        <v>75760</v>
      </c>
      <c r="M123" s="1">
        <f>dataset_shampoo[[#This Row],[Values YTD]]+SUMIFS(I:I,D:D,dataset_shampoo[[#This Row],[Brand]],E:E,dataset_shampoo[[#This Row],[Region]],F:F,dataset_shampoo[[#This Row],[Year]]-1,G:G,"&gt;"&amp;dataset_shampoo[[#This Row],[Month]])</f>
        <v>456220</v>
      </c>
    </row>
    <row r="124" spans="1:13" x14ac:dyDescent="0.25">
      <c r="A124" t="s">
        <v>7</v>
      </c>
      <c r="B124" t="s">
        <v>8</v>
      </c>
      <c r="C124" t="s">
        <v>9</v>
      </c>
      <c r="D124" t="s">
        <v>10</v>
      </c>
      <c r="E124" t="s">
        <v>12</v>
      </c>
      <c r="F124">
        <v>2022</v>
      </c>
      <c r="G124">
        <v>12</v>
      </c>
      <c r="H124">
        <v>1750</v>
      </c>
      <c r="I124" s="1">
        <v>12010</v>
      </c>
      <c r="J124">
        <f>SUMIFS(H:H,D:D,dataset_shampoo[[#This Row],[Brand]],E:E,dataset_shampoo[[#This Row],[Region]],F:F,dataset_shampoo[[#This Row],[Year]],G:G,"&lt;="&amp;dataset_shampoo[[#This Row],[Month]])</f>
        <v>69340</v>
      </c>
      <c r="K124" s="6">
        <f>SUMIFS(I:I,D:D,dataset_shampoo[[#This Row],[Brand]],E:E,dataset_shampoo[[#This Row],[Region]],F:F,dataset_shampoo[[#This Row],[Year]],G:G,"&lt;="&amp;dataset_shampoo[[#This Row],[Month]])</f>
        <v>419300</v>
      </c>
      <c r="L124">
        <f>dataset_shampoo[[#This Row],[Units YTD]]+SUMIFS(H:H,D:D,dataset_shampoo[[#This Row],[Brand]],E:E,dataset_shampoo[[#This Row],[Region]],F:F,dataset_shampoo[[#This Row],[Year]]-1,G:G,"&gt;"&amp;dataset_shampoo[[#This Row],[Month]])</f>
        <v>69340</v>
      </c>
      <c r="M124" s="1">
        <f>dataset_shampoo[[#This Row],[Values YTD]]+SUMIFS(I:I,D:D,dataset_shampoo[[#This Row],[Brand]],E:E,dataset_shampoo[[#This Row],[Region]],F:F,dataset_shampoo[[#This Row],[Year]]-1,G:G,"&gt;"&amp;dataset_shampoo[[#This Row],[Month]])</f>
        <v>419300</v>
      </c>
    </row>
    <row r="125" spans="1:13" x14ac:dyDescent="0.25">
      <c r="A125" t="s">
        <v>7</v>
      </c>
      <c r="B125" t="s">
        <v>8</v>
      </c>
      <c r="C125" t="s">
        <v>9</v>
      </c>
      <c r="D125" t="s">
        <v>10</v>
      </c>
      <c r="E125" t="s">
        <v>12</v>
      </c>
      <c r="F125">
        <v>2023</v>
      </c>
      <c r="G125">
        <v>1</v>
      </c>
      <c r="H125">
        <v>4310</v>
      </c>
      <c r="I125" s="1">
        <v>29820</v>
      </c>
      <c r="J125">
        <f>SUMIFS(H:H,D:D,dataset_shampoo[[#This Row],[Brand]],E:E,dataset_shampoo[[#This Row],[Region]],F:F,dataset_shampoo[[#This Row],[Year]],G:G,"&lt;="&amp;dataset_shampoo[[#This Row],[Month]])</f>
        <v>4310</v>
      </c>
      <c r="K125" s="6">
        <f>SUMIFS(I:I,D:D,dataset_shampoo[[#This Row],[Brand]],E:E,dataset_shampoo[[#This Row],[Region]],F:F,dataset_shampoo[[#This Row],[Year]],G:G,"&lt;="&amp;dataset_shampoo[[#This Row],[Month]])</f>
        <v>29820</v>
      </c>
      <c r="L125">
        <f>dataset_shampoo[[#This Row],[Units YTD]]+SUMIFS(H:H,D:D,dataset_shampoo[[#This Row],[Brand]],E:E,dataset_shampoo[[#This Row],[Region]],F:F,dataset_shampoo[[#This Row],[Year]]-1,G:G,"&gt;"&amp;dataset_shampoo[[#This Row],[Month]])</f>
        <v>66650</v>
      </c>
      <c r="M125" s="1">
        <f>dataset_shampoo[[#This Row],[Values YTD]]+SUMIFS(I:I,D:D,dataset_shampoo[[#This Row],[Brand]],E:E,dataset_shampoo[[#This Row],[Region]],F:F,dataset_shampoo[[#This Row],[Year]]-1,G:G,"&gt;"&amp;dataset_shampoo[[#This Row],[Month]])</f>
        <v>407170</v>
      </c>
    </row>
    <row r="126" spans="1:13" x14ac:dyDescent="0.25">
      <c r="A126" t="s">
        <v>7</v>
      </c>
      <c r="B126" t="s">
        <v>8</v>
      </c>
      <c r="C126" t="s">
        <v>9</v>
      </c>
      <c r="D126" t="s">
        <v>10</v>
      </c>
      <c r="E126" t="s">
        <v>12</v>
      </c>
      <c r="F126">
        <v>2023</v>
      </c>
      <c r="G126">
        <v>2</v>
      </c>
      <c r="H126">
        <v>5570</v>
      </c>
      <c r="I126" s="1">
        <v>38540</v>
      </c>
      <c r="J126">
        <f>SUMIFS(H:H,D:D,dataset_shampoo[[#This Row],[Brand]],E:E,dataset_shampoo[[#This Row],[Region]],F:F,dataset_shampoo[[#This Row],[Year]],G:G,"&lt;="&amp;dataset_shampoo[[#This Row],[Month]])</f>
        <v>9880</v>
      </c>
      <c r="K126" s="6">
        <f>SUMIFS(I:I,D:D,dataset_shampoo[[#This Row],[Brand]],E:E,dataset_shampoo[[#This Row],[Region]],F:F,dataset_shampoo[[#This Row],[Year]],G:G,"&lt;="&amp;dataset_shampoo[[#This Row],[Month]])</f>
        <v>68360</v>
      </c>
      <c r="L126">
        <f>dataset_shampoo[[#This Row],[Units YTD]]+SUMIFS(H:H,D:D,dataset_shampoo[[#This Row],[Brand]],E:E,dataset_shampoo[[#This Row],[Region]],F:F,dataset_shampoo[[#This Row],[Year]]-1,G:G,"&gt;"&amp;dataset_shampoo[[#This Row],[Month]])</f>
        <v>64760</v>
      </c>
      <c r="M126" s="1">
        <f>dataset_shampoo[[#This Row],[Values YTD]]+SUMIFS(I:I,D:D,dataset_shampoo[[#This Row],[Brand]],E:E,dataset_shampoo[[#This Row],[Region]],F:F,dataset_shampoo[[#This Row],[Year]]-1,G:G,"&gt;"&amp;dataset_shampoo[[#This Row],[Month]])</f>
        <v>401030</v>
      </c>
    </row>
    <row r="127" spans="1:13" x14ac:dyDescent="0.25">
      <c r="A127" t="s">
        <v>7</v>
      </c>
      <c r="B127" t="s">
        <v>8</v>
      </c>
      <c r="C127" t="s">
        <v>9</v>
      </c>
      <c r="D127" t="s">
        <v>10</v>
      </c>
      <c r="E127" t="s">
        <v>12</v>
      </c>
      <c r="F127">
        <v>2023</v>
      </c>
      <c r="G127">
        <v>3</v>
      </c>
      <c r="H127">
        <v>5790</v>
      </c>
      <c r="I127" s="1">
        <v>40100</v>
      </c>
      <c r="J127">
        <f>SUMIFS(H:H,D:D,dataset_shampoo[[#This Row],[Brand]],E:E,dataset_shampoo[[#This Row],[Region]],F:F,dataset_shampoo[[#This Row],[Year]],G:G,"&lt;="&amp;dataset_shampoo[[#This Row],[Month]])</f>
        <v>15670</v>
      </c>
      <c r="K127" s="6">
        <f>SUMIFS(I:I,D:D,dataset_shampoo[[#This Row],[Brand]],E:E,dataset_shampoo[[#This Row],[Region]],F:F,dataset_shampoo[[#This Row],[Year]],G:G,"&lt;="&amp;dataset_shampoo[[#This Row],[Month]])</f>
        <v>108460</v>
      </c>
      <c r="L127">
        <f>dataset_shampoo[[#This Row],[Units YTD]]+SUMIFS(H:H,D:D,dataset_shampoo[[#This Row],[Brand]],E:E,dataset_shampoo[[#This Row],[Region]],F:F,dataset_shampoo[[#This Row],[Year]]-1,G:G,"&gt;"&amp;dataset_shampoo[[#This Row],[Month]])</f>
        <v>62520</v>
      </c>
      <c r="M127" s="1">
        <f>dataset_shampoo[[#This Row],[Values YTD]]+SUMIFS(I:I,D:D,dataset_shampoo[[#This Row],[Brand]],E:E,dataset_shampoo[[#This Row],[Region]],F:F,dataset_shampoo[[#This Row],[Year]]-1,G:G,"&gt;"&amp;dataset_shampoo[[#This Row],[Month]])</f>
        <v>393020</v>
      </c>
    </row>
    <row r="128" spans="1:13" x14ac:dyDescent="0.25">
      <c r="A128" t="s">
        <v>7</v>
      </c>
      <c r="B128" t="s">
        <v>8</v>
      </c>
      <c r="C128" t="s">
        <v>9</v>
      </c>
      <c r="D128" t="s">
        <v>10</v>
      </c>
      <c r="E128" t="s">
        <v>13</v>
      </c>
      <c r="F128">
        <v>2018</v>
      </c>
      <c r="G128">
        <v>1</v>
      </c>
      <c r="H128">
        <v>6920</v>
      </c>
      <c r="I128" s="1">
        <v>37540</v>
      </c>
      <c r="J128">
        <f>SUMIFS(H:H,D:D,dataset_shampoo[[#This Row],[Brand]],E:E,dataset_shampoo[[#This Row],[Region]],F:F,dataset_shampoo[[#This Row],[Year]],G:G,"&lt;="&amp;dataset_shampoo[[#This Row],[Month]])</f>
        <v>6920</v>
      </c>
      <c r="K128" s="6">
        <f>SUMIFS(I:I,D:D,dataset_shampoo[[#This Row],[Brand]],E:E,dataset_shampoo[[#This Row],[Region]],F:F,dataset_shampoo[[#This Row],[Year]],G:G,"&lt;="&amp;dataset_shampoo[[#This Row],[Month]])</f>
        <v>37540</v>
      </c>
      <c r="L128">
        <f>dataset_shampoo[[#This Row],[Units YTD]]+SUMIFS(H:H,D:D,dataset_shampoo[[#This Row],[Brand]],E:E,dataset_shampoo[[#This Row],[Region]],F:F,dataset_shampoo[[#This Row],[Year]]-1,G:G,"&gt;"&amp;dataset_shampoo[[#This Row],[Month]])</f>
        <v>6920</v>
      </c>
      <c r="M128" s="1">
        <f>dataset_shampoo[[#This Row],[Values YTD]]+SUMIFS(I:I,D:D,dataset_shampoo[[#This Row],[Brand]],E:E,dataset_shampoo[[#This Row],[Region]],F:F,dataset_shampoo[[#This Row],[Year]]-1,G:G,"&gt;"&amp;dataset_shampoo[[#This Row],[Month]])</f>
        <v>37540</v>
      </c>
    </row>
    <row r="129" spans="1:13" x14ac:dyDescent="0.25">
      <c r="A129" t="s">
        <v>7</v>
      </c>
      <c r="B129" t="s">
        <v>8</v>
      </c>
      <c r="C129" t="s">
        <v>9</v>
      </c>
      <c r="D129" t="s">
        <v>10</v>
      </c>
      <c r="E129" t="s">
        <v>13</v>
      </c>
      <c r="F129">
        <v>2018</v>
      </c>
      <c r="G129">
        <v>2</v>
      </c>
      <c r="H129">
        <v>6790</v>
      </c>
      <c r="I129" s="1">
        <v>36850</v>
      </c>
      <c r="J129">
        <f>SUMIFS(H:H,D:D,dataset_shampoo[[#This Row],[Brand]],E:E,dataset_shampoo[[#This Row],[Region]],F:F,dataset_shampoo[[#This Row],[Year]],G:G,"&lt;="&amp;dataset_shampoo[[#This Row],[Month]])</f>
        <v>13710</v>
      </c>
      <c r="K129" s="6">
        <f>SUMIFS(I:I,D:D,dataset_shampoo[[#This Row],[Brand]],E:E,dataset_shampoo[[#This Row],[Region]],F:F,dataset_shampoo[[#This Row],[Year]],G:G,"&lt;="&amp;dataset_shampoo[[#This Row],[Month]])</f>
        <v>74390</v>
      </c>
      <c r="L129">
        <f>dataset_shampoo[[#This Row],[Units YTD]]+SUMIFS(H:H,D:D,dataset_shampoo[[#This Row],[Brand]],E:E,dataset_shampoo[[#This Row],[Region]],F:F,dataset_shampoo[[#This Row],[Year]]-1,G:G,"&gt;"&amp;dataset_shampoo[[#This Row],[Month]])</f>
        <v>13710</v>
      </c>
      <c r="M129" s="1">
        <f>dataset_shampoo[[#This Row],[Values YTD]]+SUMIFS(I:I,D:D,dataset_shampoo[[#This Row],[Brand]],E:E,dataset_shampoo[[#This Row],[Region]],F:F,dataset_shampoo[[#This Row],[Year]]-1,G:G,"&gt;"&amp;dataset_shampoo[[#This Row],[Month]])</f>
        <v>74390</v>
      </c>
    </row>
    <row r="130" spans="1:13" x14ac:dyDescent="0.25">
      <c r="A130" t="s">
        <v>7</v>
      </c>
      <c r="B130" t="s">
        <v>8</v>
      </c>
      <c r="C130" t="s">
        <v>9</v>
      </c>
      <c r="D130" t="s">
        <v>10</v>
      </c>
      <c r="E130" t="s">
        <v>13</v>
      </c>
      <c r="F130">
        <v>2018</v>
      </c>
      <c r="G130">
        <v>3</v>
      </c>
      <c r="H130">
        <v>8100</v>
      </c>
      <c r="I130" s="1">
        <v>43940</v>
      </c>
      <c r="J130">
        <f>SUMIFS(H:H,D:D,dataset_shampoo[[#This Row],[Brand]],E:E,dataset_shampoo[[#This Row],[Region]],F:F,dataset_shampoo[[#This Row],[Year]],G:G,"&lt;="&amp;dataset_shampoo[[#This Row],[Month]])</f>
        <v>21810</v>
      </c>
      <c r="K130" s="6">
        <f>SUMIFS(I:I,D:D,dataset_shampoo[[#This Row],[Brand]],E:E,dataset_shampoo[[#This Row],[Region]],F:F,dataset_shampoo[[#This Row],[Year]],G:G,"&lt;="&amp;dataset_shampoo[[#This Row],[Month]])</f>
        <v>118330</v>
      </c>
      <c r="L130">
        <f>dataset_shampoo[[#This Row],[Units YTD]]+SUMIFS(H:H,D:D,dataset_shampoo[[#This Row],[Brand]],E:E,dataset_shampoo[[#This Row],[Region]],F:F,dataset_shampoo[[#This Row],[Year]]-1,G:G,"&gt;"&amp;dataset_shampoo[[#This Row],[Month]])</f>
        <v>21810</v>
      </c>
      <c r="M130" s="1">
        <f>dataset_shampoo[[#This Row],[Values YTD]]+SUMIFS(I:I,D:D,dataset_shampoo[[#This Row],[Brand]],E:E,dataset_shampoo[[#This Row],[Region]],F:F,dataset_shampoo[[#This Row],[Year]]-1,G:G,"&gt;"&amp;dataset_shampoo[[#This Row],[Month]])</f>
        <v>118330</v>
      </c>
    </row>
    <row r="131" spans="1:13" x14ac:dyDescent="0.25">
      <c r="A131" t="s">
        <v>7</v>
      </c>
      <c r="B131" t="s">
        <v>8</v>
      </c>
      <c r="C131" t="s">
        <v>9</v>
      </c>
      <c r="D131" t="s">
        <v>10</v>
      </c>
      <c r="E131" t="s">
        <v>13</v>
      </c>
      <c r="F131">
        <v>2018</v>
      </c>
      <c r="G131">
        <v>4</v>
      </c>
      <c r="H131">
        <v>5200</v>
      </c>
      <c r="I131" s="1">
        <v>28230</v>
      </c>
      <c r="J131">
        <f>SUMIFS(H:H,D:D,dataset_shampoo[[#This Row],[Brand]],E:E,dataset_shampoo[[#This Row],[Region]],F:F,dataset_shampoo[[#This Row],[Year]],G:G,"&lt;="&amp;dataset_shampoo[[#This Row],[Month]])</f>
        <v>27010</v>
      </c>
      <c r="K131" s="6">
        <f>SUMIFS(I:I,D:D,dataset_shampoo[[#This Row],[Brand]],E:E,dataset_shampoo[[#This Row],[Region]],F:F,dataset_shampoo[[#This Row],[Year]],G:G,"&lt;="&amp;dataset_shampoo[[#This Row],[Month]])</f>
        <v>146560</v>
      </c>
      <c r="L131">
        <f>dataset_shampoo[[#This Row],[Units YTD]]+SUMIFS(H:H,D:D,dataset_shampoo[[#This Row],[Brand]],E:E,dataset_shampoo[[#This Row],[Region]],F:F,dataset_shampoo[[#This Row],[Year]]-1,G:G,"&gt;"&amp;dataset_shampoo[[#This Row],[Month]])</f>
        <v>27010</v>
      </c>
      <c r="M131" s="1">
        <f>dataset_shampoo[[#This Row],[Values YTD]]+SUMIFS(I:I,D:D,dataset_shampoo[[#This Row],[Brand]],E:E,dataset_shampoo[[#This Row],[Region]],F:F,dataset_shampoo[[#This Row],[Year]]-1,G:G,"&gt;"&amp;dataset_shampoo[[#This Row],[Month]])</f>
        <v>146560</v>
      </c>
    </row>
    <row r="132" spans="1:13" x14ac:dyDescent="0.25">
      <c r="A132" t="s">
        <v>7</v>
      </c>
      <c r="B132" t="s">
        <v>8</v>
      </c>
      <c r="C132" t="s">
        <v>9</v>
      </c>
      <c r="D132" t="s">
        <v>10</v>
      </c>
      <c r="E132" t="s">
        <v>13</v>
      </c>
      <c r="F132">
        <v>2018</v>
      </c>
      <c r="G132">
        <v>5</v>
      </c>
      <c r="H132">
        <v>6630</v>
      </c>
      <c r="I132" s="1">
        <v>35970</v>
      </c>
      <c r="J132">
        <f>SUMIFS(H:H,D:D,dataset_shampoo[[#This Row],[Brand]],E:E,dataset_shampoo[[#This Row],[Region]],F:F,dataset_shampoo[[#This Row],[Year]],G:G,"&lt;="&amp;dataset_shampoo[[#This Row],[Month]])</f>
        <v>33640</v>
      </c>
      <c r="K132" s="6">
        <f>SUMIFS(I:I,D:D,dataset_shampoo[[#This Row],[Brand]],E:E,dataset_shampoo[[#This Row],[Region]],F:F,dataset_shampoo[[#This Row],[Year]],G:G,"&lt;="&amp;dataset_shampoo[[#This Row],[Month]])</f>
        <v>182530</v>
      </c>
      <c r="L132">
        <f>dataset_shampoo[[#This Row],[Units YTD]]+SUMIFS(H:H,D:D,dataset_shampoo[[#This Row],[Brand]],E:E,dataset_shampoo[[#This Row],[Region]],F:F,dataset_shampoo[[#This Row],[Year]]-1,G:G,"&gt;"&amp;dataset_shampoo[[#This Row],[Month]])</f>
        <v>33640</v>
      </c>
      <c r="M132" s="1">
        <f>dataset_shampoo[[#This Row],[Values YTD]]+SUMIFS(I:I,D:D,dataset_shampoo[[#This Row],[Brand]],E:E,dataset_shampoo[[#This Row],[Region]],F:F,dataset_shampoo[[#This Row],[Year]]-1,G:G,"&gt;"&amp;dataset_shampoo[[#This Row],[Month]])</f>
        <v>182530</v>
      </c>
    </row>
    <row r="133" spans="1:13" x14ac:dyDescent="0.25">
      <c r="A133" t="s">
        <v>7</v>
      </c>
      <c r="B133" t="s">
        <v>8</v>
      </c>
      <c r="C133" t="s">
        <v>9</v>
      </c>
      <c r="D133" t="s">
        <v>10</v>
      </c>
      <c r="E133" t="s">
        <v>13</v>
      </c>
      <c r="F133">
        <v>2018</v>
      </c>
      <c r="G133">
        <v>6</v>
      </c>
      <c r="H133">
        <v>7450</v>
      </c>
      <c r="I133" s="1">
        <v>40430</v>
      </c>
      <c r="J133">
        <f>SUMIFS(H:H,D:D,dataset_shampoo[[#This Row],[Brand]],E:E,dataset_shampoo[[#This Row],[Region]],F:F,dataset_shampoo[[#This Row],[Year]],G:G,"&lt;="&amp;dataset_shampoo[[#This Row],[Month]])</f>
        <v>41090</v>
      </c>
      <c r="K133" s="6">
        <f>SUMIFS(I:I,D:D,dataset_shampoo[[#This Row],[Brand]],E:E,dataset_shampoo[[#This Row],[Region]],F:F,dataset_shampoo[[#This Row],[Year]],G:G,"&lt;="&amp;dataset_shampoo[[#This Row],[Month]])</f>
        <v>222960</v>
      </c>
      <c r="L133">
        <f>dataset_shampoo[[#This Row],[Units YTD]]+SUMIFS(H:H,D:D,dataset_shampoo[[#This Row],[Brand]],E:E,dataset_shampoo[[#This Row],[Region]],F:F,dataset_shampoo[[#This Row],[Year]]-1,G:G,"&gt;"&amp;dataset_shampoo[[#This Row],[Month]])</f>
        <v>41090</v>
      </c>
      <c r="M133" s="1">
        <f>dataset_shampoo[[#This Row],[Values YTD]]+SUMIFS(I:I,D:D,dataset_shampoo[[#This Row],[Brand]],E:E,dataset_shampoo[[#This Row],[Region]],F:F,dataset_shampoo[[#This Row],[Year]]-1,G:G,"&gt;"&amp;dataset_shampoo[[#This Row],[Month]])</f>
        <v>222960</v>
      </c>
    </row>
    <row r="134" spans="1:13" x14ac:dyDescent="0.25">
      <c r="A134" t="s">
        <v>7</v>
      </c>
      <c r="B134" t="s">
        <v>8</v>
      </c>
      <c r="C134" t="s">
        <v>9</v>
      </c>
      <c r="D134" t="s">
        <v>10</v>
      </c>
      <c r="E134" t="s">
        <v>13</v>
      </c>
      <c r="F134">
        <v>2018</v>
      </c>
      <c r="G134">
        <v>7</v>
      </c>
      <c r="H134">
        <v>4090</v>
      </c>
      <c r="I134" s="1">
        <v>22180</v>
      </c>
      <c r="J134">
        <f>SUMIFS(H:H,D:D,dataset_shampoo[[#This Row],[Brand]],E:E,dataset_shampoo[[#This Row],[Region]],F:F,dataset_shampoo[[#This Row],[Year]],G:G,"&lt;="&amp;dataset_shampoo[[#This Row],[Month]])</f>
        <v>45180</v>
      </c>
      <c r="K134" s="6">
        <f>SUMIFS(I:I,D:D,dataset_shampoo[[#This Row],[Brand]],E:E,dataset_shampoo[[#This Row],[Region]],F:F,dataset_shampoo[[#This Row],[Year]],G:G,"&lt;="&amp;dataset_shampoo[[#This Row],[Month]])</f>
        <v>245140</v>
      </c>
      <c r="L134">
        <f>dataset_shampoo[[#This Row],[Units YTD]]+SUMIFS(H:H,D:D,dataset_shampoo[[#This Row],[Brand]],E:E,dataset_shampoo[[#This Row],[Region]],F:F,dataset_shampoo[[#This Row],[Year]]-1,G:G,"&gt;"&amp;dataset_shampoo[[#This Row],[Month]])</f>
        <v>45180</v>
      </c>
      <c r="M134" s="1">
        <f>dataset_shampoo[[#This Row],[Values YTD]]+SUMIFS(I:I,D:D,dataset_shampoo[[#This Row],[Brand]],E:E,dataset_shampoo[[#This Row],[Region]],F:F,dataset_shampoo[[#This Row],[Year]]-1,G:G,"&gt;"&amp;dataset_shampoo[[#This Row],[Month]])</f>
        <v>245140</v>
      </c>
    </row>
    <row r="135" spans="1:13" x14ac:dyDescent="0.25">
      <c r="A135" t="s">
        <v>7</v>
      </c>
      <c r="B135" t="s">
        <v>8</v>
      </c>
      <c r="C135" t="s">
        <v>9</v>
      </c>
      <c r="D135" t="s">
        <v>10</v>
      </c>
      <c r="E135" t="s">
        <v>13</v>
      </c>
      <c r="F135">
        <v>2018</v>
      </c>
      <c r="G135">
        <v>8</v>
      </c>
      <c r="H135">
        <v>3820</v>
      </c>
      <c r="I135" s="1">
        <v>20770</v>
      </c>
      <c r="J135">
        <f>SUMIFS(H:H,D:D,dataset_shampoo[[#This Row],[Brand]],E:E,dataset_shampoo[[#This Row],[Region]],F:F,dataset_shampoo[[#This Row],[Year]],G:G,"&lt;="&amp;dataset_shampoo[[#This Row],[Month]])</f>
        <v>49000</v>
      </c>
      <c r="K135" s="6">
        <f>SUMIFS(I:I,D:D,dataset_shampoo[[#This Row],[Brand]],E:E,dataset_shampoo[[#This Row],[Region]],F:F,dataset_shampoo[[#This Row],[Year]],G:G,"&lt;="&amp;dataset_shampoo[[#This Row],[Month]])</f>
        <v>265910</v>
      </c>
      <c r="L135">
        <f>dataset_shampoo[[#This Row],[Units YTD]]+SUMIFS(H:H,D:D,dataset_shampoo[[#This Row],[Brand]],E:E,dataset_shampoo[[#This Row],[Region]],F:F,dataset_shampoo[[#This Row],[Year]]-1,G:G,"&gt;"&amp;dataset_shampoo[[#This Row],[Month]])</f>
        <v>49000</v>
      </c>
      <c r="M135" s="1">
        <f>dataset_shampoo[[#This Row],[Values YTD]]+SUMIFS(I:I,D:D,dataset_shampoo[[#This Row],[Brand]],E:E,dataset_shampoo[[#This Row],[Region]],F:F,dataset_shampoo[[#This Row],[Year]]-1,G:G,"&gt;"&amp;dataset_shampoo[[#This Row],[Month]])</f>
        <v>265910</v>
      </c>
    </row>
    <row r="136" spans="1:13" x14ac:dyDescent="0.25">
      <c r="A136" t="s">
        <v>7</v>
      </c>
      <c r="B136" t="s">
        <v>8</v>
      </c>
      <c r="C136" t="s">
        <v>9</v>
      </c>
      <c r="D136" t="s">
        <v>10</v>
      </c>
      <c r="E136" t="s">
        <v>13</v>
      </c>
      <c r="F136">
        <v>2018</v>
      </c>
      <c r="G136">
        <v>9</v>
      </c>
      <c r="H136">
        <v>6120</v>
      </c>
      <c r="I136" s="1">
        <v>33200</v>
      </c>
      <c r="J136">
        <f>SUMIFS(H:H,D:D,dataset_shampoo[[#This Row],[Brand]],E:E,dataset_shampoo[[#This Row],[Region]],F:F,dataset_shampoo[[#This Row],[Year]],G:G,"&lt;="&amp;dataset_shampoo[[#This Row],[Month]])</f>
        <v>55120</v>
      </c>
      <c r="K136" s="6">
        <f>SUMIFS(I:I,D:D,dataset_shampoo[[#This Row],[Brand]],E:E,dataset_shampoo[[#This Row],[Region]],F:F,dataset_shampoo[[#This Row],[Year]],G:G,"&lt;="&amp;dataset_shampoo[[#This Row],[Month]])</f>
        <v>299110</v>
      </c>
      <c r="L136">
        <f>dataset_shampoo[[#This Row],[Units YTD]]+SUMIFS(H:H,D:D,dataset_shampoo[[#This Row],[Brand]],E:E,dataset_shampoo[[#This Row],[Region]],F:F,dataset_shampoo[[#This Row],[Year]]-1,G:G,"&gt;"&amp;dataset_shampoo[[#This Row],[Month]])</f>
        <v>55120</v>
      </c>
      <c r="M136" s="1">
        <f>dataset_shampoo[[#This Row],[Values YTD]]+SUMIFS(I:I,D:D,dataset_shampoo[[#This Row],[Brand]],E:E,dataset_shampoo[[#This Row],[Region]],F:F,dataset_shampoo[[#This Row],[Year]]-1,G:G,"&gt;"&amp;dataset_shampoo[[#This Row],[Month]])</f>
        <v>299110</v>
      </c>
    </row>
    <row r="137" spans="1:13" x14ac:dyDescent="0.25">
      <c r="A137" t="s">
        <v>7</v>
      </c>
      <c r="B137" t="s">
        <v>8</v>
      </c>
      <c r="C137" t="s">
        <v>9</v>
      </c>
      <c r="D137" t="s">
        <v>10</v>
      </c>
      <c r="E137" t="s">
        <v>13</v>
      </c>
      <c r="F137">
        <v>2018</v>
      </c>
      <c r="G137">
        <v>10</v>
      </c>
      <c r="H137">
        <v>6160</v>
      </c>
      <c r="I137" s="1">
        <v>33480</v>
      </c>
      <c r="J137">
        <f>SUMIFS(H:H,D:D,dataset_shampoo[[#This Row],[Brand]],E:E,dataset_shampoo[[#This Row],[Region]],F:F,dataset_shampoo[[#This Row],[Year]],G:G,"&lt;="&amp;dataset_shampoo[[#This Row],[Month]])</f>
        <v>61280</v>
      </c>
      <c r="K137" s="6">
        <f>SUMIFS(I:I,D:D,dataset_shampoo[[#This Row],[Brand]],E:E,dataset_shampoo[[#This Row],[Region]],F:F,dataset_shampoo[[#This Row],[Year]],G:G,"&lt;="&amp;dataset_shampoo[[#This Row],[Month]])</f>
        <v>332590</v>
      </c>
      <c r="L137">
        <f>dataset_shampoo[[#This Row],[Units YTD]]+SUMIFS(H:H,D:D,dataset_shampoo[[#This Row],[Brand]],E:E,dataset_shampoo[[#This Row],[Region]],F:F,dataset_shampoo[[#This Row],[Year]]-1,G:G,"&gt;"&amp;dataset_shampoo[[#This Row],[Month]])</f>
        <v>61280</v>
      </c>
      <c r="M137" s="1">
        <f>dataset_shampoo[[#This Row],[Values YTD]]+SUMIFS(I:I,D:D,dataset_shampoo[[#This Row],[Brand]],E:E,dataset_shampoo[[#This Row],[Region]],F:F,dataset_shampoo[[#This Row],[Year]]-1,G:G,"&gt;"&amp;dataset_shampoo[[#This Row],[Month]])</f>
        <v>332590</v>
      </c>
    </row>
    <row r="138" spans="1:13" x14ac:dyDescent="0.25">
      <c r="A138" t="s">
        <v>7</v>
      </c>
      <c r="B138" t="s">
        <v>8</v>
      </c>
      <c r="C138" t="s">
        <v>9</v>
      </c>
      <c r="D138" t="s">
        <v>10</v>
      </c>
      <c r="E138" t="s">
        <v>13</v>
      </c>
      <c r="F138">
        <v>2018</v>
      </c>
      <c r="G138">
        <v>11</v>
      </c>
      <c r="H138">
        <v>7020</v>
      </c>
      <c r="I138" s="1">
        <v>38120</v>
      </c>
      <c r="J138">
        <f>SUMIFS(H:H,D:D,dataset_shampoo[[#This Row],[Brand]],E:E,dataset_shampoo[[#This Row],[Region]],F:F,dataset_shampoo[[#This Row],[Year]],G:G,"&lt;="&amp;dataset_shampoo[[#This Row],[Month]])</f>
        <v>68300</v>
      </c>
      <c r="K138" s="6">
        <f>SUMIFS(I:I,D:D,dataset_shampoo[[#This Row],[Brand]],E:E,dataset_shampoo[[#This Row],[Region]],F:F,dataset_shampoo[[#This Row],[Year]],G:G,"&lt;="&amp;dataset_shampoo[[#This Row],[Month]])</f>
        <v>370710</v>
      </c>
      <c r="L138">
        <f>dataset_shampoo[[#This Row],[Units YTD]]+SUMIFS(H:H,D:D,dataset_shampoo[[#This Row],[Brand]],E:E,dataset_shampoo[[#This Row],[Region]],F:F,dataset_shampoo[[#This Row],[Year]]-1,G:G,"&gt;"&amp;dataset_shampoo[[#This Row],[Month]])</f>
        <v>68300</v>
      </c>
      <c r="M138" s="1">
        <f>dataset_shampoo[[#This Row],[Values YTD]]+SUMIFS(I:I,D:D,dataset_shampoo[[#This Row],[Brand]],E:E,dataset_shampoo[[#This Row],[Region]],F:F,dataset_shampoo[[#This Row],[Year]]-1,G:G,"&gt;"&amp;dataset_shampoo[[#This Row],[Month]])</f>
        <v>370710</v>
      </c>
    </row>
    <row r="139" spans="1:13" x14ac:dyDescent="0.25">
      <c r="A139" t="s">
        <v>7</v>
      </c>
      <c r="B139" t="s">
        <v>8</v>
      </c>
      <c r="C139" t="s">
        <v>9</v>
      </c>
      <c r="D139" t="s">
        <v>10</v>
      </c>
      <c r="E139" t="s">
        <v>13</v>
      </c>
      <c r="F139">
        <v>2018</v>
      </c>
      <c r="G139">
        <v>12</v>
      </c>
      <c r="H139">
        <v>5440</v>
      </c>
      <c r="I139" s="1">
        <v>29540</v>
      </c>
      <c r="J139">
        <f>SUMIFS(H:H,D:D,dataset_shampoo[[#This Row],[Brand]],E:E,dataset_shampoo[[#This Row],[Region]],F:F,dataset_shampoo[[#This Row],[Year]],G:G,"&lt;="&amp;dataset_shampoo[[#This Row],[Month]])</f>
        <v>73740</v>
      </c>
      <c r="K139" s="6">
        <f>SUMIFS(I:I,D:D,dataset_shampoo[[#This Row],[Brand]],E:E,dataset_shampoo[[#This Row],[Region]],F:F,dataset_shampoo[[#This Row],[Year]],G:G,"&lt;="&amp;dataset_shampoo[[#This Row],[Month]])</f>
        <v>400250</v>
      </c>
      <c r="L139">
        <f>dataset_shampoo[[#This Row],[Units YTD]]+SUMIFS(H:H,D:D,dataset_shampoo[[#This Row],[Brand]],E:E,dataset_shampoo[[#This Row],[Region]],F:F,dataset_shampoo[[#This Row],[Year]]-1,G:G,"&gt;"&amp;dataset_shampoo[[#This Row],[Month]])</f>
        <v>73740</v>
      </c>
      <c r="M139" s="1">
        <f>dataset_shampoo[[#This Row],[Values YTD]]+SUMIFS(I:I,D:D,dataset_shampoo[[#This Row],[Brand]],E:E,dataset_shampoo[[#This Row],[Region]],F:F,dataset_shampoo[[#This Row],[Year]]-1,G:G,"&gt;"&amp;dataset_shampoo[[#This Row],[Month]])</f>
        <v>400250</v>
      </c>
    </row>
    <row r="140" spans="1:13" x14ac:dyDescent="0.25">
      <c r="A140" t="s">
        <v>7</v>
      </c>
      <c r="B140" t="s">
        <v>8</v>
      </c>
      <c r="C140" t="s">
        <v>9</v>
      </c>
      <c r="D140" t="s">
        <v>10</v>
      </c>
      <c r="E140" t="s">
        <v>13</v>
      </c>
      <c r="F140">
        <v>2019</v>
      </c>
      <c r="G140">
        <v>1</v>
      </c>
      <c r="H140">
        <v>6830</v>
      </c>
      <c r="I140" s="1">
        <v>40910</v>
      </c>
      <c r="J140">
        <f>SUMIFS(H:H,D:D,dataset_shampoo[[#This Row],[Brand]],E:E,dataset_shampoo[[#This Row],[Region]],F:F,dataset_shampoo[[#This Row],[Year]],G:G,"&lt;="&amp;dataset_shampoo[[#This Row],[Month]])</f>
        <v>6830</v>
      </c>
      <c r="K140" s="6">
        <f>SUMIFS(I:I,D:D,dataset_shampoo[[#This Row],[Brand]],E:E,dataset_shampoo[[#This Row],[Region]],F:F,dataset_shampoo[[#This Row],[Year]],G:G,"&lt;="&amp;dataset_shampoo[[#This Row],[Month]])</f>
        <v>40910</v>
      </c>
      <c r="L140">
        <f>dataset_shampoo[[#This Row],[Units YTD]]+SUMIFS(H:H,D:D,dataset_shampoo[[#This Row],[Brand]],E:E,dataset_shampoo[[#This Row],[Region]],F:F,dataset_shampoo[[#This Row],[Year]]-1,G:G,"&gt;"&amp;dataset_shampoo[[#This Row],[Month]])</f>
        <v>73650</v>
      </c>
      <c r="M140" s="1">
        <f>dataset_shampoo[[#This Row],[Values YTD]]+SUMIFS(I:I,D:D,dataset_shampoo[[#This Row],[Brand]],E:E,dataset_shampoo[[#This Row],[Region]],F:F,dataset_shampoo[[#This Row],[Year]]-1,G:G,"&gt;"&amp;dataset_shampoo[[#This Row],[Month]])</f>
        <v>403620</v>
      </c>
    </row>
    <row r="141" spans="1:13" x14ac:dyDescent="0.25">
      <c r="A141" t="s">
        <v>7</v>
      </c>
      <c r="B141" t="s">
        <v>8</v>
      </c>
      <c r="C141" t="s">
        <v>9</v>
      </c>
      <c r="D141" t="s">
        <v>10</v>
      </c>
      <c r="E141" t="s">
        <v>13</v>
      </c>
      <c r="F141">
        <v>2019</v>
      </c>
      <c r="G141">
        <v>2</v>
      </c>
      <c r="H141">
        <v>5020</v>
      </c>
      <c r="I141" s="1">
        <v>30010</v>
      </c>
      <c r="J141">
        <f>SUMIFS(H:H,D:D,dataset_shampoo[[#This Row],[Brand]],E:E,dataset_shampoo[[#This Row],[Region]],F:F,dataset_shampoo[[#This Row],[Year]],G:G,"&lt;="&amp;dataset_shampoo[[#This Row],[Month]])</f>
        <v>11850</v>
      </c>
      <c r="K141" s="6">
        <f>SUMIFS(I:I,D:D,dataset_shampoo[[#This Row],[Brand]],E:E,dataset_shampoo[[#This Row],[Region]],F:F,dataset_shampoo[[#This Row],[Year]],G:G,"&lt;="&amp;dataset_shampoo[[#This Row],[Month]])</f>
        <v>70920</v>
      </c>
      <c r="L141">
        <f>dataset_shampoo[[#This Row],[Units YTD]]+SUMIFS(H:H,D:D,dataset_shampoo[[#This Row],[Brand]],E:E,dataset_shampoo[[#This Row],[Region]],F:F,dataset_shampoo[[#This Row],[Year]]-1,G:G,"&gt;"&amp;dataset_shampoo[[#This Row],[Month]])</f>
        <v>71880</v>
      </c>
      <c r="M141" s="1">
        <f>dataset_shampoo[[#This Row],[Values YTD]]+SUMIFS(I:I,D:D,dataset_shampoo[[#This Row],[Brand]],E:E,dataset_shampoo[[#This Row],[Region]],F:F,dataset_shampoo[[#This Row],[Year]]-1,G:G,"&gt;"&amp;dataset_shampoo[[#This Row],[Month]])</f>
        <v>396780</v>
      </c>
    </row>
    <row r="142" spans="1:13" x14ac:dyDescent="0.25">
      <c r="A142" t="s">
        <v>7</v>
      </c>
      <c r="B142" t="s">
        <v>8</v>
      </c>
      <c r="C142" t="s">
        <v>9</v>
      </c>
      <c r="D142" t="s">
        <v>10</v>
      </c>
      <c r="E142" t="s">
        <v>13</v>
      </c>
      <c r="F142">
        <v>2019</v>
      </c>
      <c r="G142">
        <v>3</v>
      </c>
      <c r="H142">
        <v>5120</v>
      </c>
      <c r="I142" s="1">
        <v>30660</v>
      </c>
      <c r="J142">
        <f>SUMIFS(H:H,D:D,dataset_shampoo[[#This Row],[Brand]],E:E,dataset_shampoo[[#This Row],[Region]],F:F,dataset_shampoo[[#This Row],[Year]],G:G,"&lt;="&amp;dataset_shampoo[[#This Row],[Month]])</f>
        <v>16970</v>
      </c>
      <c r="K142" s="6">
        <f>SUMIFS(I:I,D:D,dataset_shampoo[[#This Row],[Brand]],E:E,dataset_shampoo[[#This Row],[Region]],F:F,dataset_shampoo[[#This Row],[Year]],G:G,"&lt;="&amp;dataset_shampoo[[#This Row],[Month]])</f>
        <v>101580</v>
      </c>
      <c r="L142">
        <f>dataset_shampoo[[#This Row],[Units YTD]]+SUMIFS(H:H,D:D,dataset_shampoo[[#This Row],[Brand]],E:E,dataset_shampoo[[#This Row],[Region]],F:F,dataset_shampoo[[#This Row],[Year]]-1,G:G,"&gt;"&amp;dataset_shampoo[[#This Row],[Month]])</f>
        <v>68900</v>
      </c>
      <c r="M142" s="1">
        <f>dataset_shampoo[[#This Row],[Values YTD]]+SUMIFS(I:I,D:D,dataset_shampoo[[#This Row],[Brand]],E:E,dataset_shampoo[[#This Row],[Region]],F:F,dataset_shampoo[[#This Row],[Year]]-1,G:G,"&gt;"&amp;dataset_shampoo[[#This Row],[Month]])</f>
        <v>383500</v>
      </c>
    </row>
    <row r="143" spans="1:13" x14ac:dyDescent="0.25">
      <c r="A143" t="s">
        <v>7</v>
      </c>
      <c r="B143" t="s">
        <v>8</v>
      </c>
      <c r="C143" t="s">
        <v>9</v>
      </c>
      <c r="D143" t="s">
        <v>10</v>
      </c>
      <c r="E143" t="s">
        <v>13</v>
      </c>
      <c r="F143">
        <v>2019</v>
      </c>
      <c r="G143">
        <v>4</v>
      </c>
      <c r="H143">
        <v>5270</v>
      </c>
      <c r="I143" s="1">
        <v>31590</v>
      </c>
      <c r="J143">
        <f>SUMIFS(H:H,D:D,dataset_shampoo[[#This Row],[Brand]],E:E,dataset_shampoo[[#This Row],[Region]],F:F,dataset_shampoo[[#This Row],[Year]],G:G,"&lt;="&amp;dataset_shampoo[[#This Row],[Month]])</f>
        <v>22240</v>
      </c>
      <c r="K143" s="6">
        <f>SUMIFS(I:I,D:D,dataset_shampoo[[#This Row],[Brand]],E:E,dataset_shampoo[[#This Row],[Region]],F:F,dataset_shampoo[[#This Row],[Year]],G:G,"&lt;="&amp;dataset_shampoo[[#This Row],[Month]])</f>
        <v>133170</v>
      </c>
      <c r="L143">
        <f>dataset_shampoo[[#This Row],[Units YTD]]+SUMIFS(H:H,D:D,dataset_shampoo[[#This Row],[Brand]],E:E,dataset_shampoo[[#This Row],[Region]],F:F,dataset_shampoo[[#This Row],[Year]]-1,G:G,"&gt;"&amp;dataset_shampoo[[#This Row],[Month]])</f>
        <v>68970</v>
      </c>
      <c r="M143" s="1">
        <f>dataset_shampoo[[#This Row],[Values YTD]]+SUMIFS(I:I,D:D,dataset_shampoo[[#This Row],[Brand]],E:E,dataset_shampoo[[#This Row],[Region]],F:F,dataset_shampoo[[#This Row],[Year]]-1,G:G,"&gt;"&amp;dataset_shampoo[[#This Row],[Month]])</f>
        <v>386860</v>
      </c>
    </row>
    <row r="144" spans="1:13" x14ac:dyDescent="0.25">
      <c r="A144" t="s">
        <v>7</v>
      </c>
      <c r="B144" t="s">
        <v>8</v>
      </c>
      <c r="C144" t="s">
        <v>9</v>
      </c>
      <c r="D144" t="s">
        <v>10</v>
      </c>
      <c r="E144" t="s">
        <v>13</v>
      </c>
      <c r="F144">
        <v>2019</v>
      </c>
      <c r="G144">
        <v>5</v>
      </c>
      <c r="H144">
        <v>5360</v>
      </c>
      <c r="I144" s="1">
        <v>32130</v>
      </c>
      <c r="J144">
        <f>SUMIFS(H:H,D:D,dataset_shampoo[[#This Row],[Brand]],E:E,dataset_shampoo[[#This Row],[Region]],F:F,dataset_shampoo[[#This Row],[Year]],G:G,"&lt;="&amp;dataset_shampoo[[#This Row],[Month]])</f>
        <v>27600</v>
      </c>
      <c r="K144" s="6">
        <f>SUMIFS(I:I,D:D,dataset_shampoo[[#This Row],[Brand]],E:E,dataset_shampoo[[#This Row],[Region]],F:F,dataset_shampoo[[#This Row],[Year]],G:G,"&lt;="&amp;dataset_shampoo[[#This Row],[Month]])</f>
        <v>165300</v>
      </c>
      <c r="L144">
        <f>dataset_shampoo[[#This Row],[Units YTD]]+SUMIFS(H:H,D:D,dataset_shampoo[[#This Row],[Brand]],E:E,dataset_shampoo[[#This Row],[Region]],F:F,dataset_shampoo[[#This Row],[Year]]-1,G:G,"&gt;"&amp;dataset_shampoo[[#This Row],[Month]])</f>
        <v>67700</v>
      </c>
      <c r="M144" s="1">
        <f>dataset_shampoo[[#This Row],[Values YTD]]+SUMIFS(I:I,D:D,dataset_shampoo[[#This Row],[Brand]],E:E,dataset_shampoo[[#This Row],[Region]],F:F,dataset_shampoo[[#This Row],[Year]]-1,G:G,"&gt;"&amp;dataset_shampoo[[#This Row],[Month]])</f>
        <v>383020</v>
      </c>
    </row>
    <row r="145" spans="1:13" x14ac:dyDescent="0.25">
      <c r="A145" t="s">
        <v>7</v>
      </c>
      <c r="B145" t="s">
        <v>8</v>
      </c>
      <c r="C145" t="s">
        <v>9</v>
      </c>
      <c r="D145" t="s">
        <v>10</v>
      </c>
      <c r="E145" t="s">
        <v>13</v>
      </c>
      <c r="F145">
        <v>2019</v>
      </c>
      <c r="G145">
        <v>6</v>
      </c>
      <c r="H145">
        <v>5720</v>
      </c>
      <c r="I145" s="1">
        <v>34290</v>
      </c>
      <c r="J145">
        <f>SUMIFS(H:H,D:D,dataset_shampoo[[#This Row],[Brand]],E:E,dataset_shampoo[[#This Row],[Region]],F:F,dataset_shampoo[[#This Row],[Year]],G:G,"&lt;="&amp;dataset_shampoo[[#This Row],[Month]])</f>
        <v>33320</v>
      </c>
      <c r="K145" s="6">
        <f>SUMIFS(I:I,D:D,dataset_shampoo[[#This Row],[Brand]],E:E,dataset_shampoo[[#This Row],[Region]],F:F,dataset_shampoo[[#This Row],[Year]],G:G,"&lt;="&amp;dataset_shampoo[[#This Row],[Month]])</f>
        <v>199590</v>
      </c>
      <c r="L145">
        <f>dataset_shampoo[[#This Row],[Units YTD]]+SUMIFS(H:H,D:D,dataset_shampoo[[#This Row],[Brand]],E:E,dataset_shampoo[[#This Row],[Region]],F:F,dataset_shampoo[[#This Row],[Year]]-1,G:G,"&gt;"&amp;dataset_shampoo[[#This Row],[Month]])</f>
        <v>65970</v>
      </c>
      <c r="M145" s="1">
        <f>dataset_shampoo[[#This Row],[Values YTD]]+SUMIFS(I:I,D:D,dataset_shampoo[[#This Row],[Brand]],E:E,dataset_shampoo[[#This Row],[Region]],F:F,dataset_shampoo[[#This Row],[Year]]-1,G:G,"&gt;"&amp;dataset_shampoo[[#This Row],[Month]])</f>
        <v>376880</v>
      </c>
    </row>
    <row r="146" spans="1:13" x14ac:dyDescent="0.25">
      <c r="A146" t="s">
        <v>7</v>
      </c>
      <c r="B146" t="s">
        <v>8</v>
      </c>
      <c r="C146" t="s">
        <v>9</v>
      </c>
      <c r="D146" t="s">
        <v>10</v>
      </c>
      <c r="E146" t="s">
        <v>13</v>
      </c>
      <c r="F146">
        <v>2019</v>
      </c>
      <c r="G146">
        <v>7</v>
      </c>
      <c r="H146">
        <v>4120</v>
      </c>
      <c r="I146" s="1">
        <v>24670</v>
      </c>
      <c r="J146">
        <f>SUMIFS(H:H,D:D,dataset_shampoo[[#This Row],[Brand]],E:E,dataset_shampoo[[#This Row],[Region]],F:F,dataset_shampoo[[#This Row],[Year]],G:G,"&lt;="&amp;dataset_shampoo[[#This Row],[Month]])</f>
        <v>37440</v>
      </c>
      <c r="K146" s="6">
        <f>SUMIFS(I:I,D:D,dataset_shampoo[[#This Row],[Brand]],E:E,dataset_shampoo[[#This Row],[Region]],F:F,dataset_shampoo[[#This Row],[Year]],G:G,"&lt;="&amp;dataset_shampoo[[#This Row],[Month]])</f>
        <v>224260</v>
      </c>
      <c r="L146">
        <f>dataset_shampoo[[#This Row],[Units YTD]]+SUMIFS(H:H,D:D,dataset_shampoo[[#This Row],[Brand]],E:E,dataset_shampoo[[#This Row],[Region]],F:F,dataset_shampoo[[#This Row],[Year]]-1,G:G,"&gt;"&amp;dataset_shampoo[[#This Row],[Month]])</f>
        <v>66000</v>
      </c>
      <c r="M146" s="1">
        <f>dataset_shampoo[[#This Row],[Values YTD]]+SUMIFS(I:I,D:D,dataset_shampoo[[#This Row],[Brand]],E:E,dataset_shampoo[[#This Row],[Region]],F:F,dataset_shampoo[[#This Row],[Year]]-1,G:G,"&gt;"&amp;dataset_shampoo[[#This Row],[Month]])</f>
        <v>379370</v>
      </c>
    </row>
    <row r="147" spans="1:13" x14ac:dyDescent="0.25">
      <c r="A147" t="s">
        <v>7</v>
      </c>
      <c r="B147" t="s">
        <v>8</v>
      </c>
      <c r="C147" t="s">
        <v>9</v>
      </c>
      <c r="D147" t="s">
        <v>10</v>
      </c>
      <c r="E147" t="s">
        <v>13</v>
      </c>
      <c r="F147">
        <v>2019</v>
      </c>
      <c r="G147">
        <v>8</v>
      </c>
      <c r="H147">
        <v>3380</v>
      </c>
      <c r="I147" s="1">
        <v>20270</v>
      </c>
      <c r="J147">
        <f>SUMIFS(H:H,D:D,dataset_shampoo[[#This Row],[Brand]],E:E,dataset_shampoo[[#This Row],[Region]],F:F,dataset_shampoo[[#This Row],[Year]],G:G,"&lt;="&amp;dataset_shampoo[[#This Row],[Month]])</f>
        <v>40820</v>
      </c>
      <c r="K147" s="6">
        <f>SUMIFS(I:I,D:D,dataset_shampoo[[#This Row],[Brand]],E:E,dataset_shampoo[[#This Row],[Region]],F:F,dataset_shampoo[[#This Row],[Year]],G:G,"&lt;="&amp;dataset_shampoo[[#This Row],[Month]])</f>
        <v>244530</v>
      </c>
      <c r="L147">
        <f>dataset_shampoo[[#This Row],[Units YTD]]+SUMIFS(H:H,D:D,dataset_shampoo[[#This Row],[Brand]],E:E,dataset_shampoo[[#This Row],[Region]],F:F,dataset_shampoo[[#This Row],[Year]]-1,G:G,"&gt;"&amp;dataset_shampoo[[#This Row],[Month]])</f>
        <v>65560</v>
      </c>
      <c r="M147" s="1">
        <f>dataset_shampoo[[#This Row],[Values YTD]]+SUMIFS(I:I,D:D,dataset_shampoo[[#This Row],[Brand]],E:E,dataset_shampoo[[#This Row],[Region]],F:F,dataset_shampoo[[#This Row],[Year]]-1,G:G,"&gt;"&amp;dataset_shampoo[[#This Row],[Month]])</f>
        <v>378870</v>
      </c>
    </row>
    <row r="148" spans="1:13" x14ac:dyDescent="0.25">
      <c r="A148" t="s">
        <v>7</v>
      </c>
      <c r="B148" t="s">
        <v>8</v>
      </c>
      <c r="C148" t="s">
        <v>9</v>
      </c>
      <c r="D148" t="s">
        <v>10</v>
      </c>
      <c r="E148" t="s">
        <v>13</v>
      </c>
      <c r="F148">
        <v>2019</v>
      </c>
      <c r="G148">
        <v>9</v>
      </c>
      <c r="H148">
        <v>4530</v>
      </c>
      <c r="I148" s="1">
        <v>27140</v>
      </c>
      <c r="J148">
        <f>SUMIFS(H:H,D:D,dataset_shampoo[[#This Row],[Brand]],E:E,dataset_shampoo[[#This Row],[Region]],F:F,dataset_shampoo[[#This Row],[Year]],G:G,"&lt;="&amp;dataset_shampoo[[#This Row],[Month]])</f>
        <v>45350</v>
      </c>
      <c r="K148" s="6">
        <f>SUMIFS(I:I,D:D,dataset_shampoo[[#This Row],[Brand]],E:E,dataset_shampoo[[#This Row],[Region]],F:F,dataset_shampoo[[#This Row],[Year]],G:G,"&lt;="&amp;dataset_shampoo[[#This Row],[Month]])</f>
        <v>271670</v>
      </c>
      <c r="L148">
        <f>dataset_shampoo[[#This Row],[Units YTD]]+SUMIFS(H:H,D:D,dataset_shampoo[[#This Row],[Brand]],E:E,dataset_shampoo[[#This Row],[Region]],F:F,dataset_shampoo[[#This Row],[Year]]-1,G:G,"&gt;"&amp;dataset_shampoo[[#This Row],[Month]])</f>
        <v>63970</v>
      </c>
      <c r="M148" s="1">
        <f>dataset_shampoo[[#This Row],[Values YTD]]+SUMIFS(I:I,D:D,dataset_shampoo[[#This Row],[Brand]],E:E,dataset_shampoo[[#This Row],[Region]],F:F,dataset_shampoo[[#This Row],[Year]]-1,G:G,"&gt;"&amp;dataset_shampoo[[#This Row],[Month]])</f>
        <v>372810</v>
      </c>
    </row>
    <row r="149" spans="1:13" x14ac:dyDescent="0.25">
      <c r="A149" t="s">
        <v>7</v>
      </c>
      <c r="B149" t="s">
        <v>8</v>
      </c>
      <c r="C149" t="s">
        <v>9</v>
      </c>
      <c r="D149" t="s">
        <v>10</v>
      </c>
      <c r="E149" t="s">
        <v>13</v>
      </c>
      <c r="F149">
        <v>2019</v>
      </c>
      <c r="G149">
        <v>10</v>
      </c>
      <c r="H149">
        <v>4960</v>
      </c>
      <c r="I149" s="1">
        <v>29710</v>
      </c>
      <c r="J149">
        <f>SUMIFS(H:H,D:D,dataset_shampoo[[#This Row],[Brand]],E:E,dataset_shampoo[[#This Row],[Region]],F:F,dataset_shampoo[[#This Row],[Year]],G:G,"&lt;="&amp;dataset_shampoo[[#This Row],[Month]])</f>
        <v>50310</v>
      </c>
      <c r="K149" s="6">
        <f>SUMIFS(I:I,D:D,dataset_shampoo[[#This Row],[Brand]],E:E,dataset_shampoo[[#This Row],[Region]],F:F,dataset_shampoo[[#This Row],[Year]],G:G,"&lt;="&amp;dataset_shampoo[[#This Row],[Month]])</f>
        <v>301380</v>
      </c>
      <c r="L149">
        <f>dataset_shampoo[[#This Row],[Units YTD]]+SUMIFS(H:H,D:D,dataset_shampoo[[#This Row],[Brand]],E:E,dataset_shampoo[[#This Row],[Region]],F:F,dataset_shampoo[[#This Row],[Year]]-1,G:G,"&gt;"&amp;dataset_shampoo[[#This Row],[Month]])</f>
        <v>62770</v>
      </c>
      <c r="M149" s="1">
        <f>dataset_shampoo[[#This Row],[Values YTD]]+SUMIFS(I:I,D:D,dataset_shampoo[[#This Row],[Brand]],E:E,dataset_shampoo[[#This Row],[Region]],F:F,dataset_shampoo[[#This Row],[Year]]-1,G:G,"&gt;"&amp;dataset_shampoo[[#This Row],[Month]])</f>
        <v>369040</v>
      </c>
    </row>
    <row r="150" spans="1:13" x14ac:dyDescent="0.25">
      <c r="A150" t="s">
        <v>7</v>
      </c>
      <c r="B150" t="s">
        <v>8</v>
      </c>
      <c r="C150" t="s">
        <v>9</v>
      </c>
      <c r="D150" t="s">
        <v>10</v>
      </c>
      <c r="E150" t="s">
        <v>13</v>
      </c>
      <c r="F150">
        <v>2019</v>
      </c>
      <c r="G150">
        <v>11</v>
      </c>
      <c r="H150">
        <v>4890</v>
      </c>
      <c r="I150" s="1">
        <v>29260</v>
      </c>
      <c r="J150">
        <f>SUMIFS(H:H,D:D,dataset_shampoo[[#This Row],[Brand]],E:E,dataset_shampoo[[#This Row],[Region]],F:F,dataset_shampoo[[#This Row],[Year]],G:G,"&lt;="&amp;dataset_shampoo[[#This Row],[Month]])</f>
        <v>55200</v>
      </c>
      <c r="K150" s="6">
        <f>SUMIFS(I:I,D:D,dataset_shampoo[[#This Row],[Brand]],E:E,dataset_shampoo[[#This Row],[Region]],F:F,dataset_shampoo[[#This Row],[Year]],G:G,"&lt;="&amp;dataset_shampoo[[#This Row],[Month]])</f>
        <v>330640</v>
      </c>
      <c r="L150">
        <f>dataset_shampoo[[#This Row],[Units YTD]]+SUMIFS(H:H,D:D,dataset_shampoo[[#This Row],[Brand]],E:E,dataset_shampoo[[#This Row],[Region]],F:F,dataset_shampoo[[#This Row],[Year]]-1,G:G,"&gt;"&amp;dataset_shampoo[[#This Row],[Month]])</f>
        <v>60640</v>
      </c>
      <c r="M150" s="1">
        <f>dataset_shampoo[[#This Row],[Values YTD]]+SUMIFS(I:I,D:D,dataset_shampoo[[#This Row],[Brand]],E:E,dataset_shampoo[[#This Row],[Region]],F:F,dataset_shampoo[[#This Row],[Year]]-1,G:G,"&gt;"&amp;dataset_shampoo[[#This Row],[Month]])</f>
        <v>360180</v>
      </c>
    </row>
    <row r="151" spans="1:13" x14ac:dyDescent="0.25">
      <c r="A151" t="s">
        <v>7</v>
      </c>
      <c r="B151" t="s">
        <v>8</v>
      </c>
      <c r="C151" t="s">
        <v>9</v>
      </c>
      <c r="D151" t="s">
        <v>10</v>
      </c>
      <c r="E151" t="s">
        <v>13</v>
      </c>
      <c r="F151">
        <v>2019</v>
      </c>
      <c r="G151">
        <v>12</v>
      </c>
      <c r="H151">
        <v>4510</v>
      </c>
      <c r="I151" s="1">
        <v>26970</v>
      </c>
      <c r="J151">
        <f>SUMIFS(H:H,D:D,dataset_shampoo[[#This Row],[Brand]],E:E,dataset_shampoo[[#This Row],[Region]],F:F,dataset_shampoo[[#This Row],[Year]],G:G,"&lt;="&amp;dataset_shampoo[[#This Row],[Month]])</f>
        <v>59710</v>
      </c>
      <c r="K151" s="6">
        <f>SUMIFS(I:I,D:D,dataset_shampoo[[#This Row],[Brand]],E:E,dataset_shampoo[[#This Row],[Region]],F:F,dataset_shampoo[[#This Row],[Year]],G:G,"&lt;="&amp;dataset_shampoo[[#This Row],[Month]])</f>
        <v>357610</v>
      </c>
      <c r="L151">
        <f>dataset_shampoo[[#This Row],[Units YTD]]+SUMIFS(H:H,D:D,dataset_shampoo[[#This Row],[Brand]],E:E,dataset_shampoo[[#This Row],[Region]],F:F,dataset_shampoo[[#This Row],[Year]]-1,G:G,"&gt;"&amp;dataset_shampoo[[#This Row],[Month]])</f>
        <v>59710</v>
      </c>
      <c r="M151" s="1">
        <f>dataset_shampoo[[#This Row],[Values YTD]]+SUMIFS(I:I,D:D,dataset_shampoo[[#This Row],[Brand]],E:E,dataset_shampoo[[#This Row],[Region]],F:F,dataset_shampoo[[#This Row],[Year]]-1,G:G,"&gt;"&amp;dataset_shampoo[[#This Row],[Month]])</f>
        <v>357610</v>
      </c>
    </row>
    <row r="152" spans="1:13" x14ac:dyDescent="0.25">
      <c r="A152" t="s">
        <v>7</v>
      </c>
      <c r="B152" t="s">
        <v>8</v>
      </c>
      <c r="C152" t="s">
        <v>9</v>
      </c>
      <c r="D152" t="s">
        <v>10</v>
      </c>
      <c r="E152" t="s">
        <v>13</v>
      </c>
      <c r="F152">
        <v>2020</v>
      </c>
      <c r="G152">
        <v>1</v>
      </c>
      <c r="H152">
        <v>4140</v>
      </c>
      <c r="I152" s="1">
        <v>24800</v>
      </c>
      <c r="J152">
        <f>SUMIFS(H:H,D:D,dataset_shampoo[[#This Row],[Brand]],E:E,dataset_shampoo[[#This Row],[Region]],F:F,dataset_shampoo[[#This Row],[Year]],G:G,"&lt;="&amp;dataset_shampoo[[#This Row],[Month]])</f>
        <v>4140</v>
      </c>
      <c r="K152" s="6">
        <f>SUMIFS(I:I,D:D,dataset_shampoo[[#This Row],[Brand]],E:E,dataset_shampoo[[#This Row],[Region]],F:F,dataset_shampoo[[#This Row],[Year]],G:G,"&lt;="&amp;dataset_shampoo[[#This Row],[Month]])</f>
        <v>24800</v>
      </c>
      <c r="L152">
        <f>dataset_shampoo[[#This Row],[Units YTD]]+SUMIFS(H:H,D:D,dataset_shampoo[[#This Row],[Brand]],E:E,dataset_shampoo[[#This Row],[Region]],F:F,dataset_shampoo[[#This Row],[Year]]-1,G:G,"&gt;"&amp;dataset_shampoo[[#This Row],[Month]])</f>
        <v>57020</v>
      </c>
      <c r="M152" s="1">
        <f>dataset_shampoo[[#This Row],[Values YTD]]+SUMIFS(I:I,D:D,dataset_shampoo[[#This Row],[Brand]],E:E,dataset_shampoo[[#This Row],[Region]],F:F,dataset_shampoo[[#This Row],[Year]]-1,G:G,"&gt;"&amp;dataset_shampoo[[#This Row],[Month]])</f>
        <v>341500</v>
      </c>
    </row>
    <row r="153" spans="1:13" x14ac:dyDescent="0.25">
      <c r="A153" t="s">
        <v>7</v>
      </c>
      <c r="B153" t="s">
        <v>8</v>
      </c>
      <c r="C153" t="s">
        <v>9</v>
      </c>
      <c r="D153" t="s">
        <v>10</v>
      </c>
      <c r="E153" t="s">
        <v>13</v>
      </c>
      <c r="F153">
        <v>2020</v>
      </c>
      <c r="G153">
        <v>2</v>
      </c>
      <c r="H153">
        <v>3940</v>
      </c>
      <c r="I153" s="1">
        <v>23570</v>
      </c>
      <c r="J153">
        <f>SUMIFS(H:H,D:D,dataset_shampoo[[#This Row],[Brand]],E:E,dataset_shampoo[[#This Row],[Region]],F:F,dataset_shampoo[[#This Row],[Year]],G:G,"&lt;="&amp;dataset_shampoo[[#This Row],[Month]])</f>
        <v>8080</v>
      </c>
      <c r="K153" s="6">
        <f>SUMIFS(I:I,D:D,dataset_shampoo[[#This Row],[Brand]],E:E,dataset_shampoo[[#This Row],[Region]],F:F,dataset_shampoo[[#This Row],[Year]],G:G,"&lt;="&amp;dataset_shampoo[[#This Row],[Month]])</f>
        <v>48370</v>
      </c>
      <c r="L153">
        <f>dataset_shampoo[[#This Row],[Units YTD]]+SUMIFS(H:H,D:D,dataset_shampoo[[#This Row],[Brand]],E:E,dataset_shampoo[[#This Row],[Region]],F:F,dataset_shampoo[[#This Row],[Year]]-1,G:G,"&gt;"&amp;dataset_shampoo[[#This Row],[Month]])</f>
        <v>55940</v>
      </c>
      <c r="M153" s="1">
        <f>dataset_shampoo[[#This Row],[Values YTD]]+SUMIFS(I:I,D:D,dataset_shampoo[[#This Row],[Brand]],E:E,dataset_shampoo[[#This Row],[Region]],F:F,dataset_shampoo[[#This Row],[Year]]-1,G:G,"&gt;"&amp;dataset_shampoo[[#This Row],[Month]])</f>
        <v>335060</v>
      </c>
    </row>
    <row r="154" spans="1:13" x14ac:dyDescent="0.25">
      <c r="A154" t="s">
        <v>7</v>
      </c>
      <c r="B154" t="s">
        <v>8</v>
      </c>
      <c r="C154" t="s">
        <v>9</v>
      </c>
      <c r="D154" t="s">
        <v>10</v>
      </c>
      <c r="E154" t="s">
        <v>13</v>
      </c>
      <c r="F154">
        <v>2020</v>
      </c>
      <c r="G154">
        <v>3</v>
      </c>
      <c r="H154">
        <v>3980</v>
      </c>
      <c r="I154" s="1">
        <v>23840</v>
      </c>
      <c r="J154">
        <f>SUMIFS(H:H,D:D,dataset_shampoo[[#This Row],[Brand]],E:E,dataset_shampoo[[#This Row],[Region]],F:F,dataset_shampoo[[#This Row],[Year]],G:G,"&lt;="&amp;dataset_shampoo[[#This Row],[Month]])</f>
        <v>12060</v>
      </c>
      <c r="K154" s="6">
        <f>SUMIFS(I:I,D:D,dataset_shampoo[[#This Row],[Brand]],E:E,dataset_shampoo[[#This Row],[Region]],F:F,dataset_shampoo[[#This Row],[Year]],G:G,"&lt;="&amp;dataset_shampoo[[#This Row],[Month]])</f>
        <v>72210</v>
      </c>
      <c r="L154">
        <f>dataset_shampoo[[#This Row],[Units YTD]]+SUMIFS(H:H,D:D,dataset_shampoo[[#This Row],[Brand]],E:E,dataset_shampoo[[#This Row],[Region]],F:F,dataset_shampoo[[#This Row],[Year]]-1,G:G,"&gt;"&amp;dataset_shampoo[[#This Row],[Month]])</f>
        <v>54800</v>
      </c>
      <c r="M154" s="1">
        <f>dataset_shampoo[[#This Row],[Values YTD]]+SUMIFS(I:I,D:D,dataset_shampoo[[#This Row],[Brand]],E:E,dataset_shampoo[[#This Row],[Region]],F:F,dataset_shampoo[[#This Row],[Year]]-1,G:G,"&gt;"&amp;dataset_shampoo[[#This Row],[Month]])</f>
        <v>328240</v>
      </c>
    </row>
    <row r="155" spans="1:13" x14ac:dyDescent="0.25">
      <c r="A155" t="s">
        <v>7</v>
      </c>
      <c r="B155" t="s">
        <v>8</v>
      </c>
      <c r="C155" t="s">
        <v>9</v>
      </c>
      <c r="D155" t="s">
        <v>10</v>
      </c>
      <c r="E155" t="s">
        <v>13</v>
      </c>
      <c r="F155">
        <v>2020</v>
      </c>
      <c r="G155">
        <v>4</v>
      </c>
      <c r="H155">
        <v>3860</v>
      </c>
      <c r="I155" s="1">
        <v>23100</v>
      </c>
      <c r="J155">
        <f>SUMIFS(H:H,D:D,dataset_shampoo[[#This Row],[Brand]],E:E,dataset_shampoo[[#This Row],[Region]],F:F,dataset_shampoo[[#This Row],[Year]],G:G,"&lt;="&amp;dataset_shampoo[[#This Row],[Month]])</f>
        <v>15920</v>
      </c>
      <c r="K155" s="6">
        <f>SUMIFS(I:I,D:D,dataset_shampoo[[#This Row],[Brand]],E:E,dataset_shampoo[[#This Row],[Region]],F:F,dataset_shampoo[[#This Row],[Year]],G:G,"&lt;="&amp;dataset_shampoo[[#This Row],[Month]])</f>
        <v>95310</v>
      </c>
      <c r="L155">
        <f>dataset_shampoo[[#This Row],[Units YTD]]+SUMIFS(H:H,D:D,dataset_shampoo[[#This Row],[Brand]],E:E,dataset_shampoo[[#This Row],[Region]],F:F,dataset_shampoo[[#This Row],[Year]]-1,G:G,"&gt;"&amp;dataset_shampoo[[#This Row],[Month]])</f>
        <v>53390</v>
      </c>
      <c r="M155" s="1">
        <f>dataset_shampoo[[#This Row],[Values YTD]]+SUMIFS(I:I,D:D,dataset_shampoo[[#This Row],[Brand]],E:E,dataset_shampoo[[#This Row],[Region]],F:F,dataset_shampoo[[#This Row],[Year]]-1,G:G,"&gt;"&amp;dataset_shampoo[[#This Row],[Month]])</f>
        <v>319750</v>
      </c>
    </row>
    <row r="156" spans="1:13" x14ac:dyDescent="0.25">
      <c r="A156" t="s">
        <v>7</v>
      </c>
      <c r="B156" t="s">
        <v>8</v>
      </c>
      <c r="C156" t="s">
        <v>9</v>
      </c>
      <c r="D156" t="s">
        <v>10</v>
      </c>
      <c r="E156" t="s">
        <v>13</v>
      </c>
      <c r="F156">
        <v>2020</v>
      </c>
      <c r="G156">
        <v>5</v>
      </c>
      <c r="H156">
        <v>4380</v>
      </c>
      <c r="I156" s="1">
        <v>26240</v>
      </c>
      <c r="J156">
        <f>SUMIFS(H:H,D:D,dataset_shampoo[[#This Row],[Brand]],E:E,dataset_shampoo[[#This Row],[Region]],F:F,dataset_shampoo[[#This Row],[Year]],G:G,"&lt;="&amp;dataset_shampoo[[#This Row],[Month]])</f>
        <v>20300</v>
      </c>
      <c r="K156" s="6">
        <f>SUMIFS(I:I,D:D,dataset_shampoo[[#This Row],[Brand]],E:E,dataset_shampoo[[#This Row],[Region]],F:F,dataset_shampoo[[#This Row],[Year]],G:G,"&lt;="&amp;dataset_shampoo[[#This Row],[Month]])</f>
        <v>121550</v>
      </c>
      <c r="L156">
        <f>dataset_shampoo[[#This Row],[Units YTD]]+SUMIFS(H:H,D:D,dataset_shampoo[[#This Row],[Brand]],E:E,dataset_shampoo[[#This Row],[Region]],F:F,dataset_shampoo[[#This Row],[Year]]-1,G:G,"&gt;"&amp;dataset_shampoo[[#This Row],[Month]])</f>
        <v>52410</v>
      </c>
      <c r="M156" s="1">
        <f>dataset_shampoo[[#This Row],[Values YTD]]+SUMIFS(I:I,D:D,dataset_shampoo[[#This Row],[Brand]],E:E,dataset_shampoo[[#This Row],[Region]],F:F,dataset_shampoo[[#This Row],[Year]]-1,G:G,"&gt;"&amp;dataset_shampoo[[#This Row],[Month]])</f>
        <v>313860</v>
      </c>
    </row>
    <row r="157" spans="1:13" x14ac:dyDescent="0.25">
      <c r="A157" t="s">
        <v>7</v>
      </c>
      <c r="B157" t="s">
        <v>8</v>
      </c>
      <c r="C157" t="s">
        <v>9</v>
      </c>
      <c r="D157" t="s">
        <v>10</v>
      </c>
      <c r="E157" t="s">
        <v>13</v>
      </c>
      <c r="F157">
        <v>2020</v>
      </c>
      <c r="G157">
        <v>6</v>
      </c>
      <c r="H157">
        <v>5120</v>
      </c>
      <c r="I157" s="1">
        <v>30700</v>
      </c>
      <c r="J157">
        <f>SUMIFS(H:H,D:D,dataset_shampoo[[#This Row],[Brand]],E:E,dataset_shampoo[[#This Row],[Region]],F:F,dataset_shampoo[[#This Row],[Year]],G:G,"&lt;="&amp;dataset_shampoo[[#This Row],[Month]])</f>
        <v>25420</v>
      </c>
      <c r="K157" s="6">
        <f>SUMIFS(I:I,D:D,dataset_shampoo[[#This Row],[Brand]],E:E,dataset_shampoo[[#This Row],[Region]],F:F,dataset_shampoo[[#This Row],[Year]],G:G,"&lt;="&amp;dataset_shampoo[[#This Row],[Month]])</f>
        <v>152250</v>
      </c>
      <c r="L157">
        <f>dataset_shampoo[[#This Row],[Units YTD]]+SUMIFS(H:H,D:D,dataset_shampoo[[#This Row],[Brand]],E:E,dataset_shampoo[[#This Row],[Region]],F:F,dataset_shampoo[[#This Row],[Year]]-1,G:G,"&gt;"&amp;dataset_shampoo[[#This Row],[Month]])</f>
        <v>51810</v>
      </c>
      <c r="M157" s="1">
        <f>dataset_shampoo[[#This Row],[Values YTD]]+SUMIFS(I:I,D:D,dataset_shampoo[[#This Row],[Brand]],E:E,dataset_shampoo[[#This Row],[Region]],F:F,dataset_shampoo[[#This Row],[Year]]-1,G:G,"&gt;"&amp;dataset_shampoo[[#This Row],[Month]])</f>
        <v>310270</v>
      </c>
    </row>
    <row r="158" spans="1:13" x14ac:dyDescent="0.25">
      <c r="A158" t="s">
        <v>7</v>
      </c>
      <c r="B158" t="s">
        <v>8</v>
      </c>
      <c r="C158" t="s">
        <v>9</v>
      </c>
      <c r="D158" t="s">
        <v>10</v>
      </c>
      <c r="E158" t="s">
        <v>13</v>
      </c>
      <c r="F158">
        <v>2020</v>
      </c>
      <c r="G158">
        <v>7</v>
      </c>
      <c r="H158">
        <v>3450</v>
      </c>
      <c r="I158" s="1">
        <v>20690</v>
      </c>
      <c r="J158">
        <f>SUMIFS(H:H,D:D,dataset_shampoo[[#This Row],[Brand]],E:E,dataset_shampoo[[#This Row],[Region]],F:F,dataset_shampoo[[#This Row],[Year]],G:G,"&lt;="&amp;dataset_shampoo[[#This Row],[Month]])</f>
        <v>28870</v>
      </c>
      <c r="K158" s="6">
        <f>SUMIFS(I:I,D:D,dataset_shampoo[[#This Row],[Brand]],E:E,dataset_shampoo[[#This Row],[Region]],F:F,dataset_shampoo[[#This Row],[Year]],G:G,"&lt;="&amp;dataset_shampoo[[#This Row],[Month]])</f>
        <v>172940</v>
      </c>
      <c r="L158">
        <f>dataset_shampoo[[#This Row],[Units YTD]]+SUMIFS(H:H,D:D,dataset_shampoo[[#This Row],[Brand]],E:E,dataset_shampoo[[#This Row],[Region]],F:F,dataset_shampoo[[#This Row],[Year]]-1,G:G,"&gt;"&amp;dataset_shampoo[[#This Row],[Month]])</f>
        <v>51140</v>
      </c>
      <c r="M158" s="1">
        <f>dataset_shampoo[[#This Row],[Values YTD]]+SUMIFS(I:I,D:D,dataset_shampoo[[#This Row],[Brand]],E:E,dataset_shampoo[[#This Row],[Region]],F:F,dataset_shampoo[[#This Row],[Year]]-1,G:G,"&gt;"&amp;dataset_shampoo[[#This Row],[Month]])</f>
        <v>306290</v>
      </c>
    </row>
    <row r="159" spans="1:13" x14ac:dyDescent="0.25">
      <c r="A159" t="s">
        <v>7</v>
      </c>
      <c r="B159" t="s">
        <v>8</v>
      </c>
      <c r="C159" t="s">
        <v>9</v>
      </c>
      <c r="D159" t="s">
        <v>10</v>
      </c>
      <c r="E159" t="s">
        <v>13</v>
      </c>
      <c r="F159">
        <v>2020</v>
      </c>
      <c r="G159">
        <v>8</v>
      </c>
      <c r="H159">
        <v>3260</v>
      </c>
      <c r="I159" s="1">
        <v>19520</v>
      </c>
      <c r="J159">
        <f>SUMIFS(H:H,D:D,dataset_shampoo[[#This Row],[Brand]],E:E,dataset_shampoo[[#This Row],[Region]],F:F,dataset_shampoo[[#This Row],[Year]],G:G,"&lt;="&amp;dataset_shampoo[[#This Row],[Month]])</f>
        <v>32130</v>
      </c>
      <c r="K159" s="6">
        <f>SUMIFS(I:I,D:D,dataset_shampoo[[#This Row],[Brand]],E:E,dataset_shampoo[[#This Row],[Region]],F:F,dataset_shampoo[[#This Row],[Year]],G:G,"&lt;="&amp;dataset_shampoo[[#This Row],[Month]])</f>
        <v>192460</v>
      </c>
      <c r="L159">
        <f>dataset_shampoo[[#This Row],[Units YTD]]+SUMIFS(H:H,D:D,dataset_shampoo[[#This Row],[Brand]],E:E,dataset_shampoo[[#This Row],[Region]],F:F,dataset_shampoo[[#This Row],[Year]]-1,G:G,"&gt;"&amp;dataset_shampoo[[#This Row],[Month]])</f>
        <v>51020</v>
      </c>
      <c r="M159" s="1">
        <f>dataset_shampoo[[#This Row],[Values YTD]]+SUMIFS(I:I,D:D,dataset_shampoo[[#This Row],[Brand]],E:E,dataset_shampoo[[#This Row],[Region]],F:F,dataset_shampoo[[#This Row],[Year]]-1,G:G,"&gt;"&amp;dataset_shampoo[[#This Row],[Month]])</f>
        <v>305540</v>
      </c>
    </row>
    <row r="160" spans="1:13" x14ac:dyDescent="0.25">
      <c r="A160" t="s">
        <v>7</v>
      </c>
      <c r="B160" t="s">
        <v>8</v>
      </c>
      <c r="C160" t="s">
        <v>9</v>
      </c>
      <c r="D160" t="s">
        <v>10</v>
      </c>
      <c r="E160" t="s">
        <v>13</v>
      </c>
      <c r="F160">
        <v>2020</v>
      </c>
      <c r="G160">
        <v>9</v>
      </c>
      <c r="H160">
        <v>4600</v>
      </c>
      <c r="I160" s="1">
        <v>27540</v>
      </c>
      <c r="J160">
        <f>SUMIFS(H:H,D:D,dataset_shampoo[[#This Row],[Brand]],E:E,dataset_shampoo[[#This Row],[Region]],F:F,dataset_shampoo[[#This Row],[Year]],G:G,"&lt;="&amp;dataset_shampoo[[#This Row],[Month]])</f>
        <v>36730</v>
      </c>
      <c r="K160" s="6">
        <f>SUMIFS(I:I,D:D,dataset_shampoo[[#This Row],[Brand]],E:E,dataset_shampoo[[#This Row],[Region]],F:F,dataset_shampoo[[#This Row],[Year]],G:G,"&lt;="&amp;dataset_shampoo[[#This Row],[Month]])</f>
        <v>220000</v>
      </c>
      <c r="L160">
        <f>dataset_shampoo[[#This Row],[Units YTD]]+SUMIFS(H:H,D:D,dataset_shampoo[[#This Row],[Brand]],E:E,dataset_shampoo[[#This Row],[Region]],F:F,dataset_shampoo[[#This Row],[Year]]-1,G:G,"&gt;"&amp;dataset_shampoo[[#This Row],[Month]])</f>
        <v>51090</v>
      </c>
      <c r="M160" s="1">
        <f>dataset_shampoo[[#This Row],[Values YTD]]+SUMIFS(I:I,D:D,dataset_shampoo[[#This Row],[Brand]],E:E,dataset_shampoo[[#This Row],[Region]],F:F,dataset_shampoo[[#This Row],[Year]]-1,G:G,"&gt;"&amp;dataset_shampoo[[#This Row],[Month]])</f>
        <v>305940</v>
      </c>
    </row>
    <row r="161" spans="1:13" x14ac:dyDescent="0.25">
      <c r="A161" t="s">
        <v>7</v>
      </c>
      <c r="B161" t="s">
        <v>8</v>
      </c>
      <c r="C161" t="s">
        <v>9</v>
      </c>
      <c r="D161" t="s">
        <v>10</v>
      </c>
      <c r="E161" t="s">
        <v>13</v>
      </c>
      <c r="F161">
        <v>2020</v>
      </c>
      <c r="G161">
        <v>10</v>
      </c>
      <c r="H161">
        <v>4330</v>
      </c>
      <c r="I161" s="1">
        <v>25960</v>
      </c>
      <c r="J161">
        <f>SUMIFS(H:H,D:D,dataset_shampoo[[#This Row],[Brand]],E:E,dataset_shampoo[[#This Row],[Region]],F:F,dataset_shampoo[[#This Row],[Year]],G:G,"&lt;="&amp;dataset_shampoo[[#This Row],[Month]])</f>
        <v>41060</v>
      </c>
      <c r="K161" s="6">
        <f>SUMIFS(I:I,D:D,dataset_shampoo[[#This Row],[Brand]],E:E,dataset_shampoo[[#This Row],[Region]],F:F,dataset_shampoo[[#This Row],[Year]],G:G,"&lt;="&amp;dataset_shampoo[[#This Row],[Month]])</f>
        <v>245960</v>
      </c>
      <c r="L161">
        <f>dataset_shampoo[[#This Row],[Units YTD]]+SUMIFS(H:H,D:D,dataset_shampoo[[#This Row],[Brand]],E:E,dataset_shampoo[[#This Row],[Region]],F:F,dataset_shampoo[[#This Row],[Year]]-1,G:G,"&gt;"&amp;dataset_shampoo[[#This Row],[Month]])</f>
        <v>50460</v>
      </c>
      <c r="M161" s="1">
        <f>dataset_shampoo[[#This Row],[Values YTD]]+SUMIFS(I:I,D:D,dataset_shampoo[[#This Row],[Brand]],E:E,dataset_shampoo[[#This Row],[Region]],F:F,dataset_shampoo[[#This Row],[Year]]-1,G:G,"&gt;"&amp;dataset_shampoo[[#This Row],[Month]])</f>
        <v>302190</v>
      </c>
    </row>
    <row r="162" spans="1:13" x14ac:dyDescent="0.25">
      <c r="A162" t="s">
        <v>7</v>
      </c>
      <c r="B162" t="s">
        <v>8</v>
      </c>
      <c r="C162" t="s">
        <v>9</v>
      </c>
      <c r="D162" t="s">
        <v>10</v>
      </c>
      <c r="E162" t="s">
        <v>13</v>
      </c>
      <c r="F162">
        <v>2020</v>
      </c>
      <c r="G162">
        <v>11</v>
      </c>
      <c r="H162">
        <v>3350</v>
      </c>
      <c r="I162" s="1">
        <v>20030</v>
      </c>
      <c r="J162">
        <f>SUMIFS(H:H,D:D,dataset_shampoo[[#This Row],[Brand]],E:E,dataset_shampoo[[#This Row],[Region]],F:F,dataset_shampoo[[#This Row],[Year]],G:G,"&lt;="&amp;dataset_shampoo[[#This Row],[Month]])</f>
        <v>44410</v>
      </c>
      <c r="K162" s="6">
        <f>SUMIFS(I:I,D:D,dataset_shampoo[[#This Row],[Brand]],E:E,dataset_shampoo[[#This Row],[Region]],F:F,dataset_shampoo[[#This Row],[Year]],G:G,"&lt;="&amp;dataset_shampoo[[#This Row],[Month]])</f>
        <v>265990</v>
      </c>
      <c r="L162">
        <f>dataset_shampoo[[#This Row],[Units YTD]]+SUMIFS(H:H,D:D,dataset_shampoo[[#This Row],[Brand]],E:E,dataset_shampoo[[#This Row],[Region]],F:F,dataset_shampoo[[#This Row],[Year]]-1,G:G,"&gt;"&amp;dataset_shampoo[[#This Row],[Month]])</f>
        <v>48920</v>
      </c>
      <c r="M162" s="1">
        <f>dataset_shampoo[[#This Row],[Values YTD]]+SUMIFS(I:I,D:D,dataset_shampoo[[#This Row],[Brand]],E:E,dataset_shampoo[[#This Row],[Region]],F:F,dataset_shampoo[[#This Row],[Year]]-1,G:G,"&gt;"&amp;dataset_shampoo[[#This Row],[Month]])</f>
        <v>292960</v>
      </c>
    </row>
    <row r="163" spans="1:13" x14ac:dyDescent="0.25">
      <c r="A163" t="s">
        <v>7</v>
      </c>
      <c r="B163" t="s">
        <v>8</v>
      </c>
      <c r="C163" t="s">
        <v>9</v>
      </c>
      <c r="D163" t="s">
        <v>10</v>
      </c>
      <c r="E163" t="s">
        <v>13</v>
      </c>
      <c r="F163">
        <v>2020</v>
      </c>
      <c r="G163">
        <v>12</v>
      </c>
      <c r="H163">
        <v>3390</v>
      </c>
      <c r="I163" s="1">
        <v>20340</v>
      </c>
      <c r="J163">
        <f>SUMIFS(H:H,D:D,dataset_shampoo[[#This Row],[Brand]],E:E,dataset_shampoo[[#This Row],[Region]],F:F,dataset_shampoo[[#This Row],[Year]],G:G,"&lt;="&amp;dataset_shampoo[[#This Row],[Month]])</f>
        <v>47800</v>
      </c>
      <c r="K163" s="6">
        <f>SUMIFS(I:I,D:D,dataset_shampoo[[#This Row],[Brand]],E:E,dataset_shampoo[[#This Row],[Region]],F:F,dataset_shampoo[[#This Row],[Year]],G:G,"&lt;="&amp;dataset_shampoo[[#This Row],[Month]])</f>
        <v>286330</v>
      </c>
      <c r="L163">
        <f>dataset_shampoo[[#This Row],[Units YTD]]+SUMIFS(H:H,D:D,dataset_shampoo[[#This Row],[Brand]],E:E,dataset_shampoo[[#This Row],[Region]],F:F,dataset_shampoo[[#This Row],[Year]]-1,G:G,"&gt;"&amp;dataset_shampoo[[#This Row],[Month]])</f>
        <v>47800</v>
      </c>
      <c r="M163" s="1">
        <f>dataset_shampoo[[#This Row],[Values YTD]]+SUMIFS(I:I,D:D,dataset_shampoo[[#This Row],[Brand]],E:E,dataset_shampoo[[#This Row],[Region]],F:F,dataset_shampoo[[#This Row],[Year]]-1,G:G,"&gt;"&amp;dataset_shampoo[[#This Row],[Month]])</f>
        <v>286330</v>
      </c>
    </row>
    <row r="164" spans="1:13" x14ac:dyDescent="0.25">
      <c r="A164" t="s">
        <v>7</v>
      </c>
      <c r="B164" t="s">
        <v>8</v>
      </c>
      <c r="C164" t="s">
        <v>9</v>
      </c>
      <c r="D164" t="s">
        <v>10</v>
      </c>
      <c r="E164" t="s">
        <v>13</v>
      </c>
      <c r="F164">
        <v>2021</v>
      </c>
      <c r="G164">
        <v>1</v>
      </c>
      <c r="H164">
        <v>3520</v>
      </c>
      <c r="I164" s="1">
        <v>21090</v>
      </c>
      <c r="J164">
        <f>SUMIFS(H:H,D:D,dataset_shampoo[[#This Row],[Brand]],E:E,dataset_shampoo[[#This Row],[Region]],F:F,dataset_shampoo[[#This Row],[Year]],G:G,"&lt;="&amp;dataset_shampoo[[#This Row],[Month]])</f>
        <v>3520</v>
      </c>
      <c r="K164" s="6">
        <f>SUMIFS(I:I,D:D,dataset_shampoo[[#This Row],[Brand]],E:E,dataset_shampoo[[#This Row],[Region]],F:F,dataset_shampoo[[#This Row],[Year]],G:G,"&lt;="&amp;dataset_shampoo[[#This Row],[Month]])</f>
        <v>21090</v>
      </c>
      <c r="L164">
        <f>dataset_shampoo[[#This Row],[Units YTD]]+SUMIFS(H:H,D:D,dataset_shampoo[[#This Row],[Brand]],E:E,dataset_shampoo[[#This Row],[Region]],F:F,dataset_shampoo[[#This Row],[Year]]-1,G:G,"&gt;"&amp;dataset_shampoo[[#This Row],[Month]])</f>
        <v>47180</v>
      </c>
      <c r="M164" s="1">
        <f>dataset_shampoo[[#This Row],[Values YTD]]+SUMIFS(I:I,D:D,dataset_shampoo[[#This Row],[Brand]],E:E,dataset_shampoo[[#This Row],[Region]],F:F,dataset_shampoo[[#This Row],[Year]]-1,G:G,"&gt;"&amp;dataset_shampoo[[#This Row],[Month]])</f>
        <v>282620</v>
      </c>
    </row>
    <row r="165" spans="1:13" x14ac:dyDescent="0.25">
      <c r="A165" t="s">
        <v>7</v>
      </c>
      <c r="B165" t="s">
        <v>8</v>
      </c>
      <c r="C165" t="s">
        <v>9</v>
      </c>
      <c r="D165" t="s">
        <v>10</v>
      </c>
      <c r="E165" t="s">
        <v>13</v>
      </c>
      <c r="F165">
        <v>2021</v>
      </c>
      <c r="G165">
        <v>2</v>
      </c>
      <c r="H165">
        <v>3850</v>
      </c>
      <c r="I165" s="1">
        <v>23050</v>
      </c>
      <c r="J165">
        <f>SUMIFS(H:H,D:D,dataset_shampoo[[#This Row],[Brand]],E:E,dataset_shampoo[[#This Row],[Region]],F:F,dataset_shampoo[[#This Row],[Year]],G:G,"&lt;="&amp;dataset_shampoo[[#This Row],[Month]])</f>
        <v>7370</v>
      </c>
      <c r="K165" s="6">
        <f>SUMIFS(I:I,D:D,dataset_shampoo[[#This Row],[Brand]],E:E,dataset_shampoo[[#This Row],[Region]],F:F,dataset_shampoo[[#This Row],[Year]],G:G,"&lt;="&amp;dataset_shampoo[[#This Row],[Month]])</f>
        <v>44140</v>
      </c>
      <c r="L165">
        <f>dataset_shampoo[[#This Row],[Units YTD]]+SUMIFS(H:H,D:D,dataset_shampoo[[#This Row],[Brand]],E:E,dataset_shampoo[[#This Row],[Region]],F:F,dataset_shampoo[[#This Row],[Year]]-1,G:G,"&gt;"&amp;dataset_shampoo[[#This Row],[Month]])</f>
        <v>47090</v>
      </c>
      <c r="M165" s="1">
        <f>dataset_shampoo[[#This Row],[Values YTD]]+SUMIFS(I:I,D:D,dataset_shampoo[[#This Row],[Brand]],E:E,dataset_shampoo[[#This Row],[Region]],F:F,dataset_shampoo[[#This Row],[Year]]-1,G:G,"&gt;"&amp;dataset_shampoo[[#This Row],[Month]])</f>
        <v>282100</v>
      </c>
    </row>
    <row r="166" spans="1:13" x14ac:dyDescent="0.25">
      <c r="A166" t="s">
        <v>7</v>
      </c>
      <c r="B166" t="s">
        <v>8</v>
      </c>
      <c r="C166" t="s">
        <v>9</v>
      </c>
      <c r="D166" t="s">
        <v>10</v>
      </c>
      <c r="E166" t="s">
        <v>13</v>
      </c>
      <c r="F166">
        <v>2021</v>
      </c>
      <c r="G166">
        <v>3</v>
      </c>
      <c r="H166">
        <v>4110</v>
      </c>
      <c r="I166" s="1">
        <v>24640</v>
      </c>
      <c r="J166">
        <f>SUMIFS(H:H,D:D,dataset_shampoo[[#This Row],[Brand]],E:E,dataset_shampoo[[#This Row],[Region]],F:F,dataset_shampoo[[#This Row],[Year]],G:G,"&lt;="&amp;dataset_shampoo[[#This Row],[Month]])</f>
        <v>11480</v>
      </c>
      <c r="K166" s="6">
        <f>SUMIFS(I:I,D:D,dataset_shampoo[[#This Row],[Brand]],E:E,dataset_shampoo[[#This Row],[Region]],F:F,dataset_shampoo[[#This Row],[Year]],G:G,"&lt;="&amp;dataset_shampoo[[#This Row],[Month]])</f>
        <v>68780</v>
      </c>
      <c r="L166">
        <f>dataset_shampoo[[#This Row],[Units YTD]]+SUMIFS(H:H,D:D,dataset_shampoo[[#This Row],[Brand]],E:E,dataset_shampoo[[#This Row],[Region]],F:F,dataset_shampoo[[#This Row],[Year]]-1,G:G,"&gt;"&amp;dataset_shampoo[[#This Row],[Month]])</f>
        <v>47220</v>
      </c>
      <c r="M166" s="1">
        <f>dataset_shampoo[[#This Row],[Values YTD]]+SUMIFS(I:I,D:D,dataset_shampoo[[#This Row],[Brand]],E:E,dataset_shampoo[[#This Row],[Region]],F:F,dataset_shampoo[[#This Row],[Year]]-1,G:G,"&gt;"&amp;dataset_shampoo[[#This Row],[Month]])</f>
        <v>282900</v>
      </c>
    </row>
    <row r="167" spans="1:13" x14ac:dyDescent="0.25">
      <c r="A167" t="s">
        <v>7</v>
      </c>
      <c r="B167" t="s">
        <v>8</v>
      </c>
      <c r="C167" t="s">
        <v>9</v>
      </c>
      <c r="D167" t="s">
        <v>10</v>
      </c>
      <c r="E167" t="s">
        <v>13</v>
      </c>
      <c r="F167">
        <v>2021</v>
      </c>
      <c r="G167">
        <v>4</v>
      </c>
      <c r="H167">
        <v>4030</v>
      </c>
      <c r="I167" s="1">
        <v>24120</v>
      </c>
      <c r="J167">
        <f>SUMIFS(H:H,D:D,dataset_shampoo[[#This Row],[Brand]],E:E,dataset_shampoo[[#This Row],[Region]],F:F,dataset_shampoo[[#This Row],[Year]],G:G,"&lt;="&amp;dataset_shampoo[[#This Row],[Month]])</f>
        <v>15510</v>
      </c>
      <c r="K167" s="6">
        <f>SUMIFS(I:I,D:D,dataset_shampoo[[#This Row],[Brand]],E:E,dataset_shampoo[[#This Row],[Region]],F:F,dataset_shampoo[[#This Row],[Year]],G:G,"&lt;="&amp;dataset_shampoo[[#This Row],[Month]])</f>
        <v>92900</v>
      </c>
      <c r="L167">
        <f>dataset_shampoo[[#This Row],[Units YTD]]+SUMIFS(H:H,D:D,dataset_shampoo[[#This Row],[Brand]],E:E,dataset_shampoo[[#This Row],[Region]],F:F,dataset_shampoo[[#This Row],[Year]]-1,G:G,"&gt;"&amp;dataset_shampoo[[#This Row],[Month]])</f>
        <v>47390</v>
      </c>
      <c r="M167" s="1">
        <f>dataset_shampoo[[#This Row],[Values YTD]]+SUMIFS(I:I,D:D,dataset_shampoo[[#This Row],[Brand]],E:E,dataset_shampoo[[#This Row],[Region]],F:F,dataset_shampoo[[#This Row],[Year]]-1,G:G,"&gt;"&amp;dataset_shampoo[[#This Row],[Month]])</f>
        <v>283920</v>
      </c>
    </row>
    <row r="168" spans="1:13" x14ac:dyDescent="0.25">
      <c r="A168" t="s">
        <v>7</v>
      </c>
      <c r="B168" t="s">
        <v>8</v>
      </c>
      <c r="C168" t="s">
        <v>9</v>
      </c>
      <c r="D168" t="s">
        <v>10</v>
      </c>
      <c r="E168" t="s">
        <v>13</v>
      </c>
      <c r="F168">
        <v>2021</v>
      </c>
      <c r="G168">
        <v>5</v>
      </c>
      <c r="H168">
        <v>3210</v>
      </c>
      <c r="I168" s="1">
        <v>19190</v>
      </c>
      <c r="J168">
        <f>SUMIFS(H:H,D:D,dataset_shampoo[[#This Row],[Brand]],E:E,dataset_shampoo[[#This Row],[Region]],F:F,dataset_shampoo[[#This Row],[Year]],G:G,"&lt;="&amp;dataset_shampoo[[#This Row],[Month]])</f>
        <v>18720</v>
      </c>
      <c r="K168" s="6">
        <f>SUMIFS(I:I,D:D,dataset_shampoo[[#This Row],[Brand]],E:E,dataset_shampoo[[#This Row],[Region]],F:F,dataset_shampoo[[#This Row],[Year]],G:G,"&lt;="&amp;dataset_shampoo[[#This Row],[Month]])</f>
        <v>112090</v>
      </c>
      <c r="L168">
        <f>dataset_shampoo[[#This Row],[Units YTD]]+SUMIFS(H:H,D:D,dataset_shampoo[[#This Row],[Brand]],E:E,dataset_shampoo[[#This Row],[Region]],F:F,dataset_shampoo[[#This Row],[Year]]-1,G:G,"&gt;"&amp;dataset_shampoo[[#This Row],[Month]])</f>
        <v>46220</v>
      </c>
      <c r="M168" s="1">
        <f>dataset_shampoo[[#This Row],[Values YTD]]+SUMIFS(I:I,D:D,dataset_shampoo[[#This Row],[Brand]],E:E,dataset_shampoo[[#This Row],[Region]],F:F,dataset_shampoo[[#This Row],[Year]]-1,G:G,"&gt;"&amp;dataset_shampoo[[#This Row],[Month]])</f>
        <v>276870</v>
      </c>
    </row>
    <row r="169" spans="1:13" x14ac:dyDescent="0.25">
      <c r="A169" t="s">
        <v>7</v>
      </c>
      <c r="B169" t="s">
        <v>8</v>
      </c>
      <c r="C169" t="s">
        <v>9</v>
      </c>
      <c r="D169" t="s">
        <v>10</v>
      </c>
      <c r="E169" t="s">
        <v>13</v>
      </c>
      <c r="F169">
        <v>2021</v>
      </c>
      <c r="G169">
        <v>6</v>
      </c>
      <c r="H169">
        <v>5170</v>
      </c>
      <c r="I169" s="1">
        <v>30920</v>
      </c>
      <c r="J169">
        <f>SUMIFS(H:H,D:D,dataset_shampoo[[#This Row],[Brand]],E:E,dataset_shampoo[[#This Row],[Region]],F:F,dataset_shampoo[[#This Row],[Year]],G:G,"&lt;="&amp;dataset_shampoo[[#This Row],[Month]])</f>
        <v>23890</v>
      </c>
      <c r="K169" s="6">
        <f>SUMIFS(I:I,D:D,dataset_shampoo[[#This Row],[Brand]],E:E,dataset_shampoo[[#This Row],[Region]],F:F,dataset_shampoo[[#This Row],[Year]],G:G,"&lt;="&amp;dataset_shampoo[[#This Row],[Month]])</f>
        <v>143010</v>
      </c>
      <c r="L169">
        <f>dataset_shampoo[[#This Row],[Units YTD]]+SUMIFS(H:H,D:D,dataset_shampoo[[#This Row],[Brand]],E:E,dataset_shampoo[[#This Row],[Region]],F:F,dataset_shampoo[[#This Row],[Year]]-1,G:G,"&gt;"&amp;dataset_shampoo[[#This Row],[Month]])</f>
        <v>46270</v>
      </c>
      <c r="M169" s="1">
        <f>dataset_shampoo[[#This Row],[Values YTD]]+SUMIFS(I:I,D:D,dataset_shampoo[[#This Row],[Brand]],E:E,dataset_shampoo[[#This Row],[Region]],F:F,dataset_shampoo[[#This Row],[Year]]-1,G:G,"&gt;"&amp;dataset_shampoo[[#This Row],[Month]])</f>
        <v>277090</v>
      </c>
    </row>
    <row r="170" spans="1:13" x14ac:dyDescent="0.25">
      <c r="A170" t="s">
        <v>7</v>
      </c>
      <c r="B170" t="s">
        <v>8</v>
      </c>
      <c r="C170" t="s">
        <v>9</v>
      </c>
      <c r="D170" t="s">
        <v>10</v>
      </c>
      <c r="E170" t="s">
        <v>13</v>
      </c>
      <c r="F170">
        <v>2021</v>
      </c>
      <c r="G170">
        <v>7</v>
      </c>
      <c r="H170">
        <v>3340</v>
      </c>
      <c r="I170" s="1">
        <v>19990</v>
      </c>
      <c r="J170">
        <f>SUMIFS(H:H,D:D,dataset_shampoo[[#This Row],[Brand]],E:E,dataset_shampoo[[#This Row],[Region]],F:F,dataset_shampoo[[#This Row],[Year]],G:G,"&lt;="&amp;dataset_shampoo[[#This Row],[Month]])</f>
        <v>27230</v>
      </c>
      <c r="K170" s="6">
        <f>SUMIFS(I:I,D:D,dataset_shampoo[[#This Row],[Brand]],E:E,dataset_shampoo[[#This Row],[Region]],F:F,dataset_shampoo[[#This Row],[Year]],G:G,"&lt;="&amp;dataset_shampoo[[#This Row],[Month]])</f>
        <v>163000</v>
      </c>
      <c r="L170">
        <f>dataset_shampoo[[#This Row],[Units YTD]]+SUMIFS(H:H,D:D,dataset_shampoo[[#This Row],[Brand]],E:E,dataset_shampoo[[#This Row],[Region]],F:F,dataset_shampoo[[#This Row],[Year]]-1,G:G,"&gt;"&amp;dataset_shampoo[[#This Row],[Month]])</f>
        <v>46160</v>
      </c>
      <c r="M170" s="1">
        <f>dataset_shampoo[[#This Row],[Values YTD]]+SUMIFS(I:I,D:D,dataset_shampoo[[#This Row],[Brand]],E:E,dataset_shampoo[[#This Row],[Region]],F:F,dataset_shampoo[[#This Row],[Year]]-1,G:G,"&gt;"&amp;dataset_shampoo[[#This Row],[Month]])</f>
        <v>276390</v>
      </c>
    </row>
    <row r="171" spans="1:13" x14ac:dyDescent="0.25">
      <c r="A171" t="s">
        <v>7</v>
      </c>
      <c r="B171" t="s">
        <v>8</v>
      </c>
      <c r="C171" t="s">
        <v>9</v>
      </c>
      <c r="D171" t="s">
        <v>10</v>
      </c>
      <c r="E171" t="s">
        <v>13</v>
      </c>
      <c r="F171">
        <v>2021</v>
      </c>
      <c r="G171">
        <v>8</v>
      </c>
      <c r="H171">
        <v>3310</v>
      </c>
      <c r="I171" s="1">
        <v>19870</v>
      </c>
      <c r="J171">
        <f>SUMIFS(H:H,D:D,dataset_shampoo[[#This Row],[Brand]],E:E,dataset_shampoo[[#This Row],[Region]],F:F,dataset_shampoo[[#This Row],[Year]],G:G,"&lt;="&amp;dataset_shampoo[[#This Row],[Month]])</f>
        <v>30540</v>
      </c>
      <c r="K171" s="6">
        <f>SUMIFS(I:I,D:D,dataset_shampoo[[#This Row],[Brand]],E:E,dataset_shampoo[[#This Row],[Region]],F:F,dataset_shampoo[[#This Row],[Year]],G:G,"&lt;="&amp;dataset_shampoo[[#This Row],[Month]])</f>
        <v>182870</v>
      </c>
      <c r="L171">
        <f>dataset_shampoo[[#This Row],[Units YTD]]+SUMIFS(H:H,D:D,dataset_shampoo[[#This Row],[Brand]],E:E,dataset_shampoo[[#This Row],[Region]],F:F,dataset_shampoo[[#This Row],[Year]]-1,G:G,"&gt;"&amp;dataset_shampoo[[#This Row],[Month]])</f>
        <v>46210</v>
      </c>
      <c r="M171" s="1">
        <f>dataset_shampoo[[#This Row],[Values YTD]]+SUMIFS(I:I,D:D,dataset_shampoo[[#This Row],[Brand]],E:E,dataset_shampoo[[#This Row],[Region]],F:F,dataset_shampoo[[#This Row],[Year]]-1,G:G,"&gt;"&amp;dataset_shampoo[[#This Row],[Month]])</f>
        <v>276740</v>
      </c>
    </row>
    <row r="172" spans="1:13" x14ac:dyDescent="0.25">
      <c r="A172" t="s">
        <v>7</v>
      </c>
      <c r="B172" t="s">
        <v>8</v>
      </c>
      <c r="C172" t="s">
        <v>9</v>
      </c>
      <c r="D172" t="s">
        <v>10</v>
      </c>
      <c r="E172" t="s">
        <v>13</v>
      </c>
      <c r="F172">
        <v>2021</v>
      </c>
      <c r="G172">
        <v>9</v>
      </c>
      <c r="H172">
        <v>3510</v>
      </c>
      <c r="I172" s="1">
        <v>21050</v>
      </c>
      <c r="J172">
        <f>SUMIFS(H:H,D:D,dataset_shampoo[[#This Row],[Brand]],E:E,dataset_shampoo[[#This Row],[Region]],F:F,dataset_shampoo[[#This Row],[Year]],G:G,"&lt;="&amp;dataset_shampoo[[#This Row],[Month]])</f>
        <v>34050</v>
      </c>
      <c r="K172" s="6">
        <f>SUMIFS(I:I,D:D,dataset_shampoo[[#This Row],[Brand]],E:E,dataset_shampoo[[#This Row],[Region]],F:F,dataset_shampoo[[#This Row],[Year]],G:G,"&lt;="&amp;dataset_shampoo[[#This Row],[Month]])</f>
        <v>203920</v>
      </c>
      <c r="L172">
        <f>dataset_shampoo[[#This Row],[Units YTD]]+SUMIFS(H:H,D:D,dataset_shampoo[[#This Row],[Brand]],E:E,dataset_shampoo[[#This Row],[Region]],F:F,dataset_shampoo[[#This Row],[Year]]-1,G:G,"&gt;"&amp;dataset_shampoo[[#This Row],[Month]])</f>
        <v>45120</v>
      </c>
      <c r="M172" s="1">
        <f>dataset_shampoo[[#This Row],[Values YTD]]+SUMIFS(I:I,D:D,dataset_shampoo[[#This Row],[Brand]],E:E,dataset_shampoo[[#This Row],[Region]],F:F,dataset_shampoo[[#This Row],[Year]]-1,G:G,"&gt;"&amp;dataset_shampoo[[#This Row],[Month]])</f>
        <v>270250</v>
      </c>
    </row>
    <row r="173" spans="1:13" x14ac:dyDescent="0.25">
      <c r="A173" t="s">
        <v>7</v>
      </c>
      <c r="B173" t="s">
        <v>8</v>
      </c>
      <c r="C173" t="s">
        <v>9</v>
      </c>
      <c r="D173" t="s">
        <v>10</v>
      </c>
      <c r="E173" t="s">
        <v>13</v>
      </c>
      <c r="F173">
        <v>2021</v>
      </c>
      <c r="G173">
        <v>10</v>
      </c>
      <c r="H173">
        <v>3640</v>
      </c>
      <c r="I173" s="1">
        <v>21810</v>
      </c>
      <c r="J173">
        <f>SUMIFS(H:H,D:D,dataset_shampoo[[#This Row],[Brand]],E:E,dataset_shampoo[[#This Row],[Region]],F:F,dataset_shampoo[[#This Row],[Year]],G:G,"&lt;="&amp;dataset_shampoo[[#This Row],[Month]])</f>
        <v>37690</v>
      </c>
      <c r="K173" s="6">
        <f>SUMIFS(I:I,D:D,dataset_shampoo[[#This Row],[Brand]],E:E,dataset_shampoo[[#This Row],[Region]],F:F,dataset_shampoo[[#This Row],[Year]],G:G,"&lt;="&amp;dataset_shampoo[[#This Row],[Month]])</f>
        <v>225730</v>
      </c>
      <c r="L173">
        <f>dataset_shampoo[[#This Row],[Units YTD]]+SUMIFS(H:H,D:D,dataset_shampoo[[#This Row],[Brand]],E:E,dataset_shampoo[[#This Row],[Region]],F:F,dataset_shampoo[[#This Row],[Year]]-1,G:G,"&gt;"&amp;dataset_shampoo[[#This Row],[Month]])</f>
        <v>44430</v>
      </c>
      <c r="M173" s="1">
        <f>dataset_shampoo[[#This Row],[Values YTD]]+SUMIFS(I:I,D:D,dataset_shampoo[[#This Row],[Brand]],E:E,dataset_shampoo[[#This Row],[Region]],F:F,dataset_shampoo[[#This Row],[Year]]-1,G:G,"&gt;"&amp;dataset_shampoo[[#This Row],[Month]])</f>
        <v>266100</v>
      </c>
    </row>
    <row r="174" spans="1:13" x14ac:dyDescent="0.25">
      <c r="A174" t="s">
        <v>7</v>
      </c>
      <c r="B174" t="s">
        <v>8</v>
      </c>
      <c r="C174" t="s">
        <v>9</v>
      </c>
      <c r="D174" t="s">
        <v>10</v>
      </c>
      <c r="E174" t="s">
        <v>13</v>
      </c>
      <c r="F174">
        <v>2021</v>
      </c>
      <c r="G174">
        <v>11</v>
      </c>
      <c r="H174">
        <v>3350</v>
      </c>
      <c r="I174" s="1">
        <v>20050</v>
      </c>
      <c r="J174">
        <f>SUMIFS(H:H,D:D,dataset_shampoo[[#This Row],[Brand]],E:E,dataset_shampoo[[#This Row],[Region]],F:F,dataset_shampoo[[#This Row],[Year]],G:G,"&lt;="&amp;dataset_shampoo[[#This Row],[Month]])</f>
        <v>41040</v>
      </c>
      <c r="K174" s="6">
        <f>SUMIFS(I:I,D:D,dataset_shampoo[[#This Row],[Brand]],E:E,dataset_shampoo[[#This Row],[Region]],F:F,dataset_shampoo[[#This Row],[Year]],G:G,"&lt;="&amp;dataset_shampoo[[#This Row],[Month]])</f>
        <v>245780</v>
      </c>
      <c r="L174">
        <f>dataset_shampoo[[#This Row],[Units YTD]]+SUMIFS(H:H,D:D,dataset_shampoo[[#This Row],[Brand]],E:E,dataset_shampoo[[#This Row],[Region]],F:F,dataset_shampoo[[#This Row],[Year]]-1,G:G,"&gt;"&amp;dataset_shampoo[[#This Row],[Month]])</f>
        <v>44430</v>
      </c>
      <c r="M174" s="1">
        <f>dataset_shampoo[[#This Row],[Values YTD]]+SUMIFS(I:I,D:D,dataset_shampoo[[#This Row],[Brand]],E:E,dataset_shampoo[[#This Row],[Region]],F:F,dataset_shampoo[[#This Row],[Year]]-1,G:G,"&gt;"&amp;dataset_shampoo[[#This Row],[Month]])</f>
        <v>266120</v>
      </c>
    </row>
    <row r="175" spans="1:13" x14ac:dyDescent="0.25">
      <c r="A175" t="s">
        <v>7</v>
      </c>
      <c r="B175" t="s">
        <v>8</v>
      </c>
      <c r="C175" t="s">
        <v>9</v>
      </c>
      <c r="D175" t="s">
        <v>10</v>
      </c>
      <c r="E175" t="s">
        <v>13</v>
      </c>
      <c r="F175">
        <v>2021</v>
      </c>
      <c r="G175">
        <v>12</v>
      </c>
      <c r="H175">
        <v>3920</v>
      </c>
      <c r="I175" s="1">
        <v>23470</v>
      </c>
      <c r="J175">
        <f>SUMIFS(H:H,D:D,dataset_shampoo[[#This Row],[Brand]],E:E,dataset_shampoo[[#This Row],[Region]],F:F,dataset_shampoo[[#This Row],[Year]],G:G,"&lt;="&amp;dataset_shampoo[[#This Row],[Month]])</f>
        <v>44960</v>
      </c>
      <c r="K175" s="6">
        <f>SUMIFS(I:I,D:D,dataset_shampoo[[#This Row],[Brand]],E:E,dataset_shampoo[[#This Row],[Region]],F:F,dataset_shampoo[[#This Row],[Year]],G:G,"&lt;="&amp;dataset_shampoo[[#This Row],[Month]])</f>
        <v>269250</v>
      </c>
      <c r="L175">
        <f>dataset_shampoo[[#This Row],[Units YTD]]+SUMIFS(H:H,D:D,dataset_shampoo[[#This Row],[Brand]],E:E,dataset_shampoo[[#This Row],[Region]],F:F,dataset_shampoo[[#This Row],[Year]]-1,G:G,"&gt;"&amp;dataset_shampoo[[#This Row],[Month]])</f>
        <v>44960</v>
      </c>
      <c r="M175" s="1">
        <f>dataset_shampoo[[#This Row],[Values YTD]]+SUMIFS(I:I,D:D,dataset_shampoo[[#This Row],[Brand]],E:E,dataset_shampoo[[#This Row],[Region]],F:F,dataset_shampoo[[#This Row],[Year]]-1,G:G,"&gt;"&amp;dataset_shampoo[[#This Row],[Month]])</f>
        <v>269250</v>
      </c>
    </row>
    <row r="176" spans="1:13" x14ac:dyDescent="0.25">
      <c r="A176" t="s">
        <v>7</v>
      </c>
      <c r="B176" t="s">
        <v>8</v>
      </c>
      <c r="C176" t="s">
        <v>9</v>
      </c>
      <c r="D176" t="s">
        <v>10</v>
      </c>
      <c r="E176" t="s">
        <v>13</v>
      </c>
      <c r="F176">
        <v>2022</v>
      </c>
      <c r="G176">
        <v>1</v>
      </c>
      <c r="H176">
        <v>4310</v>
      </c>
      <c r="I176" s="1">
        <v>25810</v>
      </c>
      <c r="J176">
        <f>SUMIFS(H:H,D:D,dataset_shampoo[[#This Row],[Brand]],E:E,dataset_shampoo[[#This Row],[Region]],F:F,dataset_shampoo[[#This Row],[Year]],G:G,"&lt;="&amp;dataset_shampoo[[#This Row],[Month]])</f>
        <v>4310</v>
      </c>
      <c r="K176" s="6">
        <f>SUMIFS(I:I,D:D,dataset_shampoo[[#This Row],[Brand]],E:E,dataset_shampoo[[#This Row],[Region]],F:F,dataset_shampoo[[#This Row],[Year]],G:G,"&lt;="&amp;dataset_shampoo[[#This Row],[Month]])</f>
        <v>25810</v>
      </c>
      <c r="L176">
        <f>dataset_shampoo[[#This Row],[Units YTD]]+SUMIFS(H:H,D:D,dataset_shampoo[[#This Row],[Brand]],E:E,dataset_shampoo[[#This Row],[Region]],F:F,dataset_shampoo[[#This Row],[Year]]-1,G:G,"&gt;"&amp;dataset_shampoo[[#This Row],[Month]])</f>
        <v>45750</v>
      </c>
      <c r="M176" s="1">
        <f>dataset_shampoo[[#This Row],[Values YTD]]+SUMIFS(I:I,D:D,dataset_shampoo[[#This Row],[Brand]],E:E,dataset_shampoo[[#This Row],[Region]],F:F,dataset_shampoo[[#This Row],[Year]]-1,G:G,"&gt;"&amp;dataset_shampoo[[#This Row],[Month]])</f>
        <v>273970</v>
      </c>
    </row>
    <row r="177" spans="1:13" x14ac:dyDescent="0.25">
      <c r="A177" t="s">
        <v>7</v>
      </c>
      <c r="B177" t="s">
        <v>8</v>
      </c>
      <c r="C177" t="s">
        <v>9</v>
      </c>
      <c r="D177" t="s">
        <v>10</v>
      </c>
      <c r="E177" t="s">
        <v>13</v>
      </c>
      <c r="F177">
        <v>2022</v>
      </c>
      <c r="G177">
        <v>2</v>
      </c>
      <c r="H177">
        <v>3700</v>
      </c>
      <c r="I177" s="1">
        <v>22150</v>
      </c>
      <c r="J177">
        <f>SUMIFS(H:H,D:D,dataset_shampoo[[#This Row],[Brand]],E:E,dataset_shampoo[[#This Row],[Region]],F:F,dataset_shampoo[[#This Row],[Year]],G:G,"&lt;="&amp;dataset_shampoo[[#This Row],[Month]])</f>
        <v>8010</v>
      </c>
      <c r="K177" s="6">
        <f>SUMIFS(I:I,D:D,dataset_shampoo[[#This Row],[Brand]],E:E,dataset_shampoo[[#This Row],[Region]],F:F,dataset_shampoo[[#This Row],[Year]],G:G,"&lt;="&amp;dataset_shampoo[[#This Row],[Month]])</f>
        <v>47960</v>
      </c>
      <c r="L177">
        <f>dataset_shampoo[[#This Row],[Units YTD]]+SUMIFS(H:H,D:D,dataset_shampoo[[#This Row],[Brand]],E:E,dataset_shampoo[[#This Row],[Region]],F:F,dataset_shampoo[[#This Row],[Year]]-1,G:G,"&gt;"&amp;dataset_shampoo[[#This Row],[Month]])</f>
        <v>45600</v>
      </c>
      <c r="M177" s="1">
        <f>dataset_shampoo[[#This Row],[Values YTD]]+SUMIFS(I:I,D:D,dataset_shampoo[[#This Row],[Brand]],E:E,dataset_shampoo[[#This Row],[Region]],F:F,dataset_shampoo[[#This Row],[Year]]-1,G:G,"&gt;"&amp;dataset_shampoo[[#This Row],[Month]])</f>
        <v>273070</v>
      </c>
    </row>
    <row r="178" spans="1:13" x14ac:dyDescent="0.25">
      <c r="A178" t="s">
        <v>7</v>
      </c>
      <c r="B178" t="s">
        <v>8</v>
      </c>
      <c r="C178" t="s">
        <v>9</v>
      </c>
      <c r="D178" t="s">
        <v>10</v>
      </c>
      <c r="E178" t="s">
        <v>13</v>
      </c>
      <c r="F178">
        <v>2022</v>
      </c>
      <c r="G178">
        <v>3</v>
      </c>
      <c r="H178">
        <v>4120</v>
      </c>
      <c r="I178" s="1">
        <v>24710</v>
      </c>
      <c r="J178">
        <f>SUMIFS(H:H,D:D,dataset_shampoo[[#This Row],[Brand]],E:E,dataset_shampoo[[#This Row],[Region]],F:F,dataset_shampoo[[#This Row],[Year]],G:G,"&lt;="&amp;dataset_shampoo[[#This Row],[Month]])</f>
        <v>12130</v>
      </c>
      <c r="K178" s="6">
        <f>SUMIFS(I:I,D:D,dataset_shampoo[[#This Row],[Brand]],E:E,dataset_shampoo[[#This Row],[Region]],F:F,dataset_shampoo[[#This Row],[Year]],G:G,"&lt;="&amp;dataset_shampoo[[#This Row],[Month]])</f>
        <v>72670</v>
      </c>
      <c r="L178">
        <f>dataset_shampoo[[#This Row],[Units YTD]]+SUMIFS(H:H,D:D,dataset_shampoo[[#This Row],[Brand]],E:E,dataset_shampoo[[#This Row],[Region]],F:F,dataset_shampoo[[#This Row],[Year]]-1,G:G,"&gt;"&amp;dataset_shampoo[[#This Row],[Month]])</f>
        <v>45610</v>
      </c>
      <c r="M178" s="1">
        <f>dataset_shampoo[[#This Row],[Values YTD]]+SUMIFS(I:I,D:D,dataset_shampoo[[#This Row],[Brand]],E:E,dataset_shampoo[[#This Row],[Region]],F:F,dataset_shampoo[[#This Row],[Year]]-1,G:G,"&gt;"&amp;dataset_shampoo[[#This Row],[Month]])</f>
        <v>273140</v>
      </c>
    </row>
    <row r="179" spans="1:13" x14ac:dyDescent="0.25">
      <c r="A179" t="s">
        <v>7</v>
      </c>
      <c r="B179" t="s">
        <v>8</v>
      </c>
      <c r="C179" t="s">
        <v>9</v>
      </c>
      <c r="D179" t="s">
        <v>10</v>
      </c>
      <c r="E179" t="s">
        <v>13</v>
      </c>
      <c r="F179">
        <v>2022</v>
      </c>
      <c r="G179">
        <v>4</v>
      </c>
      <c r="H179">
        <v>4150</v>
      </c>
      <c r="I179" s="1">
        <v>24870</v>
      </c>
      <c r="J179">
        <f>SUMIFS(H:H,D:D,dataset_shampoo[[#This Row],[Brand]],E:E,dataset_shampoo[[#This Row],[Region]],F:F,dataset_shampoo[[#This Row],[Year]],G:G,"&lt;="&amp;dataset_shampoo[[#This Row],[Month]])</f>
        <v>16280</v>
      </c>
      <c r="K179" s="6">
        <f>SUMIFS(I:I,D:D,dataset_shampoo[[#This Row],[Brand]],E:E,dataset_shampoo[[#This Row],[Region]],F:F,dataset_shampoo[[#This Row],[Year]],G:G,"&lt;="&amp;dataset_shampoo[[#This Row],[Month]])</f>
        <v>97540</v>
      </c>
      <c r="L179">
        <f>dataset_shampoo[[#This Row],[Units YTD]]+SUMIFS(H:H,D:D,dataset_shampoo[[#This Row],[Brand]],E:E,dataset_shampoo[[#This Row],[Region]],F:F,dataset_shampoo[[#This Row],[Year]]-1,G:G,"&gt;"&amp;dataset_shampoo[[#This Row],[Month]])</f>
        <v>45730</v>
      </c>
      <c r="M179" s="1">
        <f>dataset_shampoo[[#This Row],[Values YTD]]+SUMIFS(I:I,D:D,dataset_shampoo[[#This Row],[Brand]],E:E,dataset_shampoo[[#This Row],[Region]],F:F,dataset_shampoo[[#This Row],[Year]]-1,G:G,"&gt;"&amp;dataset_shampoo[[#This Row],[Month]])</f>
        <v>273890</v>
      </c>
    </row>
    <row r="180" spans="1:13" x14ac:dyDescent="0.25">
      <c r="A180" t="s">
        <v>7</v>
      </c>
      <c r="B180" t="s">
        <v>8</v>
      </c>
      <c r="C180" t="s">
        <v>9</v>
      </c>
      <c r="D180" t="s">
        <v>10</v>
      </c>
      <c r="E180" t="s">
        <v>13</v>
      </c>
      <c r="F180">
        <v>2022</v>
      </c>
      <c r="G180">
        <v>5</v>
      </c>
      <c r="H180">
        <v>3730</v>
      </c>
      <c r="I180" s="1">
        <v>22370</v>
      </c>
      <c r="J180">
        <f>SUMIFS(H:H,D:D,dataset_shampoo[[#This Row],[Brand]],E:E,dataset_shampoo[[#This Row],[Region]],F:F,dataset_shampoo[[#This Row],[Year]],G:G,"&lt;="&amp;dataset_shampoo[[#This Row],[Month]])</f>
        <v>20010</v>
      </c>
      <c r="K180" s="6">
        <f>SUMIFS(I:I,D:D,dataset_shampoo[[#This Row],[Brand]],E:E,dataset_shampoo[[#This Row],[Region]],F:F,dataset_shampoo[[#This Row],[Year]],G:G,"&lt;="&amp;dataset_shampoo[[#This Row],[Month]])</f>
        <v>119910</v>
      </c>
      <c r="L180">
        <f>dataset_shampoo[[#This Row],[Units YTD]]+SUMIFS(H:H,D:D,dataset_shampoo[[#This Row],[Brand]],E:E,dataset_shampoo[[#This Row],[Region]],F:F,dataset_shampoo[[#This Row],[Year]]-1,G:G,"&gt;"&amp;dataset_shampoo[[#This Row],[Month]])</f>
        <v>46250</v>
      </c>
      <c r="M180" s="1">
        <f>dataset_shampoo[[#This Row],[Values YTD]]+SUMIFS(I:I,D:D,dataset_shampoo[[#This Row],[Brand]],E:E,dataset_shampoo[[#This Row],[Region]],F:F,dataset_shampoo[[#This Row],[Year]]-1,G:G,"&gt;"&amp;dataset_shampoo[[#This Row],[Month]])</f>
        <v>277070</v>
      </c>
    </row>
    <row r="181" spans="1:13" x14ac:dyDescent="0.25">
      <c r="A181" t="s">
        <v>7</v>
      </c>
      <c r="B181" t="s">
        <v>8</v>
      </c>
      <c r="C181" t="s">
        <v>9</v>
      </c>
      <c r="D181" t="s">
        <v>10</v>
      </c>
      <c r="E181" t="s">
        <v>13</v>
      </c>
      <c r="F181">
        <v>2022</v>
      </c>
      <c r="G181">
        <v>6</v>
      </c>
      <c r="H181">
        <v>4450</v>
      </c>
      <c r="I181" s="1">
        <v>26640</v>
      </c>
      <c r="J181">
        <f>SUMIFS(H:H,D:D,dataset_shampoo[[#This Row],[Brand]],E:E,dataset_shampoo[[#This Row],[Region]],F:F,dataset_shampoo[[#This Row],[Year]],G:G,"&lt;="&amp;dataset_shampoo[[#This Row],[Month]])</f>
        <v>24460</v>
      </c>
      <c r="K181" s="6">
        <f>SUMIFS(I:I,D:D,dataset_shampoo[[#This Row],[Brand]],E:E,dataset_shampoo[[#This Row],[Region]],F:F,dataset_shampoo[[#This Row],[Year]],G:G,"&lt;="&amp;dataset_shampoo[[#This Row],[Month]])</f>
        <v>146550</v>
      </c>
      <c r="L181">
        <f>dataset_shampoo[[#This Row],[Units YTD]]+SUMIFS(H:H,D:D,dataset_shampoo[[#This Row],[Brand]],E:E,dataset_shampoo[[#This Row],[Region]],F:F,dataset_shampoo[[#This Row],[Year]]-1,G:G,"&gt;"&amp;dataset_shampoo[[#This Row],[Month]])</f>
        <v>45530</v>
      </c>
      <c r="M181" s="1">
        <f>dataset_shampoo[[#This Row],[Values YTD]]+SUMIFS(I:I,D:D,dataset_shampoo[[#This Row],[Brand]],E:E,dataset_shampoo[[#This Row],[Region]],F:F,dataset_shampoo[[#This Row],[Year]]-1,G:G,"&gt;"&amp;dataset_shampoo[[#This Row],[Month]])</f>
        <v>272790</v>
      </c>
    </row>
    <row r="182" spans="1:13" x14ac:dyDescent="0.25">
      <c r="A182" t="s">
        <v>7</v>
      </c>
      <c r="B182" t="s">
        <v>8</v>
      </c>
      <c r="C182" t="s">
        <v>9</v>
      </c>
      <c r="D182" t="s">
        <v>10</v>
      </c>
      <c r="E182" t="s">
        <v>13</v>
      </c>
      <c r="F182">
        <v>2022</v>
      </c>
      <c r="G182">
        <v>7</v>
      </c>
      <c r="H182">
        <v>3200</v>
      </c>
      <c r="I182" s="1">
        <v>19170</v>
      </c>
      <c r="J182">
        <f>SUMIFS(H:H,D:D,dataset_shampoo[[#This Row],[Brand]],E:E,dataset_shampoo[[#This Row],[Region]],F:F,dataset_shampoo[[#This Row],[Year]],G:G,"&lt;="&amp;dataset_shampoo[[#This Row],[Month]])</f>
        <v>27660</v>
      </c>
      <c r="K182" s="6">
        <f>SUMIFS(I:I,D:D,dataset_shampoo[[#This Row],[Brand]],E:E,dataset_shampoo[[#This Row],[Region]],F:F,dataset_shampoo[[#This Row],[Year]],G:G,"&lt;="&amp;dataset_shampoo[[#This Row],[Month]])</f>
        <v>165720</v>
      </c>
      <c r="L182">
        <f>dataset_shampoo[[#This Row],[Units YTD]]+SUMIFS(H:H,D:D,dataset_shampoo[[#This Row],[Brand]],E:E,dataset_shampoo[[#This Row],[Region]],F:F,dataset_shampoo[[#This Row],[Year]]-1,G:G,"&gt;"&amp;dataset_shampoo[[#This Row],[Month]])</f>
        <v>45390</v>
      </c>
      <c r="M182" s="1">
        <f>dataset_shampoo[[#This Row],[Values YTD]]+SUMIFS(I:I,D:D,dataset_shampoo[[#This Row],[Brand]],E:E,dataset_shampoo[[#This Row],[Region]],F:F,dataset_shampoo[[#This Row],[Year]]-1,G:G,"&gt;"&amp;dataset_shampoo[[#This Row],[Month]])</f>
        <v>271970</v>
      </c>
    </row>
    <row r="183" spans="1:13" x14ac:dyDescent="0.25">
      <c r="A183" t="s">
        <v>7</v>
      </c>
      <c r="B183" t="s">
        <v>8</v>
      </c>
      <c r="C183" t="s">
        <v>9</v>
      </c>
      <c r="D183" t="s">
        <v>10</v>
      </c>
      <c r="E183" t="s">
        <v>13</v>
      </c>
      <c r="F183">
        <v>2022</v>
      </c>
      <c r="G183">
        <v>8</v>
      </c>
      <c r="H183">
        <v>3010</v>
      </c>
      <c r="I183" s="1">
        <v>18060</v>
      </c>
      <c r="J183">
        <f>SUMIFS(H:H,D:D,dataset_shampoo[[#This Row],[Brand]],E:E,dataset_shampoo[[#This Row],[Region]],F:F,dataset_shampoo[[#This Row],[Year]],G:G,"&lt;="&amp;dataset_shampoo[[#This Row],[Month]])</f>
        <v>30670</v>
      </c>
      <c r="K183" s="6">
        <f>SUMIFS(I:I,D:D,dataset_shampoo[[#This Row],[Brand]],E:E,dataset_shampoo[[#This Row],[Region]],F:F,dataset_shampoo[[#This Row],[Year]],G:G,"&lt;="&amp;dataset_shampoo[[#This Row],[Month]])</f>
        <v>183780</v>
      </c>
      <c r="L183">
        <f>dataset_shampoo[[#This Row],[Units YTD]]+SUMIFS(H:H,D:D,dataset_shampoo[[#This Row],[Brand]],E:E,dataset_shampoo[[#This Row],[Region]],F:F,dataset_shampoo[[#This Row],[Year]]-1,G:G,"&gt;"&amp;dataset_shampoo[[#This Row],[Month]])</f>
        <v>45090</v>
      </c>
      <c r="M183" s="1">
        <f>dataset_shampoo[[#This Row],[Values YTD]]+SUMIFS(I:I,D:D,dataset_shampoo[[#This Row],[Brand]],E:E,dataset_shampoo[[#This Row],[Region]],F:F,dataset_shampoo[[#This Row],[Year]]-1,G:G,"&gt;"&amp;dataset_shampoo[[#This Row],[Month]])</f>
        <v>270160</v>
      </c>
    </row>
    <row r="184" spans="1:13" x14ac:dyDescent="0.25">
      <c r="A184" t="s">
        <v>7</v>
      </c>
      <c r="B184" t="s">
        <v>8</v>
      </c>
      <c r="C184" t="s">
        <v>9</v>
      </c>
      <c r="D184" t="s">
        <v>10</v>
      </c>
      <c r="E184" t="s">
        <v>13</v>
      </c>
      <c r="F184">
        <v>2022</v>
      </c>
      <c r="G184">
        <v>9</v>
      </c>
      <c r="H184">
        <v>2560</v>
      </c>
      <c r="I184" s="1">
        <v>15340</v>
      </c>
      <c r="J184">
        <f>SUMIFS(H:H,D:D,dataset_shampoo[[#This Row],[Brand]],E:E,dataset_shampoo[[#This Row],[Region]],F:F,dataset_shampoo[[#This Row],[Year]],G:G,"&lt;="&amp;dataset_shampoo[[#This Row],[Month]])</f>
        <v>33230</v>
      </c>
      <c r="K184" s="6">
        <f>SUMIFS(I:I,D:D,dataset_shampoo[[#This Row],[Brand]],E:E,dataset_shampoo[[#This Row],[Region]],F:F,dataset_shampoo[[#This Row],[Year]],G:G,"&lt;="&amp;dataset_shampoo[[#This Row],[Month]])</f>
        <v>199120</v>
      </c>
      <c r="L184">
        <f>dataset_shampoo[[#This Row],[Units YTD]]+SUMIFS(H:H,D:D,dataset_shampoo[[#This Row],[Brand]],E:E,dataset_shampoo[[#This Row],[Region]],F:F,dataset_shampoo[[#This Row],[Year]]-1,G:G,"&gt;"&amp;dataset_shampoo[[#This Row],[Month]])</f>
        <v>44140</v>
      </c>
      <c r="M184" s="1">
        <f>dataset_shampoo[[#This Row],[Values YTD]]+SUMIFS(I:I,D:D,dataset_shampoo[[#This Row],[Brand]],E:E,dataset_shampoo[[#This Row],[Region]],F:F,dataset_shampoo[[#This Row],[Year]]-1,G:G,"&gt;"&amp;dataset_shampoo[[#This Row],[Month]])</f>
        <v>264450</v>
      </c>
    </row>
    <row r="185" spans="1:13" x14ac:dyDescent="0.25">
      <c r="A185" t="s">
        <v>7</v>
      </c>
      <c r="B185" t="s">
        <v>8</v>
      </c>
      <c r="C185" t="s">
        <v>9</v>
      </c>
      <c r="D185" t="s">
        <v>10</v>
      </c>
      <c r="E185" t="s">
        <v>13</v>
      </c>
      <c r="F185">
        <v>2022</v>
      </c>
      <c r="G185">
        <v>10</v>
      </c>
      <c r="H185">
        <v>1990</v>
      </c>
      <c r="I185" s="1">
        <v>12140</v>
      </c>
      <c r="J185">
        <f>SUMIFS(H:H,D:D,dataset_shampoo[[#This Row],[Brand]],E:E,dataset_shampoo[[#This Row],[Region]],F:F,dataset_shampoo[[#This Row],[Year]],G:G,"&lt;="&amp;dataset_shampoo[[#This Row],[Month]])</f>
        <v>35220</v>
      </c>
      <c r="K185" s="6">
        <f>SUMIFS(I:I,D:D,dataset_shampoo[[#This Row],[Brand]],E:E,dataset_shampoo[[#This Row],[Region]],F:F,dataset_shampoo[[#This Row],[Year]],G:G,"&lt;="&amp;dataset_shampoo[[#This Row],[Month]])</f>
        <v>211260</v>
      </c>
      <c r="L185">
        <f>dataset_shampoo[[#This Row],[Units YTD]]+SUMIFS(H:H,D:D,dataset_shampoo[[#This Row],[Brand]],E:E,dataset_shampoo[[#This Row],[Region]],F:F,dataset_shampoo[[#This Row],[Year]]-1,G:G,"&gt;"&amp;dataset_shampoo[[#This Row],[Month]])</f>
        <v>42490</v>
      </c>
      <c r="M185" s="1">
        <f>dataset_shampoo[[#This Row],[Values YTD]]+SUMIFS(I:I,D:D,dataset_shampoo[[#This Row],[Brand]],E:E,dataset_shampoo[[#This Row],[Region]],F:F,dataset_shampoo[[#This Row],[Year]]-1,G:G,"&gt;"&amp;dataset_shampoo[[#This Row],[Month]])</f>
        <v>254780</v>
      </c>
    </row>
    <row r="186" spans="1:13" x14ac:dyDescent="0.25">
      <c r="A186" t="s">
        <v>7</v>
      </c>
      <c r="B186" t="s">
        <v>8</v>
      </c>
      <c r="C186" t="s">
        <v>9</v>
      </c>
      <c r="D186" t="s">
        <v>10</v>
      </c>
      <c r="E186" t="s">
        <v>13</v>
      </c>
      <c r="F186">
        <v>2022</v>
      </c>
      <c r="G186">
        <v>11</v>
      </c>
      <c r="H186">
        <v>1740</v>
      </c>
      <c r="I186" s="1">
        <v>11900</v>
      </c>
      <c r="J186">
        <f>SUMIFS(H:H,D:D,dataset_shampoo[[#This Row],[Brand]],E:E,dataset_shampoo[[#This Row],[Region]],F:F,dataset_shampoo[[#This Row],[Year]],G:G,"&lt;="&amp;dataset_shampoo[[#This Row],[Month]])</f>
        <v>36960</v>
      </c>
      <c r="K186" s="6">
        <f>SUMIFS(I:I,D:D,dataset_shampoo[[#This Row],[Brand]],E:E,dataset_shampoo[[#This Row],[Region]],F:F,dataset_shampoo[[#This Row],[Year]],G:G,"&lt;="&amp;dataset_shampoo[[#This Row],[Month]])</f>
        <v>223160</v>
      </c>
      <c r="L186">
        <f>dataset_shampoo[[#This Row],[Units YTD]]+SUMIFS(H:H,D:D,dataset_shampoo[[#This Row],[Brand]],E:E,dataset_shampoo[[#This Row],[Region]],F:F,dataset_shampoo[[#This Row],[Year]]-1,G:G,"&gt;"&amp;dataset_shampoo[[#This Row],[Month]])</f>
        <v>40880</v>
      </c>
      <c r="M186" s="1">
        <f>dataset_shampoo[[#This Row],[Values YTD]]+SUMIFS(I:I,D:D,dataset_shampoo[[#This Row],[Brand]],E:E,dataset_shampoo[[#This Row],[Region]],F:F,dataset_shampoo[[#This Row],[Year]]-1,G:G,"&gt;"&amp;dataset_shampoo[[#This Row],[Month]])</f>
        <v>246630</v>
      </c>
    </row>
    <row r="187" spans="1:13" x14ac:dyDescent="0.25">
      <c r="A187" t="s">
        <v>7</v>
      </c>
      <c r="B187" t="s">
        <v>8</v>
      </c>
      <c r="C187" t="s">
        <v>9</v>
      </c>
      <c r="D187" t="s">
        <v>10</v>
      </c>
      <c r="E187" t="s">
        <v>13</v>
      </c>
      <c r="F187">
        <v>2022</v>
      </c>
      <c r="G187">
        <v>12</v>
      </c>
      <c r="H187">
        <v>830</v>
      </c>
      <c r="I187" s="1">
        <v>5720</v>
      </c>
      <c r="J187">
        <f>SUMIFS(H:H,D:D,dataset_shampoo[[#This Row],[Brand]],E:E,dataset_shampoo[[#This Row],[Region]],F:F,dataset_shampoo[[#This Row],[Year]],G:G,"&lt;="&amp;dataset_shampoo[[#This Row],[Month]])</f>
        <v>37790</v>
      </c>
      <c r="K187" s="6">
        <f>SUMIFS(I:I,D:D,dataset_shampoo[[#This Row],[Brand]],E:E,dataset_shampoo[[#This Row],[Region]],F:F,dataset_shampoo[[#This Row],[Year]],G:G,"&lt;="&amp;dataset_shampoo[[#This Row],[Month]])</f>
        <v>228880</v>
      </c>
      <c r="L187">
        <f>dataset_shampoo[[#This Row],[Units YTD]]+SUMIFS(H:H,D:D,dataset_shampoo[[#This Row],[Brand]],E:E,dataset_shampoo[[#This Row],[Region]],F:F,dataset_shampoo[[#This Row],[Year]]-1,G:G,"&gt;"&amp;dataset_shampoo[[#This Row],[Month]])</f>
        <v>37790</v>
      </c>
      <c r="M187" s="1">
        <f>dataset_shampoo[[#This Row],[Values YTD]]+SUMIFS(I:I,D:D,dataset_shampoo[[#This Row],[Brand]],E:E,dataset_shampoo[[#This Row],[Region]],F:F,dataset_shampoo[[#This Row],[Year]]-1,G:G,"&gt;"&amp;dataset_shampoo[[#This Row],[Month]])</f>
        <v>228880</v>
      </c>
    </row>
    <row r="188" spans="1:13" x14ac:dyDescent="0.25">
      <c r="A188" t="s">
        <v>7</v>
      </c>
      <c r="B188" t="s">
        <v>8</v>
      </c>
      <c r="C188" t="s">
        <v>9</v>
      </c>
      <c r="D188" t="s">
        <v>10</v>
      </c>
      <c r="E188" t="s">
        <v>13</v>
      </c>
      <c r="F188">
        <v>2023</v>
      </c>
      <c r="G188">
        <v>1</v>
      </c>
      <c r="H188">
        <v>2150</v>
      </c>
      <c r="I188" s="1">
        <v>14950</v>
      </c>
      <c r="J188">
        <f>SUMIFS(H:H,D:D,dataset_shampoo[[#This Row],[Brand]],E:E,dataset_shampoo[[#This Row],[Region]],F:F,dataset_shampoo[[#This Row],[Year]],G:G,"&lt;="&amp;dataset_shampoo[[#This Row],[Month]])</f>
        <v>2150</v>
      </c>
      <c r="K188" s="6">
        <f>SUMIFS(I:I,D:D,dataset_shampoo[[#This Row],[Brand]],E:E,dataset_shampoo[[#This Row],[Region]],F:F,dataset_shampoo[[#This Row],[Year]],G:G,"&lt;="&amp;dataset_shampoo[[#This Row],[Month]])</f>
        <v>14950</v>
      </c>
      <c r="L188">
        <f>dataset_shampoo[[#This Row],[Units YTD]]+SUMIFS(H:H,D:D,dataset_shampoo[[#This Row],[Brand]],E:E,dataset_shampoo[[#This Row],[Region]],F:F,dataset_shampoo[[#This Row],[Year]]-1,G:G,"&gt;"&amp;dataset_shampoo[[#This Row],[Month]])</f>
        <v>35630</v>
      </c>
      <c r="M188" s="1">
        <f>dataset_shampoo[[#This Row],[Values YTD]]+SUMIFS(I:I,D:D,dataset_shampoo[[#This Row],[Brand]],E:E,dataset_shampoo[[#This Row],[Region]],F:F,dataset_shampoo[[#This Row],[Year]]-1,G:G,"&gt;"&amp;dataset_shampoo[[#This Row],[Month]])</f>
        <v>218020</v>
      </c>
    </row>
    <row r="189" spans="1:13" x14ac:dyDescent="0.25">
      <c r="A189" t="s">
        <v>7</v>
      </c>
      <c r="B189" t="s">
        <v>8</v>
      </c>
      <c r="C189" t="s">
        <v>9</v>
      </c>
      <c r="D189" t="s">
        <v>10</v>
      </c>
      <c r="E189" t="s">
        <v>13</v>
      </c>
      <c r="F189">
        <v>2023</v>
      </c>
      <c r="G189">
        <v>2</v>
      </c>
      <c r="H189">
        <v>2100</v>
      </c>
      <c r="I189" s="1">
        <v>14480</v>
      </c>
      <c r="J189">
        <f>SUMIFS(H:H,D:D,dataset_shampoo[[#This Row],[Brand]],E:E,dataset_shampoo[[#This Row],[Region]],F:F,dataset_shampoo[[#This Row],[Year]],G:G,"&lt;="&amp;dataset_shampoo[[#This Row],[Month]])</f>
        <v>4250</v>
      </c>
      <c r="K189" s="6">
        <f>SUMIFS(I:I,D:D,dataset_shampoo[[#This Row],[Brand]],E:E,dataset_shampoo[[#This Row],[Region]],F:F,dataset_shampoo[[#This Row],[Year]],G:G,"&lt;="&amp;dataset_shampoo[[#This Row],[Month]])</f>
        <v>29430</v>
      </c>
      <c r="L189">
        <f>dataset_shampoo[[#This Row],[Units YTD]]+SUMIFS(H:H,D:D,dataset_shampoo[[#This Row],[Brand]],E:E,dataset_shampoo[[#This Row],[Region]],F:F,dataset_shampoo[[#This Row],[Year]]-1,G:G,"&gt;"&amp;dataset_shampoo[[#This Row],[Month]])</f>
        <v>34030</v>
      </c>
      <c r="M189" s="1">
        <f>dataset_shampoo[[#This Row],[Values YTD]]+SUMIFS(I:I,D:D,dataset_shampoo[[#This Row],[Brand]],E:E,dataset_shampoo[[#This Row],[Region]],F:F,dataset_shampoo[[#This Row],[Year]]-1,G:G,"&gt;"&amp;dataset_shampoo[[#This Row],[Month]])</f>
        <v>210350</v>
      </c>
    </row>
    <row r="190" spans="1:13" x14ac:dyDescent="0.25">
      <c r="A190" t="s">
        <v>7</v>
      </c>
      <c r="B190" t="s">
        <v>8</v>
      </c>
      <c r="C190" t="s">
        <v>9</v>
      </c>
      <c r="D190" t="s">
        <v>10</v>
      </c>
      <c r="E190" t="s">
        <v>13</v>
      </c>
      <c r="F190">
        <v>2023</v>
      </c>
      <c r="G190">
        <v>3</v>
      </c>
      <c r="H190">
        <v>2500</v>
      </c>
      <c r="I190" s="1">
        <v>17330</v>
      </c>
      <c r="J190">
        <f>SUMIFS(H:H,D:D,dataset_shampoo[[#This Row],[Brand]],E:E,dataset_shampoo[[#This Row],[Region]],F:F,dataset_shampoo[[#This Row],[Year]],G:G,"&lt;="&amp;dataset_shampoo[[#This Row],[Month]])</f>
        <v>6750</v>
      </c>
      <c r="K190" s="6">
        <f>SUMIFS(I:I,D:D,dataset_shampoo[[#This Row],[Brand]],E:E,dataset_shampoo[[#This Row],[Region]],F:F,dataset_shampoo[[#This Row],[Year]],G:G,"&lt;="&amp;dataset_shampoo[[#This Row],[Month]])</f>
        <v>46760</v>
      </c>
      <c r="L190">
        <f>dataset_shampoo[[#This Row],[Units YTD]]+SUMIFS(H:H,D:D,dataset_shampoo[[#This Row],[Brand]],E:E,dataset_shampoo[[#This Row],[Region]],F:F,dataset_shampoo[[#This Row],[Year]]-1,G:G,"&gt;"&amp;dataset_shampoo[[#This Row],[Month]])</f>
        <v>32410</v>
      </c>
      <c r="M190" s="1">
        <f>dataset_shampoo[[#This Row],[Values YTD]]+SUMIFS(I:I,D:D,dataset_shampoo[[#This Row],[Brand]],E:E,dataset_shampoo[[#This Row],[Region]],F:F,dataset_shampoo[[#This Row],[Year]]-1,G:G,"&gt;"&amp;dataset_shampoo[[#This Row],[Month]])</f>
        <v>202970</v>
      </c>
    </row>
    <row r="191" spans="1:13" x14ac:dyDescent="0.25">
      <c r="A191" t="s">
        <v>7</v>
      </c>
      <c r="B191" t="s">
        <v>8</v>
      </c>
      <c r="C191" t="s">
        <v>14</v>
      </c>
      <c r="D191" t="s">
        <v>15</v>
      </c>
      <c r="E191" t="s">
        <v>11</v>
      </c>
      <c r="F191">
        <v>2018</v>
      </c>
      <c r="G191">
        <v>1</v>
      </c>
      <c r="H191">
        <v>24570</v>
      </c>
      <c r="I191" s="1">
        <v>152340</v>
      </c>
      <c r="J191">
        <f>SUMIFS(H:H,D:D,dataset_shampoo[[#This Row],[Brand]],E:E,dataset_shampoo[[#This Row],[Region]],F:F,dataset_shampoo[[#This Row],[Year]],G:G,"&lt;="&amp;dataset_shampoo[[#This Row],[Month]])</f>
        <v>24570</v>
      </c>
      <c r="K191" s="6">
        <f>SUMIFS(I:I,D:D,dataset_shampoo[[#This Row],[Brand]],E:E,dataset_shampoo[[#This Row],[Region]],F:F,dataset_shampoo[[#This Row],[Year]],G:G,"&lt;="&amp;dataset_shampoo[[#This Row],[Month]])</f>
        <v>152340</v>
      </c>
      <c r="L191">
        <f>dataset_shampoo[[#This Row],[Units YTD]]+SUMIFS(H:H,D:D,dataset_shampoo[[#This Row],[Brand]],E:E,dataset_shampoo[[#This Row],[Region]],F:F,dataset_shampoo[[#This Row],[Year]]-1,G:G,"&gt;"&amp;dataset_shampoo[[#This Row],[Month]])</f>
        <v>24570</v>
      </c>
      <c r="M191" s="1">
        <f>dataset_shampoo[[#This Row],[Values YTD]]+SUMIFS(I:I,D:D,dataset_shampoo[[#This Row],[Brand]],E:E,dataset_shampoo[[#This Row],[Region]],F:F,dataset_shampoo[[#This Row],[Year]]-1,G:G,"&gt;"&amp;dataset_shampoo[[#This Row],[Month]])</f>
        <v>152340</v>
      </c>
    </row>
    <row r="192" spans="1:13" x14ac:dyDescent="0.25">
      <c r="A192" t="s">
        <v>7</v>
      </c>
      <c r="B192" t="s">
        <v>8</v>
      </c>
      <c r="C192" t="s">
        <v>14</v>
      </c>
      <c r="D192" t="s">
        <v>15</v>
      </c>
      <c r="E192" t="s">
        <v>11</v>
      </c>
      <c r="F192">
        <v>2018</v>
      </c>
      <c r="G192">
        <v>2</v>
      </c>
      <c r="H192">
        <v>17270</v>
      </c>
      <c r="I192" s="1">
        <v>107120</v>
      </c>
      <c r="J192">
        <f>SUMIFS(H:H,D:D,dataset_shampoo[[#This Row],[Brand]],E:E,dataset_shampoo[[#This Row],[Region]],F:F,dataset_shampoo[[#This Row],[Year]],G:G,"&lt;="&amp;dataset_shampoo[[#This Row],[Month]])</f>
        <v>41840</v>
      </c>
      <c r="K192" s="6">
        <f>SUMIFS(I:I,D:D,dataset_shampoo[[#This Row],[Brand]],E:E,dataset_shampoo[[#This Row],[Region]],F:F,dataset_shampoo[[#This Row],[Year]],G:G,"&lt;="&amp;dataset_shampoo[[#This Row],[Month]])</f>
        <v>259460</v>
      </c>
      <c r="L192">
        <f>dataset_shampoo[[#This Row],[Units YTD]]+SUMIFS(H:H,D:D,dataset_shampoo[[#This Row],[Brand]],E:E,dataset_shampoo[[#This Row],[Region]],F:F,dataset_shampoo[[#This Row],[Year]]-1,G:G,"&gt;"&amp;dataset_shampoo[[#This Row],[Month]])</f>
        <v>41840</v>
      </c>
      <c r="M192" s="1">
        <f>dataset_shampoo[[#This Row],[Values YTD]]+SUMIFS(I:I,D:D,dataset_shampoo[[#This Row],[Brand]],E:E,dataset_shampoo[[#This Row],[Region]],F:F,dataset_shampoo[[#This Row],[Year]]-1,G:G,"&gt;"&amp;dataset_shampoo[[#This Row],[Month]])</f>
        <v>259460</v>
      </c>
    </row>
    <row r="193" spans="1:13" x14ac:dyDescent="0.25">
      <c r="A193" t="s">
        <v>7</v>
      </c>
      <c r="B193" t="s">
        <v>8</v>
      </c>
      <c r="C193" t="s">
        <v>14</v>
      </c>
      <c r="D193" t="s">
        <v>15</v>
      </c>
      <c r="E193" t="s">
        <v>11</v>
      </c>
      <c r="F193">
        <v>2018</v>
      </c>
      <c r="G193">
        <v>3</v>
      </c>
      <c r="H193">
        <v>23310</v>
      </c>
      <c r="I193" s="1">
        <v>144530</v>
      </c>
      <c r="J193">
        <f>SUMIFS(H:H,D:D,dataset_shampoo[[#This Row],[Brand]],E:E,dataset_shampoo[[#This Row],[Region]],F:F,dataset_shampoo[[#This Row],[Year]],G:G,"&lt;="&amp;dataset_shampoo[[#This Row],[Month]])</f>
        <v>65150</v>
      </c>
      <c r="K193" s="6">
        <f>SUMIFS(I:I,D:D,dataset_shampoo[[#This Row],[Brand]],E:E,dataset_shampoo[[#This Row],[Region]],F:F,dataset_shampoo[[#This Row],[Year]],G:G,"&lt;="&amp;dataset_shampoo[[#This Row],[Month]])</f>
        <v>403990</v>
      </c>
      <c r="L193">
        <f>dataset_shampoo[[#This Row],[Units YTD]]+SUMIFS(H:H,D:D,dataset_shampoo[[#This Row],[Brand]],E:E,dataset_shampoo[[#This Row],[Region]],F:F,dataset_shampoo[[#This Row],[Year]]-1,G:G,"&gt;"&amp;dataset_shampoo[[#This Row],[Month]])</f>
        <v>65150</v>
      </c>
      <c r="M193" s="1">
        <f>dataset_shampoo[[#This Row],[Values YTD]]+SUMIFS(I:I,D:D,dataset_shampoo[[#This Row],[Brand]],E:E,dataset_shampoo[[#This Row],[Region]],F:F,dataset_shampoo[[#This Row],[Year]]-1,G:G,"&gt;"&amp;dataset_shampoo[[#This Row],[Month]])</f>
        <v>403990</v>
      </c>
    </row>
    <row r="194" spans="1:13" x14ac:dyDescent="0.25">
      <c r="A194" t="s">
        <v>7</v>
      </c>
      <c r="B194" t="s">
        <v>8</v>
      </c>
      <c r="C194" t="s">
        <v>14</v>
      </c>
      <c r="D194" t="s">
        <v>15</v>
      </c>
      <c r="E194" t="s">
        <v>11</v>
      </c>
      <c r="F194">
        <v>2018</v>
      </c>
      <c r="G194">
        <v>4</v>
      </c>
      <c r="H194">
        <v>12430</v>
      </c>
      <c r="I194" s="1">
        <v>77110</v>
      </c>
      <c r="J194">
        <f>SUMIFS(H:H,D:D,dataset_shampoo[[#This Row],[Brand]],E:E,dataset_shampoo[[#This Row],[Region]],F:F,dataset_shampoo[[#This Row],[Year]],G:G,"&lt;="&amp;dataset_shampoo[[#This Row],[Month]])</f>
        <v>77580</v>
      </c>
      <c r="K194" s="6">
        <f>SUMIFS(I:I,D:D,dataset_shampoo[[#This Row],[Brand]],E:E,dataset_shampoo[[#This Row],[Region]],F:F,dataset_shampoo[[#This Row],[Year]],G:G,"&lt;="&amp;dataset_shampoo[[#This Row],[Month]])</f>
        <v>481100</v>
      </c>
      <c r="L194">
        <f>dataset_shampoo[[#This Row],[Units YTD]]+SUMIFS(H:H,D:D,dataset_shampoo[[#This Row],[Brand]],E:E,dataset_shampoo[[#This Row],[Region]],F:F,dataset_shampoo[[#This Row],[Year]]-1,G:G,"&gt;"&amp;dataset_shampoo[[#This Row],[Month]])</f>
        <v>77580</v>
      </c>
      <c r="M194" s="1">
        <f>dataset_shampoo[[#This Row],[Values YTD]]+SUMIFS(I:I,D:D,dataset_shampoo[[#This Row],[Brand]],E:E,dataset_shampoo[[#This Row],[Region]],F:F,dataset_shampoo[[#This Row],[Year]]-1,G:G,"&gt;"&amp;dataset_shampoo[[#This Row],[Month]])</f>
        <v>481100</v>
      </c>
    </row>
    <row r="195" spans="1:13" x14ac:dyDescent="0.25">
      <c r="A195" t="s">
        <v>7</v>
      </c>
      <c r="B195" t="s">
        <v>8</v>
      </c>
      <c r="C195" t="s">
        <v>14</v>
      </c>
      <c r="D195" t="s">
        <v>15</v>
      </c>
      <c r="E195" t="s">
        <v>11</v>
      </c>
      <c r="F195">
        <v>2018</v>
      </c>
      <c r="G195">
        <v>5</v>
      </c>
      <c r="H195">
        <v>22130</v>
      </c>
      <c r="I195" s="1">
        <v>137220</v>
      </c>
      <c r="J195">
        <f>SUMIFS(H:H,D:D,dataset_shampoo[[#This Row],[Brand]],E:E,dataset_shampoo[[#This Row],[Region]],F:F,dataset_shampoo[[#This Row],[Year]],G:G,"&lt;="&amp;dataset_shampoo[[#This Row],[Month]])</f>
        <v>99710</v>
      </c>
      <c r="K195" s="6">
        <f>SUMIFS(I:I,D:D,dataset_shampoo[[#This Row],[Brand]],E:E,dataset_shampoo[[#This Row],[Region]],F:F,dataset_shampoo[[#This Row],[Year]],G:G,"&lt;="&amp;dataset_shampoo[[#This Row],[Month]])</f>
        <v>618320</v>
      </c>
      <c r="L195">
        <f>dataset_shampoo[[#This Row],[Units YTD]]+SUMIFS(H:H,D:D,dataset_shampoo[[#This Row],[Brand]],E:E,dataset_shampoo[[#This Row],[Region]],F:F,dataset_shampoo[[#This Row],[Year]]-1,G:G,"&gt;"&amp;dataset_shampoo[[#This Row],[Month]])</f>
        <v>99710</v>
      </c>
      <c r="M195" s="1">
        <f>dataset_shampoo[[#This Row],[Values YTD]]+SUMIFS(I:I,D:D,dataset_shampoo[[#This Row],[Brand]],E:E,dataset_shampoo[[#This Row],[Region]],F:F,dataset_shampoo[[#This Row],[Year]]-1,G:G,"&gt;"&amp;dataset_shampoo[[#This Row],[Month]])</f>
        <v>618320</v>
      </c>
    </row>
    <row r="196" spans="1:13" x14ac:dyDescent="0.25">
      <c r="A196" t="s">
        <v>7</v>
      </c>
      <c r="B196" t="s">
        <v>8</v>
      </c>
      <c r="C196" t="s">
        <v>14</v>
      </c>
      <c r="D196" t="s">
        <v>15</v>
      </c>
      <c r="E196" t="s">
        <v>11</v>
      </c>
      <c r="F196">
        <v>2018</v>
      </c>
      <c r="G196">
        <v>6</v>
      </c>
      <c r="H196">
        <v>22950</v>
      </c>
      <c r="I196" s="1">
        <v>142250</v>
      </c>
      <c r="J196">
        <f>SUMIFS(H:H,D:D,dataset_shampoo[[#This Row],[Brand]],E:E,dataset_shampoo[[#This Row],[Region]],F:F,dataset_shampoo[[#This Row],[Year]],G:G,"&lt;="&amp;dataset_shampoo[[#This Row],[Month]])</f>
        <v>122660</v>
      </c>
      <c r="K196" s="6">
        <f>SUMIFS(I:I,D:D,dataset_shampoo[[#This Row],[Brand]],E:E,dataset_shampoo[[#This Row],[Region]],F:F,dataset_shampoo[[#This Row],[Year]],G:G,"&lt;="&amp;dataset_shampoo[[#This Row],[Month]])</f>
        <v>760570</v>
      </c>
      <c r="L196">
        <f>dataset_shampoo[[#This Row],[Units YTD]]+SUMIFS(H:H,D:D,dataset_shampoo[[#This Row],[Brand]],E:E,dataset_shampoo[[#This Row],[Region]],F:F,dataset_shampoo[[#This Row],[Year]]-1,G:G,"&gt;"&amp;dataset_shampoo[[#This Row],[Month]])</f>
        <v>122660</v>
      </c>
      <c r="M196" s="1">
        <f>dataset_shampoo[[#This Row],[Values YTD]]+SUMIFS(I:I,D:D,dataset_shampoo[[#This Row],[Brand]],E:E,dataset_shampoo[[#This Row],[Region]],F:F,dataset_shampoo[[#This Row],[Year]]-1,G:G,"&gt;"&amp;dataset_shampoo[[#This Row],[Month]])</f>
        <v>760570</v>
      </c>
    </row>
    <row r="197" spans="1:13" x14ac:dyDescent="0.25">
      <c r="A197" t="s">
        <v>7</v>
      </c>
      <c r="B197" t="s">
        <v>8</v>
      </c>
      <c r="C197" t="s">
        <v>14</v>
      </c>
      <c r="D197" t="s">
        <v>15</v>
      </c>
      <c r="E197" t="s">
        <v>11</v>
      </c>
      <c r="F197">
        <v>2018</v>
      </c>
      <c r="G197">
        <v>7</v>
      </c>
      <c r="H197">
        <v>23980</v>
      </c>
      <c r="I197" s="1">
        <v>148670</v>
      </c>
      <c r="J197">
        <f>SUMIFS(H:H,D:D,dataset_shampoo[[#This Row],[Brand]],E:E,dataset_shampoo[[#This Row],[Region]],F:F,dataset_shampoo[[#This Row],[Year]],G:G,"&lt;="&amp;dataset_shampoo[[#This Row],[Month]])</f>
        <v>146640</v>
      </c>
      <c r="K197" s="6">
        <f>SUMIFS(I:I,D:D,dataset_shampoo[[#This Row],[Brand]],E:E,dataset_shampoo[[#This Row],[Region]],F:F,dataset_shampoo[[#This Row],[Year]],G:G,"&lt;="&amp;dataset_shampoo[[#This Row],[Month]])</f>
        <v>909240</v>
      </c>
      <c r="L197">
        <f>dataset_shampoo[[#This Row],[Units YTD]]+SUMIFS(H:H,D:D,dataset_shampoo[[#This Row],[Brand]],E:E,dataset_shampoo[[#This Row],[Region]],F:F,dataset_shampoo[[#This Row],[Year]]-1,G:G,"&gt;"&amp;dataset_shampoo[[#This Row],[Month]])</f>
        <v>146640</v>
      </c>
      <c r="M197" s="1">
        <f>dataset_shampoo[[#This Row],[Values YTD]]+SUMIFS(I:I,D:D,dataset_shampoo[[#This Row],[Brand]],E:E,dataset_shampoo[[#This Row],[Region]],F:F,dataset_shampoo[[#This Row],[Year]]-1,G:G,"&gt;"&amp;dataset_shampoo[[#This Row],[Month]])</f>
        <v>909240</v>
      </c>
    </row>
    <row r="198" spans="1:13" x14ac:dyDescent="0.25">
      <c r="A198" t="s">
        <v>7</v>
      </c>
      <c r="B198" t="s">
        <v>8</v>
      </c>
      <c r="C198" t="s">
        <v>14</v>
      </c>
      <c r="D198" t="s">
        <v>15</v>
      </c>
      <c r="E198" t="s">
        <v>11</v>
      </c>
      <c r="F198">
        <v>2018</v>
      </c>
      <c r="G198">
        <v>8</v>
      </c>
      <c r="H198">
        <v>21100</v>
      </c>
      <c r="I198" s="1">
        <v>130810</v>
      </c>
      <c r="J198">
        <f>SUMIFS(H:H,D:D,dataset_shampoo[[#This Row],[Brand]],E:E,dataset_shampoo[[#This Row],[Region]],F:F,dataset_shampoo[[#This Row],[Year]],G:G,"&lt;="&amp;dataset_shampoo[[#This Row],[Month]])</f>
        <v>167740</v>
      </c>
      <c r="K198" s="6">
        <f>SUMIFS(I:I,D:D,dataset_shampoo[[#This Row],[Brand]],E:E,dataset_shampoo[[#This Row],[Region]],F:F,dataset_shampoo[[#This Row],[Year]],G:G,"&lt;="&amp;dataset_shampoo[[#This Row],[Month]])</f>
        <v>1040050</v>
      </c>
      <c r="L198">
        <f>dataset_shampoo[[#This Row],[Units YTD]]+SUMIFS(H:H,D:D,dataset_shampoo[[#This Row],[Brand]],E:E,dataset_shampoo[[#This Row],[Region]],F:F,dataset_shampoo[[#This Row],[Year]]-1,G:G,"&gt;"&amp;dataset_shampoo[[#This Row],[Month]])</f>
        <v>167740</v>
      </c>
      <c r="M198" s="1">
        <f>dataset_shampoo[[#This Row],[Values YTD]]+SUMIFS(I:I,D:D,dataset_shampoo[[#This Row],[Brand]],E:E,dataset_shampoo[[#This Row],[Region]],F:F,dataset_shampoo[[#This Row],[Year]]-1,G:G,"&gt;"&amp;dataset_shampoo[[#This Row],[Month]])</f>
        <v>1040050</v>
      </c>
    </row>
    <row r="199" spans="1:13" x14ac:dyDescent="0.25">
      <c r="A199" t="s">
        <v>7</v>
      </c>
      <c r="B199" t="s">
        <v>8</v>
      </c>
      <c r="C199" t="s">
        <v>14</v>
      </c>
      <c r="D199" t="s">
        <v>15</v>
      </c>
      <c r="E199" t="s">
        <v>11</v>
      </c>
      <c r="F199">
        <v>2018</v>
      </c>
      <c r="G199">
        <v>9</v>
      </c>
      <c r="H199">
        <v>22790</v>
      </c>
      <c r="I199" s="1">
        <v>141310</v>
      </c>
      <c r="J199">
        <f>SUMIFS(H:H,D:D,dataset_shampoo[[#This Row],[Brand]],E:E,dataset_shampoo[[#This Row],[Region]],F:F,dataset_shampoo[[#This Row],[Year]],G:G,"&lt;="&amp;dataset_shampoo[[#This Row],[Month]])</f>
        <v>190530</v>
      </c>
      <c r="K199" s="6">
        <f>SUMIFS(I:I,D:D,dataset_shampoo[[#This Row],[Brand]],E:E,dataset_shampoo[[#This Row],[Region]],F:F,dataset_shampoo[[#This Row],[Year]],G:G,"&lt;="&amp;dataset_shampoo[[#This Row],[Month]])</f>
        <v>1181360</v>
      </c>
      <c r="L199">
        <f>dataset_shampoo[[#This Row],[Units YTD]]+SUMIFS(H:H,D:D,dataset_shampoo[[#This Row],[Brand]],E:E,dataset_shampoo[[#This Row],[Region]],F:F,dataset_shampoo[[#This Row],[Year]]-1,G:G,"&gt;"&amp;dataset_shampoo[[#This Row],[Month]])</f>
        <v>190530</v>
      </c>
      <c r="M199" s="1">
        <f>dataset_shampoo[[#This Row],[Values YTD]]+SUMIFS(I:I,D:D,dataset_shampoo[[#This Row],[Brand]],E:E,dataset_shampoo[[#This Row],[Region]],F:F,dataset_shampoo[[#This Row],[Year]]-1,G:G,"&gt;"&amp;dataset_shampoo[[#This Row],[Month]])</f>
        <v>1181360</v>
      </c>
    </row>
    <row r="200" spans="1:13" x14ac:dyDescent="0.25">
      <c r="A200" t="s">
        <v>7</v>
      </c>
      <c r="B200" t="s">
        <v>8</v>
      </c>
      <c r="C200" t="s">
        <v>14</v>
      </c>
      <c r="D200" t="s">
        <v>15</v>
      </c>
      <c r="E200" t="s">
        <v>11</v>
      </c>
      <c r="F200">
        <v>2018</v>
      </c>
      <c r="G200">
        <v>10</v>
      </c>
      <c r="H200">
        <v>24020</v>
      </c>
      <c r="I200" s="1">
        <v>148920</v>
      </c>
      <c r="J200">
        <f>SUMIFS(H:H,D:D,dataset_shampoo[[#This Row],[Brand]],E:E,dataset_shampoo[[#This Row],[Region]],F:F,dataset_shampoo[[#This Row],[Year]],G:G,"&lt;="&amp;dataset_shampoo[[#This Row],[Month]])</f>
        <v>214550</v>
      </c>
      <c r="K200" s="6">
        <f>SUMIFS(I:I,D:D,dataset_shampoo[[#This Row],[Brand]],E:E,dataset_shampoo[[#This Row],[Region]],F:F,dataset_shampoo[[#This Row],[Year]],G:G,"&lt;="&amp;dataset_shampoo[[#This Row],[Month]])</f>
        <v>1330280</v>
      </c>
      <c r="L200">
        <f>dataset_shampoo[[#This Row],[Units YTD]]+SUMIFS(H:H,D:D,dataset_shampoo[[#This Row],[Brand]],E:E,dataset_shampoo[[#This Row],[Region]],F:F,dataset_shampoo[[#This Row],[Year]]-1,G:G,"&gt;"&amp;dataset_shampoo[[#This Row],[Month]])</f>
        <v>214550</v>
      </c>
      <c r="M200" s="1">
        <f>dataset_shampoo[[#This Row],[Values YTD]]+SUMIFS(I:I,D:D,dataset_shampoo[[#This Row],[Brand]],E:E,dataset_shampoo[[#This Row],[Region]],F:F,dataset_shampoo[[#This Row],[Year]]-1,G:G,"&gt;"&amp;dataset_shampoo[[#This Row],[Month]])</f>
        <v>1330280</v>
      </c>
    </row>
    <row r="201" spans="1:13" x14ac:dyDescent="0.25">
      <c r="A201" t="s">
        <v>7</v>
      </c>
      <c r="B201" t="s">
        <v>8</v>
      </c>
      <c r="C201" t="s">
        <v>14</v>
      </c>
      <c r="D201" t="s">
        <v>15</v>
      </c>
      <c r="E201" t="s">
        <v>11</v>
      </c>
      <c r="F201">
        <v>2018</v>
      </c>
      <c r="G201">
        <v>11</v>
      </c>
      <c r="H201">
        <v>20000</v>
      </c>
      <c r="I201" s="1">
        <v>123960</v>
      </c>
      <c r="J201">
        <f>SUMIFS(H:H,D:D,dataset_shampoo[[#This Row],[Brand]],E:E,dataset_shampoo[[#This Row],[Region]],F:F,dataset_shampoo[[#This Row],[Year]],G:G,"&lt;="&amp;dataset_shampoo[[#This Row],[Month]])</f>
        <v>234550</v>
      </c>
      <c r="K201" s="6">
        <f>SUMIFS(I:I,D:D,dataset_shampoo[[#This Row],[Brand]],E:E,dataset_shampoo[[#This Row],[Region]],F:F,dataset_shampoo[[#This Row],[Year]],G:G,"&lt;="&amp;dataset_shampoo[[#This Row],[Month]])</f>
        <v>1454240</v>
      </c>
      <c r="L201">
        <f>dataset_shampoo[[#This Row],[Units YTD]]+SUMIFS(H:H,D:D,dataset_shampoo[[#This Row],[Brand]],E:E,dataset_shampoo[[#This Row],[Region]],F:F,dataset_shampoo[[#This Row],[Year]]-1,G:G,"&gt;"&amp;dataset_shampoo[[#This Row],[Month]])</f>
        <v>234550</v>
      </c>
      <c r="M201" s="1">
        <f>dataset_shampoo[[#This Row],[Values YTD]]+SUMIFS(I:I,D:D,dataset_shampoo[[#This Row],[Brand]],E:E,dataset_shampoo[[#This Row],[Region]],F:F,dataset_shampoo[[#This Row],[Year]]-1,G:G,"&gt;"&amp;dataset_shampoo[[#This Row],[Month]])</f>
        <v>1454240</v>
      </c>
    </row>
    <row r="202" spans="1:13" x14ac:dyDescent="0.25">
      <c r="A202" t="s">
        <v>7</v>
      </c>
      <c r="B202" t="s">
        <v>8</v>
      </c>
      <c r="C202" t="s">
        <v>14</v>
      </c>
      <c r="D202" t="s">
        <v>15</v>
      </c>
      <c r="E202" t="s">
        <v>11</v>
      </c>
      <c r="F202">
        <v>2018</v>
      </c>
      <c r="G202">
        <v>12</v>
      </c>
      <c r="H202">
        <v>22520</v>
      </c>
      <c r="I202" s="1">
        <v>152320</v>
      </c>
      <c r="J202">
        <f>SUMIFS(H:H,D:D,dataset_shampoo[[#This Row],[Brand]],E:E,dataset_shampoo[[#This Row],[Region]],F:F,dataset_shampoo[[#This Row],[Year]],G:G,"&lt;="&amp;dataset_shampoo[[#This Row],[Month]])</f>
        <v>257070</v>
      </c>
      <c r="K202" s="6">
        <f>SUMIFS(I:I,D:D,dataset_shampoo[[#This Row],[Brand]],E:E,dataset_shampoo[[#This Row],[Region]],F:F,dataset_shampoo[[#This Row],[Year]],G:G,"&lt;="&amp;dataset_shampoo[[#This Row],[Month]])</f>
        <v>1606560</v>
      </c>
      <c r="L202">
        <f>dataset_shampoo[[#This Row],[Units YTD]]+SUMIFS(H:H,D:D,dataset_shampoo[[#This Row],[Brand]],E:E,dataset_shampoo[[#This Row],[Region]],F:F,dataset_shampoo[[#This Row],[Year]]-1,G:G,"&gt;"&amp;dataset_shampoo[[#This Row],[Month]])</f>
        <v>257070</v>
      </c>
      <c r="M202" s="1">
        <f>dataset_shampoo[[#This Row],[Values YTD]]+SUMIFS(I:I,D:D,dataset_shampoo[[#This Row],[Brand]],E:E,dataset_shampoo[[#This Row],[Region]],F:F,dataset_shampoo[[#This Row],[Year]]-1,G:G,"&gt;"&amp;dataset_shampoo[[#This Row],[Month]])</f>
        <v>1606560</v>
      </c>
    </row>
    <row r="203" spans="1:13" x14ac:dyDescent="0.25">
      <c r="A203" t="s">
        <v>7</v>
      </c>
      <c r="B203" t="s">
        <v>8</v>
      </c>
      <c r="C203" t="s">
        <v>14</v>
      </c>
      <c r="D203" t="s">
        <v>15</v>
      </c>
      <c r="E203" t="s">
        <v>11</v>
      </c>
      <c r="F203">
        <v>2019</v>
      </c>
      <c r="G203">
        <v>1</v>
      </c>
      <c r="H203">
        <v>19950</v>
      </c>
      <c r="I203" s="1">
        <v>145690</v>
      </c>
      <c r="J203">
        <f>SUMIFS(H:H,D:D,dataset_shampoo[[#This Row],[Brand]],E:E,dataset_shampoo[[#This Row],[Region]],F:F,dataset_shampoo[[#This Row],[Year]],G:G,"&lt;="&amp;dataset_shampoo[[#This Row],[Month]])</f>
        <v>19950</v>
      </c>
      <c r="K203" s="6">
        <f>SUMIFS(I:I,D:D,dataset_shampoo[[#This Row],[Brand]],E:E,dataset_shampoo[[#This Row],[Region]],F:F,dataset_shampoo[[#This Row],[Year]],G:G,"&lt;="&amp;dataset_shampoo[[#This Row],[Month]])</f>
        <v>145690</v>
      </c>
      <c r="L203">
        <f>dataset_shampoo[[#This Row],[Units YTD]]+SUMIFS(H:H,D:D,dataset_shampoo[[#This Row],[Brand]],E:E,dataset_shampoo[[#This Row],[Region]],F:F,dataset_shampoo[[#This Row],[Year]]-1,G:G,"&gt;"&amp;dataset_shampoo[[#This Row],[Month]])</f>
        <v>252450</v>
      </c>
      <c r="M203" s="1">
        <f>dataset_shampoo[[#This Row],[Values YTD]]+SUMIFS(I:I,D:D,dataset_shampoo[[#This Row],[Brand]],E:E,dataset_shampoo[[#This Row],[Region]],F:F,dataset_shampoo[[#This Row],[Year]]-1,G:G,"&gt;"&amp;dataset_shampoo[[#This Row],[Month]])</f>
        <v>1599910</v>
      </c>
    </row>
    <row r="204" spans="1:13" x14ac:dyDescent="0.25">
      <c r="A204" t="s">
        <v>7</v>
      </c>
      <c r="B204" t="s">
        <v>8</v>
      </c>
      <c r="C204" t="s">
        <v>14</v>
      </c>
      <c r="D204" t="s">
        <v>15</v>
      </c>
      <c r="E204" t="s">
        <v>11</v>
      </c>
      <c r="F204">
        <v>2019</v>
      </c>
      <c r="G204">
        <v>2</v>
      </c>
      <c r="H204">
        <v>17990</v>
      </c>
      <c r="I204" s="1">
        <v>131370</v>
      </c>
      <c r="J204">
        <f>SUMIFS(H:H,D:D,dataset_shampoo[[#This Row],[Brand]],E:E,dataset_shampoo[[#This Row],[Region]],F:F,dataset_shampoo[[#This Row],[Year]],G:G,"&lt;="&amp;dataset_shampoo[[#This Row],[Month]])</f>
        <v>37940</v>
      </c>
      <c r="K204" s="6">
        <f>SUMIFS(I:I,D:D,dataset_shampoo[[#This Row],[Brand]],E:E,dataset_shampoo[[#This Row],[Region]],F:F,dataset_shampoo[[#This Row],[Year]],G:G,"&lt;="&amp;dataset_shampoo[[#This Row],[Month]])</f>
        <v>277060</v>
      </c>
      <c r="L204">
        <f>dataset_shampoo[[#This Row],[Units YTD]]+SUMIFS(H:H,D:D,dataset_shampoo[[#This Row],[Brand]],E:E,dataset_shampoo[[#This Row],[Region]],F:F,dataset_shampoo[[#This Row],[Year]]-1,G:G,"&gt;"&amp;dataset_shampoo[[#This Row],[Month]])</f>
        <v>253170</v>
      </c>
      <c r="M204" s="1">
        <f>dataset_shampoo[[#This Row],[Values YTD]]+SUMIFS(I:I,D:D,dataset_shampoo[[#This Row],[Brand]],E:E,dataset_shampoo[[#This Row],[Region]],F:F,dataset_shampoo[[#This Row],[Year]]-1,G:G,"&gt;"&amp;dataset_shampoo[[#This Row],[Month]])</f>
        <v>1624160</v>
      </c>
    </row>
    <row r="205" spans="1:13" x14ac:dyDescent="0.25">
      <c r="A205" t="s">
        <v>7</v>
      </c>
      <c r="B205" t="s">
        <v>8</v>
      </c>
      <c r="C205" t="s">
        <v>14</v>
      </c>
      <c r="D205" t="s">
        <v>15</v>
      </c>
      <c r="E205" t="s">
        <v>11</v>
      </c>
      <c r="F205">
        <v>2019</v>
      </c>
      <c r="G205">
        <v>3</v>
      </c>
      <c r="H205">
        <v>20400</v>
      </c>
      <c r="I205" s="1">
        <v>148970</v>
      </c>
      <c r="J205">
        <f>SUMIFS(H:H,D:D,dataset_shampoo[[#This Row],[Brand]],E:E,dataset_shampoo[[#This Row],[Region]],F:F,dataset_shampoo[[#This Row],[Year]],G:G,"&lt;="&amp;dataset_shampoo[[#This Row],[Month]])</f>
        <v>58340</v>
      </c>
      <c r="K205" s="6">
        <f>SUMIFS(I:I,D:D,dataset_shampoo[[#This Row],[Brand]],E:E,dataset_shampoo[[#This Row],[Region]],F:F,dataset_shampoo[[#This Row],[Year]],G:G,"&lt;="&amp;dataset_shampoo[[#This Row],[Month]])</f>
        <v>426030</v>
      </c>
      <c r="L205">
        <f>dataset_shampoo[[#This Row],[Units YTD]]+SUMIFS(H:H,D:D,dataset_shampoo[[#This Row],[Brand]],E:E,dataset_shampoo[[#This Row],[Region]],F:F,dataset_shampoo[[#This Row],[Year]]-1,G:G,"&gt;"&amp;dataset_shampoo[[#This Row],[Month]])</f>
        <v>250260</v>
      </c>
      <c r="M205" s="1">
        <f>dataset_shampoo[[#This Row],[Values YTD]]+SUMIFS(I:I,D:D,dataset_shampoo[[#This Row],[Brand]],E:E,dataset_shampoo[[#This Row],[Region]],F:F,dataset_shampoo[[#This Row],[Year]]-1,G:G,"&gt;"&amp;dataset_shampoo[[#This Row],[Month]])</f>
        <v>1628600</v>
      </c>
    </row>
    <row r="206" spans="1:13" x14ac:dyDescent="0.25">
      <c r="A206" t="s">
        <v>7</v>
      </c>
      <c r="B206" t="s">
        <v>8</v>
      </c>
      <c r="C206" t="s">
        <v>14</v>
      </c>
      <c r="D206" t="s">
        <v>15</v>
      </c>
      <c r="E206" t="s">
        <v>11</v>
      </c>
      <c r="F206">
        <v>2019</v>
      </c>
      <c r="G206">
        <v>4</v>
      </c>
      <c r="H206">
        <v>20120</v>
      </c>
      <c r="I206" s="1">
        <v>146900</v>
      </c>
      <c r="J206">
        <f>SUMIFS(H:H,D:D,dataset_shampoo[[#This Row],[Brand]],E:E,dataset_shampoo[[#This Row],[Region]],F:F,dataset_shampoo[[#This Row],[Year]],G:G,"&lt;="&amp;dataset_shampoo[[#This Row],[Month]])</f>
        <v>78460</v>
      </c>
      <c r="K206" s="6">
        <f>SUMIFS(I:I,D:D,dataset_shampoo[[#This Row],[Brand]],E:E,dataset_shampoo[[#This Row],[Region]],F:F,dataset_shampoo[[#This Row],[Year]],G:G,"&lt;="&amp;dataset_shampoo[[#This Row],[Month]])</f>
        <v>572930</v>
      </c>
      <c r="L206">
        <f>dataset_shampoo[[#This Row],[Units YTD]]+SUMIFS(H:H,D:D,dataset_shampoo[[#This Row],[Brand]],E:E,dataset_shampoo[[#This Row],[Region]],F:F,dataset_shampoo[[#This Row],[Year]]-1,G:G,"&gt;"&amp;dataset_shampoo[[#This Row],[Month]])</f>
        <v>257950</v>
      </c>
      <c r="M206" s="1">
        <f>dataset_shampoo[[#This Row],[Values YTD]]+SUMIFS(I:I,D:D,dataset_shampoo[[#This Row],[Brand]],E:E,dataset_shampoo[[#This Row],[Region]],F:F,dataset_shampoo[[#This Row],[Year]]-1,G:G,"&gt;"&amp;dataset_shampoo[[#This Row],[Month]])</f>
        <v>1698390</v>
      </c>
    </row>
    <row r="207" spans="1:13" x14ac:dyDescent="0.25">
      <c r="A207" t="s">
        <v>7</v>
      </c>
      <c r="B207" t="s">
        <v>8</v>
      </c>
      <c r="C207" t="s">
        <v>14</v>
      </c>
      <c r="D207" t="s">
        <v>15</v>
      </c>
      <c r="E207" t="s">
        <v>11</v>
      </c>
      <c r="F207">
        <v>2019</v>
      </c>
      <c r="G207">
        <v>5</v>
      </c>
      <c r="H207">
        <v>20990</v>
      </c>
      <c r="I207" s="1">
        <v>153180</v>
      </c>
      <c r="J207">
        <f>SUMIFS(H:H,D:D,dataset_shampoo[[#This Row],[Brand]],E:E,dataset_shampoo[[#This Row],[Region]],F:F,dataset_shampoo[[#This Row],[Year]],G:G,"&lt;="&amp;dataset_shampoo[[#This Row],[Month]])</f>
        <v>99450</v>
      </c>
      <c r="K207" s="6">
        <f>SUMIFS(I:I,D:D,dataset_shampoo[[#This Row],[Brand]],E:E,dataset_shampoo[[#This Row],[Region]],F:F,dataset_shampoo[[#This Row],[Year]],G:G,"&lt;="&amp;dataset_shampoo[[#This Row],[Month]])</f>
        <v>726110</v>
      </c>
      <c r="L207">
        <f>dataset_shampoo[[#This Row],[Units YTD]]+SUMIFS(H:H,D:D,dataset_shampoo[[#This Row],[Brand]],E:E,dataset_shampoo[[#This Row],[Region]],F:F,dataset_shampoo[[#This Row],[Year]]-1,G:G,"&gt;"&amp;dataset_shampoo[[#This Row],[Month]])</f>
        <v>256810</v>
      </c>
      <c r="M207" s="1">
        <f>dataset_shampoo[[#This Row],[Values YTD]]+SUMIFS(I:I,D:D,dataset_shampoo[[#This Row],[Brand]],E:E,dataset_shampoo[[#This Row],[Region]],F:F,dataset_shampoo[[#This Row],[Year]]-1,G:G,"&gt;"&amp;dataset_shampoo[[#This Row],[Month]])</f>
        <v>1714350</v>
      </c>
    </row>
    <row r="208" spans="1:13" x14ac:dyDescent="0.25">
      <c r="A208" t="s">
        <v>7</v>
      </c>
      <c r="B208" t="s">
        <v>8</v>
      </c>
      <c r="C208" t="s">
        <v>14</v>
      </c>
      <c r="D208" t="s">
        <v>15</v>
      </c>
      <c r="E208" t="s">
        <v>11</v>
      </c>
      <c r="F208">
        <v>2019</v>
      </c>
      <c r="G208">
        <v>6</v>
      </c>
      <c r="H208">
        <v>18190</v>
      </c>
      <c r="I208" s="1">
        <v>132830</v>
      </c>
      <c r="J208">
        <f>SUMIFS(H:H,D:D,dataset_shampoo[[#This Row],[Brand]],E:E,dataset_shampoo[[#This Row],[Region]],F:F,dataset_shampoo[[#This Row],[Year]],G:G,"&lt;="&amp;dataset_shampoo[[#This Row],[Month]])</f>
        <v>117640</v>
      </c>
      <c r="K208" s="6">
        <f>SUMIFS(I:I,D:D,dataset_shampoo[[#This Row],[Brand]],E:E,dataset_shampoo[[#This Row],[Region]],F:F,dataset_shampoo[[#This Row],[Year]],G:G,"&lt;="&amp;dataset_shampoo[[#This Row],[Month]])</f>
        <v>858940</v>
      </c>
      <c r="L208">
        <f>dataset_shampoo[[#This Row],[Units YTD]]+SUMIFS(H:H,D:D,dataset_shampoo[[#This Row],[Brand]],E:E,dataset_shampoo[[#This Row],[Region]],F:F,dataset_shampoo[[#This Row],[Year]]-1,G:G,"&gt;"&amp;dataset_shampoo[[#This Row],[Month]])</f>
        <v>252050</v>
      </c>
      <c r="M208" s="1">
        <f>dataset_shampoo[[#This Row],[Values YTD]]+SUMIFS(I:I,D:D,dataset_shampoo[[#This Row],[Brand]],E:E,dataset_shampoo[[#This Row],[Region]],F:F,dataset_shampoo[[#This Row],[Year]]-1,G:G,"&gt;"&amp;dataset_shampoo[[#This Row],[Month]])</f>
        <v>1704930</v>
      </c>
    </row>
    <row r="209" spans="1:13" x14ac:dyDescent="0.25">
      <c r="A209" t="s">
        <v>7</v>
      </c>
      <c r="B209" t="s">
        <v>8</v>
      </c>
      <c r="C209" t="s">
        <v>14</v>
      </c>
      <c r="D209" t="s">
        <v>15</v>
      </c>
      <c r="E209" t="s">
        <v>11</v>
      </c>
      <c r="F209">
        <v>2019</v>
      </c>
      <c r="G209">
        <v>7</v>
      </c>
      <c r="H209">
        <v>16160</v>
      </c>
      <c r="I209" s="1">
        <v>118010</v>
      </c>
      <c r="J209">
        <f>SUMIFS(H:H,D:D,dataset_shampoo[[#This Row],[Brand]],E:E,dataset_shampoo[[#This Row],[Region]],F:F,dataset_shampoo[[#This Row],[Year]],G:G,"&lt;="&amp;dataset_shampoo[[#This Row],[Month]])</f>
        <v>133800</v>
      </c>
      <c r="K209" s="6">
        <f>SUMIFS(I:I,D:D,dataset_shampoo[[#This Row],[Brand]],E:E,dataset_shampoo[[#This Row],[Region]],F:F,dataset_shampoo[[#This Row],[Year]],G:G,"&lt;="&amp;dataset_shampoo[[#This Row],[Month]])</f>
        <v>976950</v>
      </c>
      <c r="L209">
        <f>dataset_shampoo[[#This Row],[Units YTD]]+SUMIFS(H:H,D:D,dataset_shampoo[[#This Row],[Brand]],E:E,dataset_shampoo[[#This Row],[Region]],F:F,dataset_shampoo[[#This Row],[Year]]-1,G:G,"&gt;"&amp;dataset_shampoo[[#This Row],[Month]])</f>
        <v>244230</v>
      </c>
      <c r="M209" s="1">
        <f>dataset_shampoo[[#This Row],[Values YTD]]+SUMIFS(I:I,D:D,dataset_shampoo[[#This Row],[Brand]],E:E,dataset_shampoo[[#This Row],[Region]],F:F,dataset_shampoo[[#This Row],[Year]]-1,G:G,"&gt;"&amp;dataset_shampoo[[#This Row],[Month]])</f>
        <v>1674270</v>
      </c>
    </row>
    <row r="210" spans="1:13" x14ac:dyDescent="0.25">
      <c r="A210" t="s">
        <v>7</v>
      </c>
      <c r="B210" t="s">
        <v>8</v>
      </c>
      <c r="C210" t="s">
        <v>14</v>
      </c>
      <c r="D210" t="s">
        <v>15</v>
      </c>
      <c r="E210" t="s">
        <v>11</v>
      </c>
      <c r="F210">
        <v>2019</v>
      </c>
      <c r="G210">
        <v>8</v>
      </c>
      <c r="H210">
        <v>16500</v>
      </c>
      <c r="I210" s="1">
        <v>120440</v>
      </c>
      <c r="J210">
        <f>SUMIFS(H:H,D:D,dataset_shampoo[[#This Row],[Brand]],E:E,dataset_shampoo[[#This Row],[Region]],F:F,dataset_shampoo[[#This Row],[Year]],G:G,"&lt;="&amp;dataset_shampoo[[#This Row],[Month]])</f>
        <v>150300</v>
      </c>
      <c r="K210" s="6">
        <f>SUMIFS(I:I,D:D,dataset_shampoo[[#This Row],[Brand]],E:E,dataset_shampoo[[#This Row],[Region]],F:F,dataset_shampoo[[#This Row],[Year]],G:G,"&lt;="&amp;dataset_shampoo[[#This Row],[Month]])</f>
        <v>1097390</v>
      </c>
      <c r="L210">
        <f>dataset_shampoo[[#This Row],[Units YTD]]+SUMIFS(H:H,D:D,dataset_shampoo[[#This Row],[Brand]],E:E,dataset_shampoo[[#This Row],[Region]],F:F,dataset_shampoo[[#This Row],[Year]]-1,G:G,"&gt;"&amp;dataset_shampoo[[#This Row],[Month]])</f>
        <v>239630</v>
      </c>
      <c r="M210" s="1">
        <f>dataset_shampoo[[#This Row],[Values YTD]]+SUMIFS(I:I,D:D,dataset_shampoo[[#This Row],[Brand]],E:E,dataset_shampoo[[#This Row],[Region]],F:F,dataset_shampoo[[#This Row],[Year]]-1,G:G,"&gt;"&amp;dataset_shampoo[[#This Row],[Month]])</f>
        <v>1663900</v>
      </c>
    </row>
    <row r="211" spans="1:13" x14ac:dyDescent="0.25">
      <c r="A211" t="s">
        <v>7</v>
      </c>
      <c r="B211" t="s">
        <v>8</v>
      </c>
      <c r="C211" t="s">
        <v>14</v>
      </c>
      <c r="D211" t="s">
        <v>15</v>
      </c>
      <c r="E211" t="s">
        <v>11</v>
      </c>
      <c r="F211">
        <v>2019</v>
      </c>
      <c r="G211">
        <v>9</v>
      </c>
      <c r="H211">
        <v>19860</v>
      </c>
      <c r="I211" s="1">
        <v>145050</v>
      </c>
      <c r="J211">
        <f>SUMIFS(H:H,D:D,dataset_shampoo[[#This Row],[Brand]],E:E,dataset_shampoo[[#This Row],[Region]],F:F,dataset_shampoo[[#This Row],[Year]],G:G,"&lt;="&amp;dataset_shampoo[[#This Row],[Month]])</f>
        <v>170160</v>
      </c>
      <c r="K211" s="6">
        <f>SUMIFS(I:I,D:D,dataset_shampoo[[#This Row],[Brand]],E:E,dataset_shampoo[[#This Row],[Region]],F:F,dataset_shampoo[[#This Row],[Year]],G:G,"&lt;="&amp;dataset_shampoo[[#This Row],[Month]])</f>
        <v>1242440</v>
      </c>
      <c r="L211">
        <f>dataset_shampoo[[#This Row],[Units YTD]]+SUMIFS(H:H,D:D,dataset_shampoo[[#This Row],[Brand]],E:E,dataset_shampoo[[#This Row],[Region]],F:F,dataset_shampoo[[#This Row],[Year]]-1,G:G,"&gt;"&amp;dataset_shampoo[[#This Row],[Month]])</f>
        <v>236700</v>
      </c>
      <c r="M211" s="1">
        <f>dataset_shampoo[[#This Row],[Values YTD]]+SUMIFS(I:I,D:D,dataset_shampoo[[#This Row],[Brand]],E:E,dataset_shampoo[[#This Row],[Region]],F:F,dataset_shampoo[[#This Row],[Year]]-1,G:G,"&gt;"&amp;dataset_shampoo[[#This Row],[Month]])</f>
        <v>1667640</v>
      </c>
    </row>
    <row r="212" spans="1:13" x14ac:dyDescent="0.25">
      <c r="A212" t="s">
        <v>7</v>
      </c>
      <c r="B212" t="s">
        <v>8</v>
      </c>
      <c r="C212" t="s">
        <v>14</v>
      </c>
      <c r="D212" t="s">
        <v>15</v>
      </c>
      <c r="E212" t="s">
        <v>11</v>
      </c>
      <c r="F212">
        <v>2019</v>
      </c>
      <c r="G212">
        <v>10</v>
      </c>
      <c r="H212">
        <v>16690</v>
      </c>
      <c r="I212" s="1">
        <v>121880</v>
      </c>
      <c r="J212">
        <f>SUMIFS(H:H,D:D,dataset_shampoo[[#This Row],[Brand]],E:E,dataset_shampoo[[#This Row],[Region]],F:F,dataset_shampoo[[#This Row],[Year]],G:G,"&lt;="&amp;dataset_shampoo[[#This Row],[Month]])</f>
        <v>186850</v>
      </c>
      <c r="K212" s="6">
        <f>SUMIFS(I:I,D:D,dataset_shampoo[[#This Row],[Brand]],E:E,dataset_shampoo[[#This Row],[Region]],F:F,dataset_shampoo[[#This Row],[Year]],G:G,"&lt;="&amp;dataset_shampoo[[#This Row],[Month]])</f>
        <v>1364320</v>
      </c>
      <c r="L212">
        <f>dataset_shampoo[[#This Row],[Units YTD]]+SUMIFS(H:H,D:D,dataset_shampoo[[#This Row],[Brand]],E:E,dataset_shampoo[[#This Row],[Region]],F:F,dataset_shampoo[[#This Row],[Year]]-1,G:G,"&gt;"&amp;dataset_shampoo[[#This Row],[Month]])</f>
        <v>229370</v>
      </c>
      <c r="M212" s="1">
        <f>dataset_shampoo[[#This Row],[Values YTD]]+SUMIFS(I:I,D:D,dataset_shampoo[[#This Row],[Brand]],E:E,dataset_shampoo[[#This Row],[Region]],F:F,dataset_shampoo[[#This Row],[Year]]-1,G:G,"&gt;"&amp;dataset_shampoo[[#This Row],[Month]])</f>
        <v>1640600</v>
      </c>
    </row>
    <row r="213" spans="1:13" x14ac:dyDescent="0.25">
      <c r="A213" t="s">
        <v>7</v>
      </c>
      <c r="B213" t="s">
        <v>8</v>
      </c>
      <c r="C213" t="s">
        <v>14</v>
      </c>
      <c r="D213" t="s">
        <v>15</v>
      </c>
      <c r="E213" t="s">
        <v>11</v>
      </c>
      <c r="F213">
        <v>2019</v>
      </c>
      <c r="G213">
        <v>11</v>
      </c>
      <c r="H213">
        <v>16380</v>
      </c>
      <c r="I213" s="1">
        <v>119570</v>
      </c>
      <c r="J213">
        <f>SUMIFS(H:H,D:D,dataset_shampoo[[#This Row],[Brand]],E:E,dataset_shampoo[[#This Row],[Region]],F:F,dataset_shampoo[[#This Row],[Year]],G:G,"&lt;="&amp;dataset_shampoo[[#This Row],[Month]])</f>
        <v>203230</v>
      </c>
      <c r="K213" s="6">
        <f>SUMIFS(I:I,D:D,dataset_shampoo[[#This Row],[Brand]],E:E,dataset_shampoo[[#This Row],[Region]],F:F,dataset_shampoo[[#This Row],[Year]],G:G,"&lt;="&amp;dataset_shampoo[[#This Row],[Month]])</f>
        <v>1483890</v>
      </c>
      <c r="L213">
        <f>dataset_shampoo[[#This Row],[Units YTD]]+SUMIFS(H:H,D:D,dataset_shampoo[[#This Row],[Brand]],E:E,dataset_shampoo[[#This Row],[Region]],F:F,dataset_shampoo[[#This Row],[Year]]-1,G:G,"&gt;"&amp;dataset_shampoo[[#This Row],[Month]])</f>
        <v>225750</v>
      </c>
      <c r="M213" s="1">
        <f>dataset_shampoo[[#This Row],[Values YTD]]+SUMIFS(I:I,D:D,dataset_shampoo[[#This Row],[Brand]],E:E,dataset_shampoo[[#This Row],[Region]],F:F,dataset_shampoo[[#This Row],[Year]]-1,G:G,"&gt;"&amp;dataset_shampoo[[#This Row],[Month]])</f>
        <v>1636210</v>
      </c>
    </row>
    <row r="214" spans="1:13" x14ac:dyDescent="0.25">
      <c r="A214" t="s">
        <v>7</v>
      </c>
      <c r="B214" t="s">
        <v>8</v>
      </c>
      <c r="C214" t="s">
        <v>14</v>
      </c>
      <c r="D214" t="s">
        <v>15</v>
      </c>
      <c r="E214" t="s">
        <v>11</v>
      </c>
      <c r="F214">
        <v>2019</v>
      </c>
      <c r="G214">
        <v>12</v>
      </c>
      <c r="H214">
        <v>17060</v>
      </c>
      <c r="I214" s="1">
        <v>124580</v>
      </c>
      <c r="J214">
        <f>SUMIFS(H:H,D:D,dataset_shampoo[[#This Row],[Brand]],E:E,dataset_shampoo[[#This Row],[Region]],F:F,dataset_shampoo[[#This Row],[Year]],G:G,"&lt;="&amp;dataset_shampoo[[#This Row],[Month]])</f>
        <v>220290</v>
      </c>
      <c r="K214" s="6">
        <f>SUMIFS(I:I,D:D,dataset_shampoo[[#This Row],[Brand]],E:E,dataset_shampoo[[#This Row],[Region]],F:F,dataset_shampoo[[#This Row],[Year]],G:G,"&lt;="&amp;dataset_shampoo[[#This Row],[Month]])</f>
        <v>1608470</v>
      </c>
      <c r="L214">
        <f>dataset_shampoo[[#This Row],[Units YTD]]+SUMIFS(H:H,D:D,dataset_shampoo[[#This Row],[Brand]],E:E,dataset_shampoo[[#This Row],[Region]],F:F,dataset_shampoo[[#This Row],[Year]]-1,G:G,"&gt;"&amp;dataset_shampoo[[#This Row],[Month]])</f>
        <v>220290</v>
      </c>
      <c r="M214" s="1">
        <f>dataset_shampoo[[#This Row],[Values YTD]]+SUMIFS(I:I,D:D,dataset_shampoo[[#This Row],[Brand]],E:E,dataset_shampoo[[#This Row],[Region]],F:F,dataset_shampoo[[#This Row],[Year]]-1,G:G,"&gt;"&amp;dataset_shampoo[[#This Row],[Month]])</f>
        <v>1608470</v>
      </c>
    </row>
    <row r="215" spans="1:13" x14ac:dyDescent="0.25">
      <c r="A215" t="s">
        <v>7</v>
      </c>
      <c r="B215" t="s">
        <v>8</v>
      </c>
      <c r="C215" t="s">
        <v>14</v>
      </c>
      <c r="D215" t="s">
        <v>15</v>
      </c>
      <c r="E215" t="s">
        <v>11</v>
      </c>
      <c r="F215">
        <v>2020</v>
      </c>
      <c r="G215">
        <v>1</v>
      </c>
      <c r="H215">
        <v>17060</v>
      </c>
      <c r="I215" s="1">
        <v>124510</v>
      </c>
      <c r="J215">
        <f>SUMIFS(H:H,D:D,dataset_shampoo[[#This Row],[Brand]],E:E,dataset_shampoo[[#This Row],[Region]],F:F,dataset_shampoo[[#This Row],[Year]],G:G,"&lt;="&amp;dataset_shampoo[[#This Row],[Month]])</f>
        <v>17060</v>
      </c>
      <c r="K215" s="6">
        <f>SUMIFS(I:I,D:D,dataset_shampoo[[#This Row],[Brand]],E:E,dataset_shampoo[[#This Row],[Region]],F:F,dataset_shampoo[[#This Row],[Year]],G:G,"&lt;="&amp;dataset_shampoo[[#This Row],[Month]])</f>
        <v>124510</v>
      </c>
      <c r="L215">
        <f>dataset_shampoo[[#This Row],[Units YTD]]+SUMIFS(H:H,D:D,dataset_shampoo[[#This Row],[Brand]],E:E,dataset_shampoo[[#This Row],[Region]],F:F,dataset_shampoo[[#This Row],[Year]]-1,G:G,"&gt;"&amp;dataset_shampoo[[#This Row],[Month]])</f>
        <v>217400</v>
      </c>
      <c r="M215" s="1">
        <f>dataset_shampoo[[#This Row],[Values YTD]]+SUMIFS(I:I,D:D,dataset_shampoo[[#This Row],[Brand]],E:E,dataset_shampoo[[#This Row],[Region]],F:F,dataset_shampoo[[#This Row],[Year]]-1,G:G,"&gt;"&amp;dataset_shampoo[[#This Row],[Month]])</f>
        <v>1587290</v>
      </c>
    </row>
    <row r="216" spans="1:13" x14ac:dyDescent="0.25">
      <c r="A216" t="s">
        <v>7</v>
      </c>
      <c r="B216" t="s">
        <v>8</v>
      </c>
      <c r="C216" t="s">
        <v>14</v>
      </c>
      <c r="D216" t="s">
        <v>15</v>
      </c>
      <c r="E216" t="s">
        <v>11</v>
      </c>
      <c r="F216">
        <v>2020</v>
      </c>
      <c r="G216">
        <v>2</v>
      </c>
      <c r="H216">
        <v>16190</v>
      </c>
      <c r="I216" s="1">
        <v>118200</v>
      </c>
      <c r="J216">
        <f>SUMIFS(H:H,D:D,dataset_shampoo[[#This Row],[Brand]],E:E,dataset_shampoo[[#This Row],[Region]],F:F,dataset_shampoo[[#This Row],[Year]],G:G,"&lt;="&amp;dataset_shampoo[[#This Row],[Month]])</f>
        <v>33250</v>
      </c>
      <c r="K216" s="6">
        <f>SUMIFS(I:I,D:D,dataset_shampoo[[#This Row],[Brand]],E:E,dataset_shampoo[[#This Row],[Region]],F:F,dataset_shampoo[[#This Row],[Year]],G:G,"&lt;="&amp;dataset_shampoo[[#This Row],[Month]])</f>
        <v>242710</v>
      </c>
      <c r="L216">
        <f>dataset_shampoo[[#This Row],[Units YTD]]+SUMIFS(H:H,D:D,dataset_shampoo[[#This Row],[Brand]],E:E,dataset_shampoo[[#This Row],[Region]],F:F,dataset_shampoo[[#This Row],[Year]]-1,G:G,"&gt;"&amp;dataset_shampoo[[#This Row],[Month]])</f>
        <v>215600</v>
      </c>
      <c r="M216" s="1">
        <f>dataset_shampoo[[#This Row],[Values YTD]]+SUMIFS(I:I,D:D,dataset_shampoo[[#This Row],[Brand]],E:E,dataset_shampoo[[#This Row],[Region]],F:F,dataset_shampoo[[#This Row],[Year]]-1,G:G,"&gt;"&amp;dataset_shampoo[[#This Row],[Month]])</f>
        <v>1574120</v>
      </c>
    </row>
    <row r="217" spans="1:13" x14ac:dyDescent="0.25">
      <c r="A217" t="s">
        <v>7</v>
      </c>
      <c r="B217" t="s">
        <v>8</v>
      </c>
      <c r="C217" t="s">
        <v>14</v>
      </c>
      <c r="D217" t="s">
        <v>15</v>
      </c>
      <c r="E217" t="s">
        <v>11</v>
      </c>
      <c r="F217">
        <v>2020</v>
      </c>
      <c r="G217">
        <v>3</v>
      </c>
      <c r="H217">
        <v>21660</v>
      </c>
      <c r="I217" s="1">
        <v>158080</v>
      </c>
      <c r="J217">
        <f>SUMIFS(H:H,D:D,dataset_shampoo[[#This Row],[Brand]],E:E,dataset_shampoo[[#This Row],[Region]],F:F,dataset_shampoo[[#This Row],[Year]],G:G,"&lt;="&amp;dataset_shampoo[[#This Row],[Month]])</f>
        <v>54910</v>
      </c>
      <c r="K217" s="6">
        <f>SUMIFS(I:I,D:D,dataset_shampoo[[#This Row],[Brand]],E:E,dataset_shampoo[[#This Row],[Region]],F:F,dataset_shampoo[[#This Row],[Year]],G:G,"&lt;="&amp;dataset_shampoo[[#This Row],[Month]])</f>
        <v>400790</v>
      </c>
      <c r="L217">
        <f>dataset_shampoo[[#This Row],[Units YTD]]+SUMIFS(H:H,D:D,dataset_shampoo[[#This Row],[Brand]],E:E,dataset_shampoo[[#This Row],[Region]],F:F,dataset_shampoo[[#This Row],[Year]]-1,G:G,"&gt;"&amp;dataset_shampoo[[#This Row],[Month]])</f>
        <v>216860</v>
      </c>
      <c r="M217" s="1">
        <f>dataset_shampoo[[#This Row],[Values YTD]]+SUMIFS(I:I,D:D,dataset_shampoo[[#This Row],[Brand]],E:E,dataset_shampoo[[#This Row],[Region]],F:F,dataset_shampoo[[#This Row],[Year]]-1,G:G,"&gt;"&amp;dataset_shampoo[[#This Row],[Month]])</f>
        <v>1583230</v>
      </c>
    </row>
    <row r="218" spans="1:13" x14ac:dyDescent="0.25">
      <c r="A218" t="s">
        <v>7</v>
      </c>
      <c r="B218" t="s">
        <v>8</v>
      </c>
      <c r="C218" t="s">
        <v>14</v>
      </c>
      <c r="D218" t="s">
        <v>15</v>
      </c>
      <c r="E218" t="s">
        <v>11</v>
      </c>
      <c r="F218">
        <v>2020</v>
      </c>
      <c r="G218">
        <v>4</v>
      </c>
      <c r="H218">
        <v>15280</v>
      </c>
      <c r="I218" s="1">
        <v>111540</v>
      </c>
      <c r="J218">
        <f>SUMIFS(H:H,D:D,dataset_shampoo[[#This Row],[Brand]],E:E,dataset_shampoo[[#This Row],[Region]],F:F,dataset_shampoo[[#This Row],[Year]],G:G,"&lt;="&amp;dataset_shampoo[[#This Row],[Month]])</f>
        <v>70190</v>
      </c>
      <c r="K218" s="6">
        <f>SUMIFS(I:I,D:D,dataset_shampoo[[#This Row],[Brand]],E:E,dataset_shampoo[[#This Row],[Region]],F:F,dataset_shampoo[[#This Row],[Year]],G:G,"&lt;="&amp;dataset_shampoo[[#This Row],[Month]])</f>
        <v>512330</v>
      </c>
      <c r="L218">
        <f>dataset_shampoo[[#This Row],[Units YTD]]+SUMIFS(H:H,D:D,dataset_shampoo[[#This Row],[Brand]],E:E,dataset_shampoo[[#This Row],[Region]],F:F,dataset_shampoo[[#This Row],[Year]]-1,G:G,"&gt;"&amp;dataset_shampoo[[#This Row],[Month]])</f>
        <v>212020</v>
      </c>
      <c r="M218" s="1">
        <f>dataset_shampoo[[#This Row],[Values YTD]]+SUMIFS(I:I,D:D,dataset_shampoo[[#This Row],[Brand]],E:E,dataset_shampoo[[#This Row],[Region]],F:F,dataset_shampoo[[#This Row],[Year]]-1,G:G,"&gt;"&amp;dataset_shampoo[[#This Row],[Month]])</f>
        <v>1547870</v>
      </c>
    </row>
    <row r="219" spans="1:13" x14ac:dyDescent="0.25">
      <c r="A219" t="s">
        <v>7</v>
      </c>
      <c r="B219" t="s">
        <v>8</v>
      </c>
      <c r="C219" t="s">
        <v>14</v>
      </c>
      <c r="D219" t="s">
        <v>15</v>
      </c>
      <c r="E219" t="s">
        <v>11</v>
      </c>
      <c r="F219">
        <v>2020</v>
      </c>
      <c r="G219">
        <v>5</v>
      </c>
      <c r="H219">
        <v>14810</v>
      </c>
      <c r="I219" s="1">
        <v>108090</v>
      </c>
      <c r="J219">
        <f>SUMIFS(H:H,D:D,dataset_shampoo[[#This Row],[Brand]],E:E,dataset_shampoo[[#This Row],[Region]],F:F,dataset_shampoo[[#This Row],[Year]],G:G,"&lt;="&amp;dataset_shampoo[[#This Row],[Month]])</f>
        <v>85000</v>
      </c>
      <c r="K219" s="6">
        <f>SUMIFS(I:I,D:D,dataset_shampoo[[#This Row],[Brand]],E:E,dataset_shampoo[[#This Row],[Region]],F:F,dataset_shampoo[[#This Row],[Year]],G:G,"&lt;="&amp;dataset_shampoo[[#This Row],[Month]])</f>
        <v>620420</v>
      </c>
      <c r="L219">
        <f>dataset_shampoo[[#This Row],[Units YTD]]+SUMIFS(H:H,D:D,dataset_shampoo[[#This Row],[Brand]],E:E,dataset_shampoo[[#This Row],[Region]],F:F,dataset_shampoo[[#This Row],[Year]]-1,G:G,"&gt;"&amp;dataset_shampoo[[#This Row],[Month]])</f>
        <v>205840</v>
      </c>
      <c r="M219" s="1">
        <f>dataset_shampoo[[#This Row],[Values YTD]]+SUMIFS(I:I,D:D,dataset_shampoo[[#This Row],[Brand]],E:E,dataset_shampoo[[#This Row],[Region]],F:F,dataset_shampoo[[#This Row],[Year]]-1,G:G,"&gt;"&amp;dataset_shampoo[[#This Row],[Month]])</f>
        <v>1502780</v>
      </c>
    </row>
    <row r="220" spans="1:13" x14ac:dyDescent="0.25">
      <c r="A220" t="s">
        <v>7</v>
      </c>
      <c r="B220" t="s">
        <v>8</v>
      </c>
      <c r="C220" t="s">
        <v>14</v>
      </c>
      <c r="D220" t="s">
        <v>15</v>
      </c>
      <c r="E220" t="s">
        <v>11</v>
      </c>
      <c r="F220">
        <v>2020</v>
      </c>
      <c r="G220">
        <v>6</v>
      </c>
      <c r="H220">
        <v>18410</v>
      </c>
      <c r="I220" s="1">
        <v>134340</v>
      </c>
      <c r="J220">
        <f>SUMIFS(H:H,D:D,dataset_shampoo[[#This Row],[Brand]],E:E,dataset_shampoo[[#This Row],[Region]],F:F,dataset_shampoo[[#This Row],[Year]],G:G,"&lt;="&amp;dataset_shampoo[[#This Row],[Month]])</f>
        <v>103410</v>
      </c>
      <c r="K220" s="6">
        <f>SUMIFS(I:I,D:D,dataset_shampoo[[#This Row],[Brand]],E:E,dataset_shampoo[[#This Row],[Region]],F:F,dataset_shampoo[[#This Row],[Year]],G:G,"&lt;="&amp;dataset_shampoo[[#This Row],[Month]])</f>
        <v>754760</v>
      </c>
      <c r="L220">
        <f>dataset_shampoo[[#This Row],[Units YTD]]+SUMIFS(H:H,D:D,dataset_shampoo[[#This Row],[Brand]],E:E,dataset_shampoo[[#This Row],[Region]],F:F,dataset_shampoo[[#This Row],[Year]]-1,G:G,"&gt;"&amp;dataset_shampoo[[#This Row],[Month]])</f>
        <v>206060</v>
      </c>
      <c r="M220" s="1">
        <f>dataset_shampoo[[#This Row],[Values YTD]]+SUMIFS(I:I,D:D,dataset_shampoo[[#This Row],[Brand]],E:E,dataset_shampoo[[#This Row],[Region]],F:F,dataset_shampoo[[#This Row],[Year]]-1,G:G,"&gt;"&amp;dataset_shampoo[[#This Row],[Month]])</f>
        <v>1504290</v>
      </c>
    </row>
    <row r="221" spans="1:13" x14ac:dyDescent="0.25">
      <c r="A221" t="s">
        <v>7</v>
      </c>
      <c r="B221" t="s">
        <v>8</v>
      </c>
      <c r="C221" t="s">
        <v>14</v>
      </c>
      <c r="D221" t="s">
        <v>15</v>
      </c>
      <c r="E221" t="s">
        <v>11</v>
      </c>
      <c r="F221">
        <v>2020</v>
      </c>
      <c r="G221">
        <v>7</v>
      </c>
      <c r="H221">
        <v>18960</v>
      </c>
      <c r="I221" s="1">
        <v>138340</v>
      </c>
      <c r="J221">
        <f>SUMIFS(H:H,D:D,dataset_shampoo[[#This Row],[Brand]],E:E,dataset_shampoo[[#This Row],[Region]],F:F,dataset_shampoo[[#This Row],[Year]],G:G,"&lt;="&amp;dataset_shampoo[[#This Row],[Month]])</f>
        <v>122370</v>
      </c>
      <c r="K221" s="6">
        <f>SUMIFS(I:I,D:D,dataset_shampoo[[#This Row],[Brand]],E:E,dataset_shampoo[[#This Row],[Region]],F:F,dataset_shampoo[[#This Row],[Year]],G:G,"&lt;="&amp;dataset_shampoo[[#This Row],[Month]])</f>
        <v>893100</v>
      </c>
      <c r="L221">
        <f>dataset_shampoo[[#This Row],[Units YTD]]+SUMIFS(H:H,D:D,dataset_shampoo[[#This Row],[Brand]],E:E,dataset_shampoo[[#This Row],[Region]],F:F,dataset_shampoo[[#This Row],[Year]]-1,G:G,"&gt;"&amp;dataset_shampoo[[#This Row],[Month]])</f>
        <v>208860</v>
      </c>
      <c r="M221" s="1">
        <f>dataset_shampoo[[#This Row],[Values YTD]]+SUMIFS(I:I,D:D,dataset_shampoo[[#This Row],[Brand]],E:E,dataset_shampoo[[#This Row],[Region]],F:F,dataset_shampoo[[#This Row],[Year]]-1,G:G,"&gt;"&amp;dataset_shampoo[[#This Row],[Month]])</f>
        <v>1524620</v>
      </c>
    </row>
    <row r="222" spans="1:13" x14ac:dyDescent="0.25">
      <c r="A222" t="s">
        <v>7</v>
      </c>
      <c r="B222" t="s">
        <v>8</v>
      </c>
      <c r="C222" t="s">
        <v>14</v>
      </c>
      <c r="D222" t="s">
        <v>15</v>
      </c>
      <c r="E222" t="s">
        <v>11</v>
      </c>
      <c r="F222">
        <v>2020</v>
      </c>
      <c r="G222">
        <v>8</v>
      </c>
      <c r="H222">
        <v>14140</v>
      </c>
      <c r="I222" s="1">
        <v>103190</v>
      </c>
      <c r="J222">
        <f>SUMIFS(H:H,D:D,dataset_shampoo[[#This Row],[Brand]],E:E,dataset_shampoo[[#This Row],[Region]],F:F,dataset_shampoo[[#This Row],[Year]],G:G,"&lt;="&amp;dataset_shampoo[[#This Row],[Month]])</f>
        <v>136510</v>
      </c>
      <c r="K222" s="6">
        <f>SUMIFS(I:I,D:D,dataset_shampoo[[#This Row],[Brand]],E:E,dataset_shampoo[[#This Row],[Region]],F:F,dataset_shampoo[[#This Row],[Year]],G:G,"&lt;="&amp;dataset_shampoo[[#This Row],[Month]])</f>
        <v>996290</v>
      </c>
      <c r="L222">
        <f>dataset_shampoo[[#This Row],[Units YTD]]+SUMIFS(H:H,D:D,dataset_shampoo[[#This Row],[Brand]],E:E,dataset_shampoo[[#This Row],[Region]],F:F,dataset_shampoo[[#This Row],[Year]]-1,G:G,"&gt;"&amp;dataset_shampoo[[#This Row],[Month]])</f>
        <v>206500</v>
      </c>
      <c r="M222" s="1">
        <f>dataset_shampoo[[#This Row],[Values YTD]]+SUMIFS(I:I,D:D,dataset_shampoo[[#This Row],[Brand]],E:E,dataset_shampoo[[#This Row],[Region]],F:F,dataset_shampoo[[#This Row],[Year]]-1,G:G,"&gt;"&amp;dataset_shampoo[[#This Row],[Month]])</f>
        <v>1507370</v>
      </c>
    </row>
    <row r="223" spans="1:13" x14ac:dyDescent="0.25">
      <c r="A223" t="s">
        <v>7</v>
      </c>
      <c r="B223" t="s">
        <v>8</v>
      </c>
      <c r="C223" t="s">
        <v>14</v>
      </c>
      <c r="D223" t="s">
        <v>15</v>
      </c>
      <c r="E223" t="s">
        <v>11</v>
      </c>
      <c r="F223">
        <v>2020</v>
      </c>
      <c r="G223">
        <v>9</v>
      </c>
      <c r="H223">
        <v>15460</v>
      </c>
      <c r="I223" s="1">
        <v>112820</v>
      </c>
      <c r="J223">
        <f>SUMIFS(H:H,D:D,dataset_shampoo[[#This Row],[Brand]],E:E,dataset_shampoo[[#This Row],[Region]],F:F,dataset_shampoo[[#This Row],[Year]],G:G,"&lt;="&amp;dataset_shampoo[[#This Row],[Month]])</f>
        <v>151970</v>
      </c>
      <c r="K223" s="6">
        <f>SUMIFS(I:I,D:D,dataset_shampoo[[#This Row],[Brand]],E:E,dataset_shampoo[[#This Row],[Region]],F:F,dataset_shampoo[[#This Row],[Year]],G:G,"&lt;="&amp;dataset_shampoo[[#This Row],[Month]])</f>
        <v>1109110</v>
      </c>
      <c r="L223">
        <f>dataset_shampoo[[#This Row],[Units YTD]]+SUMIFS(H:H,D:D,dataset_shampoo[[#This Row],[Brand]],E:E,dataset_shampoo[[#This Row],[Region]],F:F,dataset_shampoo[[#This Row],[Year]]-1,G:G,"&gt;"&amp;dataset_shampoo[[#This Row],[Month]])</f>
        <v>202100</v>
      </c>
      <c r="M223" s="1">
        <f>dataset_shampoo[[#This Row],[Values YTD]]+SUMIFS(I:I,D:D,dataset_shampoo[[#This Row],[Brand]],E:E,dataset_shampoo[[#This Row],[Region]],F:F,dataset_shampoo[[#This Row],[Year]]-1,G:G,"&gt;"&amp;dataset_shampoo[[#This Row],[Month]])</f>
        <v>1475140</v>
      </c>
    </row>
    <row r="224" spans="1:13" x14ac:dyDescent="0.25">
      <c r="A224" t="s">
        <v>7</v>
      </c>
      <c r="B224" t="s">
        <v>8</v>
      </c>
      <c r="C224" t="s">
        <v>14</v>
      </c>
      <c r="D224" t="s">
        <v>15</v>
      </c>
      <c r="E224" t="s">
        <v>11</v>
      </c>
      <c r="F224">
        <v>2020</v>
      </c>
      <c r="G224">
        <v>10</v>
      </c>
      <c r="H224">
        <v>16460</v>
      </c>
      <c r="I224" s="1">
        <v>120130</v>
      </c>
      <c r="J224">
        <f>SUMIFS(H:H,D:D,dataset_shampoo[[#This Row],[Brand]],E:E,dataset_shampoo[[#This Row],[Region]],F:F,dataset_shampoo[[#This Row],[Year]],G:G,"&lt;="&amp;dataset_shampoo[[#This Row],[Month]])</f>
        <v>168430</v>
      </c>
      <c r="K224" s="6">
        <f>SUMIFS(I:I,D:D,dataset_shampoo[[#This Row],[Brand]],E:E,dataset_shampoo[[#This Row],[Region]],F:F,dataset_shampoo[[#This Row],[Year]],G:G,"&lt;="&amp;dataset_shampoo[[#This Row],[Month]])</f>
        <v>1229240</v>
      </c>
      <c r="L224">
        <f>dataset_shampoo[[#This Row],[Units YTD]]+SUMIFS(H:H,D:D,dataset_shampoo[[#This Row],[Brand]],E:E,dataset_shampoo[[#This Row],[Region]],F:F,dataset_shampoo[[#This Row],[Year]]-1,G:G,"&gt;"&amp;dataset_shampoo[[#This Row],[Month]])</f>
        <v>201870</v>
      </c>
      <c r="M224" s="1">
        <f>dataset_shampoo[[#This Row],[Values YTD]]+SUMIFS(I:I,D:D,dataset_shampoo[[#This Row],[Brand]],E:E,dataset_shampoo[[#This Row],[Region]],F:F,dataset_shampoo[[#This Row],[Year]]-1,G:G,"&gt;"&amp;dataset_shampoo[[#This Row],[Month]])</f>
        <v>1473390</v>
      </c>
    </row>
    <row r="225" spans="1:13" x14ac:dyDescent="0.25">
      <c r="A225" t="s">
        <v>7</v>
      </c>
      <c r="B225" t="s">
        <v>8</v>
      </c>
      <c r="C225" t="s">
        <v>14</v>
      </c>
      <c r="D225" t="s">
        <v>15</v>
      </c>
      <c r="E225" t="s">
        <v>11</v>
      </c>
      <c r="F225">
        <v>2020</v>
      </c>
      <c r="G225">
        <v>11</v>
      </c>
      <c r="H225">
        <v>15840</v>
      </c>
      <c r="I225" s="1">
        <v>115610</v>
      </c>
      <c r="J225">
        <f>SUMIFS(H:H,D:D,dataset_shampoo[[#This Row],[Brand]],E:E,dataset_shampoo[[#This Row],[Region]],F:F,dataset_shampoo[[#This Row],[Year]],G:G,"&lt;="&amp;dataset_shampoo[[#This Row],[Month]])</f>
        <v>184270</v>
      </c>
      <c r="K225" s="6">
        <f>SUMIFS(I:I,D:D,dataset_shampoo[[#This Row],[Brand]],E:E,dataset_shampoo[[#This Row],[Region]],F:F,dataset_shampoo[[#This Row],[Year]],G:G,"&lt;="&amp;dataset_shampoo[[#This Row],[Month]])</f>
        <v>1344850</v>
      </c>
      <c r="L225">
        <f>dataset_shampoo[[#This Row],[Units YTD]]+SUMIFS(H:H,D:D,dataset_shampoo[[#This Row],[Brand]],E:E,dataset_shampoo[[#This Row],[Region]],F:F,dataset_shampoo[[#This Row],[Year]]-1,G:G,"&gt;"&amp;dataset_shampoo[[#This Row],[Month]])</f>
        <v>201330</v>
      </c>
      <c r="M225" s="1">
        <f>dataset_shampoo[[#This Row],[Values YTD]]+SUMIFS(I:I,D:D,dataset_shampoo[[#This Row],[Brand]],E:E,dataset_shampoo[[#This Row],[Region]],F:F,dataset_shampoo[[#This Row],[Year]]-1,G:G,"&gt;"&amp;dataset_shampoo[[#This Row],[Month]])</f>
        <v>1469430</v>
      </c>
    </row>
    <row r="226" spans="1:13" x14ac:dyDescent="0.25">
      <c r="A226" t="s">
        <v>7</v>
      </c>
      <c r="B226" t="s">
        <v>8</v>
      </c>
      <c r="C226" t="s">
        <v>14</v>
      </c>
      <c r="D226" t="s">
        <v>15</v>
      </c>
      <c r="E226" t="s">
        <v>11</v>
      </c>
      <c r="F226">
        <v>2020</v>
      </c>
      <c r="G226">
        <v>12</v>
      </c>
      <c r="H226">
        <v>16580</v>
      </c>
      <c r="I226" s="1">
        <v>121030</v>
      </c>
      <c r="J226">
        <f>SUMIFS(H:H,D:D,dataset_shampoo[[#This Row],[Brand]],E:E,dataset_shampoo[[#This Row],[Region]],F:F,dataset_shampoo[[#This Row],[Year]],G:G,"&lt;="&amp;dataset_shampoo[[#This Row],[Month]])</f>
        <v>200850</v>
      </c>
      <c r="K226" s="6">
        <f>SUMIFS(I:I,D:D,dataset_shampoo[[#This Row],[Brand]],E:E,dataset_shampoo[[#This Row],[Region]],F:F,dataset_shampoo[[#This Row],[Year]],G:G,"&lt;="&amp;dataset_shampoo[[#This Row],[Month]])</f>
        <v>1465880</v>
      </c>
      <c r="L226">
        <f>dataset_shampoo[[#This Row],[Units YTD]]+SUMIFS(H:H,D:D,dataset_shampoo[[#This Row],[Brand]],E:E,dataset_shampoo[[#This Row],[Region]],F:F,dataset_shampoo[[#This Row],[Year]]-1,G:G,"&gt;"&amp;dataset_shampoo[[#This Row],[Month]])</f>
        <v>200850</v>
      </c>
      <c r="M226" s="1">
        <f>dataset_shampoo[[#This Row],[Values YTD]]+SUMIFS(I:I,D:D,dataset_shampoo[[#This Row],[Brand]],E:E,dataset_shampoo[[#This Row],[Region]],F:F,dataset_shampoo[[#This Row],[Year]]-1,G:G,"&gt;"&amp;dataset_shampoo[[#This Row],[Month]])</f>
        <v>1465880</v>
      </c>
    </row>
    <row r="227" spans="1:13" x14ac:dyDescent="0.25">
      <c r="A227" t="s">
        <v>7</v>
      </c>
      <c r="B227" t="s">
        <v>8</v>
      </c>
      <c r="C227" t="s">
        <v>14</v>
      </c>
      <c r="D227" t="s">
        <v>15</v>
      </c>
      <c r="E227" t="s">
        <v>11</v>
      </c>
      <c r="F227">
        <v>2021</v>
      </c>
      <c r="G227">
        <v>1</v>
      </c>
      <c r="H227">
        <v>14690</v>
      </c>
      <c r="I227" s="1">
        <v>107210</v>
      </c>
      <c r="J227">
        <f>SUMIFS(H:H,D:D,dataset_shampoo[[#This Row],[Brand]],E:E,dataset_shampoo[[#This Row],[Region]],F:F,dataset_shampoo[[#This Row],[Year]],G:G,"&lt;="&amp;dataset_shampoo[[#This Row],[Month]])</f>
        <v>14690</v>
      </c>
      <c r="K227" s="6">
        <f>SUMIFS(I:I,D:D,dataset_shampoo[[#This Row],[Brand]],E:E,dataset_shampoo[[#This Row],[Region]],F:F,dataset_shampoo[[#This Row],[Year]],G:G,"&lt;="&amp;dataset_shampoo[[#This Row],[Month]])</f>
        <v>107210</v>
      </c>
      <c r="L227">
        <f>dataset_shampoo[[#This Row],[Units YTD]]+SUMIFS(H:H,D:D,dataset_shampoo[[#This Row],[Brand]],E:E,dataset_shampoo[[#This Row],[Region]],F:F,dataset_shampoo[[#This Row],[Year]]-1,G:G,"&gt;"&amp;dataset_shampoo[[#This Row],[Month]])</f>
        <v>198480</v>
      </c>
      <c r="M227" s="1">
        <f>dataset_shampoo[[#This Row],[Values YTD]]+SUMIFS(I:I,D:D,dataset_shampoo[[#This Row],[Brand]],E:E,dataset_shampoo[[#This Row],[Region]],F:F,dataset_shampoo[[#This Row],[Year]]-1,G:G,"&gt;"&amp;dataset_shampoo[[#This Row],[Month]])</f>
        <v>1448580</v>
      </c>
    </row>
    <row r="228" spans="1:13" x14ac:dyDescent="0.25">
      <c r="A228" t="s">
        <v>7</v>
      </c>
      <c r="B228" t="s">
        <v>8</v>
      </c>
      <c r="C228" t="s">
        <v>14</v>
      </c>
      <c r="D228" t="s">
        <v>15</v>
      </c>
      <c r="E228" t="s">
        <v>11</v>
      </c>
      <c r="F228">
        <v>2021</v>
      </c>
      <c r="G228">
        <v>2</v>
      </c>
      <c r="H228">
        <v>12860</v>
      </c>
      <c r="I228" s="1">
        <v>93840</v>
      </c>
      <c r="J228">
        <f>SUMIFS(H:H,D:D,dataset_shampoo[[#This Row],[Brand]],E:E,dataset_shampoo[[#This Row],[Region]],F:F,dataset_shampoo[[#This Row],[Year]],G:G,"&lt;="&amp;dataset_shampoo[[#This Row],[Month]])</f>
        <v>27550</v>
      </c>
      <c r="K228" s="6">
        <f>SUMIFS(I:I,D:D,dataset_shampoo[[#This Row],[Brand]],E:E,dataset_shampoo[[#This Row],[Region]],F:F,dataset_shampoo[[#This Row],[Year]],G:G,"&lt;="&amp;dataset_shampoo[[#This Row],[Month]])</f>
        <v>201050</v>
      </c>
      <c r="L228">
        <f>dataset_shampoo[[#This Row],[Units YTD]]+SUMIFS(H:H,D:D,dataset_shampoo[[#This Row],[Brand]],E:E,dataset_shampoo[[#This Row],[Region]],F:F,dataset_shampoo[[#This Row],[Year]]-1,G:G,"&gt;"&amp;dataset_shampoo[[#This Row],[Month]])</f>
        <v>195150</v>
      </c>
      <c r="M228" s="1">
        <f>dataset_shampoo[[#This Row],[Values YTD]]+SUMIFS(I:I,D:D,dataset_shampoo[[#This Row],[Brand]],E:E,dataset_shampoo[[#This Row],[Region]],F:F,dataset_shampoo[[#This Row],[Year]]-1,G:G,"&gt;"&amp;dataset_shampoo[[#This Row],[Month]])</f>
        <v>1424220</v>
      </c>
    </row>
    <row r="229" spans="1:13" x14ac:dyDescent="0.25">
      <c r="A229" t="s">
        <v>7</v>
      </c>
      <c r="B229" t="s">
        <v>8</v>
      </c>
      <c r="C229" t="s">
        <v>14</v>
      </c>
      <c r="D229" t="s">
        <v>15</v>
      </c>
      <c r="E229" t="s">
        <v>11</v>
      </c>
      <c r="F229">
        <v>2021</v>
      </c>
      <c r="G229">
        <v>3</v>
      </c>
      <c r="H229">
        <v>16120</v>
      </c>
      <c r="I229" s="1">
        <v>117690</v>
      </c>
      <c r="J229">
        <f>SUMIFS(H:H,D:D,dataset_shampoo[[#This Row],[Brand]],E:E,dataset_shampoo[[#This Row],[Region]],F:F,dataset_shampoo[[#This Row],[Year]],G:G,"&lt;="&amp;dataset_shampoo[[#This Row],[Month]])</f>
        <v>43670</v>
      </c>
      <c r="K229" s="6">
        <f>SUMIFS(I:I,D:D,dataset_shampoo[[#This Row],[Brand]],E:E,dataset_shampoo[[#This Row],[Region]],F:F,dataset_shampoo[[#This Row],[Year]],G:G,"&lt;="&amp;dataset_shampoo[[#This Row],[Month]])</f>
        <v>318740</v>
      </c>
      <c r="L229">
        <f>dataset_shampoo[[#This Row],[Units YTD]]+SUMIFS(H:H,D:D,dataset_shampoo[[#This Row],[Brand]],E:E,dataset_shampoo[[#This Row],[Region]],F:F,dataset_shampoo[[#This Row],[Year]]-1,G:G,"&gt;"&amp;dataset_shampoo[[#This Row],[Month]])</f>
        <v>189610</v>
      </c>
      <c r="M229" s="1">
        <f>dataset_shampoo[[#This Row],[Values YTD]]+SUMIFS(I:I,D:D,dataset_shampoo[[#This Row],[Brand]],E:E,dataset_shampoo[[#This Row],[Region]],F:F,dataset_shampoo[[#This Row],[Year]]-1,G:G,"&gt;"&amp;dataset_shampoo[[#This Row],[Month]])</f>
        <v>1383830</v>
      </c>
    </row>
    <row r="230" spans="1:13" x14ac:dyDescent="0.25">
      <c r="A230" t="s">
        <v>7</v>
      </c>
      <c r="B230" t="s">
        <v>8</v>
      </c>
      <c r="C230" t="s">
        <v>14</v>
      </c>
      <c r="D230" t="s">
        <v>15</v>
      </c>
      <c r="E230" t="s">
        <v>11</v>
      </c>
      <c r="F230">
        <v>2021</v>
      </c>
      <c r="G230">
        <v>4</v>
      </c>
      <c r="H230">
        <v>14910</v>
      </c>
      <c r="I230" s="1">
        <v>108860</v>
      </c>
      <c r="J230">
        <f>SUMIFS(H:H,D:D,dataset_shampoo[[#This Row],[Brand]],E:E,dataset_shampoo[[#This Row],[Region]],F:F,dataset_shampoo[[#This Row],[Year]],G:G,"&lt;="&amp;dataset_shampoo[[#This Row],[Month]])</f>
        <v>58580</v>
      </c>
      <c r="K230" s="6">
        <f>SUMIFS(I:I,D:D,dataset_shampoo[[#This Row],[Brand]],E:E,dataset_shampoo[[#This Row],[Region]],F:F,dataset_shampoo[[#This Row],[Year]],G:G,"&lt;="&amp;dataset_shampoo[[#This Row],[Month]])</f>
        <v>427600</v>
      </c>
      <c r="L230">
        <f>dataset_shampoo[[#This Row],[Units YTD]]+SUMIFS(H:H,D:D,dataset_shampoo[[#This Row],[Brand]],E:E,dataset_shampoo[[#This Row],[Region]],F:F,dataset_shampoo[[#This Row],[Year]]-1,G:G,"&gt;"&amp;dataset_shampoo[[#This Row],[Month]])</f>
        <v>189240</v>
      </c>
      <c r="M230" s="1">
        <f>dataset_shampoo[[#This Row],[Values YTD]]+SUMIFS(I:I,D:D,dataset_shampoo[[#This Row],[Brand]],E:E,dataset_shampoo[[#This Row],[Region]],F:F,dataset_shampoo[[#This Row],[Year]]-1,G:G,"&gt;"&amp;dataset_shampoo[[#This Row],[Month]])</f>
        <v>1381150</v>
      </c>
    </row>
    <row r="231" spans="1:13" x14ac:dyDescent="0.25">
      <c r="A231" t="s">
        <v>7</v>
      </c>
      <c r="B231" t="s">
        <v>8</v>
      </c>
      <c r="C231" t="s">
        <v>14</v>
      </c>
      <c r="D231" t="s">
        <v>15</v>
      </c>
      <c r="E231" t="s">
        <v>11</v>
      </c>
      <c r="F231">
        <v>2021</v>
      </c>
      <c r="G231">
        <v>5</v>
      </c>
      <c r="H231">
        <v>15110</v>
      </c>
      <c r="I231" s="1">
        <v>110330</v>
      </c>
      <c r="J231">
        <f>SUMIFS(H:H,D:D,dataset_shampoo[[#This Row],[Brand]],E:E,dataset_shampoo[[#This Row],[Region]],F:F,dataset_shampoo[[#This Row],[Year]],G:G,"&lt;="&amp;dataset_shampoo[[#This Row],[Month]])</f>
        <v>73690</v>
      </c>
      <c r="K231" s="6">
        <f>SUMIFS(I:I,D:D,dataset_shampoo[[#This Row],[Brand]],E:E,dataset_shampoo[[#This Row],[Region]],F:F,dataset_shampoo[[#This Row],[Year]],G:G,"&lt;="&amp;dataset_shampoo[[#This Row],[Month]])</f>
        <v>537930</v>
      </c>
      <c r="L231">
        <f>dataset_shampoo[[#This Row],[Units YTD]]+SUMIFS(H:H,D:D,dataset_shampoo[[#This Row],[Brand]],E:E,dataset_shampoo[[#This Row],[Region]],F:F,dataset_shampoo[[#This Row],[Year]]-1,G:G,"&gt;"&amp;dataset_shampoo[[#This Row],[Month]])</f>
        <v>189540</v>
      </c>
      <c r="M231" s="1">
        <f>dataset_shampoo[[#This Row],[Values YTD]]+SUMIFS(I:I,D:D,dataset_shampoo[[#This Row],[Brand]],E:E,dataset_shampoo[[#This Row],[Region]],F:F,dataset_shampoo[[#This Row],[Year]]-1,G:G,"&gt;"&amp;dataset_shampoo[[#This Row],[Month]])</f>
        <v>1383390</v>
      </c>
    </row>
    <row r="232" spans="1:13" x14ac:dyDescent="0.25">
      <c r="A232" t="s">
        <v>7</v>
      </c>
      <c r="B232" t="s">
        <v>8</v>
      </c>
      <c r="C232" t="s">
        <v>14</v>
      </c>
      <c r="D232" t="s">
        <v>15</v>
      </c>
      <c r="E232" t="s">
        <v>11</v>
      </c>
      <c r="F232">
        <v>2021</v>
      </c>
      <c r="G232">
        <v>6</v>
      </c>
      <c r="H232">
        <v>17400</v>
      </c>
      <c r="I232" s="1">
        <v>126960</v>
      </c>
      <c r="J232">
        <f>SUMIFS(H:H,D:D,dataset_shampoo[[#This Row],[Brand]],E:E,dataset_shampoo[[#This Row],[Region]],F:F,dataset_shampoo[[#This Row],[Year]],G:G,"&lt;="&amp;dataset_shampoo[[#This Row],[Month]])</f>
        <v>91090</v>
      </c>
      <c r="K232" s="6">
        <f>SUMIFS(I:I,D:D,dataset_shampoo[[#This Row],[Brand]],E:E,dataset_shampoo[[#This Row],[Region]],F:F,dataset_shampoo[[#This Row],[Year]],G:G,"&lt;="&amp;dataset_shampoo[[#This Row],[Month]])</f>
        <v>664890</v>
      </c>
      <c r="L232">
        <f>dataset_shampoo[[#This Row],[Units YTD]]+SUMIFS(H:H,D:D,dataset_shampoo[[#This Row],[Brand]],E:E,dataset_shampoo[[#This Row],[Region]],F:F,dataset_shampoo[[#This Row],[Year]]-1,G:G,"&gt;"&amp;dataset_shampoo[[#This Row],[Month]])</f>
        <v>188530</v>
      </c>
      <c r="M232" s="1">
        <f>dataset_shampoo[[#This Row],[Values YTD]]+SUMIFS(I:I,D:D,dataset_shampoo[[#This Row],[Brand]],E:E,dataset_shampoo[[#This Row],[Region]],F:F,dataset_shampoo[[#This Row],[Year]]-1,G:G,"&gt;"&amp;dataset_shampoo[[#This Row],[Month]])</f>
        <v>1376010</v>
      </c>
    </row>
    <row r="233" spans="1:13" x14ac:dyDescent="0.25">
      <c r="A233" t="s">
        <v>7</v>
      </c>
      <c r="B233" t="s">
        <v>8</v>
      </c>
      <c r="C233" t="s">
        <v>14</v>
      </c>
      <c r="D233" t="s">
        <v>15</v>
      </c>
      <c r="E233" t="s">
        <v>11</v>
      </c>
      <c r="F233">
        <v>2021</v>
      </c>
      <c r="G233">
        <v>7</v>
      </c>
      <c r="H233">
        <v>16030</v>
      </c>
      <c r="I233" s="1">
        <v>117040</v>
      </c>
      <c r="J233">
        <f>SUMIFS(H:H,D:D,dataset_shampoo[[#This Row],[Brand]],E:E,dataset_shampoo[[#This Row],[Region]],F:F,dataset_shampoo[[#This Row],[Year]],G:G,"&lt;="&amp;dataset_shampoo[[#This Row],[Month]])</f>
        <v>107120</v>
      </c>
      <c r="K233" s="6">
        <f>SUMIFS(I:I,D:D,dataset_shampoo[[#This Row],[Brand]],E:E,dataset_shampoo[[#This Row],[Region]],F:F,dataset_shampoo[[#This Row],[Year]],G:G,"&lt;="&amp;dataset_shampoo[[#This Row],[Month]])</f>
        <v>781930</v>
      </c>
      <c r="L233">
        <f>dataset_shampoo[[#This Row],[Units YTD]]+SUMIFS(H:H,D:D,dataset_shampoo[[#This Row],[Brand]],E:E,dataset_shampoo[[#This Row],[Region]],F:F,dataset_shampoo[[#This Row],[Year]]-1,G:G,"&gt;"&amp;dataset_shampoo[[#This Row],[Month]])</f>
        <v>185600</v>
      </c>
      <c r="M233" s="1">
        <f>dataset_shampoo[[#This Row],[Values YTD]]+SUMIFS(I:I,D:D,dataset_shampoo[[#This Row],[Brand]],E:E,dataset_shampoo[[#This Row],[Region]],F:F,dataset_shampoo[[#This Row],[Year]]-1,G:G,"&gt;"&amp;dataset_shampoo[[#This Row],[Month]])</f>
        <v>1354710</v>
      </c>
    </row>
    <row r="234" spans="1:13" x14ac:dyDescent="0.25">
      <c r="A234" t="s">
        <v>7</v>
      </c>
      <c r="B234" t="s">
        <v>8</v>
      </c>
      <c r="C234" t="s">
        <v>14</v>
      </c>
      <c r="D234" t="s">
        <v>15</v>
      </c>
      <c r="E234" t="s">
        <v>11</v>
      </c>
      <c r="F234">
        <v>2021</v>
      </c>
      <c r="G234">
        <v>8</v>
      </c>
      <c r="H234">
        <v>13890</v>
      </c>
      <c r="I234" s="1">
        <v>101380</v>
      </c>
      <c r="J234">
        <f>SUMIFS(H:H,D:D,dataset_shampoo[[#This Row],[Brand]],E:E,dataset_shampoo[[#This Row],[Region]],F:F,dataset_shampoo[[#This Row],[Year]],G:G,"&lt;="&amp;dataset_shampoo[[#This Row],[Month]])</f>
        <v>121010</v>
      </c>
      <c r="K234" s="6">
        <f>SUMIFS(I:I,D:D,dataset_shampoo[[#This Row],[Brand]],E:E,dataset_shampoo[[#This Row],[Region]],F:F,dataset_shampoo[[#This Row],[Year]],G:G,"&lt;="&amp;dataset_shampoo[[#This Row],[Month]])</f>
        <v>883310</v>
      </c>
      <c r="L234">
        <f>dataset_shampoo[[#This Row],[Units YTD]]+SUMIFS(H:H,D:D,dataset_shampoo[[#This Row],[Brand]],E:E,dataset_shampoo[[#This Row],[Region]],F:F,dataset_shampoo[[#This Row],[Year]]-1,G:G,"&gt;"&amp;dataset_shampoo[[#This Row],[Month]])</f>
        <v>185350</v>
      </c>
      <c r="M234" s="1">
        <f>dataset_shampoo[[#This Row],[Values YTD]]+SUMIFS(I:I,D:D,dataset_shampoo[[#This Row],[Brand]],E:E,dataset_shampoo[[#This Row],[Region]],F:F,dataset_shampoo[[#This Row],[Year]]-1,G:G,"&gt;"&amp;dataset_shampoo[[#This Row],[Month]])</f>
        <v>1352900</v>
      </c>
    </row>
    <row r="235" spans="1:13" x14ac:dyDescent="0.25">
      <c r="A235" t="s">
        <v>7</v>
      </c>
      <c r="B235" t="s">
        <v>8</v>
      </c>
      <c r="C235" t="s">
        <v>14</v>
      </c>
      <c r="D235" t="s">
        <v>15</v>
      </c>
      <c r="E235" t="s">
        <v>11</v>
      </c>
      <c r="F235">
        <v>2021</v>
      </c>
      <c r="G235">
        <v>9</v>
      </c>
      <c r="H235">
        <v>14710</v>
      </c>
      <c r="I235" s="1">
        <v>107380</v>
      </c>
      <c r="J235">
        <f>SUMIFS(H:H,D:D,dataset_shampoo[[#This Row],[Brand]],E:E,dataset_shampoo[[#This Row],[Region]],F:F,dataset_shampoo[[#This Row],[Year]],G:G,"&lt;="&amp;dataset_shampoo[[#This Row],[Month]])</f>
        <v>135720</v>
      </c>
      <c r="K235" s="6">
        <f>SUMIFS(I:I,D:D,dataset_shampoo[[#This Row],[Brand]],E:E,dataset_shampoo[[#This Row],[Region]],F:F,dataset_shampoo[[#This Row],[Year]],G:G,"&lt;="&amp;dataset_shampoo[[#This Row],[Month]])</f>
        <v>990690</v>
      </c>
      <c r="L235">
        <f>dataset_shampoo[[#This Row],[Units YTD]]+SUMIFS(H:H,D:D,dataset_shampoo[[#This Row],[Brand]],E:E,dataset_shampoo[[#This Row],[Region]],F:F,dataset_shampoo[[#This Row],[Year]]-1,G:G,"&gt;"&amp;dataset_shampoo[[#This Row],[Month]])</f>
        <v>184600</v>
      </c>
      <c r="M235" s="1">
        <f>dataset_shampoo[[#This Row],[Values YTD]]+SUMIFS(I:I,D:D,dataset_shampoo[[#This Row],[Brand]],E:E,dataset_shampoo[[#This Row],[Region]],F:F,dataset_shampoo[[#This Row],[Year]]-1,G:G,"&gt;"&amp;dataset_shampoo[[#This Row],[Month]])</f>
        <v>1347460</v>
      </c>
    </row>
    <row r="236" spans="1:13" x14ac:dyDescent="0.25">
      <c r="A236" t="s">
        <v>7</v>
      </c>
      <c r="B236" t="s">
        <v>8</v>
      </c>
      <c r="C236" t="s">
        <v>14</v>
      </c>
      <c r="D236" t="s">
        <v>15</v>
      </c>
      <c r="E236" t="s">
        <v>11</v>
      </c>
      <c r="F236">
        <v>2021</v>
      </c>
      <c r="G236">
        <v>10</v>
      </c>
      <c r="H236">
        <v>14660</v>
      </c>
      <c r="I236" s="1">
        <v>107040</v>
      </c>
      <c r="J236">
        <f>SUMIFS(H:H,D:D,dataset_shampoo[[#This Row],[Brand]],E:E,dataset_shampoo[[#This Row],[Region]],F:F,dataset_shampoo[[#This Row],[Year]],G:G,"&lt;="&amp;dataset_shampoo[[#This Row],[Month]])</f>
        <v>150380</v>
      </c>
      <c r="K236" s="6">
        <f>SUMIFS(I:I,D:D,dataset_shampoo[[#This Row],[Brand]],E:E,dataset_shampoo[[#This Row],[Region]],F:F,dataset_shampoo[[#This Row],[Year]],G:G,"&lt;="&amp;dataset_shampoo[[#This Row],[Month]])</f>
        <v>1097730</v>
      </c>
      <c r="L236">
        <f>dataset_shampoo[[#This Row],[Units YTD]]+SUMIFS(H:H,D:D,dataset_shampoo[[#This Row],[Brand]],E:E,dataset_shampoo[[#This Row],[Region]],F:F,dataset_shampoo[[#This Row],[Year]]-1,G:G,"&gt;"&amp;dataset_shampoo[[#This Row],[Month]])</f>
        <v>182800</v>
      </c>
      <c r="M236" s="1">
        <f>dataset_shampoo[[#This Row],[Values YTD]]+SUMIFS(I:I,D:D,dataset_shampoo[[#This Row],[Brand]],E:E,dataset_shampoo[[#This Row],[Region]],F:F,dataset_shampoo[[#This Row],[Year]]-1,G:G,"&gt;"&amp;dataset_shampoo[[#This Row],[Month]])</f>
        <v>1334370</v>
      </c>
    </row>
    <row r="237" spans="1:13" x14ac:dyDescent="0.25">
      <c r="A237" t="s">
        <v>7</v>
      </c>
      <c r="B237" t="s">
        <v>8</v>
      </c>
      <c r="C237" t="s">
        <v>14</v>
      </c>
      <c r="D237" t="s">
        <v>15</v>
      </c>
      <c r="E237" t="s">
        <v>11</v>
      </c>
      <c r="F237">
        <v>2021</v>
      </c>
      <c r="G237">
        <v>11</v>
      </c>
      <c r="H237">
        <v>15290</v>
      </c>
      <c r="I237" s="1">
        <v>111600</v>
      </c>
      <c r="J237">
        <f>SUMIFS(H:H,D:D,dataset_shampoo[[#This Row],[Brand]],E:E,dataset_shampoo[[#This Row],[Region]],F:F,dataset_shampoo[[#This Row],[Year]],G:G,"&lt;="&amp;dataset_shampoo[[#This Row],[Month]])</f>
        <v>165670</v>
      </c>
      <c r="K237" s="6">
        <f>SUMIFS(I:I,D:D,dataset_shampoo[[#This Row],[Brand]],E:E,dataset_shampoo[[#This Row],[Region]],F:F,dataset_shampoo[[#This Row],[Year]],G:G,"&lt;="&amp;dataset_shampoo[[#This Row],[Month]])</f>
        <v>1209330</v>
      </c>
      <c r="L237">
        <f>dataset_shampoo[[#This Row],[Units YTD]]+SUMIFS(H:H,D:D,dataset_shampoo[[#This Row],[Brand]],E:E,dataset_shampoo[[#This Row],[Region]],F:F,dataset_shampoo[[#This Row],[Year]]-1,G:G,"&gt;"&amp;dataset_shampoo[[#This Row],[Month]])</f>
        <v>182250</v>
      </c>
      <c r="M237" s="1">
        <f>dataset_shampoo[[#This Row],[Values YTD]]+SUMIFS(I:I,D:D,dataset_shampoo[[#This Row],[Brand]],E:E,dataset_shampoo[[#This Row],[Region]],F:F,dataset_shampoo[[#This Row],[Year]]-1,G:G,"&gt;"&amp;dataset_shampoo[[#This Row],[Month]])</f>
        <v>1330360</v>
      </c>
    </row>
    <row r="238" spans="1:13" x14ac:dyDescent="0.25">
      <c r="A238" t="s">
        <v>7</v>
      </c>
      <c r="B238" t="s">
        <v>8</v>
      </c>
      <c r="C238" t="s">
        <v>14</v>
      </c>
      <c r="D238" t="s">
        <v>15</v>
      </c>
      <c r="E238" t="s">
        <v>11</v>
      </c>
      <c r="F238">
        <v>2021</v>
      </c>
      <c r="G238">
        <v>12</v>
      </c>
      <c r="H238">
        <v>16640</v>
      </c>
      <c r="I238" s="1">
        <v>121430</v>
      </c>
      <c r="J238">
        <f>SUMIFS(H:H,D:D,dataset_shampoo[[#This Row],[Brand]],E:E,dataset_shampoo[[#This Row],[Region]],F:F,dataset_shampoo[[#This Row],[Year]],G:G,"&lt;="&amp;dataset_shampoo[[#This Row],[Month]])</f>
        <v>182310</v>
      </c>
      <c r="K238" s="6">
        <f>SUMIFS(I:I,D:D,dataset_shampoo[[#This Row],[Brand]],E:E,dataset_shampoo[[#This Row],[Region]],F:F,dataset_shampoo[[#This Row],[Year]],G:G,"&lt;="&amp;dataset_shampoo[[#This Row],[Month]])</f>
        <v>1330760</v>
      </c>
      <c r="L238">
        <f>dataset_shampoo[[#This Row],[Units YTD]]+SUMIFS(H:H,D:D,dataset_shampoo[[#This Row],[Brand]],E:E,dataset_shampoo[[#This Row],[Region]],F:F,dataset_shampoo[[#This Row],[Year]]-1,G:G,"&gt;"&amp;dataset_shampoo[[#This Row],[Month]])</f>
        <v>182310</v>
      </c>
      <c r="M238" s="1">
        <f>dataset_shampoo[[#This Row],[Values YTD]]+SUMIFS(I:I,D:D,dataset_shampoo[[#This Row],[Brand]],E:E,dataset_shampoo[[#This Row],[Region]],F:F,dataset_shampoo[[#This Row],[Year]]-1,G:G,"&gt;"&amp;dataset_shampoo[[#This Row],[Month]])</f>
        <v>1330760</v>
      </c>
    </row>
    <row r="239" spans="1:13" x14ac:dyDescent="0.25">
      <c r="A239" t="s">
        <v>7</v>
      </c>
      <c r="B239" t="s">
        <v>8</v>
      </c>
      <c r="C239" t="s">
        <v>14</v>
      </c>
      <c r="D239" t="s">
        <v>15</v>
      </c>
      <c r="E239" t="s">
        <v>11</v>
      </c>
      <c r="F239">
        <v>2022</v>
      </c>
      <c r="G239">
        <v>1</v>
      </c>
      <c r="H239">
        <v>15920</v>
      </c>
      <c r="I239" s="1">
        <v>116180</v>
      </c>
      <c r="J239">
        <f>SUMIFS(H:H,D:D,dataset_shampoo[[#This Row],[Brand]],E:E,dataset_shampoo[[#This Row],[Region]],F:F,dataset_shampoo[[#This Row],[Year]],G:G,"&lt;="&amp;dataset_shampoo[[#This Row],[Month]])</f>
        <v>15920</v>
      </c>
      <c r="K239" s="6">
        <f>SUMIFS(I:I,D:D,dataset_shampoo[[#This Row],[Brand]],E:E,dataset_shampoo[[#This Row],[Region]],F:F,dataset_shampoo[[#This Row],[Year]],G:G,"&lt;="&amp;dataset_shampoo[[#This Row],[Month]])</f>
        <v>116180</v>
      </c>
      <c r="L239">
        <f>dataset_shampoo[[#This Row],[Units YTD]]+SUMIFS(H:H,D:D,dataset_shampoo[[#This Row],[Brand]],E:E,dataset_shampoo[[#This Row],[Region]],F:F,dataset_shampoo[[#This Row],[Year]]-1,G:G,"&gt;"&amp;dataset_shampoo[[#This Row],[Month]])</f>
        <v>183540</v>
      </c>
      <c r="M239" s="1">
        <f>dataset_shampoo[[#This Row],[Values YTD]]+SUMIFS(I:I,D:D,dataset_shampoo[[#This Row],[Brand]],E:E,dataset_shampoo[[#This Row],[Region]],F:F,dataset_shampoo[[#This Row],[Year]]-1,G:G,"&gt;"&amp;dataset_shampoo[[#This Row],[Month]])</f>
        <v>1339730</v>
      </c>
    </row>
    <row r="240" spans="1:13" x14ac:dyDescent="0.25">
      <c r="A240" t="s">
        <v>7</v>
      </c>
      <c r="B240" t="s">
        <v>8</v>
      </c>
      <c r="C240" t="s">
        <v>14</v>
      </c>
      <c r="D240" t="s">
        <v>15</v>
      </c>
      <c r="E240" t="s">
        <v>11</v>
      </c>
      <c r="F240">
        <v>2022</v>
      </c>
      <c r="G240">
        <v>2</v>
      </c>
      <c r="H240">
        <v>13170</v>
      </c>
      <c r="I240" s="1">
        <v>96160</v>
      </c>
      <c r="J240">
        <f>SUMIFS(H:H,D:D,dataset_shampoo[[#This Row],[Brand]],E:E,dataset_shampoo[[#This Row],[Region]],F:F,dataset_shampoo[[#This Row],[Year]],G:G,"&lt;="&amp;dataset_shampoo[[#This Row],[Month]])</f>
        <v>29090</v>
      </c>
      <c r="K240" s="6">
        <f>SUMIFS(I:I,D:D,dataset_shampoo[[#This Row],[Brand]],E:E,dataset_shampoo[[#This Row],[Region]],F:F,dataset_shampoo[[#This Row],[Year]],G:G,"&lt;="&amp;dataset_shampoo[[#This Row],[Month]])</f>
        <v>212340</v>
      </c>
      <c r="L240">
        <f>dataset_shampoo[[#This Row],[Units YTD]]+SUMIFS(H:H,D:D,dataset_shampoo[[#This Row],[Brand]],E:E,dataset_shampoo[[#This Row],[Region]],F:F,dataset_shampoo[[#This Row],[Year]]-1,G:G,"&gt;"&amp;dataset_shampoo[[#This Row],[Month]])</f>
        <v>183850</v>
      </c>
      <c r="M240" s="1">
        <f>dataset_shampoo[[#This Row],[Values YTD]]+SUMIFS(I:I,D:D,dataset_shampoo[[#This Row],[Brand]],E:E,dataset_shampoo[[#This Row],[Region]],F:F,dataset_shampoo[[#This Row],[Year]]-1,G:G,"&gt;"&amp;dataset_shampoo[[#This Row],[Month]])</f>
        <v>1342050</v>
      </c>
    </row>
    <row r="241" spans="1:13" x14ac:dyDescent="0.25">
      <c r="A241" t="s">
        <v>7</v>
      </c>
      <c r="B241" t="s">
        <v>8</v>
      </c>
      <c r="C241" t="s">
        <v>14</v>
      </c>
      <c r="D241" t="s">
        <v>15</v>
      </c>
      <c r="E241" t="s">
        <v>11</v>
      </c>
      <c r="F241">
        <v>2022</v>
      </c>
      <c r="G241">
        <v>3</v>
      </c>
      <c r="H241">
        <v>15760</v>
      </c>
      <c r="I241" s="1">
        <v>115090</v>
      </c>
      <c r="J241">
        <f>SUMIFS(H:H,D:D,dataset_shampoo[[#This Row],[Brand]],E:E,dataset_shampoo[[#This Row],[Region]],F:F,dataset_shampoo[[#This Row],[Year]],G:G,"&lt;="&amp;dataset_shampoo[[#This Row],[Month]])</f>
        <v>44850</v>
      </c>
      <c r="K241" s="6">
        <f>SUMIFS(I:I,D:D,dataset_shampoo[[#This Row],[Brand]],E:E,dataset_shampoo[[#This Row],[Region]],F:F,dataset_shampoo[[#This Row],[Year]],G:G,"&lt;="&amp;dataset_shampoo[[#This Row],[Month]])</f>
        <v>327430</v>
      </c>
      <c r="L241">
        <f>dataset_shampoo[[#This Row],[Units YTD]]+SUMIFS(H:H,D:D,dataset_shampoo[[#This Row],[Brand]],E:E,dataset_shampoo[[#This Row],[Region]],F:F,dataset_shampoo[[#This Row],[Year]]-1,G:G,"&gt;"&amp;dataset_shampoo[[#This Row],[Month]])</f>
        <v>183490</v>
      </c>
      <c r="M241" s="1">
        <f>dataset_shampoo[[#This Row],[Values YTD]]+SUMIFS(I:I,D:D,dataset_shampoo[[#This Row],[Brand]],E:E,dataset_shampoo[[#This Row],[Region]],F:F,dataset_shampoo[[#This Row],[Year]]-1,G:G,"&gt;"&amp;dataset_shampoo[[#This Row],[Month]])</f>
        <v>1339450</v>
      </c>
    </row>
    <row r="242" spans="1:13" x14ac:dyDescent="0.25">
      <c r="A242" t="s">
        <v>7</v>
      </c>
      <c r="B242" t="s">
        <v>8</v>
      </c>
      <c r="C242" t="s">
        <v>14</v>
      </c>
      <c r="D242" t="s">
        <v>15</v>
      </c>
      <c r="E242" t="s">
        <v>11</v>
      </c>
      <c r="F242">
        <v>2022</v>
      </c>
      <c r="G242">
        <v>4</v>
      </c>
      <c r="H242">
        <v>14700</v>
      </c>
      <c r="I242" s="1">
        <v>107270</v>
      </c>
      <c r="J242">
        <f>SUMIFS(H:H,D:D,dataset_shampoo[[#This Row],[Brand]],E:E,dataset_shampoo[[#This Row],[Region]],F:F,dataset_shampoo[[#This Row],[Year]],G:G,"&lt;="&amp;dataset_shampoo[[#This Row],[Month]])</f>
        <v>59550</v>
      </c>
      <c r="K242" s="6">
        <f>SUMIFS(I:I,D:D,dataset_shampoo[[#This Row],[Brand]],E:E,dataset_shampoo[[#This Row],[Region]],F:F,dataset_shampoo[[#This Row],[Year]],G:G,"&lt;="&amp;dataset_shampoo[[#This Row],[Month]])</f>
        <v>434700</v>
      </c>
      <c r="L242">
        <f>dataset_shampoo[[#This Row],[Units YTD]]+SUMIFS(H:H,D:D,dataset_shampoo[[#This Row],[Brand]],E:E,dataset_shampoo[[#This Row],[Region]],F:F,dataset_shampoo[[#This Row],[Year]]-1,G:G,"&gt;"&amp;dataset_shampoo[[#This Row],[Month]])</f>
        <v>183280</v>
      </c>
      <c r="M242" s="1">
        <f>dataset_shampoo[[#This Row],[Values YTD]]+SUMIFS(I:I,D:D,dataset_shampoo[[#This Row],[Brand]],E:E,dataset_shampoo[[#This Row],[Region]],F:F,dataset_shampoo[[#This Row],[Year]]-1,G:G,"&gt;"&amp;dataset_shampoo[[#This Row],[Month]])</f>
        <v>1337860</v>
      </c>
    </row>
    <row r="243" spans="1:13" x14ac:dyDescent="0.25">
      <c r="A243" t="s">
        <v>7</v>
      </c>
      <c r="B243" t="s">
        <v>8</v>
      </c>
      <c r="C243" t="s">
        <v>14</v>
      </c>
      <c r="D243" t="s">
        <v>15</v>
      </c>
      <c r="E243" t="s">
        <v>11</v>
      </c>
      <c r="F243">
        <v>2022</v>
      </c>
      <c r="G243">
        <v>5</v>
      </c>
      <c r="H243">
        <v>14260</v>
      </c>
      <c r="I243" s="1">
        <v>104120</v>
      </c>
      <c r="J243">
        <f>SUMIFS(H:H,D:D,dataset_shampoo[[#This Row],[Brand]],E:E,dataset_shampoo[[#This Row],[Region]],F:F,dataset_shampoo[[#This Row],[Year]],G:G,"&lt;="&amp;dataset_shampoo[[#This Row],[Month]])</f>
        <v>73810</v>
      </c>
      <c r="K243" s="6">
        <f>SUMIFS(I:I,D:D,dataset_shampoo[[#This Row],[Brand]],E:E,dataset_shampoo[[#This Row],[Region]],F:F,dataset_shampoo[[#This Row],[Year]],G:G,"&lt;="&amp;dataset_shampoo[[#This Row],[Month]])</f>
        <v>538820</v>
      </c>
      <c r="L243">
        <f>dataset_shampoo[[#This Row],[Units YTD]]+SUMIFS(H:H,D:D,dataset_shampoo[[#This Row],[Brand]],E:E,dataset_shampoo[[#This Row],[Region]],F:F,dataset_shampoo[[#This Row],[Year]]-1,G:G,"&gt;"&amp;dataset_shampoo[[#This Row],[Month]])</f>
        <v>182430</v>
      </c>
      <c r="M243" s="1">
        <f>dataset_shampoo[[#This Row],[Values YTD]]+SUMIFS(I:I,D:D,dataset_shampoo[[#This Row],[Brand]],E:E,dataset_shampoo[[#This Row],[Region]],F:F,dataset_shampoo[[#This Row],[Year]]-1,G:G,"&gt;"&amp;dataset_shampoo[[#This Row],[Month]])</f>
        <v>1331650</v>
      </c>
    </row>
    <row r="244" spans="1:13" x14ac:dyDescent="0.25">
      <c r="A244" t="s">
        <v>7</v>
      </c>
      <c r="B244" t="s">
        <v>8</v>
      </c>
      <c r="C244" t="s">
        <v>14</v>
      </c>
      <c r="D244" t="s">
        <v>15</v>
      </c>
      <c r="E244" t="s">
        <v>11</v>
      </c>
      <c r="F244">
        <v>2022</v>
      </c>
      <c r="G244">
        <v>6</v>
      </c>
      <c r="H244">
        <v>14950</v>
      </c>
      <c r="I244" s="1">
        <v>109150</v>
      </c>
      <c r="J244">
        <f>SUMIFS(H:H,D:D,dataset_shampoo[[#This Row],[Brand]],E:E,dataset_shampoo[[#This Row],[Region]],F:F,dataset_shampoo[[#This Row],[Year]],G:G,"&lt;="&amp;dataset_shampoo[[#This Row],[Month]])</f>
        <v>88760</v>
      </c>
      <c r="K244" s="6">
        <f>SUMIFS(I:I,D:D,dataset_shampoo[[#This Row],[Brand]],E:E,dataset_shampoo[[#This Row],[Region]],F:F,dataset_shampoo[[#This Row],[Year]],G:G,"&lt;="&amp;dataset_shampoo[[#This Row],[Month]])</f>
        <v>647970</v>
      </c>
      <c r="L244">
        <f>dataset_shampoo[[#This Row],[Units YTD]]+SUMIFS(H:H,D:D,dataset_shampoo[[#This Row],[Brand]],E:E,dataset_shampoo[[#This Row],[Region]],F:F,dataset_shampoo[[#This Row],[Year]]-1,G:G,"&gt;"&amp;dataset_shampoo[[#This Row],[Month]])</f>
        <v>179980</v>
      </c>
      <c r="M244" s="1">
        <f>dataset_shampoo[[#This Row],[Values YTD]]+SUMIFS(I:I,D:D,dataset_shampoo[[#This Row],[Brand]],E:E,dataset_shampoo[[#This Row],[Region]],F:F,dataset_shampoo[[#This Row],[Year]]-1,G:G,"&gt;"&amp;dataset_shampoo[[#This Row],[Month]])</f>
        <v>1313840</v>
      </c>
    </row>
    <row r="245" spans="1:13" x14ac:dyDescent="0.25">
      <c r="A245" t="s">
        <v>7</v>
      </c>
      <c r="B245" t="s">
        <v>8</v>
      </c>
      <c r="C245" t="s">
        <v>14</v>
      </c>
      <c r="D245" t="s">
        <v>15</v>
      </c>
      <c r="E245" t="s">
        <v>11</v>
      </c>
      <c r="F245">
        <v>2022</v>
      </c>
      <c r="G245">
        <v>7</v>
      </c>
      <c r="H245">
        <v>12870</v>
      </c>
      <c r="I245" s="1">
        <v>93920</v>
      </c>
      <c r="J245">
        <f>SUMIFS(H:H,D:D,dataset_shampoo[[#This Row],[Brand]],E:E,dataset_shampoo[[#This Row],[Region]],F:F,dataset_shampoo[[#This Row],[Year]],G:G,"&lt;="&amp;dataset_shampoo[[#This Row],[Month]])</f>
        <v>101630</v>
      </c>
      <c r="K245" s="6">
        <f>SUMIFS(I:I,D:D,dataset_shampoo[[#This Row],[Brand]],E:E,dataset_shampoo[[#This Row],[Region]],F:F,dataset_shampoo[[#This Row],[Year]],G:G,"&lt;="&amp;dataset_shampoo[[#This Row],[Month]])</f>
        <v>741890</v>
      </c>
      <c r="L245">
        <f>dataset_shampoo[[#This Row],[Units YTD]]+SUMIFS(H:H,D:D,dataset_shampoo[[#This Row],[Brand]],E:E,dataset_shampoo[[#This Row],[Region]],F:F,dataset_shampoo[[#This Row],[Year]]-1,G:G,"&gt;"&amp;dataset_shampoo[[#This Row],[Month]])</f>
        <v>176820</v>
      </c>
      <c r="M245" s="1">
        <f>dataset_shampoo[[#This Row],[Values YTD]]+SUMIFS(I:I,D:D,dataset_shampoo[[#This Row],[Brand]],E:E,dataset_shampoo[[#This Row],[Region]],F:F,dataset_shampoo[[#This Row],[Year]]-1,G:G,"&gt;"&amp;dataset_shampoo[[#This Row],[Month]])</f>
        <v>1290720</v>
      </c>
    </row>
    <row r="246" spans="1:13" x14ac:dyDescent="0.25">
      <c r="A246" t="s">
        <v>7</v>
      </c>
      <c r="B246" t="s">
        <v>8</v>
      </c>
      <c r="C246" t="s">
        <v>14</v>
      </c>
      <c r="D246" t="s">
        <v>15</v>
      </c>
      <c r="E246" t="s">
        <v>11</v>
      </c>
      <c r="F246">
        <v>2022</v>
      </c>
      <c r="G246">
        <v>8</v>
      </c>
      <c r="H246">
        <v>14420</v>
      </c>
      <c r="I246" s="1">
        <v>105210</v>
      </c>
      <c r="J246">
        <f>SUMIFS(H:H,D:D,dataset_shampoo[[#This Row],[Brand]],E:E,dataset_shampoo[[#This Row],[Region]],F:F,dataset_shampoo[[#This Row],[Year]],G:G,"&lt;="&amp;dataset_shampoo[[#This Row],[Month]])</f>
        <v>116050</v>
      </c>
      <c r="K246" s="6">
        <f>SUMIFS(I:I,D:D,dataset_shampoo[[#This Row],[Brand]],E:E,dataset_shampoo[[#This Row],[Region]],F:F,dataset_shampoo[[#This Row],[Year]],G:G,"&lt;="&amp;dataset_shampoo[[#This Row],[Month]])</f>
        <v>847100</v>
      </c>
      <c r="L246">
        <f>dataset_shampoo[[#This Row],[Units YTD]]+SUMIFS(H:H,D:D,dataset_shampoo[[#This Row],[Brand]],E:E,dataset_shampoo[[#This Row],[Region]],F:F,dataset_shampoo[[#This Row],[Year]]-1,G:G,"&gt;"&amp;dataset_shampoo[[#This Row],[Month]])</f>
        <v>177350</v>
      </c>
      <c r="M246" s="1">
        <f>dataset_shampoo[[#This Row],[Values YTD]]+SUMIFS(I:I,D:D,dataset_shampoo[[#This Row],[Brand]],E:E,dataset_shampoo[[#This Row],[Region]],F:F,dataset_shampoo[[#This Row],[Year]]-1,G:G,"&gt;"&amp;dataset_shampoo[[#This Row],[Month]])</f>
        <v>1294550</v>
      </c>
    </row>
    <row r="247" spans="1:13" x14ac:dyDescent="0.25">
      <c r="A247" t="s">
        <v>7</v>
      </c>
      <c r="B247" t="s">
        <v>8</v>
      </c>
      <c r="C247" t="s">
        <v>14</v>
      </c>
      <c r="D247" t="s">
        <v>15</v>
      </c>
      <c r="E247" t="s">
        <v>11</v>
      </c>
      <c r="F247">
        <v>2022</v>
      </c>
      <c r="G247">
        <v>9</v>
      </c>
      <c r="H247">
        <v>14560</v>
      </c>
      <c r="I247" s="1">
        <v>106300</v>
      </c>
      <c r="J247">
        <f>SUMIFS(H:H,D:D,dataset_shampoo[[#This Row],[Brand]],E:E,dataset_shampoo[[#This Row],[Region]],F:F,dataset_shampoo[[#This Row],[Year]],G:G,"&lt;="&amp;dataset_shampoo[[#This Row],[Month]])</f>
        <v>130610</v>
      </c>
      <c r="K247" s="6">
        <f>SUMIFS(I:I,D:D,dataset_shampoo[[#This Row],[Brand]],E:E,dataset_shampoo[[#This Row],[Region]],F:F,dataset_shampoo[[#This Row],[Year]],G:G,"&lt;="&amp;dataset_shampoo[[#This Row],[Month]])</f>
        <v>953400</v>
      </c>
      <c r="L247">
        <f>dataset_shampoo[[#This Row],[Units YTD]]+SUMIFS(H:H,D:D,dataset_shampoo[[#This Row],[Brand]],E:E,dataset_shampoo[[#This Row],[Region]],F:F,dataset_shampoo[[#This Row],[Year]]-1,G:G,"&gt;"&amp;dataset_shampoo[[#This Row],[Month]])</f>
        <v>177200</v>
      </c>
      <c r="M247" s="1">
        <f>dataset_shampoo[[#This Row],[Values YTD]]+SUMIFS(I:I,D:D,dataset_shampoo[[#This Row],[Brand]],E:E,dataset_shampoo[[#This Row],[Region]],F:F,dataset_shampoo[[#This Row],[Year]]-1,G:G,"&gt;"&amp;dataset_shampoo[[#This Row],[Month]])</f>
        <v>1293470</v>
      </c>
    </row>
    <row r="248" spans="1:13" x14ac:dyDescent="0.25">
      <c r="A248" t="s">
        <v>7</v>
      </c>
      <c r="B248" t="s">
        <v>8</v>
      </c>
      <c r="C248" t="s">
        <v>14</v>
      </c>
      <c r="D248" t="s">
        <v>15</v>
      </c>
      <c r="E248" t="s">
        <v>11</v>
      </c>
      <c r="F248">
        <v>2022</v>
      </c>
      <c r="G248">
        <v>10</v>
      </c>
      <c r="H248">
        <v>13700</v>
      </c>
      <c r="I248" s="1">
        <v>99990</v>
      </c>
      <c r="J248">
        <f>SUMIFS(H:H,D:D,dataset_shampoo[[#This Row],[Brand]],E:E,dataset_shampoo[[#This Row],[Region]],F:F,dataset_shampoo[[#This Row],[Year]],G:G,"&lt;="&amp;dataset_shampoo[[#This Row],[Month]])</f>
        <v>144310</v>
      </c>
      <c r="K248" s="6">
        <f>SUMIFS(I:I,D:D,dataset_shampoo[[#This Row],[Brand]],E:E,dataset_shampoo[[#This Row],[Region]],F:F,dataset_shampoo[[#This Row],[Year]],G:G,"&lt;="&amp;dataset_shampoo[[#This Row],[Month]])</f>
        <v>1053390</v>
      </c>
      <c r="L248">
        <f>dataset_shampoo[[#This Row],[Units YTD]]+SUMIFS(H:H,D:D,dataset_shampoo[[#This Row],[Brand]],E:E,dataset_shampoo[[#This Row],[Region]],F:F,dataset_shampoo[[#This Row],[Year]]-1,G:G,"&gt;"&amp;dataset_shampoo[[#This Row],[Month]])</f>
        <v>176240</v>
      </c>
      <c r="M248" s="1">
        <f>dataset_shampoo[[#This Row],[Values YTD]]+SUMIFS(I:I,D:D,dataset_shampoo[[#This Row],[Brand]],E:E,dataset_shampoo[[#This Row],[Region]],F:F,dataset_shampoo[[#This Row],[Year]]-1,G:G,"&gt;"&amp;dataset_shampoo[[#This Row],[Month]])</f>
        <v>1286420</v>
      </c>
    </row>
    <row r="249" spans="1:13" x14ac:dyDescent="0.25">
      <c r="A249" t="s">
        <v>7</v>
      </c>
      <c r="B249" t="s">
        <v>8</v>
      </c>
      <c r="C249" t="s">
        <v>14</v>
      </c>
      <c r="D249" t="s">
        <v>15</v>
      </c>
      <c r="E249" t="s">
        <v>11</v>
      </c>
      <c r="F249">
        <v>2022</v>
      </c>
      <c r="G249">
        <v>11</v>
      </c>
      <c r="H249">
        <v>11950</v>
      </c>
      <c r="I249" s="1">
        <v>87230</v>
      </c>
      <c r="J249">
        <f>SUMIFS(H:H,D:D,dataset_shampoo[[#This Row],[Brand]],E:E,dataset_shampoo[[#This Row],[Region]],F:F,dataset_shampoo[[#This Row],[Year]],G:G,"&lt;="&amp;dataset_shampoo[[#This Row],[Month]])</f>
        <v>156260</v>
      </c>
      <c r="K249" s="6">
        <f>SUMIFS(I:I,D:D,dataset_shampoo[[#This Row],[Brand]],E:E,dataset_shampoo[[#This Row],[Region]],F:F,dataset_shampoo[[#This Row],[Year]],G:G,"&lt;="&amp;dataset_shampoo[[#This Row],[Month]])</f>
        <v>1140620</v>
      </c>
      <c r="L249">
        <f>dataset_shampoo[[#This Row],[Units YTD]]+SUMIFS(H:H,D:D,dataset_shampoo[[#This Row],[Brand]],E:E,dataset_shampoo[[#This Row],[Region]],F:F,dataset_shampoo[[#This Row],[Year]]-1,G:G,"&gt;"&amp;dataset_shampoo[[#This Row],[Month]])</f>
        <v>172900</v>
      </c>
      <c r="M249" s="1">
        <f>dataset_shampoo[[#This Row],[Values YTD]]+SUMIFS(I:I,D:D,dataset_shampoo[[#This Row],[Brand]],E:E,dataset_shampoo[[#This Row],[Region]],F:F,dataset_shampoo[[#This Row],[Year]]-1,G:G,"&gt;"&amp;dataset_shampoo[[#This Row],[Month]])</f>
        <v>1262050</v>
      </c>
    </row>
    <row r="250" spans="1:13" x14ac:dyDescent="0.25">
      <c r="A250" t="s">
        <v>7</v>
      </c>
      <c r="B250" t="s">
        <v>8</v>
      </c>
      <c r="C250" t="s">
        <v>14</v>
      </c>
      <c r="D250" t="s">
        <v>15</v>
      </c>
      <c r="E250" t="s">
        <v>11</v>
      </c>
      <c r="F250">
        <v>2022</v>
      </c>
      <c r="G250">
        <v>12</v>
      </c>
      <c r="H250">
        <v>11930</v>
      </c>
      <c r="I250" s="1">
        <v>87070</v>
      </c>
      <c r="J250">
        <f>SUMIFS(H:H,D:D,dataset_shampoo[[#This Row],[Brand]],E:E,dataset_shampoo[[#This Row],[Region]],F:F,dataset_shampoo[[#This Row],[Year]],G:G,"&lt;="&amp;dataset_shampoo[[#This Row],[Month]])</f>
        <v>168190</v>
      </c>
      <c r="K250" s="6">
        <f>SUMIFS(I:I,D:D,dataset_shampoo[[#This Row],[Brand]],E:E,dataset_shampoo[[#This Row],[Region]],F:F,dataset_shampoo[[#This Row],[Year]],G:G,"&lt;="&amp;dataset_shampoo[[#This Row],[Month]])</f>
        <v>1227690</v>
      </c>
      <c r="L250">
        <f>dataset_shampoo[[#This Row],[Units YTD]]+SUMIFS(H:H,D:D,dataset_shampoo[[#This Row],[Brand]],E:E,dataset_shampoo[[#This Row],[Region]],F:F,dataset_shampoo[[#This Row],[Year]]-1,G:G,"&gt;"&amp;dataset_shampoo[[#This Row],[Month]])</f>
        <v>168190</v>
      </c>
      <c r="M250" s="1">
        <f>dataset_shampoo[[#This Row],[Values YTD]]+SUMIFS(I:I,D:D,dataset_shampoo[[#This Row],[Brand]],E:E,dataset_shampoo[[#This Row],[Region]],F:F,dataset_shampoo[[#This Row],[Year]]-1,G:G,"&gt;"&amp;dataset_shampoo[[#This Row],[Month]])</f>
        <v>1227690</v>
      </c>
    </row>
    <row r="251" spans="1:13" x14ac:dyDescent="0.25">
      <c r="A251" t="s">
        <v>7</v>
      </c>
      <c r="B251" t="s">
        <v>8</v>
      </c>
      <c r="C251" t="s">
        <v>14</v>
      </c>
      <c r="D251" t="s">
        <v>15</v>
      </c>
      <c r="E251" t="s">
        <v>11</v>
      </c>
      <c r="F251">
        <v>2023</v>
      </c>
      <c r="G251">
        <v>1</v>
      </c>
      <c r="H251">
        <v>7760</v>
      </c>
      <c r="I251" s="1">
        <v>56610</v>
      </c>
      <c r="J251">
        <f>SUMIFS(H:H,D:D,dataset_shampoo[[#This Row],[Brand]],E:E,dataset_shampoo[[#This Row],[Region]],F:F,dataset_shampoo[[#This Row],[Year]],G:G,"&lt;="&amp;dataset_shampoo[[#This Row],[Month]])</f>
        <v>7760</v>
      </c>
      <c r="K251" s="6">
        <f>SUMIFS(I:I,D:D,dataset_shampoo[[#This Row],[Brand]],E:E,dataset_shampoo[[#This Row],[Region]],F:F,dataset_shampoo[[#This Row],[Year]],G:G,"&lt;="&amp;dataset_shampoo[[#This Row],[Month]])</f>
        <v>56610</v>
      </c>
      <c r="L251">
        <f>dataset_shampoo[[#This Row],[Units YTD]]+SUMIFS(H:H,D:D,dataset_shampoo[[#This Row],[Brand]],E:E,dataset_shampoo[[#This Row],[Region]],F:F,dataset_shampoo[[#This Row],[Year]]-1,G:G,"&gt;"&amp;dataset_shampoo[[#This Row],[Month]])</f>
        <v>160030</v>
      </c>
      <c r="M251" s="1">
        <f>dataset_shampoo[[#This Row],[Values YTD]]+SUMIFS(I:I,D:D,dataset_shampoo[[#This Row],[Brand]],E:E,dataset_shampoo[[#This Row],[Region]],F:F,dataset_shampoo[[#This Row],[Year]]-1,G:G,"&gt;"&amp;dataset_shampoo[[#This Row],[Month]])</f>
        <v>1168120</v>
      </c>
    </row>
    <row r="252" spans="1:13" x14ac:dyDescent="0.25">
      <c r="A252" t="s">
        <v>7</v>
      </c>
      <c r="B252" t="s">
        <v>8</v>
      </c>
      <c r="C252" t="s">
        <v>14</v>
      </c>
      <c r="D252" t="s">
        <v>15</v>
      </c>
      <c r="E252" t="s">
        <v>11</v>
      </c>
      <c r="F252">
        <v>2023</v>
      </c>
      <c r="G252">
        <v>2</v>
      </c>
      <c r="H252">
        <v>6050</v>
      </c>
      <c r="I252" s="1">
        <v>44160</v>
      </c>
      <c r="J252">
        <f>SUMIFS(H:H,D:D,dataset_shampoo[[#This Row],[Brand]],E:E,dataset_shampoo[[#This Row],[Region]],F:F,dataset_shampoo[[#This Row],[Year]],G:G,"&lt;="&amp;dataset_shampoo[[#This Row],[Month]])</f>
        <v>13810</v>
      </c>
      <c r="K252" s="6">
        <f>SUMIFS(I:I,D:D,dataset_shampoo[[#This Row],[Brand]],E:E,dataset_shampoo[[#This Row],[Region]],F:F,dataset_shampoo[[#This Row],[Year]],G:G,"&lt;="&amp;dataset_shampoo[[#This Row],[Month]])</f>
        <v>100770</v>
      </c>
      <c r="L252">
        <f>dataset_shampoo[[#This Row],[Units YTD]]+SUMIFS(H:H,D:D,dataset_shampoo[[#This Row],[Brand]],E:E,dataset_shampoo[[#This Row],[Region]],F:F,dataset_shampoo[[#This Row],[Year]]-1,G:G,"&gt;"&amp;dataset_shampoo[[#This Row],[Month]])</f>
        <v>152910</v>
      </c>
      <c r="M252" s="1">
        <f>dataset_shampoo[[#This Row],[Values YTD]]+SUMIFS(I:I,D:D,dataset_shampoo[[#This Row],[Brand]],E:E,dataset_shampoo[[#This Row],[Region]],F:F,dataset_shampoo[[#This Row],[Year]]-1,G:G,"&gt;"&amp;dataset_shampoo[[#This Row],[Month]])</f>
        <v>1116120</v>
      </c>
    </row>
    <row r="253" spans="1:13" x14ac:dyDescent="0.25">
      <c r="A253" t="s">
        <v>7</v>
      </c>
      <c r="B253" t="s">
        <v>8</v>
      </c>
      <c r="C253" t="s">
        <v>14</v>
      </c>
      <c r="D253" t="s">
        <v>15</v>
      </c>
      <c r="E253" t="s">
        <v>11</v>
      </c>
      <c r="F253">
        <v>2023</v>
      </c>
      <c r="G253">
        <v>3</v>
      </c>
      <c r="H253">
        <v>3340</v>
      </c>
      <c r="I253" s="1">
        <v>24350</v>
      </c>
      <c r="J253">
        <f>SUMIFS(H:H,D:D,dataset_shampoo[[#This Row],[Brand]],E:E,dataset_shampoo[[#This Row],[Region]],F:F,dataset_shampoo[[#This Row],[Year]],G:G,"&lt;="&amp;dataset_shampoo[[#This Row],[Month]])</f>
        <v>17150</v>
      </c>
      <c r="K253" s="6">
        <f>SUMIFS(I:I,D:D,dataset_shampoo[[#This Row],[Brand]],E:E,dataset_shampoo[[#This Row],[Region]],F:F,dataset_shampoo[[#This Row],[Year]],G:G,"&lt;="&amp;dataset_shampoo[[#This Row],[Month]])</f>
        <v>125120</v>
      </c>
      <c r="L253">
        <f>dataset_shampoo[[#This Row],[Units YTD]]+SUMIFS(H:H,D:D,dataset_shampoo[[#This Row],[Brand]],E:E,dataset_shampoo[[#This Row],[Region]],F:F,dataset_shampoo[[#This Row],[Year]]-1,G:G,"&gt;"&amp;dataset_shampoo[[#This Row],[Month]])</f>
        <v>140490</v>
      </c>
      <c r="M253" s="1">
        <f>dataset_shampoo[[#This Row],[Values YTD]]+SUMIFS(I:I,D:D,dataset_shampoo[[#This Row],[Brand]],E:E,dataset_shampoo[[#This Row],[Region]],F:F,dataset_shampoo[[#This Row],[Year]]-1,G:G,"&gt;"&amp;dataset_shampoo[[#This Row],[Month]])</f>
        <v>1025380</v>
      </c>
    </row>
    <row r="254" spans="1:13" x14ac:dyDescent="0.25">
      <c r="A254" t="s">
        <v>7</v>
      </c>
      <c r="B254" t="s">
        <v>8</v>
      </c>
      <c r="C254" t="s">
        <v>14</v>
      </c>
      <c r="D254" t="s">
        <v>15</v>
      </c>
      <c r="E254" t="s">
        <v>12</v>
      </c>
      <c r="F254">
        <v>2018</v>
      </c>
      <c r="G254">
        <v>1</v>
      </c>
      <c r="H254">
        <v>15380</v>
      </c>
      <c r="I254" s="1">
        <v>95390</v>
      </c>
      <c r="J254">
        <f>SUMIFS(H:H,D:D,dataset_shampoo[[#This Row],[Brand]],E:E,dataset_shampoo[[#This Row],[Region]],F:F,dataset_shampoo[[#This Row],[Year]],G:G,"&lt;="&amp;dataset_shampoo[[#This Row],[Month]])</f>
        <v>15380</v>
      </c>
      <c r="K254" s="6">
        <f>SUMIFS(I:I,D:D,dataset_shampoo[[#This Row],[Brand]],E:E,dataset_shampoo[[#This Row],[Region]],F:F,dataset_shampoo[[#This Row],[Year]],G:G,"&lt;="&amp;dataset_shampoo[[#This Row],[Month]])</f>
        <v>95390</v>
      </c>
      <c r="L254">
        <f>dataset_shampoo[[#This Row],[Units YTD]]+SUMIFS(H:H,D:D,dataset_shampoo[[#This Row],[Brand]],E:E,dataset_shampoo[[#This Row],[Region]],F:F,dataset_shampoo[[#This Row],[Year]]-1,G:G,"&gt;"&amp;dataset_shampoo[[#This Row],[Month]])</f>
        <v>15380</v>
      </c>
      <c r="M254" s="1">
        <f>dataset_shampoo[[#This Row],[Values YTD]]+SUMIFS(I:I,D:D,dataset_shampoo[[#This Row],[Brand]],E:E,dataset_shampoo[[#This Row],[Region]],F:F,dataset_shampoo[[#This Row],[Year]]-1,G:G,"&gt;"&amp;dataset_shampoo[[#This Row],[Month]])</f>
        <v>95390</v>
      </c>
    </row>
    <row r="255" spans="1:13" x14ac:dyDescent="0.25">
      <c r="A255" t="s">
        <v>7</v>
      </c>
      <c r="B255" t="s">
        <v>8</v>
      </c>
      <c r="C255" t="s">
        <v>14</v>
      </c>
      <c r="D255" t="s">
        <v>15</v>
      </c>
      <c r="E255" t="s">
        <v>12</v>
      </c>
      <c r="F255">
        <v>2018</v>
      </c>
      <c r="G255">
        <v>2</v>
      </c>
      <c r="H255">
        <v>13450</v>
      </c>
      <c r="I255" s="1">
        <v>83380</v>
      </c>
      <c r="J255">
        <f>SUMIFS(H:H,D:D,dataset_shampoo[[#This Row],[Brand]],E:E,dataset_shampoo[[#This Row],[Region]],F:F,dataset_shampoo[[#This Row],[Year]],G:G,"&lt;="&amp;dataset_shampoo[[#This Row],[Month]])</f>
        <v>28830</v>
      </c>
      <c r="K255" s="6">
        <f>SUMIFS(I:I,D:D,dataset_shampoo[[#This Row],[Brand]],E:E,dataset_shampoo[[#This Row],[Region]],F:F,dataset_shampoo[[#This Row],[Year]],G:G,"&lt;="&amp;dataset_shampoo[[#This Row],[Month]])</f>
        <v>178770</v>
      </c>
      <c r="L255">
        <f>dataset_shampoo[[#This Row],[Units YTD]]+SUMIFS(H:H,D:D,dataset_shampoo[[#This Row],[Brand]],E:E,dataset_shampoo[[#This Row],[Region]],F:F,dataset_shampoo[[#This Row],[Year]]-1,G:G,"&gt;"&amp;dataset_shampoo[[#This Row],[Month]])</f>
        <v>28830</v>
      </c>
      <c r="M255" s="1">
        <f>dataset_shampoo[[#This Row],[Values YTD]]+SUMIFS(I:I,D:D,dataset_shampoo[[#This Row],[Brand]],E:E,dataset_shampoo[[#This Row],[Region]],F:F,dataset_shampoo[[#This Row],[Year]]-1,G:G,"&gt;"&amp;dataset_shampoo[[#This Row],[Month]])</f>
        <v>178770</v>
      </c>
    </row>
    <row r="256" spans="1:13" x14ac:dyDescent="0.25">
      <c r="A256" t="s">
        <v>7</v>
      </c>
      <c r="B256" t="s">
        <v>8</v>
      </c>
      <c r="C256" t="s">
        <v>14</v>
      </c>
      <c r="D256" t="s">
        <v>15</v>
      </c>
      <c r="E256" t="s">
        <v>12</v>
      </c>
      <c r="F256">
        <v>2018</v>
      </c>
      <c r="G256">
        <v>3</v>
      </c>
      <c r="H256">
        <v>12810</v>
      </c>
      <c r="I256" s="1">
        <v>79430</v>
      </c>
      <c r="J256">
        <f>SUMIFS(H:H,D:D,dataset_shampoo[[#This Row],[Brand]],E:E,dataset_shampoo[[#This Row],[Region]],F:F,dataset_shampoo[[#This Row],[Year]],G:G,"&lt;="&amp;dataset_shampoo[[#This Row],[Month]])</f>
        <v>41640</v>
      </c>
      <c r="K256" s="6">
        <f>SUMIFS(I:I,D:D,dataset_shampoo[[#This Row],[Brand]],E:E,dataset_shampoo[[#This Row],[Region]],F:F,dataset_shampoo[[#This Row],[Year]],G:G,"&lt;="&amp;dataset_shampoo[[#This Row],[Month]])</f>
        <v>258200</v>
      </c>
      <c r="L256">
        <f>dataset_shampoo[[#This Row],[Units YTD]]+SUMIFS(H:H,D:D,dataset_shampoo[[#This Row],[Brand]],E:E,dataset_shampoo[[#This Row],[Region]],F:F,dataset_shampoo[[#This Row],[Year]]-1,G:G,"&gt;"&amp;dataset_shampoo[[#This Row],[Month]])</f>
        <v>41640</v>
      </c>
      <c r="M256" s="1">
        <f>dataset_shampoo[[#This Row],[Values YTD]]+SUMIFS(I:I,D:D,dataset_shampoo[[#This Row],[Brand]],E:E,dataset_shampoo[[#This Row],[Region]],F:F,dataset_shampoo[[#This Row],[Year]]-1,G:G,"&gt;"&amp;dataset_shampoo[[#This Row],[Month]])</f>
        <v>258200</v>
      </c>
    </row>
    <row r="257" spans="1:13" x14ac:dyDescent="0.25">
      <c r="A257" t="s">
        <v>7</v>
      </c>
      <c r="B257" t="s">
        <v>8</v>
      </c>
      <c r="C257" t="s">
        <v>14</v>
      </c>
      <c r="D257" t="s">
        <v>15</v>
      </c>
      <c r="E257" t="s">
        <v>12</v>
      </c>
      <c r="F257">
        <v>2018</v>
      </c>
      <c r="G257">
        <v>4</v>
      </c>
      <c r="H257">
        <v>7420</v>
      </c>
      <c r="I257" s="1">
        <v>45990</v>
      </c>
      <c r="J257">
        <f>SUMIFS(H:H,D:D,dataset_shampoo[[#This Row],[Brand]],E:E,dataset_shampoo[[#This Row],[Region]],F:F,dataset_shampoo[[#This Row],[Year]],G:G,"&lt;="&amp;dataset_shampoo[[#This Row],[Month]])</f>
        <v>49060</v>
      </c>
      <c r="K257" s="6">
        <f>SUMIFS(I:I,D:D,dataset_shampoo[[#This Row],[Brand]],E:E,dataset_shampoo[[#This Row],[Region]],F:F,dataset_shampoo[[#This Row],[Year]],G:G,"&lt;="&amp;dataset_shampoo[[#This Row],[Month]])</f>
        <v>304190</v>
      </c>
      <c r="L257">
        <f>dataset_shampoo[[#This Row],[Units YTD]]+SUMIFS(H:H,D:D,dataset_shampoo[[#This Row],[Brand]],E:E,dataset_shampoo[[#This Row],[Region]],F:F,dataset_shampoo[[#This Row],[Year]]-1,G:G,"&gt;"&amp;dataset_shampoo[[#This Row],[Month]])</f>
        <v>49060</v>
      </c>
      <c r="M257" s="1">
        <f>dataset_shampoo[[#This Row],[Values YTD]]+SUMIFS(I:I,D:D,dataset_shampoo[[#This Row],[Brand]],E:E,dataset_shampoo[[#This Row],[Region]],F:F,dataset_shampoo[[#This Row],[Year]]-1,G:G,"&gt;"&amp;dataset_shampoo[[#This Row],[Month]])</f>
        <v>304190</v>
      </c>
    </row>
    <row r="258" spans="1:13" x14ac:dyDescent="0.25">
      <c r="A258" t="s">
        <v>7</v>
      </c>
      <c r="B258" t="s">
        <v>8</v>
      </c>
      <c r="C258" t="s">
        <v>14</v>
      </c>
      <c r="D258" t="s">
        <v>15</v>
      </c>
      <c r="E258" t="s">
        <v>12</v>
      </c>
      <c r="F258">
        <v>2018</v>
      </c>
      <c r="G258">
        <v>5</v>
      </c>
      <c r="H258">
        <v>11300</v>
      </c>
      <c r="I258" s="1">
        <v>70080</v>
      </c>
      <c r="J258">
        <f>SUMIFS(H:H,D:D,dataset_shampoo[[#This Row],[Brand]],E:E,dataset_shampoo[[#This Row],[Region]],F:F,dataset_shampoo[[#This Row],[Year]],G:G,"&lt;="&amp;dataset_shampoo[[#This Row],[Month]])</f>
        <v>60360</v>
      </c>
      <c r="K258" s="6">
        <f>SUMIFS(I:I,D:D,dataset_shampoo[[#This Row],[Brand]],E:E,dataset_shampoo[[#This Row],[Region]],F:F,dataset_shampoo[[#This Row],[Year]],G:G,"&lt;="&amp;dataset_shampoo[[#This Row],[Month]])</f>
        <v>374270</v>
      </c>
      <c r="L258">
        <f>dataset_shampoo[[#This Row],[Units YTD]]+SUMIFS(H:H,D:D,dataset_shampoo[[#This Row],[Brand]],E:E,dataset_shampoo[[#This Row],[Region]],F:F,dataset_shampoo[[#This Row],[Year]]-1,G:G,"&gt;"&amp;dataset_shampoo[[#This Row],[Month]])</f>
        <v>60360</v>
      </c>
      <c r="M258" s="1">
        <f>dataset_shampoo[[#This Row],[Values YTD]]+SUMIFS(I:I,D:D,dataset_shampoo[[#This Row],[Brand]],E:E,dataset_shampoo[[#This Row],[Region]],F:F,dataset_shampoo[[#This Row],[Year]]-1,G:G,"&gt;"&amp;dataset_shampoo[[#This Row],[Month]])</f>
        <v>374270</v>
      </c>
    </row>
    <row r="259" spans="1:13" x14ac:dyDescent="0.25">
      <c r="A259" t="s">
        <v>7</v>
      </c>
      <c r="B259" t="s">
        <v>8</v>
      </c>
      <c r="C259" t="s">
        <v>14</v>
      </c>
      <c r="D259" t="s">
        <v>15</v>
      </c>
      <c r="E259" t="s">
        <v>12</v>
      </c>
      <c r="F259">
        <v>2018</v>
      </c>
      <c r="G259">
        <v>6</v>
      </c>
      <c r="H259">
        <v>13350</v>
      </c>
      <c r="I259" s="1">
        <v>82750</v>
      </c>
      <c r="J259">
        <f>SUMIFS(H:H,D:D,dataset_shampoo[[#This Row],[Brand]],E:E,dataset_shampoo[[#This Row],[Region]],F:F,dataset_shampoo[[#This Row],[Year]],G:G,"&lt;="&amp;dataset_shampoo[[#This Row],[Month]])</f>
        <v>73710</v>
      </c>
      <c r="K259" s="6">
        <f>SUMIFS(I:I,D:D,dataset_shampoo[[#This Row],[Brand]],E:E,dataset_shampoo[[#This Row],[Region]],F:F,dataset_shampoo[[#This Row],[Year]],G:G,"&lt;="&amp;dataset_shampoo[[#This Row],[Month]])</f>
        <v>457020</v>
      </c>
      <c r="L259">
        <f>dataset_shampoo[[#This Row],[Units YTD]]+SUMIFS(H:H,D:D,dataset_shampoo[[#This Row],[Brand]],E:E,dataset_shampoo[[#This Row],[Region]],F:F,dataset_shampoo[[#This Row],[Year]]-1,G:G,"&gt;"&amp;dataset_shampoo[[#This Row],[Month]])</f>
        <v>73710</v>
      </c>
      <c r="M259" s="1">
        <f>dataset_shampoo[[#This Row],[Values YTD]]+SUMIFS(I:I,D:D,dataset_shampoo[[#This Row],[Brand]],E:E,dataset_shampoo[[#This Row],[Region]],F:F,dataset_shampoo[[#This Row],[Year]]-1,G:G,"&gt;"&amp;dataset_shampoo[[#This Row],[Month]])</f>
        <v>457020</v>
      </c>
    </row>
    <row r="260" spans="1:13" x14ac:dyDescent="0.25">
      <c r="A260" t="s">
        <v>7</v>
      </c>
      <c r="B260" t="s">
        <v>8</v>
      </c>
      <c r="C260" t="s">
        <v>14</v>
      </c>
      <c r="D260" t="s">
        <v>15</v>
      </c>
      <c r="E260" t="s">
        <v>12</v>
      </c>
      <c r="F260">
        <v>2018</v>
      </c>
      <c r="G260">
        <v>7</v>
      </c>
      <c r="H260">
        <v>11520</v>
      </c>
      <c r="I260" s="1">
        <v>71430</v>
      </c>
      <c r="J260">
        <f>SUMIFS(H:H,D:D,dataset_shampoo[[#This Row],[Brand]],E:E,dataset_shampoo[[#This Row],[Region]],F:F,dataset_shampoo[[#This Row],[Year]],G:G,"&lt;="&amp;dataset_shampoo[[#This Row],[Month]])</f>
        <v>85230</v>
      </c>
      <c r="K260" s="6">
        <f>SUMIFS(I:I,D:D,dataset_shampoo[[#This Row],[Brand]],E:E,dataset_shampoo[[#This Row],[Region]],F:F,dataset_shampoo[[#This Row],[Year]],G:G,"&lt;="&amp;dataset_shampoo[[#This Row],[Month]])</f>
        <v>528450</v>
      </c>
      <c r="L260">
        <f>dataset_shampoo[[#This Row],[Units YTD]]+SUMIFS(H:H,D:D,dataset_shampoo[[#This Row],[Brand]],E:E,dataset_shampoo[[#This Row],[Region]],F:F,dataset_shampoo[[#This Row],[Year]]-1,G:G,"&gt;"&amp;dataset_shampoo[[#This Row],[Month]])</f>
        <v>85230</v>
      </c>
      <c r="M260" s="1">
        <f>dataset_shampoo[[#This Row],[Values YTD]]+SUMIFS(I:I,D:D,dataset_shampoo[[#This Row],[Brand]],E:E,dataset_shampoo[[#This Row],[Region]],F:F,dataset_shampoo[[#This Row],[Year]]-1,G:G,"&gt;"&amp;dataset_shampoo[[#This Row],[Month]])</f>
        <v>528450</v>
      </c>
    </row>
    <row r="261" spans="1:13" x14ac:dyDescent="0.25">
      <c r="A261" t="s">
        <v>7</v>
      </c>
      <c r="B261" t="s">
        <v>8</v>
      </c>
      <c r="C261" t="s">
        <v>14</v>
      </c>
      <c r="D261" t="s">
        <v>15</v>
      </c>
      <c r="E261" t="s">
        <v>12</v>
      </c>
      <c r="F261">
        <v>2018</v>
      </c>
      <c r="G261">
        <v>8</v>
      </c>
      <c r="H261">
        <v>13040</v>
      </c>
      <c r="I261" s="1">
        <v>80850</v>
      </c>
      <c r="J261">
        <f>SUMIFS(H:H,D:D,dataset_shampoo[[#This Row],[Brand]],E:E,dataset_shampoo[[#This Row],[Region]],F:F,dataset_shampoo[[#This Row],[Year]],G:G,"&lt;="&amp;dataset_shampoo[[#This Row],[Month]])</f>
        <v>98270</v>
      </c>
      <c r="K261" s="6">
        <f>SUMIFS(I:I,D:D,dataset_shampoo[[#This Row],[Brand]],E:E,dataset_shampoo[[#This Row],[Region]],F:F,dataset_shampoo[[#This Row],[Year]],G:G,"&lt;="&amp;dataset_shampoo[[#This Row],[Month]])</f>
        <v>609300</v>
      </c>
      <c r="L261">
        <f>dataset_shampoo[[#This Row],[Units YTD]]+SUMIFS(H:H,D:D,dataset_shampoo[[#This Row],[Brand]],E:E,dataset_shampoo[[#This Row],[Region]],F:F,dataset_shampoo[[#This Row],[Year]]-1,G:G,"&gt;"&amp;dataset_shampoo[[#This Row],[Month]])</f>
        <v>98270</v>
      </c>
      <c r="M261" s="1">
        <f>dataset_shampoo[[#This Row],[Values YTD]]+SUMIFS(I:I,D:D,dataset_shampoo[[#This Row],[Brand]],E:E,dataset_shampoo[[#This Row],[Region]],F:F,dataset_shampoo[[#This Row],[Year]]-1,G:G,"&gt;"&amp;dataset_shampoo[[#This Row],[Month]])</f>
        <v>609300</v>
      </c>
    </row>
    <row r="262" spans="1:13" x14ac:dyDescent="0.25">
      <c r="A262" t="s">
        <v>7</v>
      </c>
      <c r="B262" t="s">
        <v>8</v>
      </c>
      <c r="C262" t="s">
        <v>14</v>
      </c>
      <c r="D262" t="s">
        <v>15</v>
      </c>
      <c r="E262" t="s">
        <v>12</v>
      </c>
      <c r="F262">
        <v>2018</v>
      </c>
      <c r="G262">
        <v>9</v>
      </c>
      <c r="H262">
        <v>10830</v>
      </c>
      <c r="I262" s="1">
        <v>67130</v>
      </c>
      <c r="J262">
        <f>SUMIFS(H:H,D:D,dataset_shampoo[[#This Row],[Brand]],E:E,dataset_shampoo[[#This Row],[Region]],F:F,dataset_shampoo[[#This Row],[Year]],G:G,"&lt;="&amp;dataset_shampoo[[#This Row],[Month]])</f>
        <v>109100</v>
      </c>
      <c r="K262" s="6">
        <f>SUMIFS(I:I,D:D,dataset_shampoo[[#This Row],[Brand]],E:E,dataset_shampoo[[#This Row],[Region]],F:F,dataset_shampoo[[#This Row],[Year]],G:G,"&lt;="&amp;dataset_shampoo[[#This Row],[Month]])</f>
        <v>676430</v>
      </c>
      <c r="L262">
        <f>dataset_shampoo[[#This Row],[Units YTD]]+SUMIFS(H:H,D:D,dataset_shampoo[[#This Row],[Brand]],E:E,dataset_shampoo[[#This Row],[Region]],F:F,dataset_shampoo[[#This Row],[Year]]-1,G:G,"&gt;"&amp;dataset_shampoo[[#This Row],[Month]])</f>
        <v>109100</v>
      </c>
      <c r="M262" s="1">
        <f>dataset_shampoo[[#This Row],[Values YTD]]+SUMIFS(I:I,D:D,dataset_shampoo[[#This Row],[Brand]],E:E,dataset_shampoo[[#This Row],[Region]],F:F,dataset_shampoo[[#This Row],[Year]]-1,G:G,"&gt;"&amp;dataset_shampoo[[#This Row],[Month]])</f>
        <v>676430</v>
      </c>
    </row>
    <row r="263" spans="1:13" x14ac:dyDescent="0.25">
      <c r="A263" t="s">
        <v>7</v>
      </c>
      <c r="B263" t="s">
        <v>8</v>
      </c>
      <c r="C263" t="s">
        <v>14</v>
      </c>
      <c r="D263" t="s">
        <v>15</v>
      </c>
      <c r="E263" t="s">
        <v>12</v>
      </c>
      <c r="F263">
        <v>2018</v>
      </c>
      <c r="G263">
        <v>10</v>
      </c>
      <c r="H263">
        <v>14910</v>
      </c>
      <c r="I263" s="1">
        <v>92470</v>
      </c>
      <c r="J263">
        <f>SUMIFS(H:H,D:D,dataset_shampoo[[#This Row],[Brand]],E:E,dataset_shampoo[[#This Row],[Region]],F:F,dataset_shampoo[[#This Row],[Year]],G:G,"&lt;="&amp;dataset_shampoo[[#This Row],[Month]])</f>
        <v>124010</v>
      </c>
      <c r="K263" s="6">
        <f>SUMIFS(I:I,D:D,dataset_shampoo[[#This Row],[Brand]],E:E,dataset_shampoo[[#This Row],[Region]],F:F,dataset_shampoo[[#This Row],[Year]],G:G,"&lt;="&amp;dataset_shampoo[[#This Row],[Month]])</f>
        <v>768900</v>
      </c>
      <c r="L263">
        <f>dataset_shampoo[[#This Row],[Units YTD]]+SUMIFS(H:H,D:D,dataset_shampoo[[#This Row],[Brand]],E:E,dataset_shampoo[[#This Row],[Region]],F:F,dataset_shampoo[[#This Row],[Year]]-1,G:G,"&gt;"&amp;dataset_shampoo[[#This Row],[Month]])</f>
        <v>124010</v>
      </c>
      <c r="M263" s="1">
        <f>dataset_shampoo[[#This Row],[Values YTD]]+SUMIFS(I:I,D:D,dataset_shampoo[[#This Row],[Brand]],E:E,dataset_shampoo[[#This Row],[Region]],F:F,dataset_shampoo[[#This Row],[Year]]-1,G:G,"&gt;"&amp;dataset_shampoo[[#This Row],[Month]])</f>
        <v>768900</v>
      </c>
    </row>
    <row r="264" spans="1:13" x14ac:dyDescent="0.25">
      <c r="A264" t="s">
        <v>7</v>
      </c>
      <c r="B264" t="s">
        <v>8</v>
      </c>
      <c r="C264" t="s">
        <v>14</v>
      </c>
      <c r="D264" t="s">
        <v>15</v>
      </c>
      <c r="E264" t="s">
        <v>12</v>
      </c>
      <c r="F264">
        <v>2018</v>
      </c>
      <c r="G264">
        <v>11</v>
      </c>
      <c r="H264">
        <v>11550</v>
      </c>
      <c r="I264" s="1">
        <v>71590</v>
      </c>
      <c r="J264">
        <f>SUMIFS(H:H,D:D,dataset_shampoo[[#This Row],[Brand]],E:E,dataset_shampoo[[#This Row],[Region]],F:F,dataset_shampoo[[#This Row],[Year]],G:G,"&lt;="&amp;dataset_shampoo[[#This Row],[Month]])</f>
        <v>135560</v>
      </c>
      <c r="K264" s="6">
        <f>SUMIFS(I:I,D:D,dataset_shampoo[[#This Row],[Brand]],E:E,dataset_shampoo[[#This Row],[Region]],F:F,dataset_shampoo[[#This Row],[Year]],G:G,"&lt;="&amp;dataset_shampoo[[#This Row],[Month]])</f>
        <v>840490</v>
      </c>
      <c r="L264">
        <f>dataset_shampoo[[#This Row],[Units YTD]]+SUMIFS(H:H,D:D,dataset_shampoo[[#This Row],[Brand]],E:E,dataset_shampoo[[#This Row],[Region]],F:F,dataset_shampoo[[#This Row],[Year]]-1,G:G,"&gt;"&amp;dataset_shampoo[[#This Row],[Month]])</f>
        <v>135560</v>
      </c>
      <c r="M264" s="1">
        <f>dataset_shampoo[[#This Row],[Values YTD]]+SUMIFS(I:I,D:D,dataset_shampoo[[#This Row],[Brand]],E:E,dataset_shampoo[[#This Row],[Region]],F:F,dataset_shampoo[[#This Row],[Year]]-1,G:G,"&gt;"&amp;dataset_shampoo[[#This Row],[Month]])</f>
        <v>840490</v>
      </c>
    </row>
    <row r="265" spans="1:13" x14ac:dyDescent="0.25">
      <c r="A265" t="s">
        <v>7</v>
      </c>
      <c r="B265" t="s">
        <v>8</v>
      </c>
      <c r="C265" t="s">
        <v>14</v>
      </c>
      <c r="D265" t="s">
        <v>15</v>
      </c>
      <c r="E265" t="s">
        <v>12</v>
      </c>
      <c r="F265">
        <v>2018</v>
      </c>
      <c r="G265">
        <v>12</v>
      </c>
      <c r="H265">
        <v>11920</v>
      </c>
      <c r="I265" s="1">
        <v>80480</v>
      </c>
      <c r="J265">
        <f>SUMIFS(H:H,D:D,dataset_shampoo[[#This Row],[Brand]],E:E,dataset_shampoo[[#This Row],[Region]],F:F,dataset_shampoo[[#This Row],[Year]],G:G,"&lt;="&amp;dataset_shampoo[[#This Row],[Month]])</f>
        <v>147480</v>
      </c>
      <c r="K265" s="6">
        <f>SUMIFS(I:I,D:D,dataset_shampoo[[#This Row],[Brand]],E:E,dataset_shampoo[[#This Row],[Region]],F:F,dataset_shampoo[[#This Row],[Year]],G:G,"&lt;="&amp;dataset_shampoo[[#This Row],[Month]])</f>
        <v>920970</v>
      </c>
      <c r="L265">
        <f>dataset_shampoo[[#This Row],[Units YTD]]+SUMIFS(H:H,D:D,dataset_shampoo[[#This Row],[Brand]],E:E,dataset_shampoo[[#This Row],[Region]],F:F,dataset_shampoo[[#This Row],[Year]]-1,G:G,"&gt;"&amp;dataset_shampoo[[#This Row],[Month]])</f>
        <v>147480</v>
      </c>
      <c r="M265" s="1">
        <f>dataset_shampoo[[#This Row],[Values YTD]]+SUMIFS(I:I,D:D,dataset_shampoo[[#This Row],[Brand]],E:E,dataset_shampoo[[#This Row],[Region]],F:F,dataset_shampoo[[#This Row],[Year]]-1,G:G,"&gt;"&amp;dataset_shampoo[[#This Row],[Month]])</f>
        <v>920970</v>
      </c>
    </row>
    <row r="266" spans="1:13" x14ac:dyDescent="0.25">
      <c r="A266" t="s">
        <v>7</v>
      </c>
      <c r="B266" t="s">
        <v>8</v>
      </c>
      <c r="C266" t="s">
        <v>14</v>
      </c>
      <c r="D266" t="s">
        <v>15</v>
      </c>
      <c r="E266" t="s">
        <v>12</v>
      </c>
      <c r="F266">
        <v>2019</v>
      </c>
      <c r="G266">
        <v>1</v>
      </c>
      <c r="H266">
        <v>12300</v>
      </c>
      <c r="I266" s="1">
        <v>89780</v>
      </c>
      <c r="J266">
        <f>SUMIFS(H:H,D:D,dataset_shampoo[[#This Row],[Brand]],E:E,dataset_shampoo[[#This Row],[Region]],F:F,dataset_shampoo[[#This Row],[Year]],G:G,"&lt;="&amp;dataset_shampoo[[#This Row],[Month]])</f>
        <v>12300</v>
      </c>
      <c r="K266" s="6">
        <f>SUMIFS(I:I,D:D,dataset_shampoo[[#This Row],[Brand]],E:E,dataset_shampoo[[#This Row],[Region]],F:F,dataset_shampoo[[#This Row],[Year]],G:G,"&lt;="&amp;dataset_shampoo[[#This Row],[Month]])</f>
        <v>89780</v>
      </c>
      <c r="L266">
        <f>dataset_shampoo[[#This Row],[Units YTD]]+SUMIFS(H:H,D:D,dataset_shampoo[[#This Row],[Brand]],E:E,dataset_shampoo[[#This Row],[Region]],F:F,dataset_shampoo[[#This Row],[Year]]-1,G:G,"&gt;"&amp;dataset_shampoo[[#This Row],[Month]])</f>
        <v>144400</v>
      </c>
      <c r="M266" s="1">
        <f>dataset_shampoo[[#This Row],[Values YTD]]+SUMIFS(I:I,D:D,dataset_shampoo[[#This Row],[Brand]],E:E,dataset_shampoo[[#This Row],[Region]],F:F,dataset_shampoo[[#This Row],[Year]]-1,G:G,"&gt;"&amp;dataset_shampoo[[#This Row],[Month]])</f>
        <v>915360</v>
      </c>
    </row>
    <row r="267" spans="1:13" x14ac:dyDescent="0.25">
      <c r="A267" t="s">
        <v>7</v>
      </c>
      <c r="B267" t="s">
        <v>8</v>
      </c>
      <c r="C267" t="s">
        <v>14</v>
      </c>
      <c r="D267" t="s">
        <v>15</v>
      </c>
      <c r="E267" t="s">
        <v>12</v>
      </c>
      <c r="F267">
        <v>2019</v>
      </c>
      <c r="G267">
        <v>2</v>
      </c>
      <c r="H267">
        <v>11430</v>
      </c>
      <c r="I267" s="1">
        <v>83440</v>
      </c>
      <c r="J267">
        <f>SUMIFS(H:H,D:D,dataset_shampoo[[#This Row],[Brand]],E:E,dataset_shampoo[[#This Row],[Region]],F:F,dataset_shampoo[[#This Row],[Year]],G:G,"&lt;="&amp;dataset_shampoo[[#This Row],[Month]])</f>
        <v>23730</v>
      </c>
      <c r="K267" s="6">
        <f>SUMIFS(I:I,D:D,dataset_shampoo[[#This Row],[Brand]],E:E,dataset_shampoo[[#This Row],[Region]],F:F,dataset_shampoo[[#This Row],[Year]],G:G,"&lt;="&amp;dataset_shampoo[[#This Row],[Month]])</f>
        <v>173220</v>
      </c>
      <c r="L267">
        <f>dataset_shampoo[[#This Row],[Units YTD]]+SUMIFS(H:H,D:D,dataset_shampoo[[#This Row],[Brand]],E:E,dataset_shampoo[[#This Row],[Region]],F:F,dataset_shampoo[[#This Row],[Year]]-1,G:G,"&gt;"&amp;dataset_shampoo[[#This Row],[Month]])</f>
        <v>142380</v>
      </c>
      <c r="M267" s="1">
        <f>dataset_shampoo[[#This Row],[Values YTD]]+SUMIFS(I:I,D:D,dataset_shampoo[[#This Row],[Brand]],E:E,dataset_shampoo[[#This Row],[Region]],F:F,dataset_shampoo[[#This Row],[Year]]-1,G:G,"&gt;"&amp;dataset_shampoo[[#This Row],[Month]])</f>
        <v>915420</v>
      </c>
    </row>
    <row r="268" spans="1:13" x14ac:dyDescent="0.25">
      <c r="A268" t="s">
        <v>7</v>
      </c>
      <c r="B268" t="s">
        <v>8</v>
      </c>
      <c r="C268" t="s">
        <v>14</v>
      </c>
      <c r="D268" t="s">
        <v>15</v>
      </c>
      <c r="E268" t="s">
        <v>12</v>
      </c>
      <c r="F268">
        <v>2019</v>
      </c>
      <c r="G268">
        <v>3</v>
      </c>
      <c r="H268">
        <v>11640</v>
      </c>
      <c r="I268" s="1">
        <v>84960</v>
      </c>
      <c r="J268">
        <f>SUMIFS(H:H,D:D,dataset_shampoo[[#This Row],[Brand]],E:E,dataset_shampoo[[#This Row],[Region]],F:F,dataset_shampoo[[#This Row],[Year]],G:G,"&lt;="&amp;dataset_shampoo[[#This Row],[Month]])</f>
        <v>35370</v>
      </c>
      <c r="K268" s="6">
        <f>SUMIFS(I:I,D:D,dataset_shampoo[[#This Row],[Brand]],E:E,dataset_shampoo[[#This Row],[Region]],F:F,dataset_shampoo[[#This Row],[Year]],G:G,"&lt;="&amp;dataset_shampoo[[#This Row],[Month]])</f>
        <v>258180</v>
      </c>
      <c r="L268">
        <f>dataset_shampoo[[#This Row],[Units YTD]]+SUMIFS(H:H,D:D,dataset_shampoo[[#This Row],[Brand]],E:E,dataset_shampoo[[#This Row],[Region]],F:F,dataset_shampoo[[#This Row],[Year]]-1,G:G,"&gt;"&amp;dataset_shampoo[[#This Row],[Month]])</f>
        <v>141210</v>
      </c>
      <c r="M268" s="1">
        <f>dataset_shampoo[[#This Row],[Values YTD]]+SUMIFS(I:I,D:D,dataset_shampoo[[#This Row],[Brand]],E:E,dataset_shampoo[[#This Row],[Region]],F:F,dataset_shampoo[[#This Row],[Year]]-1,G:G,"&gt;"&amp;dataset_shampoo[[#This Row],[Month]])</f>
        <v>920950</v>
      </c>
    </row>
    <row r="269" spans="1:13" x14ac:dyDescent="0.25">
      <c r="A269" t="s">
        <v>7</v>
      </c>
      <c r="B269" t="s">
        <v>8</v>
      </c>
      <c r="C269" t="s">
        <v>14</v>
      </c>
      <c r="D269" t="s">
        <v>15</v>
      </c>
      <c r="E269" t="s">
        <v>12</v>
      </c>
      <c r="F269">
        <v>2019</v>
      </c>
      <c r="G269">
        <v>4</v>
      </c>
      <c r="H269">
        <v>12680</v>
      </c>
      <c r="I269" s="1">
        <v>92540</v>
      </c>
      <c r="J269">
        <f>SUMIFS(H:H,D:D,dataset_shampoo[[#This Row],[Brand]],E:E,dataset_shampoo[[#This Row],[Region]],F:F,dataset_shampoo[[#This Row],[Year]],G:G,"&lt;="&amp;dataset_shampoo[[#This Row],[Month]])</f>
        <v>48050</v>
      </c>
      <c r="K269" s="6">
        <f>SUMIFS(I:I,D:D,dataset_shampoo[[#This Row],[Brand]],E:E,dataset_shampoo[[#This Row],[Region]],F:F,dataset_shampoo[[#This Row],[Year]],G:G,"&lt;="&amp;dataset_shampoo[[#This Row],[Month]])</f>
        <v>350720</v>
      </c>
      <c r="L269">
        <f>dataset_shampoo[[#This Row],[Units YTD]]+SUMIFS(H:H,D:D,dataset_shampoo[[#This Row],[Brand]],E:E,dataset_shampoo[[#This Row],[Region]],F:F,dataset_shampoo[[#This Row],[Year]]-1,G:G,"&gt;"&amp;dataset_shampoo[[#This Row],[Month]])</f>
        <v>146470</v>
      </c>
      <c r="M269" s="1">
        <f>dataset_shampoo[[#This Row],[Values YTD]]+SUMIFS(I:I,D:D,dataset_shampoo[[#This Row],[Brand]],E:E,dataset_shampoo[[#This Row],[Region]],F:F,dataset_shampoo[[#This Row],[Year]]-1,G:G,"&gt;"&amp;dataset_shampoo[[#This Row],[Month]])</f>
        <v>967500</v>
      </c>
    </row>
    <row r="270" spans="1:13" x14ac:dyDescent="0.25">
      <c r="A270" t="s">
        <v>7</v>
      </c>
      <c r="B270" t="s">
        <v>8</v>
      </c>
      <c r="C270" t="s">
        <v>14</v>
      </c>
      <c r="D270" t="s">
        <v>15</v>
      </c>
      <c r="E270" t="s">
        <v>12</v>
      </c>
      <c r="F270">
        <v>2019</v>
      </c>
      <c r="G270">
        <v>5</v>
      </c>
      <c r="H270">
        <v>12780</v>
      </c>
      <c r="I270" s="1">
        <v>93280</v>
      </c>
      <c r="J270">
        <f>SUMIFS(H:H,D:D,dataset_shampoo[[#This Row],[Brand]],E:E,dataset_shampoo[[#This Row],[Region]],F:F,dataset_shampoo[[#This Row],[Year]],G:G,"&lt;="&amp;dataset_shampoo[[#This Row],[Month]])</f>
        <v>60830</v>
      </c>
      <c r="K270" s="6">
        <f>SUMIFS(I:I,D:D,dataset_shampoo[[#This Row],[Brand]],E:E,dataset_shampoo[[#This Row],[Region]],F:F,dataset_shampoo[[#This Row],[Year]],G:G,"&lt;="&amp;dataset_shampoo[[#This Row],[Month]])</f>
        <v>444000</v>
      </c>
      <c r="L270">
        <f>dataset_shampoo[[#This Row],[Units YTD]]+SUMIFS(H:H,D:D,dataset_shampoo[[#This Row],[Brand]],E:E,dataset_shampoo[[#This Row],[Region]],F:F,dataset_shampoo[[#This Row],[Year]]-1,G:G,"&gt;"&amp;dataset_shampoo[[#This Row],[Month]])</f>
        <v>147950</v>
      </c>
      <c r="M270" s="1">
        <f>dataset_shampoo[[#This Row],[Values YTD]]+SUMIFS(I:I,D:D,dataset_shampoo[[#This Row],[Brand]],E:E,dataset_shampoo[[#This Row],[Region]],F:F,dataset_shampoo[[#This Row],[Year]]-1,G:G,"&gt;"&amp;dataset_shampoo[[#This Row],[Month]])</f>
        <v>990700</v>
      </c>
    </row>
    <row r="271" spans="1:13" x14ac:dyDescent="0.25">
      <c r="A271" t="s">
        <v>7</v>
      </c>
      <c r="B271" t="s">
        <v>8</v>
      </c>
      <c r="C271" t="s">
        <v>14</v>
      </c>
      <c r="D271" t="s">
        <v>15</v>
      </c>
      <c r="E271" t="s">
        <v>12</v>
      </c>
      <c r="F271">
        <v>2019</v>
      </c>
      <c r="G271">
        <v>6</v>
      </c>
      <c r="H271">
        <v>12970</v>
      </c>
      <c r="I271" s="1">
        <v>94690</v>
      </c>
      <c r="J271">
        <f>SUMIFS(H:H,D:D,dataset_shampoo[[#This Row],[Brand]],E:E,dataset_shampoo[[#This Row],[Region]],F:F,dataset_shampoo[[#This Row],[Year]],G:G,"&lt;="&amp;dataset_shampoo[[#This Row],[Month]])</f>
        <v>73800</v>
      </c>
      <c r="K271" s="6">
        <f>SUMIFS(I:I,D:D,dataset_shampoo[[#This Row],[Brand]],E:E,dataset_shampoo[[#This Row],[Region]],F:F,dataset_shampoo[[#This Row],[Year]],G:G,"&lt;="&amp;dataset_shampoo[[#This Row],[Month]])</f>
        <v>538690</v>
      </c>
      <c r="L271">
        <f>dataset_shampoo[[#This Row],[Units YTD]]+SUMIFS(H:H,D:D,dataset_shampoo[[#This Row],[Brand]],E:E,dataset_shampoo[[#This Row],[Region]],F:F,dataset_shampoo[[#This Row],[Year]]-1,G:G,"&gt;"&amp;dataset_shampoo[[#This Row],[Month]])</f>
        <v>147570</v>
      </c>
      <c r="M271" s="1">
        <f>dataset_shampoo[[#This Row],[Values YTD]]+SUMIFS(I:I,D:D,dataset_shampoo[[#This Row],[Brand]],E:E,dataset_shampoo[[#This Row],[Region]],F:F,dataset_shampoo[[#This Row],[Year]]-1,G:G,"&gt;"&amp;dataset_shampoo[[#This Row],[Month]])</f>
        <v>1002640</v>
      </c>
    </row>
    <row r="272" spans="1:13" x14ac:dyDescent="0.25">
      <c r="A272" t="s">
        <v>7</v>
      </c>
      <c r="B272" t="s">
        <v>8</v>
      </c>
      <c r="C272" t="s">
        <v>14</v>
      </c>
      <c r="D272" t="s">
        <v>15</v>
      </c>
      <c r="E272" t="s">
        <v>12</v>
      </c>
      <c r="F272">
        <v>2019</v>
      </c>
      <c r="G272">
        <v>7</v>
      </c>
      <c r="H272">
        <v>9650</v>
      </c>
      <c r="I272" s="1">
        <v>70470</v>
      </c>
      <c r="J272">
        <f>SUMIFS(H:H,D:D,dataset_shampoo[[#This Row],[Brand]],E:E,dataset_shampoo[[#This Row],[Region]],F:F,dataset_shampoo[[#This Row],[Year]],G:G,"&lt;="&amp;dataset_shampoo[[#This Row],[Month]])</f>
        <v>83450</v>
      </c>
      <c r="K272" s="6">
        <f>SUMIFS(I:I,D:D,dataset_shampoo[[#This Row],[Brand]],E:E,dataset_shampoo[[#This Row],[Region]],F:F,dataset_shampoo[[#This Row],[Year]],G:G,"&lt;="&amp;dataset_shampoo[[#This Row],[Month]])</f>
        <v>609160</v>
      </c>
      <c r="L272">
        <f>dataset_shampoo[[#This Row],[Units YTD]]+SUMIFS(H:H,D:D,dataset_shampoo[[#This Row],[Brand]],E:E,dataset_shampoo[[#This Row],[Region]],F:F,dataset_shampoo[[#This Row],[Year]]-1,G:G,"&gt;"&amp;dataset_shampoo[[#This Row],[Month]])</f>
        <v>145700</v>
      </c>
      <c r="M272" s="1">
        <f>dataset_shampoo[[#This Row],[Values YTD]]+SUMIFS(I:I,D:D,dataset_shampoo[[#This Row],[Brand]],E:E,dataset_shampoo[[#This Row],[Region]],F:F,dataset_shampoo[[#This Row],[Year]]-1,G:G,"&gt;"&amp;dataset_shampoo[[#This Row],[Month]])</f>
        <v>1001680</v>
      </c>
    </row>
    <row r="273" spans="1:13" x14ac:dyDescent="0.25">
      <c r="A273" t="s">
        <v>7</v>
      </c>
      <c r="B273" t="s">
        <v>8</v>
      </c>
      <c r="C273" t="s">
        <v>14</v>
      </c>
      <c r="D273" t="s">
        <v>15</v>
      </c>
      <c r="E273" t="s">
        <v>12</v>
      </c>
      <c r="F273">
        <v>2019</v>
      </c>
      <c r="G273">
        <v>8</v>
      </c>
      <c r="H273">
        <v>11700</v>
      </c>
      <c r="I273" s="1">
        <v>85430</v>
      </c>
      <c r="J273">
        <f>SUMIFS(H:H,D:D,dataset_shampoo[[#This Row],[Brand]],E:E,dataset_shampoo[[#This Row],[Region]],F:F,dataset_shampoo[[#This Row],[Year]],G:G,"&lt;="&amp;dataset_shampoo[[#This Row],[Month]])</f>
        <v>95150</v>
      </c>
      <c r="K273" s="6">
        <f>SUMIFS(I:I,D:D,dataset_shampoo[[#This Row],[Brand]],E:E,dataset_shampoo[[#This Row],[Region]],F:F,dataset_shampoo[[#This Row],[Year]],G:G,"&lt;="&amp;dataset_shampoo[[#This Row],[Month]])</f>
        <v>694590</v>
      </c>
      <c r="L273">
        <f>dataset_shampoo[[#This Row],[Units YTD]]+SUMIFS(H:H,D:D,dataset_shampoo[[#This Row],[Brand]],E:E,dataset_shampoo[[#This Row],[Region]],F:F,dataset_shampoo[[#This Row],[Year]]-1,G:G,"&gt;"&amp;dataset_shampoo[[#This Row],[Month]])</f>
        <v>144360</v>
      </c>
      <c r="M273" s="1">
        <f>dataset_shampoo[[#This Row],[Values YTD]]+SUMIFS(I:I,D:D,dataset_shampoo[[#This Row],[Brand]],E:E,dataset_shampoo[[#This Row],[Region]],F:F,dataset_shampoo[[#This Row],[Year]]-1,G:G,"&gt;"&amp;dataset_shampoo[[#This Row],[Month]])</f>
        <v>1006260</v>
      </c>
    </row>
    <row r="274" spans="1:13" x14ac:dyDescent="0.25">
      <c r="A274" t="s">
        <v>7</v>
      </c>
      <c r="B274" t="s">
        <v>8</v>
      </c>
      <c r="C274" t="s">
        <v>14</v>
      </c>
      <c r="D274" t="s">
        <v>15</v>
      </c>
      <c r="E274" t="s">
        <v>12</v>
      </c>
      <c r="F274">
        <v>2019</v>
      </c>
      <c r="G274">
        <v>9</v>
      </c>
      <c r="H274">
        <v>9200</v>
      </c>
      <c r="I274" s="1">
        <v>67180</v>
      </c>
      <c r="J274">
        <f>SUMIFS(H:H,D:D,dataset_shampoo[[#This Row],[Brand]],E:E,dataset_shampoo[[#This Row],[Region]],F:F,dataset_shampoo[[#This Row],[Year]],G:G,"&lt;="&amp;dataset_shampoo[[#This Row],[Month]])</f>
        <v>104350</v>
      </c>
      <c r="K274" s="6">
        <f>SUMIFS(I:I,D:D,dataset_shampoo[[#This Row],[Brand]],E:E,dataset_shampoo[[#This Row],[Region]],F:F,dataset_shampoo[[#This Row],[Year]],G:G,"&lt;="&amp;dataset_shampoo[[#This Row],[Month]])</f>
        <v>761770</v>
      </c>
      <c r="L274">
        <f>dataset_shampoo[[#This Row],[Units YTD]]+SUMIFS(H:H,D:D,dataset_shampoo[[#This Row],[Brand]],E:E,dataset_shampoo[[#This Row],[Region]],F:F,dataset_shampoo[[#This Row],[Year]]-1,G:G,"&gt;"&amp;dataset_shampoo[[#This Row],[Month]])</f>
        <v>142730</v>
      </c>
      <c r="M274" s="1">
        <f>dataset_shampoo[[#This Row],[Values YTD]]+SUMIFS(I:I,D:D,dataset_shampoo[[#This Row],[Brand]],E:E,dataset_shampoo[[#This Row],[Region]],F:F,dataset_shampoo[[#This Row],[Year]]-1,G:G,"&gt;"&amp;dataset_shampoo[[#This Row],[Month]])</f>
        <v>1006310</v>
      </c>
    </row>
    <row r="275" spans="1:13" x14ac:dyDescent="0.25">
      <c r="A275" t="s">
        <v>7</v>
      </c>
      <c r="B275" t="s">
        <v>8</v>
      </c>
      <c r="C275" t="s">
        <v>14</v>
      </c>
      <c r="D275" t="s">
        <v>15</v>
      </c>
      <c r="E275" t="s">
        <v>12</v>
      </c>
      <c r="F275">
        <v>2019</v>
      </c>
      <c r="G275">
        <v>10</v>
      </c>
      <c r="H275">
        <v>10560</v>
      </c>
      <c r="I275" s="1">
        <v>77060</v>
      </c>
      <c r="J275">
        <f>SUMIFS(H:H,D:D,dataset_shampoo[[#This Row],[Brand]],E:E,dataset_shampoo[[#This Row],[Region]],F:F,dataset_shampoo[[#This Row],[Year]],G:G,"&lt;="&amp;dataset_shampoo[[#This Row],[Month]])</f>
        <v>114910</v>
      </c>
      <c r="K275" s="6">
        <f>SUMIFS(I:I,D:D,dataset_shampoo[[#This Row],[Brand]],E:E,dataset_shampoo[[#This Row],[Region]],F:F,dataset_shampoo[[#This Row],[Year]],G:G,"&lt;="&amp;dataset_shampoo[[#This Row],[Month]])</f>
        <v>838830</v>
      </c>
      <c r="L275">
        <f>dataset_shampoo[[#This Row],[Units YTD]]+SUMIFS(H:H,D:D,dataset_shampoo[[#This Row],[Brand]],E:E,dataset_shampoo[[#This Row],[Region]],F:F,dataset_shampoo[[#This Row],[Year]]-1,G:G,"&gt;"&amp;dataset_shampoo[[#This Row],[Month]])</f>
        <v>138380</v>
      </c>
      <c r="M275" s="1">
        <f>dataset_shampoo[[#This Row],[Values YTD]]+SUMIFS(I:I,D:D,dataset_shampoo[[#This Row],[Brand]],E:E,dataset_shampoo[[#This Row],[Region]],F:F,dataset_shampoo[[#This Row],[Year]]-1,G:G,"&gt;"&amp;dataset_shampoo[[#This Row],[Month]])</f>
        <v>990900</v>
      </c>
    </row>
    <row r="276" spans="1:13" x14ac:dyDescent="0.25">
      <c r="A276" t="s">
        <v>7</v>
      </c>
      <c r="B276" t="s">
        <v>8</v>
      </c>
      <c r="C276" t="s">
        <v>14</v>
      </c>
      <c r="D276" t="s">
        <v>15</v>
      </c>
      <c r="E276" t="s">
        <v>12</v>
      </c>
      <c r="F276">
        <v>2019</v>
      </c>
      <c r="G276">
        <v>11</v>
      </c>
      <c r="H276">
        <v>9890</v>
      </c>
      <c r="I276" s="1">
        <v>72150</v>
      </c>
      <c r="J276">
        <f>SUMIFS(H:H,D:D,dataset_shampoo[[#This Row],[Brand]],E:E,dataset_shampoo[[#This Row],[Region]],F:F,dataset_shampoo[[#This Row],[Year]],G:G,"&lt;="&amp;dataset_shampoo[[#This Row],[Month]])</f>
        <v>124800</v>
      </c>
      <c r="K276" s="6">
        <f>SUMIFS(I:I,D:D,dataset_shampoo[[#This Row],[Brand]],E:E,dataset_shampoo[[#This Row],[Region]],F:F,dataset_shampoo[[#This Row],[Year]],G:G,"&lt;="&amp;dataset_shampoo[[#This Row],[Month]])</f>
        <v>910980</v>
      </c>
      <c r="L276">
        <f>dataset_shampoo[[#This Row],[Units YTD]]+SUMIFS(H:H,D:D,dataset_shampoo[[#This Row],[Brand]],E:E,dataset_shampoo[[#This Row],[Region]],F:F,dataset_shampoo[[#This Row],[Year]]-1,G:G,"&gt;"&amp;dataset_shampoo[[#This Row],[Month]])</f>
        <v>136720</v>
      </c>
      <c r="M276" s="1">
        <f>dataset_shampoo[[#This Row],[Values YTD]]+SUMIFS(I:I,D:D,dataset_shampoo[[#This Row],[Brand]],E:E,dataset_shampoo[[#This Row],[Region]],F:F,dataset_shampoo[[#This Row],[Year]]-1,G:G,"&gt;"&amp;dataset_shampoo[[#This Row],[Month]])</f>
        <v>991460</v>
      </c>
    </row>
    <row r="277" spans="1:13" x14ac:dyDescent="0.25">
      <c r="A277" t="s">
        <v>7</v>
      </c>
      <c r="B277" t="s">
        <v>8</v>
      </c>
      <c r="C277" t="s">
        <v>14</v>
      </c>
      <c r="D277" t="s">
        <v>15</v>
      </c>
      <c r="E277" t="s">
        <v>12</v>
      </c>
      <c r="F277">
        <v>2019</v>
      </c>
      <c r="G277">
        <v>12</v>
      </c>
      <c r="H277">
        <v>9780</v>
      </c>
      <c r="I277" s="1">
        <v>71320</v>
      </c>
      <c r="J277">
        <f>SUMIFS(H:H,D:D,dataset_shampoo[[#This Row],[Brand]],E:E,dataset_shampoo[[#This Row],[Region]],F:F,dataset_shampoo[[#This Row],[Year]],G:G,"&lt;="&amp;dataset_shampoo[[#This Row],[Month]])</f>
        <v>134580</v>
      </c>
      <c r="K277" s="6">
        <f>SUMIFS(I:I,D:D,dataset_shampoo[[#This Row],[Brand]],E:E,dataset_shampoo[[#This Row],[Region]],F:F,dataset_shampoo[[#This Row],[Year]],G:G,"&lt;="&amp;dataset_shampoo[[#This Row],[Month]])</f>
        <v>982300</v>
      </c>
      <c r="L277">
        <f>dataset_shampoo[[#This Row],[Units YTD]]+SUMIFS(H:H,D:D,dataset_shampoo[[#This Row],[Brand]],E:E,dataset_shampoo[[#This Row],[Region]],F:F,dataset_shampoo[[#This Row],[Year]]-1,G:G,"&gt;"&amp;dataset_shampoo[[#This Row],[Month]])</f>
        <v>134580</v>
      </c>
      <c r="M277" s="1">
        <f>dataset_shampoo[[#This Row],[Values YTD]]+SUMIFS(I:I,D:D,dataset_shampoo[[#This Row],[Brand]],E:E,dataset_shampoo[[#This Row],[Region]],F:F,dataset_shampoo[[#This Row],[Year]]-1,G:G,"&gt;"&amp;dataset_shampoo[[#This Row],[Month]])</f>
        <v>982300</v>
      </c>
    </row>
    <row r="278" spans="1:13" x14ac:dyDescent="0.25">
      <c r="A278" t="s">
        <v>7</v>
      </c>
      <c r="B278" t="s">
        <v>8</v>
      </c>
      <c r="C278" t="s">
        <v>14</v>
      </c>
      <c r="D278" t="s">
        <v>15</v>
      </c>
      <c r="E278" t="s">
        <v>12</v>
      </c>
      <c r="F278">
        <v>2020</v>
      </c>
      <c r="G278">
        <v>1</v>
      </c>
      <c r="H278">
        <v>8690</v>
      </c>
      <c r="I278" s="1">
        <v>63430</v>
      </c>
      <c r="J278">
        <f>SUMIFS(H:H,D:D,dataset_shampoo[[#This Row],[Brand]],E:E,dataset_shampoo[[#This Row],[Region]],F:F,dataset_shampoo[[#This Row],[Year]],G:G,"&lt;="&amp;dataset_shampoo[[#This Row],[Month]])</f>
        <v>8690</v>
      </c>
      <c r="K278" s="6">
        <f>SUMIFS(I:I,D:D,dataset_shampoo[[#This Row],[Brand]],E:E,dataset_shampoo[[#This Row],[Region]],F:F,dataset_shampoo[[#This Row],[Year]],G:G,"&lt;="&amp;dataset_shampoo[[#This Row],[Month]])</f>
        <v>63430</v>
      </c>
      <c r="L278">
        <f>dataset_shampoo[[#This Row],[Units YTD]]+SUMIFS(H:H,D:D,dataset_shampoo[[#This Row],[Brand]],E:E,dataset_shampoo[[#This Row],[Region]],F:F,dataset_shampoo[[#This Row],[Year]]-1,G:G,"&gt;"&amp;dataset_shampoo[[#This Row],[Month]])</f>
        <v>130970</v>
      </c>
      <c r="M278" s="1">
        <f>dataset_shampoo[[#This Row],[Values YTD]]+SUMIFS(I:I,D:D,dataset_shampoo[[#This Row],[Brand]],E:E,dataset_shampoo[[#This Row],[Region]],F:F,dataset_shampoo[[#This Row],[Year]]-1,G:G,"&gt;"&amp;dataset_shampoo[[#This Row],[Month]])</f>
        <v>955950</v>
      </c>
    </row>
    <row r="279" spans="1:13" x14ac:dyDescent="0.25">
      <c r="A279" t="s">
        <v>7</v>
      </c>
      <c r="B279" t="s">
        <v>8</v>
      </c>
      <c r="C279" t="s">
        <v>14</v>
      </c>
      <c r="D279" t="s">
        <v>15</v>
      </c>
      <c r="E279" t="s">
        <v>12</v>
      </c>
      <c r="F279">
        <v>2020</v>
      </c>
      <c r="G279">
        <v>2</v>
      </c>
      <c r="H279">
        <v>11110</v>
      </c>
      <c r="I279" s="1">
        <v>81120</v>
      </c>
      <c r="J279">
        <f>SUMIFS(H:H,D:D,dataset_shampoo[[#This Row],[Brand]],E:E,dataset_shampoo[[#This Row],[Region]],F:F,dataset_shampoo[[#This Row],[Year]],G:G,"&lt;="&amp;dataset_shampoo[[#This Row],[Month]])</f>
        <v>19800</v>
      </c>
      <c r="K279" s="6">
        <f>SUMIFS(I:I,D:D,dataset_shampoo[[#This Row],[Brand]],E:E,dataset_shampoo[[#This Row],[Region]],F:F,dataset_shampoo[[#This Row],[Year]],G:G,"&lt;="&amp;dataset_shampoo[[#This Row],[Month]])</f>
        <v>144550</v>
      </c>
      <c r="L279">
        <f>dataset_shampoo[[#This Row],[Units YTD]]+SUMIFS(H:H,D:D,dataset_shampoo[[#This Row],[Brand]],E:E,dataset_shampoo[[#This Row],[Region]],F:F,dataset_shampoo[[#This Row],[Year]]-1,G:G,"&gt;"&amp;dataset_shampoo[[#This Row],[Month]])</f>
        <v>130650</v>
      </c>
      <c r="M279" s="1">
        <f>dataset_shampoo[[#This Row],[Values YTD]]+SUMIFS(I:I,D:D,dataset_shampoo[[#This Row],[Brand]],E:E,dataset_shampoo[[#This Row],[Region]],F:F,dataset_shampoo[[#This Row],[Year]]-1,G:G,"&gt;"&amp;dataset_shampoo[[#This Row],[Month]])</f>
        <v>953630</v>
      </c>
    </row>
    <row r="280" spans="1:13" x14ac:dyDescent="0.25">
      <c r="A280" t="s">
        <v>7</v>
      </c>
      <c r="B280" t="s">
        <v>8</v>
      </c>
      <c r="C280" t="s">
        <v>14</v>
      </c>
      <c r="D280" t="s">
        <v>15</v>
      </c>
      <c r="E280" t="s">
        <v>12</v>
      </c>
      <c r="F280">
        <v>2020</v>
      </c>
      <c r="G280">
        <v>3</v>
      </c>
      <c r="H280">
        <v>12810</v>
      </c>
      <c r="I280" s="1">
        <v>93500</v>
      </c>
      <c r="J280">
        <f>SUMIFS(H:H,D:D,dataset_shampoo[[#This Row],[Brand]],E:E,dataset_shampoo[[#This Row],[Region]],F:F,dataset_shampoo[[#This Row],[Year]],G:G,"&lt;="&amp;dataset_shampoo[[#This Row],[Month]])</f>
        <v>32610</v>
      </c>
      <c r="K280" s="6">
        <f>SUMIFS(I:I,D:D,dataset_shampoo[[#This Row],[Brand]],E:E,dataset_shampoo[[#This Row],[Region]],F:F,dataset_shampoo[[#This Row],[Year]],G:G,"&lt;="&amp;dataset_shampoo[[#This Row],[Month]])</f>
        <v>238050</v>
      </c>
      <c r="L280">
        <f>dataset_shampoo[[#This Row],[Units YTD]]+SUMIFS(H:H,D:D,dataset_shampoo[[#This Row],[Brand]],E:E,dataset_shampoo[[#This Row],[Region]],F:F,dataset_shampoo[[#This Row],[Year]]-1,G:G,"&gt;"&amp;dataset_shampoo[[#This Row],[Month]])</f>
        <v>131820</v>
      </c>
      <c r="M280" s="1">
        <f>dataset_shampoo[[#This Row],[Values YTD]]+SUMIFS(I:I,D:D,dataset_shampoo[[#This Row],[Brand]],E:E,dataset_shampoo[[#This Row],[Region]],F:F,dataset_shampoo[[#This Row],[Year]]-1,G:G,"&gt;"&amp;dataset_shampoo[[#This Row],[Month]])</f>
        <v>962170</v>
      </c>
    </row>
    <row r="281" spans="1:13" x14ac:dyDescent="0.25">
      <c r="A281" t="s">
        <v>7</v>
      </c>
      <c r="B281" t="s">
        <v>8</v>
      </c>
      <c r="C281" t="s">
        <v>14</v>
      </c>
      <c r="D281" t="s">
        <v>15</v>
      </c>
      <c r="E281" t="s">
        <v>12</v>
      </c>
      <c r="F281">
        <v>2020</v>
      </c>
      <c r="G281">
        <v>4</v>
      </c>
      <c r="H281">
        <v>10510</v>
      </c>
      <c r="I281" s="1">
        <v>76730</v>
      </c>
      <c r="J281">
        <f>SUMIFS(H:H,D:D,dataset_shampoo[[#This Row],[Brand]],E:E,dataset_shampoo[[#This Row],[Region]],F:F,dataset_shampoo[[#This Row],[Year]],G:G,"&lt;="&amp;dataset_shampoo[[#This Row],[Month]])</f>
        <v>43120</v>
      </c>
      <c r="K281" s="6">
        <f>SUMIFS(I:I,D:D,dataset_shampoo[[#This Row],[Brand]],E:E,dataset_shampoo[[#This Row],[Region]],F:F,dataset_shampoo[[#This Row],[Year]],G:G,"&lt;="&amp;dataset_shampoo[[#This Row],[Month]])</f>
        <v>314780</v>
      </c>
      <c r="L281">
        <f>dataset_shampoo[[#This Row],[Units YTD]]+SUMIFS(H:H,D:D,dataset_shampoo[[#This Row],[Brand]],E:E,dataset_shampoo[[#This Row],[Region]],F:F,dataset_shampoo[[#This Row],[Year]]-1,G:G,"&gt;"&amp;dataset_shampoo[[#This Row],[Month]])</f>
        <v>129650</v>
      </c>
      <c r="M281" s="1">
        <f>dataset_shampoo[[#This Row],[Values YTD]]+SUMIFS(I:I,D:D,dataset_shampoo[[#This Row],[Brand]],E:E,dataset_shampoo[[#This Row],[Region]],F:F,dataset_shampoo[[#This Row],[Year]]-1,G:G,"&gt;"&amp;dataset_shampoo[[#This Row],[Month]])</f>
        <v>946360</v>
      </c>
    </row>
    <row r="282" spans="1:13" x14ac:dyDescent="0.25">
      <c r="A282" t="s">
        <v>7</v>
      </c>
      <c r="B282" t="s">
        <v>8</v>
      </c>
      <c r="C282" t="s">
        <v>14</v>
      </c>
      <c r="D282" t="s">
        <v>15</v>
      </c>
      <c r="E282" t="s">
        <v>12</v>
      </c>
      <c r="F282">
        <v>2020</v>
      </c>
      <c r="G282">
        <v>5</v>
      </c>
      <c r="H282">
        <v>9070</v>
      </c>
      <c r="I282" s="1">
        <v>66170</v>
      </c>
      <c r="J282">
        <f>SUMIFS(H:H,D:D,dataset_shampoo[[#This Row],[Brand]],E:E,dataset_shampoo[[#This Row],[Region]],F:F,dataset_shampoo[[#This Row],[Year]],G:G,"&lt;="&amp;dataset_shampoo[[#This Row],[Month]])</f>
        <v>52190</v>
      </c>
      <c r="K282" s="6">
        <f>SUMIFS(I:I,D:D,dataset_shampoo[[#This Row],[Brand]],E:E,dataset_shampoo[[#This Row],[Region]],F:F,dataset_shampoo[[#This Row],[Year]],G:G,"&lt;="&amp;dataset_shampoo[[#This Row],[Month]])</f>
        <v>380950</v>
      </c>
      <c r="L282">
        <f>dataset_shampoo[[#This Row],[Units YTD]]+SUMIFS(H:H,D:D,dataset_shampoo[[#This Row],[Brand]],E:E,dataset_shampoo[[#This Row],[Region]],F:F,dataset_shampoo[[#This Row],[Year]]-1,G:G,"&gt;"&amp;dataset_shampoo[[#This Row],[Month]])</f>
        <v>125940</v>
      </c>
      <c r="M282" s="1">
        <f>dataset_shampoo[[#This Row],[Values YTD]]+SUMIFS(I:I,D:D,dataset_shampoo[[#This Row],[Brand]],E:E,dataset_shampoo[[#This Row],[Region]],F:F,dataset_shampoo[[#This Row],[Year]]-1,G:G,"&gt;"&amp;dataset_shampoo[[#This Row],[Month]])</f>
        <v>919250</v>
      </c>
    </row>
    <row r="283" spans="1:13" x14ac:dyDescent="0.25">
      <c r="A283" t="s">
        <v>7</v>
      </c>
      <c r="B283" t="s">
        <v>8</v>
      </c>
      <c r="C283" t="s">
        <v>14</v>
      </c>
      <c r="D283" t="s">
        <v>15</v>
      </c>
      <c r="E283" t="s">
        <v>12</v>
      </c>
      <c r="F283">
        <v>2020</v>
      </c>
      <c r="G283">
        <v>6</v>
      </c>
      <c r="H283">
        <v>10870</v>
      </c>
      <c r="I283" s="1">
        <v>79400</v>
      </c>
      <c r="J283">
        <f>SUMIFS(H:H,D:D,dataset_shampoo[[#This Row],[Brand]],E:E,dataset_shampoo[[#This Row],[Region]],F:F,dataset_shampoo[[#This Row],[Year]],G:G,"&lt;="&amp;dataset_shampoo[[#This Row],[Month]])</f>
        <v>63060</v>
      </c>
      <c r="K283" s="6">
        <f>SUMIFS(I:I,D:D,dataset_shampoo[[#This Row],[Brand]],E:E,dataset_shampoo[[#This Row],[Region]],F:F,dataset_shampoo[[#This Row],[Year]],G:G,"&lt;="&amp;dataset_shampoo[[#This Row],[Month]])</f>
        <v>460350</v>
      </c>
      <c r="L283">
        <f>dataset_shampoo[[#This Row],[Units YTD]]+SUMIFS(H:H,D:D,dataset_shampoo[[#This Row],[Brand]],E:E,dataset_shampoo[[#This Row],[Region]],F:F,dataset_shampoo[[#This Row],[Year]]-1,G:G,"&gt;"&amp;dataset_shampoo[[#This Row],[Month]])</f>
        <v>123840</v>
      </c>
      <c r="M283" s="1">
        <f>dataset_shampoo[[#This Row],[Values YTD]]+SUMIFS(I:I,D:D,dataset_shampoo[[#This Row],[Brand]],E:E,dataset_shampoo[[#This Row],[Region]],F:F,dataset_shampoo[[#This Row],[Year]]-1,G:G,"&gt;"&amp;dataset_shampoo[[#This Row],[Month]])</f>
        <v>903960</v>
      </c>
    </row>
    <row r="284" spans="1:13" x14ac:dyDescent="0.25">
      <c r="A284" t="s">
        <v>7</v>
      </c>
      <c r="B284" t="s">
        <v>8</v>
      </c>
      <c r="C284" t="s">
        <v>14</v>
      </c>
      <c r="D284" t="s">
        <v>15</v>
      </c>
      <c r="E284" t="s">
        <v>12</v>
      </c>
      <c r="F284">
        <v>2020</v>
      </c>
      <c r="G284">
        <v>7</v>
      </c>
      <c r="H284">
        <v>10230</v>
      </c>
      <c r="I284" s="1">
        <v>74710</v>
      </c>
      <c r="J284">
        <f>SUMIFS(H:H,D:D,dataset_shampoo[[#This Row],[Brand]],E:E,dataset_shampoo[[#This Row],[Region]],F:F,dataset_shampoo[[#This Row],[Year]],G:G,"&lt;="&amp;dataset_shampoo[[#This Row],[Month]])</f>
        <v>73290</v>
      </c>
      <c r="K284" s="6">
        <f>SUMIFS(I:I,D:D,dataset_shampoo[[#This Row],[Brand]],E:E,dataset_shampoo[[#This Row],[Region]],F:F,dataset_shampoo[[#This Row],[Year]],G:G,"&lt;="&amp;dataset_shampoo[[#This Row],[Month]])</f>
        <v>535060</v>
      </c>
      <c r="L284">
        <f>dataset_shampoo[[#This Row],[Units YTD]]+SUMIFS(H:H,D:D,dataset_shampoo[[#This Row],[Brand]],E:E,dataset_shampoo[[#This Row],[Region]],F:F,dataset_shampoo[[#This Row],[Year]]-1,G:G,"&gt;"&amp;dataset_shampoo[[#This Row],[Month]])</f>
        <v>124420</v>
      </c>
      <c r="M284" s="1">
        <f>dataset_shampoo[[#This Row],[Values YTD]]+SUMIFS(I:I,D:D,dataset_shampoo[[#This Row],[Brand]],E:E,dataset_shampoo[[#This Row],[Region]],F:F,dataset_shampoo[[#This Row],[Year]]-1,G:G,"&gt;"&amp;dataset_shampoo[[#This Row],[Month]])</f>
        <v>908200</v>
      </c>
    </row>
    <row r="285" spans="1:13" x14ac:dyDescent="0.25">
      <c r="A285" t="s">
        <v>7</v>
      </c>
      <c r="B285" t="s">
        <v>8</v>
      </c>
      <c r="C285" t="s">
        <v>14</v>
      </c>
      <c r="D285" t="s">
        <v>15</v>
      </c>
      <c r="E285" t="s">
        <v>12</v>
      </c>
      <c r="F285">
        <v>2020</v>
      </c>
      <c r="G285">
        <v>8</v>
      </c>
      <c r="H285">
        <v>9460</v>
      </c>
      <c r="I285" s="1">
        <v>69050</v>
      </c>
      <c r="J285">
        <f>SUMIFS(H:H,D:D,dataset_shampoo[[#This Row],[Brand]],E:E,dataset_shampoo[[#This Row],[Region]],F:F,dataset_shampoo[[#This Row],[Year]],G:G,"&lt;="&amp;dataset_shampoo[[#This Row],[Month]])</f>
        <v>82750</v>
      </c>
      <c r="K285" s="6">
        <f>SUMIFS(I:I,D:D,dataset_shampoo[[#This Row],[Brand]],E:E,dataset_shampoo[[#This Row],[Region]],F:F,dataset_shampoo[[#This Row],[Year]],G:G,"&lt;="&amp;dataset_shampoo[[#This Row],[Month]])</f>
        <v>604110</v>
      </c>
      <c r="L285">
        <f>dataset_shampoo[[#This Row],[Units YTD]]+SUMIFS(H:H,D:D,dataset_shampoo[[#This Row],[Brand]],E:E,dataset_shampoo[[#This Row],[Region]],F:F,dataset_shampoo[[#This Row],[Year]]-1,G:G,"&gt;"&amp;dataset_shampoo[[#This Row],[Month]])</f>
        <v>122180</v>
      </c>
      <c r="M285" s="1">
        <f>dataset_shampoo[[#This Row],[Values YTD]]+SUMIFS(I:I,D:D,dataset_shampoo[[#This Row],[Brand]],E:E,dataset_shampoo[[#This Row],[Region]],F:F,dataset_shampoo[[#This Row],[Year]]-1,G:G,"&gt;"&amp;dataset_shampoo[[#This Row],[Month]])</f>
        <v>891820</v>
      </c>
    </row>
    <row r="286" spans="1:13" x14ac:dyDescent="0.25">
      <c r="A286" t="s">
        <v>7</v>
      </c>
      <c r="B286" t="s">
        <v>8</v>
      </c>
      <c r="C286" t="s">
        <v>14</v>
      </c>
      <c r="D286" t="s">
        <v>15</v>
      </c>
      <c r="E286" t="s">
        <v>12</v>
      </c>
      <c r="F286">
        <v>2020</v>
      </c>
      <c r="G286">
        <v>9</v>
      </c>
      <c r="H286">
        <v>10570</v>
      </c>
      <c r="I286" s="1">
        <v>77180</v>
      </c>
      <c r="J286">
        <f>SUMIFS(H:H,D:D,dataset_shampoo[[#This Row],[Brand]],E:E,dataset_shampoo[[#This Row],[Region]],F:F,dataset_shampoo[[#This Row],[Year]],G:G,"&lt;="&amp;dataset_shampoo[[#This Row],[Month]])</f>
        <v>93320</v>
      </c>
      <c r="K286" s="6">
        <f>SUMIFS(I:I,D:D,dataset_shampoo[[#This Row],[Brand]],E:E,dataset_shampoo[[#This Row],[Region]],F:F,dataset_shampoo[[#This Row],[Year]],G:G,"&lt;="&amp;dataset_shampoo[[#This Row],[Month]])</f>
        <v>681290</v>
      </c>
      <c r="L286">
        <f>dataset_shampoo[[#This Row],[Units YTD]]+SUMIFS(H:H,D:D,dataset_shampoo[[#This Row],[Brand]],E:E,dataset_shampoo[[#This Row],[Region]],F:F,dataset_shampoo[[#This Row],[Year]]-1,G:G,"&gt;"&amp;dataset_shampoo[[#This Row],[Month]])</f>
        <v>123550</v>
      </c>
      <c r="M286" s="1">
        <f>dataset_shampoo[[#This Row],[Values YTD]]+SUMIFS(I:I,D:D,dataset_shampoo[[#This Row],[Brand]],E:E,dataset_shampoo[[#This Row],[Region]],F:F,dataset_shampoo[[#This Row],[Year]]-1,G:G,"&gt;"&amp;dataset_shampoo[[#This Row],[Month]])</f>
        <v>901820</v>
      </c>
    </row>
    <row r="287" spans="1:13" x14ac:dyDescent="0.25">
      <c r="A287" t="s">
        <v>7</v>
      </c>
      <c r="B287" t="s">
        <v>8</v>
      </c>
      <c r="C287" t="s">
        <v>14</v>
      </c>
      <c r="D287" t="s">
        <v>15</v>
      </c>
      <c r="E287" t="s">
        <v>12</v>
      </c>
      <c r="F287">
        <v>2020</v>
      </c>
      <c r="G287">
        <v>10</v>
      </c>
      <c r="H287">
        <v>10270</v>
      </c>
      <c r="I287" s="1">
        <v>74970</v>
      </c>
      <c r="J287">
        <f>SUMIFS(H:H,D:D,dataset_shampoo[[#This Row],[Brand]],E:E,dataset_shampoo[[#This Row],[Region]],F:F,dataset_shampoo[[#This Row],[Year]],G:G,"&lt;="&amp;dataset_shampoo[[#This Row],[Month]])</f>
        <v>103590</v>
      </c>
      <c r="K287" s="6">
        <f>SUMIFS(I:I,D:D,dataset_shampoo[[#This Row],[Brand]],E:E,dataset_shampoo[[#This Row],[Region]],F:F,dataset_shampoo[[#This Row],[Year]],G:G,"&lt;="&amp;dataset_shampoo[[#This Row],[Month]])</f>
        <v>756260</v>
      </c>
      <c r="L287">
        <f>dataset_shampoo[[#This Row],[Units YTD]]+SUMIFS(H:H,D:D,dataset_shampoo[[#This Row],[Brand]],E:E,dataset_shampoo[[#This Row],[Region]],F:F,dataset_shampoo[[#This Row],[Year]]-1,G:G,"&gt;"&amp;dataset_shampoo[[#This Row],[Month]])</f>
        <v>123260</v>
      </c>
      <c r="M287" s="1">
        <f>dataset_shampoo[[#This Row],[Values YTD]]+SUMIFS(I:I,D:D,dataset_shampoo[[#This Row],[Brand]],E:E,dataset_shampoo[[#This Row],[Region]],F:F,dataset_shampoo[[#This Row],[Year]]-1,G:G,"&gt;"&amp;dataset_shampoo[[#This Row],[Month]])</f>
        <v>899730</v>
      </c>
    </row>
    <row r="288" spans="1:13" x14ac:dyDescent="0.25">
      <c r="A288" t="s">
        <v>7</v>
      </c>
      <c r="B288" t="s">
        <v>8</v>
      </c>
      <c r="C288" t="s">
        <v>14</v>
      </c>
      <c r="D288" t="s">
        <v>15</v>
      </c>
      <c r="E288" t="s">
        <v>12</v>
      </c>
      <c r="F288">
        <v>2020</v>
      </c>
      <c r="G288">
        <v>11</v>
      </c>
      <c r="H288">
        <v>8210</v>
      </c>
      <c r="I288" s="1">
        <v>59930</v>
      </c>
      <c r="J288">
        <f>SUMIFS(H:H,D:D,dataset_shampoo[[#This Row],[Brand]],E:E,dataset_shampoo[[#This Row],[Region]],F:F,dataset_shampoo[[#This Row],[Year]],G:G,"&lt;="&amp;dataset_shampoo[[#This Row],[Month]])</f>
        <v>111800</v>
      </c>
      <c r="K288" s="6">
        <f>SUMIFS(I:I,D:D,dataset_shampoo[[#This Row],[Brand]],E:E,dataset_shampoo[[#This Row],[Region]],F:F,dataset_shampoo[[#This Row],[Year]],G:G,"&lt;="&amp;dataset_shampoo[[#This Row],[Month]])</f>
        <v>816190</v>
      </c>
      <c r="L288">
        <f>dataset_shampoo[[#This Row],[Units YTD]]+SUMIFS(H:H,D:D,dataset_shampoo[[#This Row],[Brand]],E:E,dataset_shampoo[[#This Row],[Region]],F:F,dataset_shampoo[[#This Row],[Year]]-1,G:G,"&gt;"&amp;dataset_shampoo[[#This Row],[Month]])</f>
        <v>121580</v>
      </c>
      <c r="M288" s="1">
        <f>dataset_shampoo[[#This Row],[Values YTD]]+SUMIFS(I:I,D:D,dataset_shampoo[[#This Row],[Brand]],E:E,dataset_shampoo[[#This Row],[Region]],F:F,dataset_shampoo[[#This Row],[Year]]-1,G:G,"&gt;"&amp;dataset_shampoo[[#This Row],[Month]])</f>
        <v>887510</v>
      </c>
    </row>
    <row r="289" spans="1:13" x14ac:dyDescent="0.25">
      <c r="A289" t="s">
        <v>7</v>
      </c>
      <c r="B289" t="s">
        <v>8</v>
      </c>
      <c r="C289" t="s">
        <v>14</v>
      </c>
      <c r="D289" t="s">
        <v>15</v>
      </c>
      <c r="E289" t="s">
        <v>12</v>
      </c>
      <c r="F289">
        <v>2020</v>
      </c>
      <c r="G289">
        <v>12</v>
      </c>
      <c r="H289">
        <v>9730</v>
      </c>
      <c r="I289" s="1">
        <v>71040</v>
      </c>
      <c r="J289">
        <f>SUMIFS(H:H,D:D,dataset_shampoo[[#This Row],[Brand]],E:E,dataset_shampoo[[#This Row],[Region]],F:F,dataset_shampoo[[#This Row],[Year]],G:G,"&lt;="&amp;dataset_shampoo[[#This Row],[Month]])</f>
        <v>121530</v>
      </c>
      <c r="K289" s="6">
        <f>SUMIFS(I:I,D:D,dataset_shampoo[[#This Row],[Brand]],E:E,dataset_shampoo[[#This Row],[Region]],F:F,dataset_shampoo[[#This Row],[Year]],G:G,"&lt;="&amp;dataset_shampoo[[#This Row],[Month]])</f>
        <v>887230</v>
      </c>
      <c r="L289">
        <f>dataset_shampoo[[#This Row],[Units YTD]]+SUMIFS(H:H,D:D,dataset_shampoo[[#This Row],[Brand]],E:E,dataset_shampoo[[#This Row],[Region]],F:F,dataset_shampoo[[#This Row],[Year]]-1,G:G,"&gt;"&amp;dataset_shampoo[[#This Row],[Month]])</f>
        <v>121530</v>
      </c>
      <c r="M289" s="1">
        <f>dataset_shampoo[[#This Row],[Values YTD]]+SUMIFS(I:I,D:D,dataset_shampoo[[#This Row],[Brand]],E:E,dataset_shampoo[[#This Row],[Region]],F:F,dataset_shampoo[[#This Row],[Year]]-1,G:G,"&gt;"&amp;dataset_shampoo[[#This Row],[Month]])</f>
        <v>887230</v>
      </c>
    </row>
    <row r="290" spans="1:13" x14ac:dyDescent="0.25">
      <c r="A290" t="s">
        <v>7</v>
      </c>
      <c r="B290" t="s">
        <v>8</v>
      </c>
      <c r="C290" t="s">
        <v>14</v>
      </c>
      <c r="D290" t="s">
        <v>15</v>
      </c>
      <c r="E290" t="s">
        <v>12</v>
      </c>
      <c r="F290">
        <v>2021</v>
      </c>
      <c r="G290">
        <v>1</v>
      </c>
      <c r="H290">
        <v>9210</v>
      </c>
      <c r="I290" s="1">
        <v>67240</v>
      </c>
      <c r="J290">
        <f>SUMIFS(H:H,D:D,dataset_shampoo[[#This Row],[Brand]],E:E,dataset_shampoo[[#This Row],[Region]],F:F,dataset_shampoo[[#This Row],[Year]],G:G,"&lt;="&amp;dataset_shampoo[[#This Row],[Month]])</f>
        <v>9210</v>
      </c>
      <c r="K290" s="6">
        <f>SUMIFS(I:I,D:D,dataset_shampoo[[#This Row],[Brand]],E:E,dataset_shampoo[[#This Row],[Region]],F:F,dataset_shampoo[[#This Row],[Year]],G:G,"&lt;="&amp;dataset_shampoo[[#This Row],[Month]])</f>
        <v>67240</v>
      </c>
      <c r="L290">
        <f>dataset_shampoo[[#This Row],[Units YTD]]+SUMIFS(H:H,D:D,dataset_shampoo[[#This Row],[Brand]],E:E,dataset_shampoo[[#This Row],[Region]],F:F,dataset_shampoo[[#This Row],[Year]]-1,G:G,"&gt;"&amp;dataset_shampoo[[#This Row],[Month]])</f>
        <v>122050</v>
      </c>
      <c r="M290" s="1">
        <f>dataset_shampoo[[#This Row],[Values YTD]]+SUMIFS(I:I,D:D,dataset_shampoo[[#This Row],[Brand]],E:E,dataset_shampoo[[#This Row],[Region]],F:F,dataset_shampoo[[#This Row],[Year]]-1,G:G,"&gt;"&amp;dataset_shampoo[[#This Row],[Month]])</f>
        <v>891040</v>
      </c>
    </row>
    <row r="291" spans="1:13" x14ac:dyDescent="0.25">
      <c r="A291" t="s">
        <v>7</v>
      </c>
      <c r="B291" t="s">
        <v>8</v>
      </c>
      <c r="C291" t="s">
        <v>14</v>
      </c>
      <c r="D291" t="s">
        <v>15</v>
      </c>
      <c r="E291" t="s">
        <v>12</v>
      </c>
      <c r="F291">
        <v>2021</v>
      </c>
      <c r="G291">
        <v>2</v>
      </c>
      <c r="H291">
        <v>8160</v>
      </c>
      <c r="I291" s="1">
        <v>59590</v>
      </c>
      <c r="J291">
        <f>SUMIFS(H:H,D:D,dataset_shampoo[[#This Row],[Brand]],E:E,dataset_shampoo[[#This Row],[Region]],F:F,dataset_shampoo[[#This Row],[Year]],G:G,"&lt;="&amp;dataset_shampoo[[#This Row],[Month]])</f>
        <v>17370</v>
      </c>
      <c r="K291" s="6">
        <f>SUMIFS(I:I,D:D,dataset_shampoo[[#This Row],[Brand]],E:E,dataset_shampoo[[#This Row],[Region]],F:F,dataset_shampoo[[#This Row],[Year]],G:G,"&lt;="&amp;dataset_shampoo[[#This Row],[Month]])</f>
        <v>126830</v>
      </c>
      <c r="L291">
        <f>dataset_shampoo[[#This Row],[Units YTD]]+SUMIFS(H:H,D:D,dataset_shampoo[[#This Row],[Brand]],E:E,dataset_shampoo[[#This Row],[Region]],F:F,dataset_shampoo[[#This Row],[Year]]-1,G:G,"&gt;"&amp;dataset_shampoo[[#This Row],[Month]])</f>
        <v>119100</v>
      </c>
      <c r="M291" s="1">
        <f>dataset_shampoo[[#This Row],[Values YTD]]+SUMIFS(I:I,D:D,dataset_shampoo[[#This Row],[Brand]],E:E,dataset_shampoo[[#This Row],[Region]],F:F,dataset_shampoo[[#This Row],[Year]]-1,G:G,"&gt;"&amp;dataset_shampoo[[#This Row],[Month]])</f>
        <v>869510</v>
      </c>
    </row>
    <row r="292" spans="1:13" x14ac:dyDescent="0.25">
      <c r="A292" t="s">
        <v>7</v>
      </c>
      <c r="B292" t="s">
        <v>8</v>
      </c>
      <c r="C292" t="s">
        <v>14</v>
      </c>
      <c r="D292" t="s">
        <v>15</v>
      </c>
      <c r="E292" t="s">
        <v>12</v>
      </c>
      <c r="F292">
        <v>2021</v>
      </c>
      <c r="G292">
        <v>3</v>
      </c>
      <c r="H292">
        <v>9350</v>
      </c>
      <c r="I292" s="1">
        <v>68220</v>
      </c>
      <c r="J292">
        <f>SUMIFS(H:H,D:D,dataset_shampoo[[#This Row],[Brand]],E:E,dataset_shampoo[[#This Row],[Region]],F:F,dataset_shampoo[[#This Row],[Year]],G:G,"&lt;="&amp;dataset_shampoo[[#This Row],[Month]])</f>
        <v>26720</v>
      </c>
      <c r="K292" s="6">
        <f>SUMIFS(I:I,D:D,dataset_shampoo[[#This Row],[Brand]],E:E,dataset_shampoo[[#This Row],[Region]],F:F,dataset_shampoo[[#This Row],[Year]],G:G,"&lt;="&amp;dataset_shampoo[[#This Row],[Month]])</f>
        <v>195050</v>
      </c>
      <c r="L292">
        <f>dataset_shampoo[[#This Row],[Units YTD]]+SUMIFS(H:H,D:D,dataset_shampoo[[#This Row],[Brand]],E:E,dataset_shampoo[[#This Row],[Region]],F:F,dataset_shampoo[[#This Row],[Year]]-1,G:G,"&gt;"&amp;dataset_shampoo[[#This Row],[Month]])</f>
        <v>115640</v>
      </c>
      <c r="M292" s="1">
        <f>dataset_shampoo[[#This Row],[Values YTD]]+SUMIFS(I:I,D:D,dataset_shampoo[[#This Row],[Brand]],E:E,dataset_shampoo[[#This Row],[Region]],F:F,dataset_shampoo[[#This Row],[Year]]-1,G:G,"&gt;"&amp;dataset_shampoo[[#This Row],[Month]])</f>
        <v>844230</v>
      </c>
    </row>
    <row r="293" spans="1:13" x14ac:dyDescent="0.25">
      <c r="A293" t="s">
        <v>7</v>
      </c>
      <c r="B293" t="s">
        <v>8</v>
      </c>
      <c r="C293" t="s">
        <v>14</v>
      </c>
      <c r="D293" t="s">
        <v>15</v>
      </c>
      <c r="E293" t="s">
        <v>12</v>
      </c>
      <c r="F293">
        <v>2021</v>
      </c>
      <c r="G293">
        <v>4</v>
      </c>
      <c r="H293">
        <v>9380</v>
      </c>
      <c r="I293" s="1">
        <v>68500</v>
      </c>
      <c r="J293">
        <f>SUMIFS(H:H,D:D,dataset_shampoo[[#This Row],[Brand]],E:E,dataset_shampoo[[#This Row],[Region]],F:F,dataset_shampoo[[#This Row],[Year]],G:G,"&lt;="&amp;dataset_shampoo[[#This Row],[Month]])</f>
        <v>36100</v>
      </c>
      <c r="K293" s="6">
        <f>SUMIFS(I:I,D:D,dataset_shampoo[[#This Row],[Brand]],E:E,dataset_shampoo[[#This Row],[Region]],F:F,dataset_shampoo[[#This Row],[Year]],G:G,"&lt;="&amp;dataset_shampoo[[#This Row],[Month]])</f>
        <v>263550</v>
      </c>
      <c r="L293">
        <f>dataset_shampoo[[#This Row],[Units YTD]]+SUMIFS(H:H,D:D,dataset_shampoo[[#This Row],[Brand]],E:E,dataset_shampoo[[#This Row],[Region]],F:F,dataset_shampoo[[#This Row],[Year]]-1,G:G,"&gt;"&amp;dataset_shampoo[[#This Row],[Month]])</f>
        <v>114510</v>
      </c>
      <c r="M293" s="1">
        <f>dataset_shampoo[[#This Row],[Values YTD]]+SUMIFS(I:I,D:D,dataset_shampoo[[#This Row],[Brand]],E:E,dataset_shampoo[[#This Row],[Region]],F:F,dataset_shampoo[[#This Row],[Year]]-1,G:G,"&gt;"&amp;dataset_shampoo[[#This Row],[Month]])</f>
        <v>836000</v>
      </c>
    </row>
    <row r="294" spans="1:13" x14ac:dyDescent="0.25">
      <c r="A294" t="s">
        <v>7</v>
      </c>
      <c r="B294" t="s">
        <v>8</v>
      </c>
      <c r="C294" t="s">
        <v>14</v>
      </c>
      <c r="D294" t="s">
        <v>15</v>
      </c>
      <c r="E294" t="s">
        <v>12</v>
      </c>
      <c r="F294">
        <v>2021</v>
      </c>
      <c r="G294">
        <v>5</v>
      </c>
      <c r="H294">
        <v>8620</v>
      </c>
      <c r="I294" s="1">
        <v>62920</v>
      </c>
      <c r="J294">
        <f>SUMIFS(H:H,D:D,dataset_shampoo[[#This Row],[Brand]],E:E,dataset_shampoo[[#This Row],[Region]],F:F,dataset_shampoo[[#This Row],[Year]],G:G,"&lt;="&amp;dataset_shampoo[[#This Row],[Month]])</f>
        <v>44720</v>
      </c>
      <c r="K294" s="6">
        <f>SUMIFS(I:I,D:D,dataset_shampoo[[#This Row],[Brand]],E:E,dataset_shampoo[[#This Row],[Region]],F:F,dataset_shampoo[[#This Row],[Year]],G:G,"&lt;="&amp;dataset_shampoo[[#This Row],[Month]])</f>
        <v>326470</v>
      </c>
      <c r="L294">
        <f>dataset_shampoo[[#This Row],[Units YTD]]+SUMIFS(H:H,D:D,dataset_shampoo[[#This Row],[Brand]],E:E,dataset_shampoo[[#This Row],[Region]],F:F,dataset_shampoo[[#This Row],[Year]]-1,G:G,"&gt;"&amp;dataset_shampoo[[#This Row],[Month]])</f>
        <v>114060</v>
      </c>
      <c r="M294" s="1">
        <f>dataset_shampoo[[#This Row],[Values YTD]]+SUMIFS(I:I,D:D,dataset_shampoo[[#This Row],[Brand]],E:E,dataset_shampoo[[#This Row],[Region]],F:F,dataset_shampoo[[#This Row],[Year]]-1,G:G,"&gt;"&amp;dataset_shampoo[[#This Row],[Month]])</f>
        <v>832750</v>
      </c>
    </row>
    <row r="295" spans="1:13" x14ac:dyDescent="0.25">
      <c r="A295" t="s">
        <v>7</v>
      </c>
      <c r="B295" t="s">
        <v>8</v>
      </c>
      <c r="C295" t="s">
        <v>14</v>
      </c>
      <c r="D295" t="s">
        <v>15</v>
      </c>
      <c r="E295" t="s">
        <v>12</v>
      </c>
      <c r="F295">
        <v>2021</v>
      </c>
      <c r="G295">
        <v>6</v>
      </c>
      <c r="H295">
        <v>8410</v>
      </c>
      <c r="I295" s="1">
        <v>61410</v>
      </c>
      <c r="J295">
        <f>SUMIFS(H:H,D:D,dataset_shampoo[[#This Row],[Brand]],E:E,dataset_shampoo[[#This Row],[Region]],F:F,dataset_shampoo[[#This Row],[Year]],G:G,"&lt;="&amp;dataset_shampoo[[#This Row],[Month]])</f>
        <v>53130</v>
      </c>
      <c r="K295" s="6">
        <f>SUMIFS(I:I,D:D,dataset_shampoo[[#This Row],[Brand]],E:E,dataset_shampoo[[#This Row],[Region]],F:F,dataset_shampoo[[#This Row],[Year]],G:G,"&lt;="&amp;dataset_shampoo[[#This Row],[Month]])</f>
        <v>387880</v>
      </c>
      <c r="L295">
        <f>dataset_shampoo[[#This Row],[Units YTD]]+SUMIFS(H:H,D:D,dataset_shampoo[[#This Row],[Brand]],E:E,dataset_shampoo[[#This Row],[Region]],F:F,dataset_shampoo[[#This Row],[Year]]-1,G:G,"&gt;"&amp;dataset_shampoo[[#This Row],[Month]])</f>
        <v>111600</v>
      </c>
      <c r="M295" s="1">
        <f>dataset_shampoo[[#This Row],[Values YTD]]+SUMIFS(I:I,D:D,dataset_shampoo[[#This Row],[Brand]],E:E,dataset_shampoo[[#This Row],[Region]],F:F,dataset_shampoo[[#This Row],[Year]]-1,G:G,"&gt;"&amp;dataset_shampoo[[#This Row],[Month]])</f>
        <v>814760</v>
      </c>
    </row>
    <row r="296" spans="1:13" x14ac:dyDescent="0.25">
      <c r="A296" t="s">
        <v>7</v>
      </c>
      <c r="B296" t="s">
        <v>8</v>
      </c>
      <c r="C296" t="s">
        <v>14</v>
      </c>
      <c r="D296" t="s">
        <v>15</v>
      </c>
      <c r="E296" t="s">
        <v>12</v>
      </c>
      <c r="F296">
        <v>2021</v>
      </c>
      <c r="G296">
        <v>7</v>
      </c>
      <c r="H296">
        <v>9050</v>
      </c>
      <c r="I296" s="1">
        <v>66070</v>
      </c>
      <c r="J296">
        <f>SUMIFS(H:H,D:D,dataset_shampoo[[#This Row],[Brand]],E:E,dataset_shampoo[[#This Row],[Region]],F:F,dataset_shampoo[[#This Row],[Year]],G:G,"&lt;="&amp;dataset_shampoo[[#This Row],[Month]])</f>
        <v>62180</v>
      </c>
      <c r="K296" s="6">
        <f>SUMIFS(I:I,D:D,dataset_shampoo[[#This Row],[Brand]],E:E,dataset_shampoo[[#This Row],[Region]],F:F,dataset_shampoo[[#This Row],[Year]],G:G,"&lt;="&amp;dataset_shampoo[[#This Row],[Month]])</f>
        <v>453950</v>
      </c>
      <c r="L296">
        <f>dataset_shampoo[[#This Row],[Units YTD]]+SUMIFS(H:H,D:D,dataset_shampoo[[#This Row],[Brand]],E:E,dataset_shampoo[[#This Row],[Region]],F:F,dataset_shampoo[[#This Row],[Year]]-1,G:G,"&gt;"&amp;dataset_shampoo[[#This Row],[Month]])</f>
        <v>110420</v>
      </c>
      <c r="M296" s="1">
        <f>dataset_shampoo[[#This Row],[Values YTD]]+SUMIFS(I:I,D:D,dataset_shampoo[[#This Row],[Brand]],E:E,dataset_shampoo[[#This Row],[Region]],F:F,dataset_shampoo[[#This Row],[Year]]-1,G:G,"&gt;"&amp;dataset_shampoo[[#This Row],[Month]])</f>
        <v>806120</v>
      </c>
    </row>
    <row r="297" spans="1:13" x14ac:dyDescent="0.25">
      <c r="A297" t="s">
        <v>7</v>
      </c>
      <c r="B297" t="s">
        <v>8</v>
      </c>
      <c r="C297" t="s">
        <v>14</v>
      </c>
      <c r="D297" t="s">
        <v>15</v>
      </c>
      <c r="E297" t="s">
        <v>12</v>
      </c>
      <c r="F297">
        <v>2021</v>
      </c>
      <c r="G297">
        <v>8</v>
      </c>
      <c r="H297">
        <v>8820</v>
      </c>
      <c r="I297" s="1">
        <v>64400</v>
      </c>
      <c r="J297">
        <f>SUMIFS(H:H,D:D,dataset_shampoo[[#This Row],[Brand]],E:E,dataset_shampoo[[#This Row],[Region]],F:F,dataset_shampoo[[#This Row],[Year]],G:G,"&lt;="&amp;dataset_shampoo[[#This Row],[Month]])</f>
        <v>71000</v>
      </c>
      <c r="K297" s="6">
        <f>SUMIFS(I:I,D:D,dataset_shampoo[[#This Row],[Brand]],E:E,dataset_shampoo[[#This Row],[Region]],F:F,dataset_shampoo[[#This Row],[Year]],G:G,"&lt;="&amp;dataset_shampoo[[#This Row],[Month]])</f>
        <v>518350</v>
      </c>
      <c r="L297">
        <f>dataset_shampoo[[#This Row],[Units YTD]]+SUMIFS(H:H,D:D,dataset_shampoo[[#This Row],[Brand]],E:E,dataset_shampoo[[#This Row],[Region]],F:F,dataset_shampoo[[#This Row],[Year]]-1,G:G,"&gt;"&amp;dataset_shampoo[[#This Row],[Month]])</f>
        <v>109780</v>
      </c>
      <c r="M297" s="1">
        <f>dataset_shampoo[[#This Row],[Values YTD]]+SUMIFS(I:I,D:D,dataset_shampoo[[#This Row],[Brand]],E:E,dataset_shampoo[[#This Row],[Region]],F:F,dataset_shampoo[[#This Row],[Year]]-1,G:G,"&gt;"&amp;dataset_shampoo[[#This Row],[Month]])</f>
        <v>801470</v>
      </c>
    </row>
    <row r="298" spans="1:13" x14ac:dyDescent="0.25">
      <c r="A298" t="s">
        <v>7</v>
      </c>
      <c r="B298" t="s">
        <v>8</v>
      </c>
      <c r="C298" t="s">
        <v>14</v>
      </c>
      <c r="D298" t="s">
        <v>15</v>
      </c>
      <c r="E298" t="s">
        <v>12</v>
      </c>
      <c r="F298">
        <v>2021</v>
      </c>
      <c r="G298">
        <v>9</v>
      </c>
      <c r="H298">
        <v>9090</v>
      </c>
      <c r="I298" s="1">
        <v>66400</v>
      </c>
      <c r="J298">
        <f>SUMIFS(H:H,D:D,dataset_shampoo[[#This Row],[Brand]],E:E,dataset_shampoo[[#This Row],[Region]],F:F,dataset_shampoo[[#This Row],[Year]],G:G,"&lt;="&amp;dataset_shampoo[[#This Row],[Month]])</f>
        <v>80090</v>
      </c>
      <c r="K298" s="6">
        <f>SUMIFS(I:I,D:D,dataset_shampoo[[#This Row],[Brand]],E:E,dataset_shampoo[[#This Row],[Region]],F:F,dataset_shampoo[[#This Row],[Year]],G:G,"&lt;="&amp;dataset_shampoo[[#This Row],[Month]])</f>
        <v>584750</v>
      </c>
      <c r="L298">
        <f>dataset_shampoo[[#This Row],[Units YTD]]+SUMIFS(H:H,D:D,dataset_shampoo[[#This Row],[Brand]],E:E,dataset_shampoo[[#This Row],[Region]],F:F,dataset_shampoo[[#This Row],[Year]]-1,G:G,"&gt;"&amp;dataset_shampoo[[#This Row],[Month]])</f>
        <v>108300</v>
      </c>
      <c r="M298" s="1">
        <f>dataset_shampoo[[#This Row],[Values YTD]]+SUMIFS(I:I,D:D,dataset_shampoo[[#This Row],[Brand]],E:E,dataset_shampoo[[#This Row],[Region]],F:F,dataset_shampoo[[#This Row],[Year]]-1,G:G,"&gt;"&amp;dataset_shampoo[[#This Row],[Month]])</f>
        <v>790690</v>
      </c>
    </row>
    <row r="299" spans="1:13" x14ac:dyDescent="0.25">
      <c r="A299" t="s">
        <v>7</v>
      </c>
      <c r="B299" t="s">
        <v>8</v>
      </c>
      <c r="C299" t="s">
        <v>14</v>
      </c>
      <c r="D299" t="s">
        <v>15</v>
      </c>
      <c r="E299" t="s">
        <v>12</v>
      </c>
      <c r="F299">
        <v>2021</v>
      </c>
      <c r="G299">
        <v>10</v>
      </c>
      <c r="H299">
        <v>9170</v>
      </c>
      <c r="I299" s="1">
        <v>66970</v>
      </c>
      <c r="J299">
        <f>SUMIFS(H:H,D:D,dataset_shampoo[[#This Row],[Brand]],E:E,dataset_shampoo[[#This Row],[Region]],F:F,dataset_shampoo[[#This Row],[Year]],G:G,"&lt;="&amp;dataset_shampoo[[#This Row],[Month]])</f>
        <v>89260</v>
      </c>
      <c r="K299" s="6">
        <f>SUMIFS(I:I,D:D,dataset_shampoo[[#This Row],[Brand]],E:E,dataset_shampoo[[#This Row],[Region]],F:F,dataset_shampoo[[#This Row],[Year]],G:G,"&lt;="&amp;dataset_shampoo[[#This Row],[Month]])</f>
        <v>651720</v>
      </c>
      <c r="L299">
        <f>dataset_shampoo[[#This Row],[Units YTD]]+SUMIFS(H:H,D:D,dataset_shampoo[[#This Row],[Brand]],E:E,dataset_shampoo[[#This Row],[Region]],F:F,dataset_shampoo[[#This Row],[Year]]-1,G:G,"&gt;"&amp;dataset_shampoo[[#This Row],[Month]])</f>
        <v>107200</v>
      </c>
      <c r="M299" s="1">
        <f>dataset_shampoo[[#This Row],[Values YTD]]+SUMIFS(I:I,D:D,dataset_shampoo[[#This Row],[Brand]],E:E,dataset_shampoo[[#This Row],[Region]],F:F,dataset_shampoo[[#This Row],[Year]]-1,G:G,"&gt;"&amp;dataset_shampoo[[#This Row],[Month]])</f>
        <v>782690</v>
      </c>
    </row>
    <row r="300" spans="1:13" x14ac:dyDescent="0.25">
      <c r="A300" t="s">
        <v>7</v>
      </c>
      <c r="B300" t="s">
        <v>8</v>
      </c>
      <c r="C300" t="s">
        <v>14</v>
      </c>
      <c r="D300" t="s">
        <v>15</v>
      </c>
      <c r="E300" t="s">
        <v>12</v>
      </c>
      <c r="F300">
        <v>2021</v>
      </c>
      <c r="G300">
        <v>11</v>
      </c>
      <c r="H300">
        <v>8790</v>
      </c>
      <c r="I300" s="1">
        <v>64150</v>
      </c>
      <c r="J300">
        <f>SUMIFS(H:H,D:D,dataset_shampoo[[#This Row],[Brand]],E:E,dataset_shampoo[[#This Row],[Region]],F:F,dataset_shampoo[[#This Row],[Year]],G:G,"&lt;="&amp;dataset_shampoo[[#This Row],[Month]])</f>
        <v>98050</v>
      </c>
      <c r="K300" s="6">
        <f>SUMIFS(I:I,D:D,dataset_shampoo[[#This Row],[Brand]],E:E,dataset_shampoo[[#This Row],[Region]],F:F,dataset_shampoo[[#This Row],[Year]],G:G,"&lt;="&amp;dataset_shampoo[[#This Row],[Month]])</f>
        <v>715870</v>
      </c>
      <c r="L300">
        <f>dataset_shampoo[[#This Row],[Units YTD]]+SUMIFS(H:H,D:D,dataset_shampoo[[#This Row],[Brand]],E:E,dataset_shampoo[[#This Row],[Region]],F:F,dataset_shampoo[[#This Row],[Year]]-1,G:G,"&gt;"&amp;dataset_shampoo[[#This Row],[Month]])</f>
        <v>107780</v>
      </c>
      <c r="M300" s="1">
        <f>dataset_shampoo[[#This Row],[Values YTD]]+SUMIFS(I:I,D:D,dataset_shampoo[[#This Row],[Brand]],E:E,dataset_shampoo[[#This Row],[Region]],F:F,dataset_shampoo[[#This Row],[Year]]-1,G:G,"&gt;"&amp;dataset_shampoo[[#This Row],[Month]])</f>
        <v>786910</v>
      </c>
    </row>
    <row r="301" spans="1:13" x14ac:dyDescent="0.25">
      <c r="A301" t="s">
        <v>7</v>
      </c>
      <c r="B301" t="s">
        <v>8</v>
      </c>
      <c r="C301" t="s">
        <v>14</v>
      </c>
      <c r="D301" t="s">
        <v>15</v>
      </c>
      <c r="E301" t="s">
        <v>12</v>
      </c>
      <c r="F301">
        <v>2021</v>
      </c>
      <c r="G301">
        <v>12</v>
      </c>
      <c r="H301">
        <v>7940</v>
      </c>
      <c r="I301" s="1">
        <v>57940</v>
      </c>
      <c r="J301">
        <f>SUMIFS(H:H,D:D,dataset_shampoo[[#This Row],[Brand]],E:E,dataset_shampoo[[#This Row],[Region]],F:F,dataset_shampoo[[#This Row],[Year]],G:G,"&lt;="&amp;dataset_shampoo[[#This Row],[Month]])</f>
        <v>105990</v>
      </c>
      <c r="K301" s="6">
        <f>SUMIFS(I:I,D:D,dataset_shampoo[[#This Row],[Brand]],E:E,dataset_shampoo[[#This Row],[Region]],F:F,dataset_shampoo[[#This Row],[Year]],G:G,"&lt;="&amp;dataset_shampoo[[#This Row],[Month]])</f>
        <v>773810</v>
      </c>
      <c r="L301">
        <f>dataset_shampoo[[#This Row],[Units YTD]]+SUMIFS(H:H,D:D,dataset_shampoo[[#This Row],[Brand]],E:E,dataset_shampoo[[#This Row],[Region]],F:F,dataset_shampoo[[#This Row],[Year]]-1,G:G,"&gt;"&amp;dataset_shampoo[[#This Row],[Month]])</f>
        <v>105990</v>
      </c>
      <c r="M301" s="1">
        <f>dataset_shampoo[[#This Row],[Values YTD]]+SUMIFS(I:I,D:D,dataset_shampoo[[#This Row],[Brand]],E:E,dataset_shampoo[[#This Row],[Region]],F:F,dataset_shampoo[[#This Row],[Year]]-1,G:G,"&gt;"&amp;dataset_shampoo[[#This Row],[Month]])</f>
        <v>773810</v>
      </c>
    </row>
    <row r="302" spans="1:13" x14ac:dyDescent="0.25">
      <c r="A302" t="s">
        <v>7</v>
      </c>
      <c r="B302" t="s">
        <v>8</v>
      </c>
      <c r="C302" t="s">
        <v>14</v>
      </c>
      <c r="D302" t="s">
        <v>15</v>
      </c>
      <c r="E302" t="s">
        <v>12</v>
      </c>
      <c r="F302">
        <v>2022</v>
      </c>
      <c r="G302">
        <v>1</v>
      </c>
      <c r="H302">
        <v>8520</v>
      </c>
      <c r="I302" s="1">
        <v>62170</v>
      </c>
      <c r="J302">
        <f>SUMIFS(H:H,D:D,dataset_shampoo[[#This Row],[Brand]],E:E,dataset_shampoo[[#This Row],[Region]],F:F,dataset_shampoo[[#This Row],[Year]],G:G,"&lt;="&amp;dataset_shampoo[[#This Row],[Month]])</f>
        <v>8520</v>
      </c>
      <c r="K302" s="6">
        <f>SUMIFS(I:I,D:D,dataset_shampoo[[#This Row],[Brand]],E:E,dataset_shampoo[[#This Row],[Region]],F:F,dataset_shampoo[[#This Row],[Year]],G:G,"&lt;="&amp;dataset_shampoo[[#This Row],[Month]])</f>
        <v>62170</v>
      </c>
      <c r="L302">
        <f>dataset_shampoo[[#This Row],[Units YTD]]+SUMIFS(H:H,D:D,dataset_shampoo[[#This Row],[Brand]],E:E,dataset_shampoo[[#This Row],[Region]],F:F,dataset_shampoo[[#This Row],[Year]]-1,G:G,"&gt;"&amp;dataset_shampoo[[#This Row],[Month]])</f>
        <v>105300</v>
      </c>
      <c r="M302" s="1">
        <f>dataset_shampoo[[#This Row],[Values YTD]]+SUMIFS(I:I,D:D,dataset_shampoo[[#This Row],[Brand]],E:E,dataset_shampoo[[#This Row],[Region]],F:F,dataset_shampoo[[#This Row],[Year]]-1,G:G,"&gt;"&amp;dataset_shampoo[[#This Row],[Month]])</f>
        <v>768740</v>
      </c>
    </row>
    <row r="303" spans="1:13" x14ac:dyDescent="0.25">
      <c r="A303" t="s">
        <v>7</v>
      </c>
      <c r="B303" t="s">
        <v>8</v>
      </c>
      <c r="C303" t="s">
        <v>14</v>
      </c>
      <c r="D303" t="s">
        <v>15</v>
      </c>
      <c r="E303" t="s">
        <v>12</v>
      </c>
      <c r="F303">
        <v>2022</v>
      </c>
      <c r="G303">
        <v>2</v>
      </c>
      <c r="H303">
        <v>8280</v>
      </c>
      <c r="I303" s="1">
        <v>60480</v>
      </c>
      <c r="J303">
        <f>SUMIFS(H:H,D:D,dataset_shampoo[[#This Row],[Brand]],E:E,dataset_shampoo[[#This Row],[Region]],F:F,dataset_shampoo[[#This Row],[Year]],G:G,"&lt;="&amp;dataset_shampoo[[#This Row],[Month]])</f>
        <v>16800</v>
      </c>
      <c r="K303" s="6">
        <f>SUMIFS(I:I,D:D,dataset_shampoo[[#This Row],[Brand]],E:E,dataset_shampoo[[#This Row],[Region]],F:F,dataset_shampoo[[#This Row],[Year]],G:G,"&lt;="&amp;dataset_shampoo[[#This Row],[Month]])</f>
        <v>122650</v>
      </c>
      <c r="L303">
        <f>dataset_shampoo[[#This Row],[Units YTD]]+SUMIFS(H:H,D:D,dataset_shampoo[[#This Row],[Brand]],E:E,dataset_shampoo[[#This Row],[Region]],F:F,dataset_shampoo[[#This Row],[Year]]-1,G:G,"&gt;"&amp;dataset_shampoo[[#This Row],[Month]])</f>
        <v>105420</v>
      </c>
      <c r="M303" s="1">
        <f>dataset_shampoo[[#This Row],[Values YTD]]+SUMIFS(I:I,D:D,dataset_shampoo[[#This Row],[Brand]],E:E,dataset_shampoo[[#This Row],[Region]],F:F,dataset_shampoo[[#This Row],[Year]]-1,G:G,"&gt;"&amp;dataset_shampoo[[#This Row],[Month]])</f>
        <v>769630</v>
      </c>
    </row>
    <row r="304" spans="1:13" x14ac:dyDescent="0.25">
      <c r="A304" t="s">
        <v>7</v>
      </c>
      <c r="B304" t="s">
        <v>8</v>
      </c>
      <c r="C304" t="s">
        <v>14</v>
      </c>
      <c r="D304" t="s">
        <v>15</v>
      </c>
      <c r="E304" t="s">
        <v>12</v>
      </c>
      <c r="F304">
        <v>2022</v>
      </c>
      <c r="G304">
        <v>3</v>
      </c>
      <c r="H304">
        <v>8840</v>
      </c>
      <c r="I304" s="1">
        <v>64540</v>
      </c>
      <c r="J304">
        <f>SUMIFS(H:H,D:D,dataset_shampoo[[#This Row],[Brand]],E:E,dataset_shampoo[[#This Row],[Region]],F:F,dataset_shampoo[[#This Row],[Year]],G:G,"&lt;="&amp;dataset_shampoo[[#This Row],[Month]])</f>
        <v>25640</v>
      </c>
      <c r="K304" s="6">
        <f>SUMIFS(I:I,D:D,dataset_shampoo[[#This Row],[Brand]],E:E,dataset_shampoo[[#This Row],[Region]],F:F,dataset_shampoo[[#This Row],[Year]],G:G,"&lt;="&amp;dataset_shampoo[[#This Row],[Month]])</f>
        <v>187190</v>
      </c>
      <c r="L304">
        <f>dataset_shampoo[[#This Row],[Units YTD]]+SUMIFS(H:H,D:D,dataset_shampoo[[#This Row],[Brand]],E:E,dataset_shampoo[[#This Row],[Region]],F:F,dataset_shampoo[[#This Row],[Year]]-1,G:G,"&gt;"&amp;dataset_shampoo[[#This Row],[Month]])</f>
        <v>104910</v>
      </c>
      <c r="M304" s="1">
        <f>dataset_shampoo[[#This Row],[Values YTD]]+SUMIFS(I:I,D:D,dataset_shampoo[[#This Row],[Brand]],E:E,dataset_shampoo[[#This Row],[Region]],F:F,dataset_shampoo[[#This Row],[Year]]-1,G:G,"&gt;"&amp;dataset_shampoo[[#This Row],[Month]])</f>
        <v>765950</v>
      </c>
    </row>
    <row r="305" spans="1:13" x14ac:dyDescent="0.25">
      <c r="A305" t="s">
        <v>7</v>
      </c>
      <c r="B305" t="s">
        <v>8</v>
      </c>
      <c r="C305" t="s">
        <v>14</v>
      </c>
      <c r="D305" t="s">
        <v>15</v>
      </c>
      <c r="E305" t="s">
        <v>12</v>
      </c>
      <c r="F305">
        <v>2022</v>
      </c>
      <c r="G305">
        <v>4</v>
      </c>
      <c r="H305">
        <v>7560</v>
      </c>
      <c r="I305" s="1">
        <v>55190</v>
      </c>
      <c r="J305">
        <f>SUMIFS(H:H,D:D,dataset_shampoo[[#This Row],[Brand]],E:E,dataset_shampoo[[#This Row],[Region]],F:F,dataset_shampoo[[#This Row],[Year]],G:G,"&lt;="&amp;dataset_shampoo[[#This Row],[Month]])</f>
        <v>33200</v>
      </c>
      <c r="K305" s="6">
        <f>SUMIFS(I:I,D:D,dataset_shampoo[[#This Row],[Brand]],E:E,dataset_shampoo[[#This Row],[Region]],F:F,dataset_shampoo[[#This Row],[Year]],G:G,"&lt;="&amp;dataset_shampoo[[#This Row],[Month]])</f>
        <v>242380</v>
      </c>
      <c r="L305">
        <f>dataset_shampoo[[#This Row],[Units YTD]]+SUMIFS(H:H,D:D,dataset_shampoo[[#This Row],[Brand]],E:E,dataset_shampoo[[#This Row],[Region]],F:F,dataset_shampoo[[#This Row],[Year]]-1,G:G,"&gt;"&amp;dataset_shampoo[[#This Row],[Month]])</f>
        <v>103090</v>
      </c>
      <c r="M305" s="1">
        <f>dataset_shampoo[[#This Row],[Values YTD]]+SUMIFS(I:I,D:D,dataset_shampoo[[#This Row],[Brand]],E:E,dataset_shampoo[[#This Row],[Region]],F:F,dataset_shampoo[[#This Row],[Year]]-1,G:G,"&gt;"&amp;dataset_shampoo[[#This Row],[Month]])</f>
        <v>752640</v>
      </c>
    </row>
    <row r="306" spans="1:13" x14ac:dyDescent="0.25">
      <c r="A306" t="s">
        <v>7</v>
      </c>
      <c r="B306" t="s">
        <v>8</v>
      </c>
      <c r="C306" t="s">
        <v>14</v>
      </c>
      <c r="D306" t="s">
        <v>15</v>
      </c>
      <c r="E306" t="s">
        <v>12</v>
      </c>
      <c r="F306">
        <v>2022</v>
      </c>
      <c r="G306">
        <v>5</v>
      </c>
      <c r="H306">
        <v>7980</v>
      </c>
      <c r="I306" s="1">
        <v>58300</v>
      </c>
      <c r="J306">
        <f>SUMIFS(H:H,D:D,dataset_shampoo[[#This Row],[Brand]],E:E,dataset_shampoo[[#This Row],[Region]],F:F,dataset_shampoo[[#This Row],[Year]],G:G,"&lt;="&amp;dataset_shampoo[[#This Row],[Month]])</f>
        <v>41180</v>
      </c>
      <c r="K306" s="6">
        <f>SUMIFS(I:I,D:D,dataset_shampoo[[#This Row],[Brand]],E:E,dataset_shampoo[[#This Row],[Region]],F:F,dataset_shampoo[[#This Row],[Year]],G:G,"&lt;="&amp;dataset_shampoo[[#This Row],[Month]])</f>
        <v>300680</v>
      </c>
      <c r="L306">
        <f>dataset_shampoo[[#This Row],[Units YTD]]+SUMIFS(H:H,D:D,dataset_shampoo[[#This Row],[Brand]],E:E,dataset_shampoo[[#This Row],[Region]],F:F,dataset_shampoo[[#This Row],[Year]]-1,G:G,"&gt;"&amp;dataset_shampoo[[#This Row],[Month]])</f>
        <v>102450</v>
      </c>
      <c r="M306" s="1">
        <f>dataset_shampoo[[#This Row],[Values YTD]]+SUMIFS(I:I,D:D,dataset_shampoo[[#This Row],[Brand]],E:E,dataset_shampoo[[#This Row],[Region]],F:F,dataset_shampoo[[#This Row],[Year]]-1,G:G,"&gt;"&amp;dataset_shampoo[[#This Row],[Month]])</f>
        <v>748020</v>
      </c>
    </row>
    <row r="307" spans="1:13" x14ac:dyDescent="0.25">
      <c r="A307" t="s">
        <v>7</v>
      </c>
      <c r="B307" t="s">
        <v>8</v>
      </c>
      <c r="C307" t="s">
        <v>14</v>
      </c>
      <c r="D307" t="s">
        <v>15</v>
      </c>
      <c r="E307" t="s">
        <v>12</v>
      </c>
      <c r="F307">
        <v>2022</v>
      </c>
      <c r="G307">
        <v>6</v>
      </c>
      <c r="H307">
        <v>8090</v>
      </c>
      <c r="I307" s="1">
        <v>59080</v>
      </c>
      <c r="J307">
        <f>SUMIFS(H:H,D:D,dataset_shampoo[[#This Row],[Brand]],E:E,dataset_shampoo[[#This Row],[Region]],F:F,dataset_shampoo[[#This Row],[Year]],G:G,"&lt;="&amp;dataset_shampoo[[#This Row],[Month]])</f>
        <v>49270</v>
      </c>
      <c r="K307" s="6">
        <f>SUMIFS(I:I,D:D,dataset_shampoo[[#This Row],[Brand]],E:E,dataset_shampoo[[#This Row],[Region]],F:F,dataset_shampoo[[#This Row],[Year]],G:G,"&lt;="&amp;dataset_shampoo[[#This Row],[Month]])</f>
        <v>359760</v>
      </c>
      <c r="L307">
        <f>dataset_shampoo[[#This Row],[Units YTD]]+SUMIFS(H:H,D:D,dataset_shampoo[[#This Row],[Brand]],E:E,dataset_shampoo[[#This Row],[Region]],F:F,dataset_shampoo[[#This Row],[Year]]-1,G:G,"&gt;"&amp;dataset_shampoo[[#This Row],[Month]])</f>
        <v>102130</v>
      </c>
      <c r="M307" s="1">
        <f>dataset_shampoo[[#This Row],[Values YTD]]+SUMIFS(I:I,D:D,dataset_shampoo[[#This Row],[Brand]],E:E,dataset_shampoo[[#This Row],[Region]],F:F,dataset_shampoo[[#This Row],[Year]]-1,G:G,"&gt;"&amp;dataset_shampoo[[#This Row],[Month]])</f>
        <v>745690</v>
      </c>
    </row>
    <row r="308" spans="1:13" x14ac:dyDescent="0.25">
      <c r="A308" t="s">
        <v>7</v>
      </c>
      <c r="B308" t="s">
        <v>8</v>
      </c>
      <c r="C308" t="s">
        <v>14</v>
      </c>
      <c r="D308" t="s">
        <v>15</v>
      </c>
      <c r="E308" t="s">
        <v>12</v>
      </c>
      <c r="F308">
        <v>2022</v>
      </c>
      <c r="G308">
        <v>7</v>
      </c>
      <c r="H308">
        <v>9290</v>
      </c>
      <c r="I308" s="1">
        <v>67840</v>
      </c>
      <c r="J308">
        <f>SUMIFS(H:H,D:D,dataset_shampoo[[#This Row],[Brand]],E:E,dataset_shampoo[[#This Row],[Region]],F:F,dataset_shampoo[[#This Row],[Year]],G:G,"&lt;="&amp;dataset_shampoo[[#This Row],[Month]])</f>
        <v>58560</v>
      </c>
      <c r="K308" s="6">
        <f>SUMIFS(I:I,D:D,dataset_shampoo[[#This Row],[Brand]],E:E,dataset_shampoo[[#This Row],[Region]],F:F,dataset_shampoo[[#This Row],[Year]],G:G,"&lt;="&amp;dataset_shampoo[[#This Row],[Month]])</f>
        <v>427600</v>
      </c>
      <c r="L308">
        <f>dataset_shampoo[[#This Row],[Units YTD]]+SUMIFS(H:H,D:D,dataset_shampoo[[#This Row],[Brand]],E:E,dataset_shampoo[[#This Row],[Region]],F:F,dataset_shampoo[[#This Row],[Year]]-1,G:G,"&gt;"&amp;dataset_shampoo[[#This Row],[Month]])</f>
        <v>102370</v>
      </c>
      <c r="M308" s="1">
        <f>dataset_shampoo[[#This Row],[Values YTD]]+SUMIFS(I:I,D:D,dataset_shampoo[[#This Row],[Brand]],E:E,dataset_shampoo[[#This Row],[Region]],F:F,dataset_shampoo[[#This Row],[Year]]-1,G:G,"&gt;"&amp;dataset_shampoo[[#This Row],[Month]])</f>
        <v>747460</v>
      </c>
    </row>
    <row r="309" spans="1:13" x14ac:dyDescent="0.25">
      <c r="A309" t="s">
        <v>7</v>
      </c>
      <c r="B309" t="s">
        <v>8</v>
      </c>
      <c r="C309" t="s">
        <v>14</v>
      </c>
      <c r="D309" t="s">
        <v>15</v>
      </c>
      <c r="E309" t="s">
        <v>12</v>
      </c>
      <c r="F309">
        <v>2022</v>
      </c>
      <c r="G309">
        <v>8</v>
      </c>
      <c r="H309">
        <v>8300</v>
      </c>
      <c r="I309" s="1">
        <v>60520</v>
      </c>
      <c r="J309">
        <f>SUMIFS(H:H,D:D,dataset_shampoo[[#This Row],[Brand]],E:E,dataset_shampoo[[#This Row],[Region]],F:F,dataset_shampoo[[#This Row],[Year]],G:G,"&lt;="&amp;dataset_shampoo[[#This Row],[Month]])</f>
        <v>66860</v>
      </c>
      <c r="K309" s="6">
        <f>SUMIFS(I:I,D:D,dataset_shampoo[[#This Row],[Brand]],E:E,dataset_shampoo[[#This Row],[Region]],F:F,dataset_shampoo[[#This Row],[Year]],G:G,"&lt;="&amp;dataset_shampoo[[#This Row],[Month]])</f>
        <v>488120</v>
      </c>
      <c r="L309">
        <f>dataset_shampoo[[#This Row],[Units YTD]]+SUMIFS(H:H,D:D,dataset_shampoo[[#This Row],[Brand]],E:E,dataset_shampoo[[#This Row],[Region]],F:F,dataset_shampoo[[#This Row],[Year]]-1,G:G,"&gt;"&amp;dataset_shampoo[[#This Row],[Month]])</f>
        <v>101850</v>
      </c>
      <c r="M309" s="1">
        <f>dataset_shampoo[[#This Row],[Values YTD]]+SUMIFS(I:I,D:D,dataset_shampoo[[#This Row],[Brand]],E:E,dataset_shampoo[[#This Row],[Region]],F:F,dataset_shampoo[[#This Row],[Year]]-1,G:G,"&gt;"&amp;dataset_shampoo[[#This Row],[Month]])</f>
        <v>743580</v>
      </c>
    </row>
    <row r="310" spans="1:13" x14ac:dyDescent="0.25">
      <c r="A310" t="s">
        <v>7</v>
      </c>
      <c r="B310" t="s">
        <v>8</v>
      </c>
      <c r="C310" t="s">
        <v>14</v>
      </c>
      <c r="D310" t="s">
        <v>15</v>
      </c>
      <c r="E310" t="s">
        <v>12</v>
      </c>
      <c r="F310">
        <v>2022</v>
      </c>
      <c r="G310">
        <v>9</v>
      </c>
      <c r="H310">
        <v>7490</v>
      </c>
      <c r="I310" s="1">
        <v>54650</v>
      </c>
      <c r="J310">
        <f>SUMIFS(H:H,D:D,dataset_shampoo[[#This Row],[Brand]],E:E,dataset_shampoo[[#This Row],[Region]],F:F,dataset_shampoo[[#This Row],[Year]],G:G,"&lt;="&amp;dataset_shampoo[[#This Row],[Month]])</f>
        <v>74350</v>
      </c>
      <c r="K310" s="6">
        <f>SUMIFS(I:I,D:D,dataset_shampoo[[#This Row],[Brand]],E:E,dataset_shampoo[[#This Row],[Region]],F:F,dataset_shampoo[[#This Row],[Year]],G:G,"&lt;="&amp;dataset_shampoo[[#This Row],[Month]])</f>
        <v>542770</v>
      </c>
      <c r="L310">
        <f>dataset_shampoo[[#This Row],[Units YTD]]+SUMIFS(H:H,D:D,dataset_shampoo[[#This Row],[Brand]],E:E,dataset_shampoo[[#This Row],[Region]],F:F,dataset_shampoo[[#This Row],[Year]]-1,G:G,"&gt;"&amp;dataset_shampoo[[#This Row],[Month]])</f>
        <v>100250</v>
      </c>
      <c r="M310" s="1">
        <f>dataset_shampoo[[#This Row],[Values YTD]]+SUMIFS(I:I,D:D,dataset_shampoo[[#This Row],[Brand]],E:E,dataset_shampoo[[#This Row],[Region]],F:F,dataset_shampoo[[#This Row],[Year]]-1,G:G,"&gt;"&amp;dataset_shampoo[[#This Row],[Month]])</f>
        <v>731830</v>
      </c>
    </row>
    <row r="311" spans="1:13" x14ac:dyDescent="0.25">
      <c r="A311" t="s">
        <v>7</v>
      </c>
      <c r="B311" t="s">
        <v>8</v>
      </c>
      <c r="C311" t="s">
        <v>14</v>
      </c>
      <c r="D311" t="s">
        <v>15</v>
      </c>
      <c r="E311" t="s">
        <v>12</v>
      </c>
      <c r="F311">
        <v>2022</v>
      </c>
      <c r="G311">
        <v>10</v>
      </c>
      <c r="H311">
        <v>9530</v>
      </c>
      <c r="I311" s="1">
        <v>69540</v>
      </c>
      <c r="J311">
        <f>SUMIFS(H:H,D:D,dataset_shampoo[[#This Row],[Brand]],E:E,dataset_shampoo[[#This Row],[Region]],F:F,dataset_shampoo[[#This Row],[Year]],G:G,"&lt;="&amp;dataset_shampoo[[#This Row],[Month]])</f>
        <v>83880</v>
      </c>
      <c r="K311" s="6">
        <f>SUMIFS(I:I,D:D,dataset_shampoo[[#This Row],[Brand]],E:E,dataset_shampoo[[#This Row],[Region]],F:F,dataset_shampoo[[#This Row],[Year]],G:G,"&lt;="&amp;dataset_shampoo[[#This Row],[Month]])</f>
        <v>612310</v>
      </c>
      <c r="L311">
        <f>dataset_shampoo[[#This Row],[Units YTD]]+SUMIFS(H:H,D:D,dataset_shampoo[[#This Row],[Brand]],E:E,dataset_shampoo[[#This Row],[Region]],F:F,dataset_shampoo[[#This Row],[Year]]-1,G:G,"&gt;"&amp;dataset_shampoo[[#This Row],[Month]])</f>
        <v>100610</v>
      </c>
      <c r="M311" s="1">
        <f>dataset_shampoo[[#This Row],[Values YTD]]+SUMIFS(I:I,D:D,dataset_shampoo[[#This Row],[Brand]],E:E,dataset_shampoo[[#This Row],[Region]],F:F,dataset_shampoo[[#This Row],[Year]]-1,G:G,"&gt;"&amp;dataset_shampoo[[#This Row],[Month]])</f>
        <v>734400</v>
      </c>
    </row>
    <row r="312" spans="1:13" x14ac:dyDescent="0.25">
      <c r="A312" t="s">
        <v>7</v>
      </c>
      <c r="B312" t="s">
        <v>8</v>
      </c>
      <c r="C312" t="s">
        <v>14</v>
      </c>
      <c r="D312" t="s">
        <v>15</v>
      </c>
      <c r="E312" t="s">
        <v>12</v>
      </c>
      <c r="F312">
        <v>2022</v>
      </c>
      <c r="G312">
        <v>11</v>
      </c>
      <c r="H312">
        <v>4230</v>
      </c>
      <c r="I312" s="1">
        <v>30880</v>
      </c>
      <c r="J312">
        <f>SUMIFS(H:H,D:D,dataset_shampoo[[#This Row],[Brand]],E:E,dataset_shampoo[[#This Row],[Region]],F:F,dataset_shampoo[[#This Row],[Year]],G:G,"&lt;="&amp;dataset_shampoo[[#This Row],[Month]])</f>
        <v>88110</v>
      </c>
      <c r="K312" s="6">
        <f>SUMIFS(I:I,D:D,dataset_shampoo[[#This Row],[Brand]],E:E,dataset_shampoo[[#This Row],[Region]],F:F,dataset_shampoo[[#This Row],[Year]],G:G,"&lt;="&amp;dataset_shampoo[[#This Row],[Month]])</f>
        <v>643190</v>
      </c>
      <c r="L312">
        <f>dataset_shampoo[[#This Row],[Units YTD]]+SUMIFS(H:H,D:D,dataset_shampoo[[#This Row],[Brand]],E:E,dataset_shampoo[[#This Row],[Region]],F:F,dataset_shampoo[[#This Row],[Year]]-1,G:G,"&gt;"&amp;dataset_shampoo[[#This Row],[Month]])</f>
        <v>96050</v>
      </c>
      <c r="M312" s="1">
        <f>dataset_shampoo[[#This Row],[Values YTD]]+SUMIFS(I:I,D:D,dataset_shampoo[[#This Row],[Brand]],E:E,dataset_shampoo[[#This Row],[Region]],F:F,dataset_shampoo[[#This Row],[Year]]-1,G:G,"&gt;"&amp;dataset_shampoo[[#This Row],[Month]])</f>
        <v>701130</v>
      </c>
    </row>
    <row r="313" spans="1:13" x14ac:dyDescent="0.25">
      <c r="A313" t="s">
        <v>7</v>
      </c>
      <c r="B313" t="s">
        <v>8</v>
      </c>
      <c r="C313" t="s">
        <v>14</v>
      </c>
      <c r="D313" t="s">
        <v>15</v>
      </c>
      <c r="E313" t="s">
        <v>12</v>
      </c>
      <c r="F313">
        <v>2022</v>
      </c>
      <c r="G313">
        <v>12</v>
      </c>
      <c r="H313">
        <v>3690</v>
      </c>
      <c r="I313" s="1">
        <v>26950</v>
      </c>
      <c r="J313">
        <f>SUMIFS(H:H,D:D,dataset_shampoo[[#This Row],[Brand]],E:E,dataset_shampoo[[#This Row],[Region]],F:F,dataset_shampoo[[#This Row],[Year]],G:G,"&lt;="&amp;dataset_shampoo[[#This Row],[Month]])</f>
        <v>91800</v>
      </c>
      <c r="K313" s="6">
        <f>SUMIFS(I:I,D:D,dataset_shampoo[[#This Row],[Brand]],E:E,dataset_shampoo[[#This Row],[Region]],F:F,dataset_shampoo[[#This Row],[Year]],G:G,"&lt;="&amp;dataset_shampoo[[#This Row],[Month]])</f>
        <v>670140</v>
      </c>
      <c r="L313">
        <f>dataset_shampoo[[#This Row],[Units YTD]]+SUMIFS(H:H,D:D,dataset_shampoo[[#This Row],[Brand]],E:E,dataset_shampoo[[#This Row],[Region]],F:F,dataset_shampoo[[#This Row],[Year]]-1,G:G,"&gt;"&amp;dataset_shampoo[[#This Row],[Month]])</f>
        <v>91800</v>
      </c>
      <c r="M313" s="1">
        <f>dataset_shampoo[[#This Row],[Values YTD]]+SUMIFS(I:I,D:D,dataset_shampoo[[#This Row],[Brand]],E:E,dataset_shampoo[[#This Row],[Region]],F:F,dataset_shampoo[[#This Row],[Year]]-1,G:G,"&gt;"&amp;dataset_shampoo[[#This Row],[Month]])</f>
        <v>670140</v>
      </c>
    </row>
    <row r="314" spans="1:13" x14ac:dyDescent="0.25">
      <c r="A314" t="s">
        <v>7</v>
      </c>
      <c r="B314" t="s">
        <v>8</v>
      </c>
      <c r="C314" t="s">
        <v>14</v>
      </c>
      <c r="D314" t="s">
        <v>15</v>
      </c>
      <c r="E314" t="s">
        <v>12</v>
      </c>
      <c r="F314">
        <v>2023</v>
      </c>
      <c r="G314">
        <v>1</v>
      </c>
      <c r="H314">
        <v>2250</v>
      </c>
      <c r="I314" s="1">
        <v>16430</v>
      </c>
      <c r="J314">
        <f>SUMIFS(H:H,D:D,dataset_shampoo[[#This Row],[Brand]],E:E,dataset_shampoo[[#This Row],[Region]],F:F,dataset_shampoo[[#This Row],[Year]],G:G,"&lt;="&amp;dataset_shampoo[[#This Row],[Month]])</f>
        <v>2250</v>
      </c>
      <c r="K314" s="6">
        <f>SUMIFS(I:I,D:D,dataset_shampoo[[#This Row],[Brand]],E:E,dataset_shampoo[[#This Row],[Region]],F:F,dataset_shampoo[[#This Row],[Year]],G:G,"&lt;="&amp;dataset_shampoo[[#This Row],[Month]])</f>
        <v>16430</v>
      </c>
      <c r="L314">
        <f>dataset_shampoo[[#This Row],[Units YTD]]+SUMIFS(H:H,D:D,dataset_shampoo[[#This Row],[Brand]],E:E,dataset_shampoo[[#This Row],[Region]],F:F,dataset_shampoo[[#This Row],[Year]]-1,G:G,"&gt;"&amp;dataset_shampoo[[#This Row],[Month]])</f>
        <v>85530</v>
      </c>
      <c r="M314" s="1">
        <f>dataset_shampoo[[#This Row],[Values YTD]]+SUMIFS(I:I,D:D,dataset_shampoo[[#This Row],[Brand]],E:E,dataset_shampoo[[#This Row],[Region]],F:F,dataset_shampoo[[#This Row],[Year]]-1,G:G,"&gt;"&amp;dataset_shampoo[[#This Row],[Month]])</f>
        <v>624400</v>
      </c>
    </row>
    <row r="315" spans="1:13" x14ac:dyDescent="0.25">
      <c r="A315" t="s">
        <v>7</v>
      </c>
      <c r="B315" t="s">
        <v>8</v>
      </c>
      <c r="C315" t="s">
        <v>14</v>
      </c>
      <c r="D315" t="s">
        <v>15</v>
      </c>
      <c r="E315" t="s">
        <v>12</v>
      </c>
      <c r="F315">
        <v>2023</v>
      </c>
      <c r="G315">
        <v>2</v>
      </c>
      <c r="H315">
        <v>1120</v>
      </c>
      <c r="I315" s="1">
        <v>8190</v>
      </c>
      <c r="J315">
        <f>SUMIFS(H:H,D:D,dataset_shampoo[[#This Row],[Brand]],E:E,dataset_shampoo[[#This Row],[Region]],F:F,dataset_shampoo[[#This Row],[Year]],G:G,"&lt;="&amp;dataset_shampoo[[#This Row],[Month]])</f>
        <v>3370</v>
      </c>
      <c r="K315" s="6">
        <f>SUMIFS(I:I,D:D,dataset_shampoo[[#This Row],[Brand]],E:E,dataset_shampoo[[#This Row],[Region]],F:F,dataset_shampoo[[#This Row],[Year]],G:G,"&lt;="&amp;dataset_shampoo[[#This Row],[Month]])</f>
        <v>24620</v>
      </c>
      <c r="L315">
        <f>dataset_shampoo[[#This Row],[Units YTD]]+SUMIFS(H:H,D:D,dataset_shampoo[[#This Row],[Brand]],E:E,dataset_shampoo[[#This Row],[Region]],F:F,dataset_shampoo[[#This Row],[Year]]-1,G:G,"&gt;"&amp;dataset_shampoo[[#This Row],[Month]])</f>
        <v>78370</v>
      </c>
      <c r="M315" s="1">
        <f>dataset_shampoo[[#This Row],[Values YTD]]+SUMIFS(I:I,D:D,dataset_shampoo[[#This Row],[Brand]],E:E,dataset_shampoo[[#This Row],[Region]],F:F,dataset_shampoo[[#This Row],[Year]]-1,G:G,"&gt;"&amp;dataset_shampoo[[#This Row],[Month]])</f>
        <v>572110</v>
      </c>
    </row>
    <row r="316" spans="1:13" x14ac:dyDescent="0.25">
      <c r="A316" t="s">
        <v>7</v>
      </c>
      <c r="B316" t="s">
        <v>8</v>
      </c>
      <c r="C316" t="s">
        <v>14</v>
      </c>
      <c r="D316" t="s">
        <v>15</v>
      </c>
      <c r="E316" t="s">
        <v>12</v>
      </c>
      <c r="F316">
        <v>2023</v>
      </c>
      <c r="G316">
        <v>3</v>
      </c>
      <c r="H316">
        <v>1420</v>
      </c>
      <c r="I316" s="1">
        <v>10410</v>
      </c>
      <c r="J316">
        <f>SUMIFS(H:H,D:D,dataset_shampoo[[#This Row],[Brand]],E:E,dataset_shampoo[[#This Row],[Region]],F:F,dataset_shampoo[[#This Row],[Year]],G:G,"&lt;="&amp;dataset_shampoo[[#This Row],[Month]])</f>
        <v>4790</v>
      </c>
      <c r="K316" s="6">
        <f>SUMIFS(I:I,D:D,dataset_shampoo[[#This Row],[Brand]],E:E,dataset_shampoo[[#This Row],[Region]],F:F,dataset_shampoo[[#This Row],[Year]],G:G,"&lt;="&amp;dataset_shampoo[[#This Row],[Month]])</f>
        <v>35030</v>
      </c>
      <c r="L316">
        <f>dataset_shampoo[[#This Row],[Units YTD]]+SUMIFS(H:H,D:D,dataset_shampoo[[#This Row],[Brand]],E:E,dataset_shampoo[[#This Row],[Region]],F:F,dataset_shampoo[[#This Row],[Year]]-1,G:G,"&gt;"&amp;dataset_shampoo[[#This Row],[Month]])</f>
        <v>70950</v>
      </c>
      <c r="M316" s="1">
        <f>dataset_shampoo[[#This Row],[Values YTD]]+SUMIFS(I:I,D:D,dataset_shampoo[[#This Row],[Brand]],E:E,dataset_shampoo[[#This Row],[Region]],F:F,dataset_shampoo[[#This Row],[Year]]-1,G:G,"&gt;"&amp;dataset_shampoo[[#This Row],[Month]])</f>
        <v>517980</v>
      </c>
    </row>
    <row r="317" spans="1:13" x14ac:dyDescent="0.25">
      <c r="A317" t="s">
        <v>7</v>
      </c>
      <c r="B317" t="s">
        <v>8</v>
      </c>
      <c r="C317" t="s">
        <v>14</v>
      </c>
      <c r="D317" t="s">
        <v>15</v>
      </c>
      <c r="E317" t="s">
        <v>13</v>
      </c>
      <c r="F317">
        <v>2018</v>
      </c>
      <c r="G317">
        <v>1</v>
      </c>
      <c r="H317">
        <v>7780</v>
      </c>
      <c r="I317" s="1">
        <v>48210</v>
      </c>
      <c r="J317">
        <f>SUMIFS(H:H,D:D,dataset_shampoo[[#This Row],[Brand]],E:E,dataset_shampoo[[#This Row],[Region]],F:F,dataset_shampoo[[#This Row],[Year]],G:G,"&lt;="&amp;dataset_shampoo[[#This Row],[Month]])</f>
        <v>7780</v>
      </c>
      <c r="K317" s="6">
        <f>SUMIFS(I:I,D:D,dataset_shampoo[[#This Row],[Brand]],E:E,dataset_shampoo[[#This Row],[Region]],F:F,dataset_shampoo[[#This Row],[Year]],G:G,"&lt;="&amp;dataset_shampoo[[#This Row],[Month]])</f>
        <v>48210</v>
      </c>
      <c r="L317">
        <f>dataset_shampoo[[#This Row],[Units YTD]]+SUMIFS(H:H,D:D,dataset_shampoo[[#This Row],[Brand]],E:E,dataset_shampoo[[#This Row],[Region]],F:F,dataset_shampoo[[#This Row],[Year]]-1,G:G,"&gt;"&amp;dataset_shampoo[[#This Row],[Month]])</f>
        <v>7780</v>
      </c>
      <c r="M317" s="1">
        <f>dataset_shampoo[[#This Row],[Values YTD]]+SUMIFS(I:I,D:D,dataset_shampoo[[#This Row],[Brand]],E:E,dataset_shampoo[[#This Row],[Region]],F:F,dataset_shampoo[[#This Row],[Year]]-1,G:G,"&gt;"&amp;dataset_shampoo[[#This Row],[Month]])</f>
        <v>48210</v>
      </c>
    </row>
    <row r="318" spans="1:13" x14ac:dyDescent="0.25">
      <c r="A318" t="s">
        <v>7</v>
      </c>
      <c r="B318" t="s">
        <v>8</v>
      </c>
      <c r="C318" t="s">
        <v>14</v>
      </c>
      <c r="D318" t="s">
        <v>15</v>
      </c>
      <c r="E318" t="s">
        <v>13</v>
      </c>
      <c r="F318">
        <v>2018</v>
      </c>
      <c r="G318">
        <v>2</v>
      </c>
      <c r="H318">
        <v>6830</v>
      </c>
      <c r="I318" s="1">
        <v>42310</v>
      </c>
      <c r="J318">
        <f>SUMIFS(H:H,D:D,dataset_shampoo[[#This Row],[Brand]],E:E,dataset_shampoo[[#This Row],[Region]],F:F,dataset_shampoo[[#This Row],[Year]],G:G,"&lt;="&amp;dataset_shampoo[[#This Row],[Month]])</f>
        <v>14610</v>
      </c>
      <c r="K318" s="6">
        <f>SUMIFS(I:I,D:D,dataset_shampoo[[#This Row],[Brand]],E:E,dataset_shampoo[[#This Row],[Region]],F:F,dataset_shampoo[[#This Row],[Year]],G:G,"&lt;="&amp;dataset_shampoo[[#This Row],[Month]])</f>
        <v>90520</v>
      </c>
      <c r="L318">
        <f>dataset_shampoo[[#This Row],[Units YTD]]+SUMIFS(H:H,D:D,dataset_shampoo[[#This Row],[Brand]],E:E,dataset_shampoo[[#This Row],[Region]],F:F,dataset_shampoo[[#This Row],[Year]]-1,G:G,"&gt;"&amp;dataset_shampoo[[#This Row],[Month]])</f>
        <v>14610</v>
      </c>
      <c r="M318" s="1">
        <f>dataset_shampoo[[#This Row],[Values YTD]]+SUMIFS(I:I,D:D,dataset_shampoo[[#This Row],[Brand]],E:E,dataset_shampoo[[#This Row],[Region]],F:F,dataset_shampoo[[#This Row],[Year]]-1,G:G,"&gt;"&amp;dataset_shampoo[[#This Row],[Month]])</f>
        <v>90520</v>
      </c>
    </row>
    <row r="319" spans="1:13" x14ac:dyDescent="0.25">
      <c r="A319" t="s">
        <v>7</v>
      </c>
      <c r="B319" t="s">
        <v>8</v>
      </c>
      <c r="C319" t="s">
        <v>14</v>
      </c>
      <c r="D319" t="s">
        <v>15</v>
      </c>
      <c r="E319" t="s">
        <v>13</v>
      </c>
      <c r="F319">
        <v>2018</v>
      </c>
      <c r="G319">
        <v>3</v>
      </c>
      <c r="H319">
        <v>4850</v>
      </c>
      <c r="I319" s="1">
        <v>30080</v>
      </c>
      <c r="J319">
        <f>SUMIFS(H:H,D:D,dataset_shampoo[[#This Row],[Brand]],E:E,dataset_shampoo[[#This Row],[Region]],F:F,dataset_shampoo[[#This Row],[Year]],G:G,"&lt;="&amp;dataset_shampoo[[#This Row],[Month]])</f>
        <v>19460</v>
      </c>
      <c r="K319" s="6">
        <f>SUMIFS(I:I,D:D,dataset_shampoo[[#This Row],[Brand]],E:E,dataset_shampoo[[#This Row],[Region]],F:F,dataset_shampoo[[#This Row],[Year]],G:G,"&lt;="&amp;dataset_shampoo[[#This Row],[Month]])</f>
        <v>120600</v>
      </c>
      <c r="L319">
        <f>dataset_shampoo[[#This Row],[Units YTD]]+SUMIFS(H:H,D:D,dataset_shampoo[[#This Row],[Brand]],E:E,dataset_shampoo[[#This Row],[Region]],F:F,dataset_shampoo[[#This Row],[Year]]-1,G:G,"&gt;"&amp;dataset_shampoo[[#This Row],[Month]])</f>
        <v>19460</v>
      </c>
      <c r="M319" s="1">
        <f>dataset_shampoo[[#This Row],[Values YTD]]+SUMIFS(I:I,D:D,dataset_shampoo[[#This Row],[Brand]],E:E,dataset_shampoo[[#This Row],[Region]],F:F,dataset_shampoo[[#This Row],[Year]]-1,G:G,"&gt;"&amp;dataset_shampoo[[#This Row],[Month]])</f>
        <v>120600</v>
      </c>
    </row>
    <row r="320" spans="1:13" x14ac:dyDescent="0.25">
      <c r="A320" t="s">
        <v>7</v>
      </c>
      <c r="B320" t="s">
        <v>8</v>
      </c>
      <c r="C320" t="s">
        <v>14</v>
      </c>
      <c r="D320" t="s">
        <v>15</v>
      </c>
      <c r="E320" t="s">
        <v>13</v>
      </c>
      <c r="F320">
        <v>2018</v>
      </c>
      <c r="G320">
        <v>4</v>
      </c>
      <c r="H320">
        <v>2430</v>
      </c>
      <c r="I320" s="1">
        <v>15080</v>
      </c>
      <c r="J320">
        <f>SUMIFS(H:H,D:D,dataset_shampoo[[#This Row],[Brand]],E:E,dataset_shampoo[[#This Row],[Region]],F:F,dataset_shampoo[[#This Row],[Year]],G:G,"&lt;="&amp;dataset_shampoo[[#This Row],[Month]])</f>
        <v>21890</v>
      </c>
      <c r="K320" s="6">
        <f>SUMIFS(I:I,D:D,dataset_shampoo[[#This Row],[Brand]],E:E,dataset_shampoo[[#This Row],[Region]],F:F,dataset_shampoo[[#This Row],[Year]],G:G,"&lt;="&amp;dataset_shampoo[[#This Row],[Month]])</f>
        <v>135680</v>
      </c>
      <c r="L320">
        <f>dataset_shampoo[[#This Row],[Units YTD]]+SUMIFS(H:H,D:D,dataset_shampoo[[#This Row],[Brand]],E:E,dataset_shampoo[[#This Row],[Region]],F:F,dataset_shampoo[[#This Row],[Year]]-1,G:G,"&gt;"&amp;dataset_shampoo[[#This Row],[Month]])</f>
        <v>21890</v>
      </c>
      <c r="M320" s="1">
        <f>dataset_shampoo[[#This Row],[Values YTD]]+SUMIFS(I:I,D:D,dataset_shampoo[[#This Row],[Brand]],E:E,dataset_shampoo[[#This Row],[Region]],F:F,dataset_shampoo[[#This Row],[Year]]-1,G:G,"&gt;"&amp;dataset_shampoo[[#This Row],[Month]])</f>
        <v>135680</v>
      </c>
    </row>
    <row r="321" spans="1:13" x14ac:dyDescent="0.25">
      <c r="A321" t="s">
        <v>7</v>
      </c>
      <c r="B321" t="s">
        <v>8</v>
      </c>
      <c r="C321" t="s">
        <v>14</v>
      </c>
      <c r="D321" t="s">
        <v>15</v>
      </c>
      <c r="E321" t="s">
        <v>13</v>
      </c>
      <c r="F321">
        <v>2018</v>
      </c>
      <c r="G321">
        <v>5</v>
      </c>
      <c r="H321">
        <v>4460</v>
      </c>
      <c r="I321" s="1">
        <v>27680</v>
      </c>
      <c r="J321">
        <f>SUMIFS(H:H,D:D,dataset_shampoo[[#This Row],[Brand]],E:E,dataset_shampoo[[#This Row],[Region]],F:F,dataset_shampoo[[#This Row],[Year]],G:G,"&lt;="&amp;dataset_shampoo[[#This Row],[Month]])</f>
        <v>26350</v>
      </c>
      <c r="K321" s="6">
        <f>SUMIFS(I:I,D:D,dataset_shampoo[[#This Row],[Brand]],E:E,dataset_shampoo[[#This Row],[Region]],F:F,dataset_shampoo[[#This Row],[Year]],G:G,"&lt;="&amp;dataset_shampoo[[#This Row],[Month]])</f>
        <v>163360</v>
      </c>
      <c r="L321">
        <f>dataset_shampoo[[#This Row],[Units YTD]]+SUMIFS(H:H,D:D,dataset_shampoo[[#This Row],[Brand]],E:E,dataset_shampoo[[#This Row],[Region]],F:F,dataset_shampoo[[#This Row],[Year]]-1,G:G,"&gt;"&amp;dataset_shampoo[[#This Row],[Month]])</f>
        <v>26350</v>
      </c>
      <c r="M321" s="1">
        <f>dataset_shampoo[[#This Row],[Values YTD]]+SUMIFS(I:I,D:D,dataset_shampoo[[#This Row],[Brand]],E:E,dataset_shampoo[[#This Row],[Region]],F:F,dataset_shampoo[[#This Row],[Year]]-1,G:G,"&gt;"&amp;dataset_shampoo[[#This Row],[Month]])</f>
        <v>163360</v>
      </c>
    </row>
    <row r="322" spans="1:13" x14ac:dyDescent="0.25">
      <c r="A322" t="s">
        <v>7</v>
      </c>
      <c r="B322" t="s">
        <v>8</v>
      </c>
      <c r="C322" t="s">
        <v>14</v>
      </c>
      <c r="D322" t="s">
        <v>15</v>
      </c>
      <c r="E322" t="s">
        <v>13</v>
      </c>
      <c r="F322">
        <v>2018</v>
      </c>
      <c r="G322">
        <v>6</v>
      </c>
      <c r="H322">
        <v>5280</v>
      </c>
      <c r="I322" s="1">
        <v>32770</v>
      </c>
      <c r="J322">
        <f>SUMIFS(H:H,D:D,dataset_shampoo[[#This Row],[Brand]],E:E,dataset_shampoo[[#This Row],[Region]],F:F,dataset_shampoo[[#This Row],[Year]],G:G,"&lt;="&amp;dataset_shampoo[[#This Row],[Month]])</f>
        <v>31630</v>
      </c>
      <c r="K322" s="6">
        <f>SUMIFS(I:I,D:D,dataset_shampoo[[#This Row],[Brand]],E:E,dataset_shampoo[[#This Row],[Region]],F:F,dataset_shampoo[[#This Row],[Year]],G:G,"&lt;="&amp;dataset_shampoo[[#This Row],[Month]])</f>
        <v>196130</v>
      </c>
      <c r="L322">
        <f>dataset_shampoo[[#This Row],[Units YTD]]+SUMIFS(H:H,D:D,dataset_shampoo[[#This Row],[Brand]],E:E,dataset_shampoo[[#This Row],[Region]],F:F,dataset_shampoo[[#This Row],[Year]]-1,G:G,"&gt;"&amp;dataset_shampoo[[#This Row],[Month]])</f>
        <v>31630</v>
      </c>
      <c r="M322" s="1">
        <f>dataset_shampoo[[#This Row],[Values YTD]]+SUMIFS(I:I,D:D,dataset_shampoo[[#This Row],[Brand]],E:E,dataset_shampoo[[#This Row],[Region]],F:F,dataset_shampoo[[#This Row],[Year]]-1,G:G,"&gt;"&amp;dataset_shampoo[[#This Row],[Month]])</f>
        <v>196130</v>
      </c>
    </row>
    <row r="323" spans="1:13" x14ac:dyDescent="0.25">
      <c r="A323" t="s">
        <v>7</v>
      </c>
      <c r="B323" t="s">
        <v>8</v>
      </c>
      <c r="C323" t="s">
        <v>14</v>
      </c>
      <c r="D323" t="s">
        <v>15</v>
      </c>
      <c r="E323" t="s">
        <v>13</v>
      </c>
      <c r="F323">
        <v>2018</v>
      </c>
      <c r="G323">
        <v>7</v>
      </c>
      <c r="H323">
        <v>4270</v>
      </c>
      <c r="I323" s="1">
        <v>26500</v>
      </c>
      <c r="J323">
        <f>SUMIFS(H:H,D:D,dataset_shampoo[[#This Row],[Brand]],E:E,dataset_shampoo[[#This Row],[Region]],F:F,dataset_shampoo[[#This Row],[Year]],G:G,"&lt;="&amp;dataset_shampoo[[#This Row],[Month]])</f>
        <v>35900</v>
      </c>
      <c r="K323" s="6">
        <f>SUMIFS(I:I,D:D,dataset_shampoo[[#This Row],[Brand]],E:E,dataset_shampoo[[#This Row],[Region]],F:F,dataset_shampoo[[#This Row],[Year]],G:G,"&lt;="&amp;dataset_shampoo[[#This Row],[Month]])</f>
        <v>222630</v>
      </c>
      <c r="L323">
        <f>dataset_shampoo[[#This Row],[Units YTD]]+SUMIFS(H:H,D:D,dataset_shampoo[[#This Row],[Brand]],E:E,dataset_shampoo[[#This Row],[Region]],F:F,dataset_shampoo[[#This Row],[Year]]-1,G:G,"&gt;"&amp;dataset_shampoo[[#This Row],[Month]])</f>
        <v>35900</v>
      </c>
      <c r="M323" s="1">
        <f>dataset_shampoo[[#This Row],[Values YTD]]+SUMIFS(I:I,D:D,dataset_shampoo[[#This Row],[Brand]],E:E,dataset_shampoo[[#This Row],[Region]],F:F,dataset_shampoo[[#This Row],[Year]]-1,G:G,"&gt;"&amp;dataset_shampoo[[#This Row],[Month]])</f>
        <v>222630</v>
      </c>
    </row>
    <row r="324" spans="1:13" x14ac:dyDescent="0.25">
      <c r="A324" t="s">
        <v>7</v>
      </c>
      <c r="B324" t="s">
        <v>8</v>
      </c>
      <c r="C324" t="s">
        <v>14</v>
      </c>
      <c r="D324" t="s">
        <v>15</v>
      </c>
      <c r="E324" t="s">
        <v>13</v>
      </c>
      <c r="F324">
        <v>2018</v>
      </c>
      <c r="G324">
        <v>8</v>
      </c>
      <c r="H324">
        <v>4300</v>
      </c>
      <c r="I324" s="1">
        <v>26670</v>
      </c>
      <c r="J324">
        <f>SUMIFS(H:H,D:D,dataset_shampoo[[#This Row],[Brand]],E:E,dataset_shampoo[[#This Row],[Region]],F:F,dataset_shampoo[[#This Row],[Year]],G:G,"&lt;="&amp;dataset_shampoo[[#This Row],[Month]])</f>
        <v>40200</v>
      </c>
      <c r="K324" s="6">
        <f>SUMIFS(I:I,D:D,dataset_shampoo[[#This Row],[Brand]],E:E,dataset_shampoo[[#This Row],[Region]],F:F,dataset_shampoo[[#This Row],[Year]],G:G,"&lt;="&amp;dataset_shampoo[[#This Row],[Month]])</f>
        <v>249300</v>
      </c>
      <c r="L324">
        <f>dataset_shampoo[[#This Row],[Units YTD]]+SUMIFS(H:H,D:D,dataset_shampoo[[#This Row],[Brand]],E:E,dataset_shampoo[[#This Row],[Region]],F:F,dataset_shampoo[[#This Row],[Year]]-1,G:G,"&gt;"&amp;dataset_shampoo[[#This Row],[Month]])</f>
        <v>40200</v>
      </c>
      <c r="M324" s="1">
        <f>dataset_shampoo[[#This Row],[Values YTD]]+SUMIFS(I:I,D:D,dataset_shampoo[[#This Row],[Brand]],E:E,dataset_shampoo[[#This Row],[Region]],F:F,dataset_shampoo[[#This Row],[Year]]-1,G:G,"&gt;"&amp;dataset_shampoo[[#This Row],[Month]])</f>
        <v>249300</v>
      </c>
    </row>
    <row r="325" spans="1:13" x14ac:dyDescent="0.25">
      <c r="A325" t="s">
        <v>7</v>
      </c>
      <c r="B325" t="s">
        <v>8</v>
      </c>
      <c r="C325" t="s">
        <v>14</v>
      </c>
      <c r="D325" t="s">
        <v>15</v>
      </c>
      <c r="E325" t="s">
        <v>13</v>
      </c>
      <c r="F325">
        <v>2018</v>
      </c>
      <c r="G325">
        <v>9</v>
      </c>
      <c r="H325">
        <v>3110</v>
      </c>
      <c r="I325" s="1">
        <v>19280</v>
      </c>
      <c r="J325">
        <f>SUMIFS(H:H,D:D,dataset_shampoo[[#This Row],[Brand]],E:E,dataset_shampoo[[#This Row],[Region]],F:F,dataset_shampoo[[#This Row],[Year]],G:G,"&lt;="&amp;dataset_shampoo[[#This Row],[Month]])</f>
        <v>43310</v>
      </c>
      <c r="K325" s="6">
        <f>SUMIFS(I:I,D:D,dataset_shampoo[[#This Row],[Brand]],E:E,dataset_shampoo[[#This Row],[Region]],F:F,dataset_shampoo[[#This Row],[Year]],G:G,"&lt;="&amp;dataset_shampoo[[#This Row],[Month]])</f>
        <v>268580</v>
      </c>
      <c r="L325">
        <f>dataset_shampoo[[#This Row],[Units YTD]]+SUMIFS(H:H,D:D,dataset_shampoo[[#This Row],[Brand]],E:E,dataset_shampoo[[#This Row],[Region]],F:F,dataset_shampoo[[#This Row],[Year]]-1,G:G,"&gt;"&amp;dataset_shampoo[[#This Row],[Month]])</f>
        <v>43310</v>
      </c>
      <c r="M325" s="1">
        <f>dataset_shampoo[[#This Row],[Values YTD]]+SUMIFS(I:I,D:D,dataset_shampoo[[#This Row],[Brand]],E:E,dataset_shampoo[[#This Row],[Region]],F:F,dataset_shampoo[[#This Row],[Year]]-1,G:G,"&gt;"&amp;dataset_shampoo[[#This Row],[Month]])</f>
        <v>268580</v>
      </c>
    </row>
    <row r="326" spans="1:13" x14ac:dyDescent="0.25">
      <c r="A326" t="s">
        <v>7</v>
      </c>
      <c r="B326" t="s">
        <v>8</v>
      </c>
      <c r="C326" t="s">
        <v>14</v>
      </c>
      <c r="D326" t="s">
        <v>15</v>
      </c>
      <c r="E326" t="s">
        <v>13</v>
      </c>
      <c r="F326">
        <v>2018</v>
      </c>
      <c r="G326">
        <v>10</v>
      </c>
      <c r="H326">
        <v>4670</v>
      </c>
      <c r="I326" s="1">
        <v>28940</v>
      </c>
      <c r="J326">
        <f>SUMIFS(H:H,D:D,dataset_shampoo[[#This Row],[Brand]],E:E,dataset_shampoo[[#This Row],[Region]],F:F,dataset_shampoo[[#This Row],[Year]],G:G,"&lt;="&amp;dataset_shampoo[[#This Row],[Month]])</f>
        <v>47980</v>
      </c>
      <c r="K326" s="6">
        <f>SUMIFS(I:I,D:D,dataset_shampoo[[#This Row],[Brand]],E:E,dataset_shampoo[[#This Row],[Region]],F:F,dataset_shampoo[[#This Row],[Year]],G:G,"&lt;="&amp;dataset_shampoo[[#This Row],[Month]])</f>
        <v>297520</v>
      </c>
      <c r="L326">
        <f>dataset_shampoo[[#This Row],[Units YTD]]+SUMIFS(H:H,D:D,dataset_shampoo[[#This Row],[Brand]],E:E,dataset_shampoo[[#This Row],[Region]],F:F,dataset_shampoo[[#This Row],[Year]]-1,G:G,"&gt;"&amp;dataset_shampoo[[#This Row],[Month]])</f>
        <v>47980</v>
      </c>
      <c r="M326" s="1">
        <f>dataset_shampoo[[#This Row],[Values YTD]]+SUMIFS(I:I,D:D,dataset_shampoo[[#This Row],[Brand]],E:E,dataset_shampoo[[#This Row],[Region]],F:F,dataset_shampoo[[#This Row],[Year]]-1,G:G,"&gt;"&amp;dataset_shampoo[[#This Row],[Month]])</f>
        <v>297520</v>
      </c>
    </row>
    <row r="327" spans="1:13" x14ac:dyDescent="0.25">
      <c r="A327" t="s">
        <v>7</v>
      </c>
      <c r="B327" t="s">
        <v>8</v>
      </c>
      <c r="C327" t="s">
        <v>14</v>
      </c>
      <c r="D327" t="s">
        <v>15</v>
      </c>
      <c r="E327" t="s">
        <v>13</v>
      </c>
      <c r="F327">
        <v>2018</v>
      </c>
      <c r="G327">
        <v>11</v>
      </c>
      <c r="H327">
        <v>5060</v>
      </c>
      <c r="I327" s="1">
        <v>31380</v>
      </c>
      <c r="J327">
        <f>SUMIFS(H:H,D:D,dataset_shampoo[[#This Row],[Brand]],E:E,dataset_shampoo[[#This Row],[Region]],F:F,dataset_shampoo[[#This Row],[Year]],G:G,"&lt;="&amp;dataset_shampoo[[#This Row],[Month]])</f>
        <v>53040</v>
      </c>
      <c r="K327" s="6">
        <f>SUMIFS(I:I,D:D,dataset_shampoo[[#This Row],[Brand]],E:E,dataset_shampoo[[#This Row],[Region]],F:F,dataset_shampoo[[#This Row],[Year]],G:G,"&lt;="&amp;dataset_shampoo[[#This Row],[Month]])</f>
        <v>328900</v>
      </c>
      <c r="L327">
        <f>dataset_shampoo[[#This Row],[Units YTD]]+SUMIFS(H:H,D:D,dataset_shampoo[[#This Row],[Brand]],E:E,dataset_shampoo[[#This Row],[Region]],F:F,dataset_shampoo[[#This Row],[Year]]-1,G:G,"&gt;"&amp;dataset_shampoo[[#This Row],[Month]])</f>
        <v>53040</v>
      </c>
      <c r="M327" s="1">
        <f>dataset_shampoo[[#This Row],[Values YTD]]+SUMIFS(I:I,D:D,dataset_shampoo[[#This Row],[Brand]],E:E,dataset_shampoo[[#This Row],[Region]],F:F,dataset_shampoo[[#This Row],[Year]]-1,G:G,"&gt;"&amp;dataset_shampoo[[#This Row],[Month]])</f>
        <v>328900</v>
      </c>
    </row>
    <row r="328" spans="1:13" x14ac:dyDescent="0.25">
      <c r="A328" t="s">
        <v>7</v>
      </c>
      <c r="B328" t="s">
        <v>8</v>
      </c>
      <c r="C328" t="s">
        <v>14</v>
      </c>
      <c r="D328" t="s">
        <v>15</v>
      </c>
      <c r="E328" t="s">
        <v>13</v>
      </c>
      <c r="F328">
        <v>2018</v>
      </c>
      <c r="G328">
        <v>12</v>
      </c>
      <c r="H328">
        <v>4830</v>
      </c>
      <c r="I328" s="1">
        <v>32540</v>
      </c>
      <c r="J328">
        <f>SUMIFS(H:H,D:D,dataset_shampoo[[#This Row],[Brand]],E:E,dataset_shampoo[[#This Row],[Region]],F:F,dataset_shampoo[[#This Row],[Year]],G:G,"&lt;="&amp;dataset_shampoo[[#This Row],[Month]])</f>
        <v>57870</v>
      </c>
      <c r="K328" s="6">
        <f>SUMIFS(I:I,D:D,dataset_shampoo[[#This Row],[Brand]],E:E,dataset_shampoo[[#This Row],[Region]],F:F,dataset_shampoo[[#This Row],[Year]],G:G,"&lt;="&amp;dataset_shampoo[[#This Row],[Month]])</f>
        <v>361440</v>
      </c>
      <c r="L328">
        <f>dataset_shampoo[[#This Row],[Units YTD]]+SUMIFS(H:H,D:D,dataset_shampoo[[#This Row],[Brand]],E:E,dataset_shampoo[[#This Row],[Region]],F:F,dataset_shampoo[[#This Row],[Year]]-1,G:G,"&gt;"&amp;dataset_shampoo[[#This Row],[Month]])</f>
        <v>57870</v>
      </c>
      <c r="M328" s="1">
        <f>dataset_shampoo[[#This Row],[Values YTD]]+SUMIFS(I:I,D:D,dataset_shampoo[[#This Row],[Brand]],E:E,dataset_shampoo[[#This Row],[Region]],F:F,dataset_shampoo[[#This Row],[Year]]-1,G:G,"&gt;"&amp;dataset_shampoo[[#This Row],[Month]])</f>
        <v>361440</v>
      </c>
    </row>
    <row r="329" spans="1:13" x14ac:dyDescent="0.25">
      <c r="A329" t="s">
        <v>7</v>
      </c>
      <c r="B329" t="s">
        <v>8</v>
      </c>
      <c r="C329" t="s">
        <v>14</v>
      </c>
      <c r="D329" t="s">
        <v>15</v>
      </c>
      <c r="E329" t="s">
        <v>13</v>
      </c>
      <c r="F329">
        <v>2019</v>
      </c>
      <c r="G329">
        <v>1</v>
      </c>
      <c r="H329">
        <v>4360</v>
      </c>
      <c r="I329" s="1">
        <v>31870</v>
      </c>
      <c r="J329">
        <f>SUMIFS(H:H,D:D,dataset_shampoo[[#This Row],[Brand]],E:E,dataset_shampoo[[#This Row],[Region]],F:F,dataset_shampoo[[#This Row],[Year]],G:G,"&lt;="&amp;dataset_shampoo[[#This Row],[Month]])</f>
        <v>4360</v>
      </c>
      <c r="K329" s="6">
        <f>SUMIFS(I:I,D:D,dataset_shampoo[[#This Row],[Brand]],E:E,dataset_shampoo[[#This Row],[Region]],F:F,dataset_shampoo[[#This Row],[Year]],G:G,"&lt;="&amp;dataset_shampoo[[#This Row],[Month]])</f>
        <v>31870</v>
      </c>
      <c r="L329">
        <f>dataset_shampoo[[#This Row],[Units YTD]]+SUMIFS(H:H,D:D,dataset_shampoo[[#This Row],[Brand]],E:E,dataset_shampoo[[#This Row],[Region]],F:F,dataset_shampoo[[#This Row],[Year]]-1,G:G,"&gt;"&amp;dataset_shampoo[[#This Row],[Month]])</f>
        <v>54450</v>
      </c>
      <c r="M329" s="1">
        <f>dataset_shampoo[[#This Row],[Values YTD]]+SUMIFS(I:I,D:D,dataset_shampoo[[#This Row],[Brand]],E:E,dataset_shampoo[[#This Row],[Region]],F:F,dataset_shampoo[[#This Row],[Year]]-1,G:G,"&gt;"&amp;dataset_shampoo[[#This Row],[Month]])</f>
        <v>345100</v>
      </c>
    </row>
    <row r="330" spans="1:13" x14ac:dyDescent="0.25">
      <c r="A330" t="s">
        <v>7</v>
      </c>
      <c r="B330" t="s">
        <v>8</v>
      </c>
      <c r="C330" t="s">
        <v>14</v>
      </c>
      <c r="D330" t="s">
        <v>15</v>
      </c>
      <c r="E330" t="s">
        <v>13</v>
      </c>
      <c r="F330">
        <v>2019</v>
      </c>
      <c r="G330">
        <v>2</v>
      </c>
      <c r="H330">
        <v>3310</v>
      </c>
      <c r="I330" s="1">
        <v>24120</v>
      </c>
      <c r="J330">
        <f>SUMIFS(H:H,D:D,dataset_shampoo[[#This Row],[Brand]],E:E,dataset_shampoo[[#This Row],[Region]],F:F,dataset_shampoo[[#This Row],[Year]],G:G,"&lt;="&amp;dataset_shampoo[[#This Row],[Month]])</f>
        <v>7670</v>
      </c>
      <c r="K330" s="6">
        <f>SUMIFS(I:I,D:D,dataset_shampoo[[#This Row],[Brand]],E:E,dataset_shampoo[[#This Row],[Region]],F:F,dataset_shampoo[[#This Row],[Year]],G:G,"&lt;="&amp;dataset_shampoo[[#This Row],[Month]])</f>
        <v>55990</v>
      </c>
      <c r="L330">
        <f>dataset_shampoo[[#This Row],[Units YTD]]+SUMIFS(H:H,D:D,dataset_shampoo[[#This Row],[Brand]],E:E,dataset_shampoo[[#This Row],[Region]],F:F,dataset_shampoo[[#This Row],[Year]]-1,G:G,"&gt;"&amp;dataset_shampoo[[#This Row],[Month]])</f>
        <v>50930</v>
      </c>
      <c r="M330" s="1">
        <f>dataset_shampoo[[#This Row],[Values YTD]]+SUMIFS(I:I,D:D,dataset_shampoo[[#This Row],[Brand]],E:E,dataset_shampoo[[#This Row],[Region]],F:F,dataset_shampoo[[#This Row],[Year]]-1,G:G,"&gt;"&amp;dataset_shampoo[[#This Row],[Month]])</f>
        <v>326910</v>
      </c>
    </row>
    <row r="331" spans="1:13" x14ac:dyDescent="0.25">
      <c r="A331" t="s">
        <v>7</v>
      </c>
      <c r="B331" t="s">
        <v>8</v>
      </c>
      <c r="C331" t="s">
        <v>14</v>
      </c>
      <c r="D331" t="s">
        <v>15</v>
      </c>
      <c r="E331" t="s">
        <v>13</v>
      </c>
      <c r="F331">
        <v>2019</v>
      </c>
      <c r="G331">
        <v>3</v>
      </c>
      <c r="H331">
        <v>5030</v>
      </c>
      <c r="I331" s="1">
        <v>36700</v>
      </c>
      <c r="J331">
        <f>SUMIFS(H:H,D:D,dataset_shampoo[[#This Row],[Brand]],E:E,dataset_shampoo[[#This Row],[Region]],F:F,dataset_shampoo[[#This Row],[Year]],G:G,"&lt;="&amp;dataset_shampoo[[#This Row],[Month]])</f>
        <v>12700</v>
      </c>
      <c r="K331" s="6">
        <f>SUMIFS(I:I,D:D,dataset_shampoo[[#This Row],[Brand]],E:E,dataset_shampoo[[#This Row],[Region]],F:F,dataset_shampoo[[#This Row],[Year]],G:G,"&lt;="&amp;dataset_shampoo[[#This Row],[Month]])</f>
        <v>92690</v>
      </c>
      <c r="L331">
        <f>dataset_shampoo[[#This Row],[Units YTD]]+SUMIFS(H:H,D:D,dataset_shampoo[[#This Row],[Brand]],E:E,dataset_shampoo[[#This Row],[Region]],F:F,dataset_shampoo[[#This Row],[Year]]-1,G:G,"&gt;"&amp;dataset_shampoo[[#This Row],[Month]])</f>
        <v>51110</v>
      </c>
      <c r="M331" s="1">
        <f>dataset_shampoo[[#This Row],[Values YTD]]+SUMIFS(I:I,D:D,dataset_shampoo[[#This Row],[Brand]],E:E,dataset_shampoo[[#This Row],[Region]],F:F,dataset_shampoo[[#This Row],[Year]]-1,G:G,"&gt;"&amp;dataset_shampoo[[#This Row],[Month]])</f>
        <v>333530</v>
      </c>
    </row>
    <row r="332" spans="1:13" x14ac:dyDescent="0.25">
      <c r="A332" t="s">
        <v>7</v>
      </c>
      <c r="B332" t="s">
        <v>8</v>
      </c>
      <c r="C332" t="s">
        <v>14</v>
      </c>
      <c r="D332" t="s">
        <v>15</v>
      </c>
      <c r="E332" t="s">
        <v>13</v>
      </c>
      <c r="F332">
        <v>2019</v>
      </c>
      <c r="G332">
        <v>4</v>
      </c>
      <c r="H332">
        <v>4230</v>
      </c>
      <c r="I332" s="1">
        <v>30860</v>
      </c>
      <c r="J332">
        <f>SUMIFS(H:H,D:D,dataset_shampoo[[#This Row],[Brand]],E:E,dataset_shampoo[[#This Row],[Region]],F:F,dataset_shampoo[[#This Row],[Year]],G:G,"&lt;="&amp;dataset_shampoo[[#This Row],[Month]])</f>
        <v>16930</v>
      </c>
      <c r="K332" s="6">
        <f>SUMIFS(I:I,D:D,dataset_shampoo[[#This Row],[Brand]],E:E,dataset_shampoo[[#This Row],[Region]],F:F,dataset_shampoo[[#This Row],[Year]],G:G,"&lt;="&amp;dataset_shampoo[[#This Row],[Month]])</f>
        <v>123550</v>
      </c>
      <c r="L332">
        <f>dataset_shampoo[[#This Row],[Units YTD]]+SUMIFS(H:H,D:D,dataset_shampoo[[#This Row],[Brand]],E:E,dataset_shampoo[[#This Row],[Region]],F:F,dataset_shampoo[[#This Row],[Year]]-1,G:G,"&gt;"&amp;dataset_shampoo[[#This Row],[Month]])</f>
        <v>52910</v>
      </c>
      <c r="M332" s="1">
        <f>dataset_shampoo[[#This Row],[Values YTD]]+SUMIFS(I:I,D:D,dataset_shampoo[[#This Row],[Brand]],E:E,dataset_shampoo[[#This Row],[Region]],F:F,dataset_shampoo[[#This Row],[Year]]-1,G:G,"&gt;"&amp;dataset_shampoo[[#This Row],[Month]])</f>
        <v>349310</v>
      </c>
    </row>
    <row r="333" spans="1:13" x14ac:dyDescent="0.25">
      <c r="A333" t="s">
        <v>7</v>
      </c>
      <c r="B333" t="s">
        <v>8</v>
      </c>
      <c r="C333" t="s">
        <v>14</v>
      </c>
      <c r="D333" t="s">
        <v>15</v>
      </c>
      <c r="E333" t="s">
        <v>13</v>
      </c>
      <c r="F333">
        <v>2019</v>
      </c>
      <c r="G333">
        <v>5</v>
      </c>
      <c r="H333">
        <v>4350</v>
      </c>
      <c r="I333" s="1">
        <v>31740</v>
      </c>
      <c r="J333">
        <f>SUMIFS(H:H,D:D,dataset_shampoo[[#This Row],[Brand]],E:E,dataset_shampoo[[#This Row],[Region]],F:F,dataset_shampoo[[#This Row],[Year]],G:G,"&lt;="&amp;dataset_shampoo[[#This Row],[Month]])</f>
        <v>21280</v>
      </c>
      <c r="K333" s="6">
        <f>SUMIFS(I:I,D:D,dataset_shampoo[[#This Row],[Brand]],E:E,dataset_shampoo[[#This Row],[Region]],F:F,dataset_shampoo[[#This Row],[Year]],G:G,"&lt;="&amp;dataset_shampoo[[#This Row],[Month]])</f>
        <v>155290</v>
      </c>
      <c r="L333">
        <f>dataset_shampoo[[#This Row],[Units YTD]]+SUMIFS(H:H,D:D,dataset_shampoo[[#This Row],[Brand]],E:E,dataset_shampoo[[#This Row],[Region]],F:F,dataset_shampoo[[#This Row],[Year]]-1,G:G,"&gt;"&amp;dataset_shampoo[[#This Row],[Month]])</f>
        <v>52800</v>
      </c>
      <c r="M333" s="1">
        <f>dataset_shampoo[[#This Row],[Values YTD]]+SUMIFS(I:I,D:D,dataset_shampoo[[#This Row],[Brand]],E:E,dataset_shampoo[[#This Row],[Region]],F:F,dataset_shampoo[[#This Row],[Year]]-1,G:G,"&gt;"&amp;dataset_shampoo[[#This Row],[Month]])</f>
        <v>353370</v>
      </c>
    </row>
    <row r="334" spans="1:13" x14ac:dyDescent="0.25">
      <c r="A334" t="s">
        <v>7</v>
      </c>
      <c r="B334" t="s">
        <v>8</v>
      </c>
      <c r="C334" t="s">
        <v>14</v>
      </c>
      <c r="D334" t="s">
        <v>15</v>
      </c>
      <c r="E334" t="s">
        <v>13</v>
      </c>
      <c r="F334">
        <v>2019</v>
      </c>
      <c r="G334">
        <v>6</v>
      </c>
      <c r="H334">
        <v>3190</v>
      </c>
      <c r="I334" s="1">
        <v>23340</v>
      </c>
      <c r="J334">
        <f>SUMIFS(H:H,D:D,dataset_shampoo[[#This Row],[Brand]],E:E,dataset_shampoo[[#This Row],[Region]],F:F,dataset_shampoo[[#This Row],[Year]],G:G,"&lt;="&amp;dataset_shampoo[[#This Row],[Month]])</f>
        <v>24470</v>
      </c>
      <c r="K334" s="6">
        <f>SUMIFS(I:I,D:D,dataset_shampoo[[#This Row],[Brand]],E:E,dataset_shampoo[[#This Row],[Region]],F:F,dataset_shampoo[[#This Row],[Year]],G:G,"&lt;="&amp;dataset_shampoo[[#This Row],[Month]])</f>
        <v>178630</v>
      </c>
      <c r="L334">
        <f>dataset_shampoo[[#This Row],[Units YTD]]+SUMIFS(H:H,D:D,dataset_shampoo[[#This Row],[Brand]],E:E,dataset_shampoo[[#This Row],[Region]],F:F,dataset_shampoo[[#This Row],[Year]]-1,G:G,"&gt;"&amp;dataset_shampoo[[#This Row],[Month]])</f>
        <v>50710</v>
      </c>
      <c r="M334" s="1">
        <f>dataset_shampoo[[#This Row],[Values YTD]]+SUMIFS(I:I,D:D,dataset_shampoo[[#This Row],[Brand]],E:E,dataset_shampoo[[#This Row],[Region]],F:F,dataset_shampoo[[#This Row],[Year]]-1,G:G,"&gt;"&amp;dataset_shampoo[[#This Row],[Month]])</f>
        <v>343940</v>
      </c>
    </row>
    <row r="335" spans="1:13" x14ac:dyDescent="0.25">
      <c r="A335" t="s">
        <v>7</v>
      </c>
      <c r="B335" t="s">
        <v>8</v>
      </c>
      <c r="C335" t="s">
        <v>14</v>
      </c>
      <c r="D335" t="s">
        <v>15</v>
      </c>
      <c r="E335" t="s">
        <v>13</v>
      </c>
      <c r="F335">
        <v>2019</v>
      </c>
      <c r="G335">
        <v>7</v>
      </c>
      <c r="H335">
        <v>4230</v>
      </c>
      <c r="I335" s="1">
        <v>30890</v>
      </c>
      <c r="J335">
        <f>SUMIFS(H:H,D:D,dataset_shampoo[[#This Row],[Brand]],E:E,dataset_shampoo[[#This Row],[Region]],F:F,dataset_shampoo[[#This Row],[Year]],G:G,"&lt;="&amp;dataset_shampoo[[#This Row],[Month]])</f>
        <v>28700</v>
      </c>
      <c r="K335" s="6">
        <f>SUMIFS(I:I,D:D,dataset_shampoo[[#This Row],[Brand]],E:E,dataset_shampoo[[#This Row],[Region]],F:F,dataset_shampoo[[#This Row],[Year]],G:G,"&lt;="&amp;dataset_shampoo[[#This Row],[Month]])</f>
        <v>209520</v>
      </c>
      <c r="L335">
        <f>dataset_shampoo[[#This Row],[Units YTD]]+SUMIFS(H:H,D:D,dataset_shampoo[[#This Row],[Brand]],E:E,dataset_shampoo[[#This Row],[Region]],F:F,dataset_shampoo[[#This Row],[Year]]-1,G:G,"&gt;"&amp;dataset_shampoo[[#This Row],[Month]])</f>
        <v>50670</v>
      </c>
      <c r="M335" s="1">
        <f>dataset_shampoo[[#This Row],[Values YTD]]+SUMIFS(I:I,D:D,dataset_shampoo[[#This Row],[Brand]],E:E,dataset_shampoo[[#This Row],[Region]],F:F,dataset_shampoo[[#This Row],[Year]]-1,G:G,"&gt;"&amp;dataset_shampoo[[#This Row],[Month]])</f>
        <v>348330</v>
      </c>
    </row>
    <row r="336" spans="1:13" x14ac:dyDescent="0.25">
      <c r="A336" t="s">
        <v>7</v>
      </c>
      <c r="B336" t="s">
        <v>8</v>
      </c>
      <c r="C336" t="s">
        <v>14</v>
      </c>
      <c r="D336" t="s">
        <v>15</v>
      </c>
      <c r="E336" t="s">
        <v>13</v>
      </c>
      <c r="F336">
        <v>2019</v>
      </c>
      <c r="G336">
        <v>8</v>
      </c>
      <c r="H336">
        <v>3880</v>
      </c>
      <c r="I336" s="1">
        <v>28340</v>
      </c>
      <c r="J336">
        <f>SUMIFS(H:H,D:D,dataset_shampoo[[#This Row],[Brand]],E:E,dataset_shampoo[[#This Row],[Region]],F:F,dataset_shampoo[[#This Row],[Year]],G:G,"&lt;="&amp;dataset_shampoo[[#This Row],[Month]])</f>
        <v>32580</v>
      </c>
      <c r="K336" s="6">
        <f>SUMIFS(I:I,D:D,dataset_shampoo[[#This Row],[Brand]],E:E,dataset_shampoo[[#This Row],[Region]],F:F,dataset_shampoo[[#This Row],[Year]],G:G,"&lt;="&amp;dataset_shampoo[[#This Row],[Month]])</f>
        <v>237860</v>
      </c>
      <c r="L336">
        <f>dataset_shampoo[[#This Row],[Units YTD]]+SUMIFS(H:H,D:D,dataset_shampoo[[#This Row],[Brand]],E:E,dataset_shampoo[[#This Row],[Region]],F:F,dataset_shampoo[[#This Row],[Year]]-1,G:G,"&gt;"&amp;dataset_shampoo[[#This Row],[Month]])</f>
        <v>50250</v>
      </c>
      <c r="M336" s="1">
        <f>dataset_shampoo[[#This Row],[Values YTD]]+SUMIFS(I:I,D:D,dataset_shampoo[[#This Row],[Brand]],E:E,dataset_shampoo[[#This Row],[Region]],F:F,dataset_shampoo[[#This Row],[Year]]-1,G:G,"&gt;"&amp;dataset_shampoo[[#This Row],[Month]])</f>
        <v>350000</v>
      </c>
    </row>
    <row r="337" spans="1:13" x14ac:dyDescent="0.25">
      <c r="A337" t="s">
        <v>7</v>
      </c>
      <c r="B337" t="s">
        <v>8</v>
      </c>
      <c r="C337" t="s">
        <v>14</v>
      </c>
      <c r="D337" t="s">
        <v>15</v>
      </c>
      <c r="E337" t="s">
        <v>13</v>
      </c>
      <c r="F337">
        <v>2019</v>
      </c>
      <c r="G337">
        <v>9</v>
      </c>
      <c r="H337">
        <v>3320</v>
      </c>
      <c r="I337" s="1">
        <v>24210</v>
      </c>
      <c r="J337">
        <f>SUMIFS(H:H,D:D,dataset_shampoo[[#This Row],[Brand]],E:E,dataset_shampoo[[#This Row],[Region]],F:F,dataset_shampoo[[#This Row],[Year]],G:G,"&lt;="&amp;dataset_shampoo[[#This Row],[Month]])</f>
        <v>35900</v>
      </c>
      <c r="K337" s="6">
        <f>SUMIFS(I:I,D:D,dataset_shampoo[[#This Row],[Brand]],E:E,dataset_shampoo[[#This Row],[Region]],F:F,dataset_shampoo[[#This Row],[Year]],G:G,"&lt;="&amp;dataset_shampoo[[#This Row],[Month]])</f>
        <v>262070</v>
      </c>
      <c r="L337">
        <f>dataset_shampoo[[#This Row],[Units YTD]]+SUMIFS(H:H,D:D,dataset_shampoo[[#This Row],[Brand]],E:E,dataset_shampoo[[#This Row],[Region]],F:F,dataset_shampoo[[#This Row],[Year]]-1,G:G,"&gt;"&amp;dataset_shampoo[[#This Row],[Month]])</f>
        <v>50460</v>
      </c>
      <c r="M337" s="1">
        <f>dataset_shampoo[[#This Row],[Values YTD]]+SUMIFS(I:I,D:D,dataset_shampoo[[#This Row],[Brand]],E:E,dataset_shampoo[[#This Row],[Region]],F:F,dataset_shampoo[[#This Row],[Year]]-1,G:G,"&gt;"&amp;dataset_shampoo[[#This Row],[Month]])</f>
        <v>354930</v>
      </c>
    </row>
    <row r="338" spans="1:13" x14ac:dyDescent="0.25">
      <c r="A338" t="s">
        <v>7</v>
      </c>
      <c r="B338" t="s">
        <v>8</v>
      </c>
      <c r="C338" t="s">
        <v>14</v>
      </c>
      <c r="D338" t="s">
        <v>15</v>
      </c>
      <c r="E338" t="s">
        <v>13</v>
      </c>
      <c r="F338">
        <v>2019</v>
      </c>
      <c r="G338">
        <v>10</v>
      </c>
      <c r="H338">
        <v>3710</v>
      </c>
      <c r="I338" s="1">
        <v>27080</v>
      </c>
      <c r="J338">
        <f>SUMIFS(H:H,D:D,dataset_shampoo[[#This Row],[Brand]],E:E,dataset_shampoo[[#This Row],[Region]],F:F,dataset_shampoo[[#This Row],[Year]],G:G,"&lt;="&amp;dataset_shampoo[[#This Row],[Month]])</f>
        <v>39610</v>
      </c>
      <c r="K338" s="6">
        <f>SUMIFS(I:I,D:D,dataset_shampoo[[#This Row],[Brand]],E:E,dataset_shampoo[[#This Row],[Region]],F:F,dataset_shampoo[[#This Row],[Year]],G:G,"&lt;="&amp;dataset_shampoo[[#This Row],[Month]])</f>
        <v>289150</v>
      </c>
      <c r="L338">
        <f>dataset_shampoo[[#This Row],[Units YTD]]+SUMIFS(H:H,D:D,dataset_shampoo[[#This Row],[Brand]],E:E,dataset_shampoo[[#This Row],[Region]],F:F,dataset_shampoo[[#This Row],[Year]]-1,G:G,"&gt;"&amp;dataset_shampoo[[#This Row],[Month]])</f>
        <v>49500</v>
      </c>
      <c r="M338" s="1">
        <f>dataset_shampoo[[#This Row],[Values YTD]]+SUMIFS(I:I,D:D,dataset_shampoo[[#This Row],[Brand]],E:E,dataset_shampoo[[#This Row],[Region]],F:F,dataset_shampoo[[#This Row],[Year]]-1,G:G,"&gt;"&amp;dataset_shampoo[[#This Row],[Month]])</f>
        <v>353070</v>
      </c>
    </row>
    <row r="339" spans="1:13" x14ac:dyDescent="0.25">
      <c r="A339" t="s">
        <v>7</v>
      </c>
      <c r="B339" t="s">
        <v>8</v>
      </c>
      <c r="C339" t="s">
        <v>14</v>
      </c>
      <c r="D339" t="s">
        <v>15</v>
      </c>
      <c r="E339" t="s">
        <v>13</v>
      </c>
      <c r="F339">
        <v>2019</v>
      </c>
      <c r="G339">
        <v>11</v>
      </c>
      <c r="H339">
        <v>3040</v>
      </c>
      <c r="I339" s="1">
        <v>22150</v>
      </c>
      <c r="J339">
        <f>SUMIFS(H:H,D:D,dataset_shampoo[[#This Row],[Brand]],E:E,dataset_shampoo[[#This Row],[Region]],F:F,dataset_shampoo[[#This Row],[Year]],G:G,"&lt;="&amp;dataset_shampoo[[#This Row],[Month]])</f>
        <v>42650</v>
      </c>
      <c r="K339" s="6">
        <f>SUMIFS(I:I,D:D,dataset_shampoo[[#This Row],[Brand]],E:E,dataset_shampoo[[#This Row],[Region]],F:F,dataset_shampoo[[#This Row],[Year]],G:G,"&lt;="&amp;dataset_shampoo[[#This Row],[Month]])</f>
        <v>311300</v>
      </c>
      <c r="L339">
        <f>dataset_shampoo[[#This Row],[Units YTD]]+SUMIFS(H:H,D:D,dataset_shampoo[[#This Row],[Brand]],E:E,dataset_shampoo[[#This Row],[Region]],F:F,dataset_shampoo[[#This Row],[Year]]-1,G:G,"&gt;"&amp;dataset_shampoo[[#This Row],[Month]])</f>
        <v>47480</v>
      </c>
      <c r="M339" s="1">
        <f>dataset_shampoo[[#This Row],[Values YTD]]+SUMIFS(I:I,D:D,dataset_shampoo[[#This Row],[Brand]],E:E,dataset_shampoo[[#This Row],[Region]],F:F,dataset_shampoo[[#This Row],[Year]]-1,G:G,"&gt;"&amp;dataset_shampoo[[#This Row],[Month]])</f>
        <v>343840</v>
      </c>
    </row>
    <row r="340" spans="1:13" x14ac:dyDescent="0.25">
      <c r="A340" t="s">
        <v>7</v>
      </c>
      <c r="B340" t="s">
        <v>8</v>
      </c>
      <c r="C340" t="s">
        <v>14</v>
      </c>
      <c r="D340" t="s">
        <v>15</v>
      </c>
      <c r="E340" t="s">
        <v>13</v>
      </c>
      <c r="F340">
        <v>2019</v>
      </c>
      <c r="G340">
        <v>12</v>
      </c>
      <c r="H340">
        <v>3800</v>
      </c>
      <c r="I340" s="1">
        <v>27710</v>
      </c>
      <c r="J340">
        <f>SUMIFS(H:H,D:D,dataset_shampoo[[#This Row],[Brand]],E:E,dataset_shampoo[[#This Row],[Region]],F:F,dataset_shampoo[[#This Row],[Year]],G:G,"&lt;="&amp;dataset_shampoo[[#This Row],[Month]])</f>
        <v>46450</v>
      </c>
      <c r="K340" s="6">
        <f>SUMIFS(I:I,D:D,dataset_shampoo[[#This Row],[Brand]],E:E,dataset_shampoo[[#This Row],[Region]],F:F,dataset_shampoo[[#This Row],[Year]],G:G,"&lt;="&amp;dataset_shampoo[[#This Row],[Month]])</f>
        <v>339010</v>
      </c>
      <c r="L340">
        <f>dataset_shampoo[[#This Row],[Units YTD]]+SUMIFS(H:H,D:D,dataset_shampoo[[#This Row],[Brand]],E:E,dataset_shampoo[[#This Row],[Region]],F:F,dataset_shampoo[[#This Row],[Year]]-1,G:G,"&gt;"&amp;dataset_shampoo[[#This Row],[Month]])</f>
        <v>46450</v>
      </c>
      <c r="M340" s="1">
        <f>dataset_shampoo[[#This Row],[Values YTD]]+SUMIFS(I:I,D:D,dataset_shampoo[[#This Row],[Brand]],E:E,dataset_shampoo[[#This Row],[Region]],F:F,dataset_shampoo[[#This Row],[Year]]-1,G:G,"&gt;"&amp;dataset_shampoo[[#This Row],[Month]])</f>
        <v>339010</v>
      </c>
    </row>
    <row r="341" spans="1:13" x14ac:dyDescent="0.25">
      <c r="A341" t="s">
        <v>7</v>
      </c>
      <c r="B341" t="s">
        <v>8</v>
      </c>
      <c r="C341" t="s">
        <v>14</v>
      </c>
      <c r="D341" t="s">
        <v>15</v>
      </c>
      <c r="E341" t="s">
        <v>13</v>
      </c>
      <c r="F341">
        <v>2020</v>
      </c>
      <c r="G341">
        <v>1</v>
      </c>
      <c r="H341">
        <v>4140</v>
      </c>
      <c r="I341" s="1">
        <v>30190</v>
      </c>
      <c r="J341">
        <f>SUMIFS(H:H,D:D,dataset_shampoo[[#This Row],[Brand]],E:E,dataset_shampoo[[#This Row],[Region]],F:F,dataset_shampoo[[#This Row],[Year]],G:G,"&lt;="&amp;dataset_shampoo[[#This Row],[Month]])</f>
        <v>4140</v>
      </c>
      <c r="K341" s="6">
        <f>SUMIFS(I:I,D:D,dataset_shampoo[[#This Row],[Brand]],E:E,dataset_shampoo[[#This Row],[Region]],F:F,dataset_shampoo[[#This Row],[Year]],G:G,"&lt;="&amp;dataset_shampoo[[#This Row],[Month]])</f>
        <v>30190</v>
      </c>
      <c r="L341">
        <f>dataset_shampoo[[#This Row],[Units YTD]]+SUMIFS(H:H,D:D,dataset_shampoo[[#This Row],[Brand]],E:E,dataset_shampoo[[#This Row],[Region]],F:F,dataset_shampoo[[#This Row],[Year]]-1,G:G,"&gt;"&amp;dataset_shampoo[[#This Row],[Month]])</f>
        <v>46230</v>
      </c>
      <c r="M341" s="1">
        <f>dataset_shampoo[[#This Row],[Values YTD]]+SUMIFS(I:I,D:D,dataset_shampoo[[#This Row],[Brand]],E:E,dataset_shampoo[[#This Row],[Region]],F:F,dataset_shampoo[[#This Row],[Year]]-1,G:G,"&gt;"&amp;dataset_shampoo[[#This Row],[Month]])</f>
        <v>337330</v>
      </c>
    </row>
    <row r="342" spans="1:13" x14ac:dyDescent="0.25">
      <c r="A342" t="s">
        <v>7</v>
      </c>
      <c r="B342" t="s">
        <v>8</v>
      </c>
      <c r="C342" t="s">
        <v>14</v>
      </c>
      <c r="D342" t="s">
        <v>15</v>
      </c>
      <c r="E342" t="s">
        <v>13</v>
      </c>
      <c r="F342">
        <v>2020</v>
      </c>
      <c r="G342">
        <v>2</v>
      </c>
      <c r="H342">
        <v>3370</v>
      </c>
      <c r="I342" s="1">
        <v>24590</v>
      </c>
      <c r="J342">
        <f>SUMIFS(H:H,D:D,dataset_shampoo[[#This Row],[Brand]],E:E,dataset_shampoo[[#This Row],[Region]],F:F,dataset_shampoo[[#This Row],[Year]],G:G,"&lt;="&amp;dataset_shampoo[[#This Row],[Month]])</f>
        <v>7510</v>
      </c>
      <c r="K342" s="6">
        <f>SUMIFS(I:I,D:D,dataset_shampoo[[#This Row],[Brand]],E:E,dataset_shampoo[[#This Row],[Region]],F:F,dataset_shampoo[[#This Row],[Year]],G:G,"&lt;="&amp;dataset_shampoo[[#This Row],[Month]])</f>
        <v>54780</v>
      </c>
      <c r="L342">
        <f>dataset_shampoo[[#This Row],[Units YTD]]+SUMIFS(H:H,D:D,dataset_shampoo[[#This Row],[Brand]],E:E,dataset_shampoo[[#This Row],[Region]],F:F,dataset_shampoo[[#This Row],[Year]]-1,G:G,"&gt;"&amp;dataset_shampoo[[#This Row],[Month]])</f>
        <v>46290</v>
      </c>
      <c r="M342" s="1">
        <f>dataset_shampoo[[#This Row],[Values YTD]]+SUMIFS(I:I,D:D,dataset_shampoo[[#This Row],[Brand]],E:E,dataset_shampoo[[#This Row],[Region]],F:F,dataset_shampoo[[#This Row],[Year]]-1,G:G,"&gt;"&amp;dataset_shampoo[[#This Row],[Month]])</f>
        <v>337800</v>
      </c>
    </row>
    <row r="343" spans="1:13" x14ac:dyDescent="0.25">
      <c r="A343" t="s">
        <v>7</v>
      </c>
      <c r="B343" t="s">
        <v>8</v>
      </c>
      <c r="C343" t="s">
        <v>14</v>
      </c>
      <c r="D343" t="s">
        <v>15</v>
      </c>
      <c r="E343" t="s">
        <v>13</v>
      </c>
      <c r="F343">
        <v>2020</v>
      </c>
      <c r="G343">
        <v>3</v>
      </c>
      <c r="H343">
        <v>3850</v>
      </c>
      <c r="I343" s="1">
        <v>28040</v>
      </c>
      <c r="J343">
        <f>SUMIFS(H:H,D:D,dataset_shampoo[[#This Row],[Brand]],E:E,dataset_shampoo[[#This Row],[Region]],F:F,dataset_shampoo[[#This Row],[Year]],G:G,"&lt;="&amp;dataset_shampoo[[#This Row],[Month]])</f>
        <v>11360</v>
      </c>
      <c r="K343" s="6">
        <f>SUMIFS(I:I,D:D,dataset_shampoo[[#This Row],[Brand]],E:E,dataset_shampoo[[#This Row],[Region]],F:F,dataset_shampoo[[#This Row],[Year]],G:G,"&lt;="&amp;dataset_shampoo[[#This Row],[Month]])</f>
        <v>82820</v>
      </c>
      <c r="L343">
        <f>dataset_shampoo[[#This Row],[Units YTD]]+SUMIFS(H:H,D:D,dataset_shampoo[[#This Row],[Brand]],E:E,dataset_shampoo[[#This Row],[Region]],F:F,dataset_shampoo[[#This Row],[Year]]-1,G:G,"&gt;"&amp;dataset_shampoo[[#This Row],[Month]])</f>
        <v>45110</v>
      </c>
      <c r="M343" s="1">
        <f>dataset_shampoo[[#This Row],[Values YTD]]+SUMIFS(I:I,D:D,dataset_shampoo[[#This Row],[Brand]],E:E,dataset_shampoo[[#This Row],[Region]],F:F,dataset_shampoo[[#This Row],[Year]]-1,G:G,"&gt;"&amp;dataset_shampoo[[#This Row],[Month]])</f>
        <v>329140</v>
      </c>
    </row>
    <row r="344" spans="1:13" x14ac:dyDescent="0.25">
      <c r="A344" t="s">
        <v>7</v>
      </c>
      <c r="B344" t="s">
        <v>8</v>
      </c>
      <c r="C344" t="s">
        <v>14</v>
      </c>
      <c r="D344" t="s">
        <v>15</v>
      </c>
      <c r="E344" t="s">
        <v>13</v>
      </c>
      <c r="F344">
        <v>2020</v>
      </c>
      <c r="G344">
        <v>4</v>
      </c>
      <c r="H344">
        <v>6280</v>
      </c>
      <c r="I344" s="1">
        <v>45820</v>
      </c>
      <c r="J344">
        <f>SUMIFS(H:H,D:D,dataset_shampoo[[#This Row],[Brand]],E:E,dataset_shampoo[[#This Row],[Region]],F:F,dataset_shampoo[[#This Row],[Year]],G:G,"&lt;="&amp;dataset_shampoo[[#This Row],[Month]])</f>
        <v>17640</v>
      </c>
      <c r="K344" s="6">
        <f>SUMIFS(I:I,D:D,dataset_shampoo[[#This Row],[Brand]],E:E,dataset_shampoo[[#This Row],[Region]],F:F,dataset_shampoo[[#This Row],[Year]],G:G,"&lt;="&amp;dataset_shampoo[[#This Row],[Month]])</f>
        <v>128640</v>
      </c>
      <c r="L344">
        <f>dataset_shampoo[[#This Row],[Units YTD]]+SUMIFS(H:H,D:D,dataset_shampoo[[#This Row],[Brand]],E:E,dataset_shampoo[[#This Row],[Region]],F:F,dataset_shampoo[[#This Row],[Year]]-1,G:G,"&gt;"&amp;dataset_shampoo[[#This Row],[Month]])</f>
        <v>47160</v>
      </c>
      <c r="M344" s="1">
        <f>dataset_shampoo[[#This Row],[Values YTD]]+SUMIFS(I:I,D:D,dataset_shampoo[[#This Row],[Brand]],E:E,dataset_shampoo[[#This Row],[Region]],F:F,dataset_shampoo[[#This Row],[Year]]-1,G:G,"&gt;"&amp;dataset_shampoo[[#This Row],[Month]])</f>
        <v>344100</v>
      </c>
    </row>
    <row r="345" spans="1:13" x14ac:dyDescent="0.25">
      <c r="A345" t="s">
        <v>7</v>
      </c>
      <c r="B345" t="s">
        <v>8</v>
      </c>
      <c r="C345" t="s">
        <v>14</v>
      </c>
      <c r="D345" t="s">
        <v>15</v>
      </c>
      <c r="E345" t="s">
        <v>13</v>
      </c>
      <c r="F345">
        <v>2020</v>
      </c>
      <c r="G345">
        <v>5</v>
      </c>
      <c r="H345">
        <v>2610</v>
      </c>
      <c r="I345" s="1">
        <v>19090</v>
      </c>
      <c r="J345">
        <f>SUMIFS(H:H,D:D,dataset_shampoo[[#This Row],[Brand]],E:E,dataset_shampoo[[#This Row],[Region]],F:F,dataset_shampoo[[#This Row],[Year]],G:G,"&lt;="&amp;dataset_shampoo[[#This Row],[Month]])</f>
        <v>20250</v>
      </c>
      <c r="K345" s="6">
        <f>SUMIFS(I:I,D:D,dataset_shampoo[[#This Row],[Brand]],E:E,dataset_shampoo[[#This Row],[Region]],F:F,dataset_shampoo[[#This Row],[Year]],G:G,"&lt;="&amp;dataset_shampoo[[#This Row],[Month]])</f>
        <v>147730</v>
      </c>
      <c r="L345">
        <f>dataset_shampoo[[#This Row],[Units YTD]]+SUMIFS(H:H,D:D,dataset_shampoo[[#This Row],[Brand]],E:E,dataset_shampoo[[#This Row],[Region]],F:F,dataset_shampoo[[#This Row],[Year]]-1,G:G,"&gt;"&amp;dataset_shampoo[[#This Row],[Month]])</f>
        <v>45420</v>
      </c>
      <c r="M345" s="1">
        <f>dataset_shampoo[[#This Row],[Values YTD]]+SUMIFS(I:I,D:D,dataset_shampoo[[#This Row],[Brand]],E:E,dataset_shampoo[[#This Row],[Region]],F:F,dataset_shampoo[[#This Row],[Year]]-1,G:G,"&gt;"&amp;dataset_shampoo[[#This Row],[Month]])</f>
        <v>331450</v>
      </c>
    </row>
    <row r="346" spans="1:13" x14ac:dyDescent="0.25">
      <c r="A346" t="s">
        <v>7</v>
      </c>
      <c r="B346" t="s">
        <v>8</v>
      </c>
      <c r="C346" t="s">
        <v>14</v>
      </c>
      <c r="D346" t="s">
        <v>15</v>
      </c>
      <c r="E346" t="s">
        <v>13</v>
      </c>
      <c r="F346">
        <v>2020</v>
      </c>
      <c r="G346">
        <v>6</v>
      </c>
      <c r="H346">
        <v>3240</v>
      </c>
      <c r="I346" s="1">
        <v>23630</v>
      </c>
      <c r="J346">
        <f>SUMIFS(H:H,D:D,dataset_shampoo[[#This Row],[Brand]],E:E,dataset_shampoo[[#This Row],[Region]],F:F,dataset_shampoo[[#This Row],[Year]],G:G,"&lt;="&amp;dataset_shampoo[[#This Row],[Month]])</f>
        <v>23490</v>
      </c>
      <c r="K346" s="6">
        <f>SUMIFS(I:I,D:D,dataset_shampoo[[#This Row],[Brand]],E:E,dataset_shampoo[[#This Row],[Region]],F:F,dataset_shampoo[[#This Row],[Year]],G:G,"&lt;="&amp;dataset_shampoo[[#This Row],[Month]])</f>
        <v>171360</v>
      </c>
      <c r="L346">
        <f>dataset_shampoo[[#This Row],[Units YTD]]+SUMIFS(H:H,D:D,dataset_shampoo[[#This Row],[Brand]],E:E,dataset_shampoo[[#This Row],[Region]],F:F,dataset_shampoo[[#This Row],[Year]]-1,G:G,"&gt;"&amp;dataset_shampoo[[#This Row],[Month]])</f>
        <v>45470</v>
      </c>
      <c r="M346" s="1">
        <f>dataset_shampoo[[#This Row],[Values YTD]]+SUMIFS(I:I,D:D,dataset_shampoo[[#This Row],[Brand]],E:E,dataset_shampoo[[#This Row],[Region]],F:F,dataset_shampoo[[#This Row],[Year]]-1,G:G,"&gt;"&amp;dataset_shampoo[[#This Row],[Month]])</f>
        <v>331740</v>
      </c>
    </row>
    <row r="347" spans="1:13" x14ac:dyDescent="0.25">
      <c r="A347" t="s">
        <v>7</v>
      </c>
      <c r="B347" t="s">
        <v>8</v>
      </c>
      <c r="C347" t="s">
        <v>14</v>
      </c>
      <c r="D347" t="s">
        <v>15</v>
      </c>
      <c r="E347" t="s">
        <v>13</v>
      </c>
      <c r="F347">
        <v>2020</v>
      </c>
      <c r="G347">
        <v>7</v>
      </c>
      <c r="H347">
        <v>3960</v>
      </c>
      <c r="I347" s="1">
        <v>28880</v>
      </c>
      <c r="J347">
        <f>SUMIFS(H:H,D:D,dataset_shampoo[[#This Row],[Brand]],E:E,dataset_shampoo[[#This Row],[Region]],F:F,dataset_shampoo[[#This Row],[Year]],G:G,"&lt;="&amp;dataset_shampoo[[#This Row],[Month]])</f>
        <v>27450</v>
      </c>
      <c r="K347" s="6">
        <f>SUMIFS(I:I,D:D,dataset_shampoo[[#This Row],[Brand]],E:E,dataset_shampoo[[#This Row],[Region]],F:F,dataset_shampoo[[#This Row],[Year]],G:G,"&lt;="&amp;dataset_shampoo[[#This Row],[Month]])</f>
        <v>200240</v>
      </c>
      <c r="L347">
        <f>dataset_shampoo[[#This Row],[Units YTD]]+SUMIFS(H:H,D:D,dataset_shampoo[[#This Row],[Brand]],E:E,dataset_shampoo[[#This Row],[Region]],F:F,dataset_shampoo[[#This Row],[Year]]-1,G:G,"&gt;"&amp;dataset_shampoo[[#This Row],[Month]])</f>
        <v>45200</v>
      </c>
      <c r="M347" s="1">
        <f>dataset_shampoo[[#This Row],[Values YTD]]+SUMIFS(I:I,D:D,dataset_shampoo[[#This Row],[Brand]],E:E,dataset_shampoo[[#This Row],[Region]],F:F,dataset_shampoo[[#This Row],[Year]]-1,G:G,"&gt;"&amp;dataset_shampoo[[#This Row],[Month]])</f>
        <v>329730</v>
      </c>
    </row>
    <row r="348" spans="1:13" x14ac:dyDescent="0.25">
      <c r="A348" t="s">
        <v>7</v>
      </c>
      <c r="B348" t="s">
        <v>8</v>
      </c>
      <c r="C348" t="s">
        <v>14</v>
      </c>
      <c r="D348" t="s">
        <v>15</v>
      </c>
      <c r="E348" t="s">
        <v>13</v>
      </c>
      <c r="F348">
        <v>2020</v>
      </c>
      <c r="G348">
        <v>8</v>
      </c>
      <c r="H348">
        <v>2940</v>
      </c>
      <c r="I348" s="1">
        <v>21430</v>
      </c>
      <c r="J348">
        <f>SUMIFS(H:H,D:D,dataset_shampoo[[#This Row],[Brand]],E:E,dataset_shampoo[[#This Row],[Region]],F:F,dataset_shampoo[[#This Row],[Year]],G:G,"&lt;="&amp;dataset_shampoo[[#This Row],[Month]])</f>
        <v>30390</v>
      </c>
      <c r="K348" s="6">
        <f>SUMIFS(I:I,D:D,dataset_shampoo[[#This Row],[Brand]],E:E,dataset_shampoo[[#This Row],[Region]],F:F,dataset_shampoo[[#This Row],[Year]],G:G,"&lt;="&amp;dataset_shampoo[[#This Row],[Month]])</f>
        <v>221670</v>
      </c>
      <c r="L348">
        <f>dataset_shampoo[[#This Row],[Units YTD]]+SUMIFS(H:H,D:D,dataset_shampoo[[#This Row],[Brand]],E:E,dataset_shampoo[[#This Row],[Region]],F:F,dataset_shampoo[[#This Row],[Year]]-1,G:G,"&gt;"&amp;dataset_shampoo[[#This Row],[Month]])</f>
        <v>44260</v>
      </c>
      <c r="M348" s="1">
        <f>dataset_shampoo[[#This Row],[Values YTD]]+SUMIFS(I:I,D:D,dataset_shampoo[[#This Row],[Brand]],E:E,dataset_shampoo[[#This Row],[Region]],F:F,dataset_shampoo[[#This Row],[Year]]-1,G:G,"&gt;"&amp;dataset_shampoo[[#This Row],[Month]])</f>
        <v>322820</v>
      </c>
    </row>
    <row r="349" spans="1:13" x14ac:dyDescent="0.25">
      <c r="A349" t="s">
        <v>7</v>
      </c>
      <c r="B349" t="s">
        <v>8</v>
      </c>
      <c r="C349" t="s">
        <v>14</v>
      </c>
      <c r="D349" t="s">
        <v>15</v>
      </c>
      <c r="E349" t="s">
        <v>13</v>
      </c>
      <c r="F349">
        <v>2020</v>
      </c>
      <c r="G349">
        <v>9</v>
      </c>
      <c r="H349">
        <v>3120</v>
      </c>
      <c r="I349" s="1">
        <v>22750</v>
      </c>
      <c r="J349">
        <f>SUMIFS(H:H,D:D,dataset_shampoo[[#This Row],[Brand]],E:E,dataset_shampoo[[#This Row],[Region]],F:F,dataset_shampoo[[#This Row],[Year]],G:G,"&lt;="&amp;dataset_shampoo[[#This Row],[Month]])</f>
        <v>33510</v>
      </c>
      <c r="K349" s="6">
        <f>SUMIFS(I:I,D:D,dataset_shampoo[[#This Row],[Brand]],E:E,dataset_shampoo[[#This Row],[Region]],F:F,dataset_shampoo[[#This Row],[Year]],G:G,"&lt;="&amp;dataset_shampoo[[#This Row],[Month]])</f>
        <v>244420</v>
      </c>
      <c r="L349">
        <f>dataset_shampoo[[#This Row],[Units YTD]]+SUMIFS(H:H,D:D,dataset_shampoo[[#This Row],[Brand]],E:E,dataset_shampoo[[#This Row],[Region]],F:F,dataset_shampoo[[#This Row],[Year]]-1,G:G,"&gt;"&amp;dataset_shampoo[[#This Row],[Month]])</f>
        <v>44060</v>
      </c>
      <c r="M349" s="1">
        <f>dataset_shampoo[[#This Row],[Values YTD]]+SUMIFS(I:I,D:D,dataset_shampoo[[#This Row],[Brand]],E:E,dataset_shampoo[[#This Row],[Region]],F:F,dataset_shampoo[[#This Row],[Year]]-1,G:G,"&gt;"&amp;dataset_shampoo[[#This Row],[Month]])</f>
        <v>321360</v>
      </c>
    </row>
    <row r="350" spans="1:13" x14ac:dyDescent="0.25">
      <c r="A350" t="s">
        <v>7</v>
      </c>
      <c r="B350" t="s">
        <v>8</v>
      </c>
      <c r="C350" t="s">
        <v>14</v>
      </c>
      <c r="D350" t="s">
        <v>15</v>
      </c>
      <c r="E350" t="s">
        <v>13</v>
      </c>
      <c r="F350">
        <v>2020</v>
      </c>
      <c r="G350">
        <v>10</v>
      </c>
      <c r="H350">
        <v>4440</v>
      </c>
      <c r="I350" s="1">
        <v>32430</v>
      </c>
      <c r="J350">
        <f>SUMIFS(H:H,D:D,dataset_shampoo[[#This Row],[Brand]],E:E,dataset_shampoo[[#This Row],[Region]],F:F,dataset_shampoo[[#This Row],[Year]],G:G,"&lt;="&amp;dataset_shampoo[[#This Row],[Month]])</f>
        <v>37950</v>
      </c>
      <c r="K350" s="6">
        <f>SUMIFS(I:I,D:D,dataset_shampoo[[#This Row],[Brand]],E:E,dataset_shampoo[[#This Row],[Region]],F:F,dataset_shampoo[[#This Row],[Year]],G:G,"&lt;="&amp;dataset_shampoo[[#This Row],[Month]])</f>
        <v>276850</v>
      </c>
      <c r="L350">
        <f>dataset_shampoo[[#This Row],[Units YTD]]+SUMIFS(H:H,D:D,dataset_shampoo[[#This Row],[Brand]],E:E,dataset_shampoo[[#This Row],[Region]],F:F,dataset_shampoo[[#This Row],[Year]]-1,G:G,"&gt;"&amp;dataset_shampoo[[#This Row],[Month]])</f>
        <v>44790</v>
      </c>
      <c r="M350" s="1">
        <f>dataset_shampoo[[#This Row],[Values YTD]]+SUMIFS(I:I,D:D,dataset_shampoo[[#This Row],[Brand]],E:E,dataset_shampoo[[#This Row],[Region]],F:F,dataset_shampoo[[#This Row],[Year]]-1,G:G,"&gt;"&amp;dataset_shampoo[[#This Row],[Month]])</f>
        <v>326710</v>
      </c>
    </row>
    <row r="351" spans="1:13" x14ac:dyDescent="0.25">
      <c r="A351" t="s">
        <v>7</v>
      </c>
      <c r="B351" t="s">
        <v>8</v>
      </c>
      <c r="C351" t="s">
        <v>14</v>
      </c>
      <c r="D351" t="s">
        <v>15</v>
      </c>
      <c r="E351" t="s">
        <v>13</v>
      </c>
      <c r="F351">
        <v>2020</v>
      </c>
      <c r="G351">
        <v>11</v>
      </c>
      <c r="H351">
        <v>3520</v>
      </c>
      <c r="I351" s="1">
        <v>25730</v>
      </c>
      <c r="J351">
        <f>SUMIFS(H:H,D:D,dataset_shampoo[[#This Row],[Brand]],E:E,dataset_shampoo[[#This Row],[Region]],F:F,dataset_shampoo[[#This Row],[Year]],G:G,"&lt;="&amp;dataset_shampoo[[#This Row],[Month]])</f>
        <v>41470</v>
      </c>
      <c r="K351" s="6">
        <f>SUMIFS(I:I,D:D,dataset_shampoo[[#This Row],[Brand]],E:E,dataset_shampoo[[#This Row],[Region]],F:F,dataset_shampoo[[#This Row],[Year]],G:G,"&lt;="&amp;dataset_shampoo[[#This Row],[Month]])</f>
        <v>302580</v>
      </c>
      <c r="L351">
        <f>dataset_shampoo[[#This Row],[Units YTD]]+SUMIFS(H:H,D:D,dataset_shampoo[[#This Row],[Brand]],E:E,dataset_shampoo[[#This Row],[Region]],F:F,dataset_shampoo[[#This Row],[Year]]-1,G:G,"&gt;"&amp;dataset_shampoo[[#This Row],[Month]])</f>
        <v>45270</v>
      </c>
      <c r="M351" s="1">
        <f>dataset_shampoo[[#This Row],[Values YTD]]+SUMIFS(I:I,D:D,dataset_shampoo[[#This Row],[Brand]],E:E,dataset_shampoo[[#This Row],[Region]],F:F,dataset_shampoo[[#This Row],[Year]]-1,G:G,"&gt;"&amp;dataset_shampoo[[#This Row],[Month]])</f>
        <v>330290</v>
      </c>
    </row>
    <row r="352" spans="1:13" x14ac:dyDescent="0.25">
      <c r="A352" t="s">
        <v>7</v>
      </c>
      <c r="B352" t="s">
        <v>8</v>
      </c>
      <c r="C352" t="s">
        <v>14</v>
      </c>
      <c r="D352" t="s">
        <v>15</v>
      </c>
      <c r="E352" t="s">
        <v>13</v>
      </c>
      <c r="F352">
        <v>2020</v>
      </c>
      <c r="G352">
        <v>12</v>
      </c>
      <c r="H352">
        <v>3160</v>
      </c>
      <c r="I352" s="1">
        <v>23090</v>
      </c>
      <c r="J352">
        <f>SUMIFS(H:H,D:D,dataset_shampoo[[#This Row],[Brand]],E:E,dataset_shampoo[[#This Row],[Region]],F:F,dataset_shampoo[[#This Row],[Year]],G:G,"&lt;="&amp;dataset_shampoo[[#This Row],[Month]])</f>
        <v>44630</v>
      </c>
      <c r="K352" s="6">
        <f>SUMIFS(I:I,D:D,dataset_shampoo[[#This Row],[Brand]],E:E,dataset_shampoo[[#This Row],[Region]],F:F,dataset_shampoo[[#This Row],[Year]],G:G,"&lt;="&amp;dataset_shampoo[[#This Row],[Month]])</f>
        <v>325670</v>
      </c>
      <c r="L352">
        <f>dataset_shampoo[[#This Row],[Units YTD]]+SUMIFS(H:H,D:D,dataset_shampoo[[#This Row],[Brand]],E:E,dataset_shampoo[[#This Row],[Region]],F:F,dataset_shampoo[[#This Row],[Year]]-1,G:G,"&gt;"&amp;dataset_shampoo[[#This Row],[Month]])</f>
        <v>44630</v>
      </c>
      <c r="M352" s="1">
        <f>dataset_shampoo[[#This Row],[Values YTD]]+SUMIFS(I:I,D:D,dataset_shampoo[[#This Row],[Brand]],E:E,dataset_shampoo[[#This Row],[Region]],F:F,dataset_shampoo[[#This Row],[Year]]-1,G:G,"&gt;"&amp;dataset_shampoo[[#This Row],[Month]])</f>
        <v>325670</v>
      </c>
    </row>
    <row r="353" spans="1:13" x14ac:dyDescent="0.25">
      <c r="A353" t="s">
        <v>7</v>
      </c>
      <c r="B353" t="s">
        <v>8</v>
      </c>
      <c r="C353" t="s">
        <v>14</v>
      </c>
      <c r="D353" t="s">
        <v>15</v>
      </c>
      <c r="E353" t="s">
        <v>13</v>
      </c>
      <c r="F353">
        <v>2021</v>
      </c>
      <c r="G353">
        <v>1</v>
      </c>
      <c r="H353">
        <v>3170</v>
      </c>
      <c r="I353" s="1">
        <v>23170</v>
      </c>
      <c r="J353">
        <f>SUMIFS(H:H,D:D,dataset_shampoo[[#This Row],[Brand]],E:E,dataset_shampoo[[#This Row],[Region]],F:F,dataset_shampoo[[#This Row],[Year]],G:G,"&lt;="&amp;dataset_shampoo[[#This Row],[Month]])</f>
        <v>3170</v>
      </c>
      <c r="K353" s="6">
        <f>SUMIFS(I:I,D:D,dataset_shampoo[[#This Row],[Brand]],E:E,dataset_shampoo[[#This Row],[Region]],F:F,dataset_shampoo[[#This Row],[Year]],G:G,"&lt;="&amp;dataset_shampoo[[#This Row],[Month]])</f>
        <v>23170</v>
      </c>
      <c r="L353">
        <f>dataset_shampoo[[#This Row],[Units YTD]]+SUMIFS(H:H,D:D,dataset_shampoo[[#This Row],[Brand]],E:E,dataset_shampoo[[#This Row],[Region]],F:F,dataset_shampoo[[#This Row],[Year]]-1,G:G,"&gt;"&amp;dataset_shampoo[[#This Row],[Month]])</f>
        <v>43660</v>
      </c>
      <c r="M353" s="1">
        <f>dataset_shampoo[[#This Row],[Values YTD]]+SUMIFS(I:I,D:D,dataset_shampoo[[#This Row],[Brand]],E:E,dataset_shampoo[[#This Row],[Region]],F:F,dataset_shampoo[[#This Row],[Year]]-1,G:G,"&gt;"&amp;dataset_shampoo[[#This Row],[Month]])</f>
        <v>318650</v>
      </c>
    </row>
    <row r="354" spans="1:13" x14ac:dyDescent="0.25">
      <c r="A354" t="s">
        <v>7</v>
      </c>
      <c r="B354" t="s">
        <v>8</v>
      </c>
      <c r="C354" t="s">
        <v>14</v>
      </c>
      <c r="D354" t="s">
        <v>15</v>
      </c>
      <c r="E354" t="s">
        <v>13</v>
      </c>
      <c r="F354">
        <v>2021</v>
      </c>
      <c r="G354">
        <v>2</v>
      </c>
      <c r="H354">
        <v>3480</v>
      </c>
      <c r="I354" s="1">
        <v>25410</v>
      </c>
      <c r="J354">
        <f>SUMIFS(H:H,D:D,dataset_shampoo[[#This Row],[Brand]],E:E,dataset_shampoo[[#This Row],[Region]],F:F,dataset_shampoo[[#This Row],[Year]],G:G,"&lt;="&amp;dataset_shampoo[[#This Row],[Month]])</f>
        <v>6650</v>
      </c>
      <c r="K354" s="6">
        <f>SUMIFS(I:I,D:D,dataset_shampoo[[#This Row],[Brand]],E:E,dataset_shampoo[[#This Row],[Region]],F:F,dataset_shampoo[[#This Row],[Year]],G:G,"&lt;="&amp;dataset_shampoo[[#This Row],[Month]])</f>
        <v>48580</v>
      </c>
      <c r="L354">
        <f>dataset_shampoo[[#This Row],[Units YTD]]+SUMIFS(H:H,D:D,dataset_shampoo[[#This Row],[Brand]],E:E,dataset_shampoo[[#This Row],[Region]],F:F,dataset_shampoo[[#This Row],[Year]]-1,G:G,"&gt;"&amp;dataset_shampoo[[#This Row],[Month]])</f>
        <v>43770</v>
      </c>
      <c r="M354" s="1">
        <f>dataset_shampoo[[#This Row],[Values YTD]]+SUMIFS(I:I,D:D,dataset_shampoo[[#This Row],[Brand]],E:E,dataset_shampoo[[#This Row],[Region]],F:F,dataset_shampoo[[#This Row],[Year]]-1,G:G,"&gt;"&amp;dataset_shampoo[[#This Row],[Month]])</f>
        <v>319470</v>
      </c>
    </row>
    <row r="355" spans="1:13" x14ac:dyDescent="0.25">
      <c r="A355" t="s">
        <v>7</v>
      </c>
      <c r="B355" t="s">
        <v>8</v>
      </c>
      <c r="C355" t="s">
        <v>14</v>
      </c>
      <c r="D355" t="s">
        <v>15</v>
      </c>
      <c r="E355" t="s">
        <v>13</v>
      </c>
      <c r="F355">
        <v>2021</v>
      </c>
      <c r="G355">
        <v>3</v>
      </c>
      <c r="H355">
        <v>3230</v>
      </c>
      <c r="I355" s="1">
        <v>23550</v>
      </c>
      <c r="J355">
        <f>SUMIFS(H:H,D:D,dataset_shampoo[[#This Row],[Brand]],E:E,dataset_shampoo[[#This Row],[Region]],F:F,dataset_shampoo[[#This Row],[Year]],G:G,"&lt;="&amp;dataset_shampoo[[#This Row],[Month]])</f>
        <v>9880</v>
      </c>
      <c r="K355" s="6">
        <f>SUMIFS(I:I,D:D,dataset_shampoo[[#This Row],[Brand]],E:E,dataset_shampoo[[#This Row],[Region]],F:F,dataset_shampoo[[#This Row],[Year]],G:G,"&lt;="&amp;dataset_shampoo[[#This Row],[Month]])</f>
        <v>72130</v>
      </c>
      <c r="L355">
        <f>dataset_shampoo[[#This Row],[Units YTD]]+SUMIFS(H:H,D:D,dataset_shampoo[[#This Row],[Brand]],E:E,dataset_shampoo[[#This Row],[Region]],F:F,dataset_shampoo[[#This Row],[Year]]-1,G:G,"&gt;"&amp;dataset_shampoo[[#This Row],[Month]])</f>
        <v>43150</v>
      </c>
      <c r="M355" s="1">
        <f>dataset_shampoo[[#This Row],[Values YTD]]+SUMIFS(I:I,D:D,dataset_shampoo[[#This Row],[Brand]],E:E,dataset_shampoo[[#This Row],[Region]],F:F,dataset_shampoo[[#This Row],[Year]]-1,G:G,"&gt;"&amp;dataset_shampoo[[#This Row],[Month]])</f>
        <v>314980</v>
      </c>
    </row>
    <row r="356" spans="1:13" x14ac:dyDescent="0.25">
      <c r="A356" t="s">
        <v>7</v>
      </c>
      <c r="B356" t="s">
        <v>8</v>
      </c>
      <c r="C356" t="s">
        <v>14</v>
      </c>
      <c r="D356" t="s">
        <v>15</v>
      </c>
      <c r="E356" t="s">
        <v>13</v>
      </c>
      <c r="F356">
        <v>2021</v>
      </c>
      <c r="G356">
        <v>4</v>
      </c>
      <c r="H356">
        <v>2880</v>
      </c>
      <c r="I356" s="1">
        <v>21010</v>
      </c>
      <c r="J356">
        <f>SUMIFS(H:H,D:D,dataset_shampoo[[#This Row],[Brand]],E:E,dataset_shampoo[[#This Row],[Region]],F:F,dataset_shampoo[[#This Row],[Year]],G:G,"&lt;="&amp;dataset_shampoo[[#This Row],[Month]])</f>
        <v>12760</v>
      </c>
      <c r="K356" s="6">
        <f>SUMIFS(I:I,D:D,dataset_shampoo[[#This Row],[Brand]],E:E,dataset_shampoo[[#This Row],[Region]],F:F,dataset_shampoo[[#This Row],[Year]],G:G,"&lt;="&amp;dataset_shampoo[[#This Row],[Month]])</f>
        <v>93140</v>
      </c>
      <c r="L356">
        <f>dataset_shampoo[[#This Row],[Units YTD]]+SUMIFS(H:H,D:D,dataset_shampoo[[#This Row],[Brand]],E:E,dataset_shampoo[[#This Row],[Region]],F:F,dataset_shampoo[[#This Row],[Year]]-1,G:G,"&gt;"&amp;dataset_shampoo[[#This Row],[Month]])</f>
        <v>39750</v>
      </c>
      <c r="M356" s="1">
        <f>dataset_shampoo[[#This Row],[Values YTD]]+SUMIFS(I:I,D:D,dataset_shampoo[[#This Row],[Brand]],E:E,dataset_shampoo[[#This Row],[Region]],F:F,dataset_shampoo[[#This Row],[Year]]-1,G:G,"&gt;"&amp;dataset_shampoo[[#This Row],[Month]])</f>
        <v>290170</v>
      </c>
    </row>
    <row r="357" spans="1:13" x14ac:dyDescent="0.25">
      <c r="A357" t="s">
        <v>7</v>
      </c>
      <c r="B357" t="s">
        <v>8</v>
      </c>
      <c r="C357" t="s">
        <v>14</v>
      </c>
      <c r="D357" t="s">
        <v>15</v>
      </c>
      <c r="E357" t="s">
        <v>13</v>
      </c>
      <c r="F357">
        <v>2021</v>
      </c>
      <c r="G357">
        <v>5</v>
      </c>
      <c r="H357">
        <v>2810</v>
      </c>
      <c r="I357" s="1">
        <v>20580</v>
      </c>
      <c r="J357">
        <f>SUMIFS(H:H,D:D,dataset_shampoo[[#This Row],[Brand]],E:E,dataset_shampoo[[#This Row],[Region]],F:F,dataset_shampoo[[#This Row],[Year]],G:G,"&lt;="&amp;dataset_shampoo[[#This Row],[Month]])</f>
        <v>15570</v>
      </c>
      <c r="K357" s="6">
        <f>SUMIFS(I:I,D:D,dataset_shampoo[[#This Row],[Brand]],E:E,dataset_shampoo[[#This Row],[Region]],F:F,dataset_shampoo[[#This Row],[Year]],G:G,"&lt;="&amp;dataset_shampoo[[#This Row],[Month]])</f>
        <v>113720</v>
      </c>
      <c r="L357">
        <f>dataset_shampoo[[#This Row],[Units YTD]]+SUMIFS(H:H,D:D,dataset_shampoo[[#This Row],[Brand]],E:E,dataset_shampoo[[#This Row],[Region]],F:F,dataset_shampoo[[#This Row],[Year]]-1,G:G,"&gt;"&amp;dataset_shampoo[[#This Row],[Month]])</f>
        <v>39950</v>
      </c>
      <c r="M357" s="1">
        <f>dataset_shampoo[[#This Row],[Values YTD]]+SUMIFS(I:I,D:D,dataset_shampoo[[#This Row],[Brand]],E:E,dataset_shampoo[[#This Row],[Region]],F:F,dataset_shampoo[[#This Row],[Year]]-1,G:G,"&gt;"&amp;dataset_shampoo[[#This Row],[Month]])</f>
        <v>291660</v>
      </c>
    </row>
    <row r="358" spans="1:13" x14ac:dyDescent="0.25">
      <c r="A358" t="s">
        <v>7</v>
      </c>
      <c r="B358" t="s">
        <v>8</v>
      </c>
      <c r="C358" t="s">
        <v>14</v>
      </c>
      <c r="D358" t="s">
        <v>15</v>
      </c>
      <c r="E358" t="s">
        <v>13</v>
      </c>
      <c r="F358">
        <v>2021</v>
      </c>
      <c r="G358">
        <v>6</v>
      </c>
      <c r="H358">
        <v>3760</v>
      </c>
      <c r="I358" s="1">
        <v>27430</v>
      </c>
      <c r="J358">
        <f>SUMIFS(H:H,D:D,dataset_shampoo[[#This Row],[Brand]],E:E,dataset_shampoo[[#This Row],[Region]],F:F,dataset_shampoo[[#This Row],[Year]],G:G,"&lt;="&amp;dataset_shampoo[[#This Row],[Month]])</f>
        <v>19330</v>
      </c>
      <c r="K358" s="6">
        <f>SUMIFS(I:I,D:D,dataset_shampoo[[#This Row],[Brand]],E:E,dataset_shampoo[[#This Row],[Region]],F:F,dataset_shampoo[[#This Row],[Year]],G:G,"&lt;="&amp;dataset_shampoo[[#This Row],[Month]])</f>
        <v>141150</v>
      </c>
      <c r="L358">
        <f>dataset_shampoo[[#This Row],[Units YTD]]+SUMIFS(H:H,D:D,dataset_shampoo[[#This Row],[Brand]],E:E,dataset_shampoo[[#This Row],[Region]],F:F,dataset_shampoo[[#This Row],[Year]]-1,G:G,"&gt;"&amp;dataset_shampoo[[#This Row],[Month]])</f>
        <v>40470</v>
      </c>
      <c r="M358" s="1">
        <f>dataset_shampoo[[#This Row],[Values YTD]]+SUMIFS(I:I,D:D,dataset_shampoo[[#This Row],[Brand]],E:E,dataset_shampoo[[#This Row],[Region]],F:F,dataset_shampoo[[#This Row],[Year]]-1,G:G,"&gt;"&amp;dataset_shampoo[[#This Row],[Month]])</f>
        <v>295460</v>
      </c>
    </row>
    <row r="359" spans="1:13" x14ac:dyDescent="0.25">
      <c r="A359" t="s">
        <v>7</v>
      </c>
      <c r="B359" t="s">
        <v>8</v>
      </c>
      <c r="C359" t="s">
        <v>14</v>
      </c>
      <c r="D359" t="s">
        <v>15</v>
      </c>
      <c r="E359" t="s">
        <v>13</v>
      </c>
      <c r="F359">
        <v>2021</v>
      </c>
      <c r="G359">
        <v>7</v>
      </c>
      <c r="H359">
        <v>3360</v>
      </c>
      <c r="I359" s="1">
        <v>24560</v>
      </c>
      <c r="J359">
        <f>SUMIFS(H:H,D:D,dataset_shampoo[[#This Row],[Brand]],E:E,dataset_shampoo[[#This Row],[Region]],F:F,dataset_shampoo[[#This Row],[Year]],G:G,"&lt;="&amp;dataset_shampoo[[#This Row],[Month]])</f>
        <v>22690</v>
      </c>
      <c r="K359" s="6">
        <f>SUMIFS(I:I,D:D,dataset_shampoo[[#This Row],[Brand]],E:E,dataset_shampoo[[#This Row],[Region]],F:F,dataset_shampoo[[#This Row],[Year]],G:G,"&lt;="&amp;dataset_shampoo[[#This Row],[Month]])</f>
        <v>165710</v>
      </c>
      <c r="L359">
        <f>dataset_shampoo[[#This Row],[Units YTD]]+SUMIFS(H:H,D:D,dataset_shampoo[[#This Row],[Brand]],E:E,dataset_shampoo[[#This Row],[Region]],F:F,dataset_shampoo[[#This Row],[Year]]-1,G:G,"&gt;"&amp;dataset_shampoo[[#This Row],[Month]])</f>
        <v>39870</v>
      </c>
      <c r="M359" s="1">
        <f>dataset_shampoo[[#This Row],[Values YTD]]+SUMIFS(I:I,D:D,dataset_shampoo[[#This Row],[Brand]],E:E,dataset_shampoo[[#This Row],[Region]],F:F,dataset_shampoo[[#This Row],[Year]]-1,G:G,"&gt;"&amp;dataset_shampoo[[#This Row],[Month]])</f>
        <v>291140</v>
      </c>
    </row>
    <row r="360" spans="1:13" x14ac:dyDescent="0.25">
      <c r="A360" t="s">
        <v>7</v>
      </c>
      <c r="B360" t="s">
        <v>8</v>
      </c>
      <c r="C360" t="s">
        <v>14</v>
      </c>
      <c r="D360" t="s">
        <v>15</v>
      </c>
      <c r="E360" t="s">
        <v>13</v>
      </c>
      <c r="F360">
        <v>2021</v>
      </c>
      <c r="G360">
        <v>8</v>
      </c>
      <c r="H360">
        <v>3370</v>
      </c>
      <c r="I360" s="1">
        <v>24590</v>
      </c>
      <c r="J360">
        <f>SUMIFS(H:H,D:D,dataset_shampoo[[#This Row],[Brand]],E:E,dataset_shampoo[[#This Row],[Region]],F:F,dataset_shampoo[[#This Row],[Year]],G:G,"&lt;="&amp;dataset_shampoo[[#This Row],[Month]])</f>
        <v>26060</v>
      </c>
      <c r="K360" s="6">
        <f>SUMIFS(I:I,D:D,dataset_shampoo[[#This Row],[Brand]],E:E,dataset_shampoo[[#This Row],[Region]],F:F,dataset_shampoo[[#This Row],[Year]],G:G,"&lt;="&amp;dataset_shampoo[[#This Row],[Month]])</f>
        <v>190300</v>
      </c>
      <c r="L360">
        <f>dataset_shampoo[[#This Row],[Units YTD]]+SUMIFS(H:H,D:D,dataset_shampoo[[#This Row],[Brand]],E:E,dataset_shampoo[[#This Row],[Region]],F:F,dataset_shampoo[[#This Row],[Year]]-1,G:G,"&gt;"&amp;dataset_shampoo[[#This Row],[Month]])</f>
        <v>40300</v>
      </c>
      <c r="M360" s="1">
        <f>dataset_shampoo[[#This Row],[Values YTD]]+SUMIFS(I:I,D:D,dataset_shampoo[[#This Row],[Brand]],E:E,dataset_shampoo[[#This Row],[Region]],F:F,dataset_shampoo[[#This Row],[Year]]-1,G:G,"&gt;"&amp;dataset_shampoo[[#This Row],[Month]])</f>
        <v>294300</v>
      </c>
    </row>
    <row r="361" spans="1:13" x14ac:dyDescent="0.25">
      <c r="A361" t="s">
        <v>7</v>
      </c>
      <c r="B361" t="s">
        <v>8</v>
      </c>
      <c r="C361" t="s">
        <v>14</v>
      </c>
      <c r="D361" t="s">
        <v>15</v>
      </c>
      <c r="E361" t="s">
        <v>13</v>
      </c>
      <c r="F361">
        <v>2021</v>
      </c>
      <c r="G361">
        <v>9</v>
      </c>
      <c r="H361">
        <v>2770</v>
      </c>
      <c r="I361" s="1">
        <v>20250</v>
      </c>
      <c r="J361">
        <f>SUMIFS(H:H,D:D,dataset_shampoo[[#This Row],[Brand]],E:E,dataset_shampoo[[#This Row],[Region]],F:F,dataset_shampoo[[#This Row],[Year]],G:G,"&lt;="&amp;dataset_shampoo[[#This Row],[Month]])</f>
        <v>28830</v>
      </c>
      <c r="K361" s="6">
        <f>SUMIFS(I:I,D:D,dataset_shampoo[[#This Row],[Brand]],E:E,dataset_shampoo[[#This Row],[Region]],F:F,dataset_shampoo[[#This Row],[Year]],G:G,"&lt;="&amp;dataset_shampoo[[#This Row],[Month]])</f>
        <v>210550</v>
      </c>
      <c r="L361">
        <f>dataset_shampoo[[#This Row],[Units YTD]]+SUMIFS(H:H,D:D,dataset_shampoo[[#This Row],[Brand]],E:E,dataset_shampoo[[#This Row],[Region]],F:F,dataset_shampoo[[#This Row],[Year]]-1,G:G,"&gt;"&amp;dataset_shampoo[[#This Row],[Month]])</f>
        <v>39950</v>
      </c>
      <c r="M361" s="1">
        <f>dataset_shampoo[[#This Row],[Values YTD]]+SUMIFS(I:I,D:D,dataset_shampoo[[#This Row],[Brand]],E:E,dataset_shampoo[[#This Row],[Region]],F:F,dataset_shampoo[[#This Row],[Year]]-1,G:G,"&gt;"&amp;dataset_shampoo[[#This Row],[Month]])</f>
        <v>291800</v>
      </c>
    </row>
    <row r="362" spans="1:13" x14ac:dyDescent="0.25">
      <c r="A362" t="s">
        <v>7</v>
      </c>
      <c r="B362" t="s">
        <v>8</v>
      </c>
      <c r="C362" t="s">
        <v>14</v>
      </c>
      <c r="D362" t="s">
        <v>15</v>
      </c>
      <c r="E362" t="s">
        <v>13</v>
      </c>
      <c r="F362">
        <v>2021</v>
      </c>
      <c r="G362">
        <v>10</v>
      </c>
      <c r="H362">
        <v>3110</v>
      </c>
      <c r="I362" s="1">
        <v>22700</v>
      </c>
      <c r="J362">
        <f>SUMIFS(H:H,D:D,dataset_shampoo[[#This Row],[Brand]],E:E,dataset_shampoo[[#This Row],[Region]],F:F,dataset_shampoo[[#This Row],[Year]],G:G,"&lt;="&amp;dataset_shampoo[[#This Row],[Month]])</f>
        <v>31940</v>
      </c>
      <c r="K362" s="6">
        <f>SUMIFS(I:I,D:D,dataset_shampoo[[#This Row],[Brand]],E:E,dataset_shampoo[[#This Row],[Region]],F:F,dataset_shampoo[[#This Row],[Year]],G:G,"&lt;="&amp;dataset_shampoo[[#This Row],[Month]])</f>
        <v>233250</v>
      </c>
      <c r="L362">
        <f>dataset_shampoo[[#This Row],[Units YTD]]+SUMIFS(H:H,D:D,dataset_shampoo[[#This Row],[Brand]],E:E,dataset_shampoo[[#This Row],[Region]],F:F,dataset_shampoo[[#This Row],[Year]]-1,G:G,"&gt;"&amp;dataset_shampoo[[#This Row],[Month]])</f>
        <v>38620</v>
      </c>
      <c r="M362" s="1">
        <f>dataset_shampoo[[#This Row],[Values YTD]]+SUMIFS(I:I,D:D,dataset_shampoo[[#This Row],[Brand]],E:E,dataset_shampoo[[#This Row],[Region]],F:F,dataset_shampoo[[#This Row],[Year]]-1,G:G,"&gt;"&amp;dataset_shampoo[[#This Row],[Month]])</f>
        <v>282070</v>
      </c>
    </row>
    <row r="363" spans="1:13" x14ac:dyDescent="0.25">
      <c r="A363" t="s">
        <v>7</v>
      </c>
      <c r="B363" t="s">
        <v>8</v>
      </c>
      <c r="C363" t="s">
        <v>14</v>
      </c>
      <c r="D363" t="s">
        <v>15</v>
      </c>
      <c r="E363" t="s">
        <v>13</v>
      </c>
      <c r="F363">
        <v>2021</v>
      </c>
      <c r="G363">
        <v>11</v>
      </c>
      <c r="H363">
        <v>3710</v>
      </c>
      <c r="I363" s="1">
        <v>27070</v>
      </c>
      <c r="J363">
        <f>SUMIFS(H:H,D:D,dataset_shampoo[[#This Row],[Brand]],E:E,dataset_shampoo[[#This Row],[Region]],F:F,dataset_shampoo[[#This Row],[Year]],G:G,"&lt;="&amp;dataset_shampoo[[#This Row],[Month]])</f>
        <v>35650</v>
      </c>
      <c r="K363" s="6">
        <f>SUMIFS(I:I,D:D,dataset_shampoo[[#This Row],[Brand]],E:E,dataset_shampoo[[#This Row],[Region]],F:F,dataset_shampoo[[#This Row],[Year]],G:G,"&lt;="&amp;dataset_shampoo[[#This Row],[Month]])</f>
        <v>260320</v>
      </c>
      <c r="L363">
        <f>dataset_shampoo[[#This Row],[Units YTD]]+SUMIFS(H:H,D:D,dataset_shampoo[[#This Row],[Brand]],E:E,dataset_shampoo[[#This Row],[Region]],F:F,dataset_shampoo[[#This Row],[Year]]-1,G:G,"&gt;"&amp;dataset_shampoo[[#This Row],[Month]])</f>
        <v>38810</v>
      </c>
      <c r="M363" s="1">
        <f>dataset_shampoo[[#This Row],[Values YTD]]+SUMIFS(I:I,D:D,dataset_shampoo[[#This Row],[Brand]],E:E,dataset_shampoo[[#This Row],[Region]],F:F,dataset_shampoo[[#This Row],[Year]]-1,G:G,"&gt;"&amp;dataset_shampoo[[#This Row],[Month]])</f>
        <v>283410</v>
      </c>
    </row>
    <row r="364" spans="1:13" x14ac:dyDescent="0.25">
      <c r="A364" t="s">
        <v>7</v>
      </c>
      <c r="B364" t="s">
        <v>8</v>
      </c>
      <c r="C364" t="s">
        <v>14</v>
      </c>
      <c r="D364" t="s">
        <v>15</v>
      </c>
      <c r="E364" t="s">
        <v>13</v>
      </c>
      <c r="F364">
        <v>2021</v>
      </c>
      <c r="G364">
        <v>12</v>
      </c>
      <c r="H364">
        <v>3420</v>
      </c>
      <c r="I364" s="1">
        <v>24990</v>
      </c>
      <c r="J364">
        <f>SUMIFS(H:H,D:D,dataset_shampoo[[#This Row],[Brand]],E:E,dataset_shampoo[[#This Row],[Region]],F:F,dataset_shampoo[[#This Row],[Year]],G:G,"&lt;="&amp;dataset_shampoo[[#This Row],[Month]])</f>
        <v>39070</v>
      </c>
      <c r="K364" s="6">
        <f>SUMIFS(I:I,D:D,dataset_shampoo[[#This Row],[Brand]],E:E,dataset_shampoo[[#This Row],[Region]],F:F,dataset_shampoo[[#This Row],[Year]],G:G,"&lt;="&amp;dataset_shampoo[[#This Row],[Month]])</f>
        <v>285310</v>
      </c>
      <c r="L364">
        <f>dataset_shampoo[[#This Row],[Units YTD]]+SUMIFS(H:H,D:D,dataset_shampoo[[#This Row],[Brand]],E:E,dataset_shampoo[[#This Row],[Region]],F:F,dataset_shampoo[[#This Row],[Year]]-1,G:G,"&gt;"&amp;dataset_shampoo[[#This Row],[Month]])</f>
        <v>39070</v>
      </c>
      <c r="M364" s="1">
        <f>dataset_shampoo[[#This Row],[Values YTD]]+SUMIFS(I:I,D:D,dataset_shampoo[[#This Row],[Brand]],E:E,dataset_shampoo[[#This Row],[Region]],F:F,dataset_shampoo[[#This Row],[Year]]-1,G:G,"&gt;"&amp;dataset_shampoo[[#This Row],[Month]])</f>
        <v>285310</v>
      </c>
    </row>
    <row r="365" spans="1:13" x14ac:dyDescent="0.25">
      <c r="A365" t="s">
        <v>7</v>
      </c>
      <c r="B365" t="s">
        <v>8</v>
      </c>
      <c r="C365" t="s">
        <v>14</v>
      </c>
      <c r="D365" t="s">
        <v>15</v>
      </c>
      <c r="E365" t="s">
        <v>13</v>
      </c>
      <c r="F365">
        <v>2022</v>
      </c>
      <c r="G365">
        <v>1</v>
      </c>
      <c r="H365">
        <v>3160</v>
      </c>
      <c r="I365" s="1">
        <v>23060</v>
      </c>
      <c r="J365">
        <f>SUMIFS(H:H,D:D,dataset_shampoo[[#This Row],[Brand]],E:E,dataset_shampoo[[#This Row],[Region]],F:F,dataset_shampoo[[#This Row],[Year]],G:G,"&lt;="&amp;dataset_shampoo[[#This Row],[Month]])</f>
        <v>3160</v>
      </c>
      <c r="K365" s="6">
        <f>SUMIFS(I:I,D:D,dataset_shampoo[[#This Row],[Brand]],E:E,dataset_shampoo[[#This Row],[Region]],F:F,dataset_shampoo[[#This Row],[Year]],G:G,"&lt;="&amp;dataset_shampoo[[#This Row],[Month]])</f>
        <v>23060</v>
      </c>
      <c r="L365">
        <f>dataset_shampoo[[#This Row],[Units YTD]]+SUMIFS(H:H,D:D,dataset_shampoo[[#This Row],[Brand]],E:E,dataset_shampoo[[#This Row],[Region]],F:F,dataset_shampoo[[#This Row],[Year]]-1,G:G,"&gt;"&amp;dataset_shampoo[[#This Row],[Month]])</f>
        <v>39060</v>
      </c>
      <c r="M365" s="1">
        <f>dataset_shampoo[[#This Row],[Values YTD]]+SUMIFS(I:I,D:D,dataset_shampoo[[#This Row],[Brand]],E:E,dataset_shampoo[[#This Row],[Region]],F:F,dataset_shampoo[[#This Row],[Year]]-1,G:G,"&gt;"&amp;dataset_shampoo[[#This Row],[Month]])</f>
        <v>285200</v>
      </c>
    </row>
    <row r="366" spans="1:13" x14ac:dyDescent="0.25">
      <c r="A366" t="s">
        <v>7</v>
      </c>
      <c r="B366" t="s">
        <v>8</v>
      </c>
      <c r="C366" t="s">
        <v>14</v>
      </c>
      <c r="D366" t="s">
        <v>15</v>
      </c>
      <c r="E366" t="s">
        <v>13</v>
      </c>
      <c r="F366">
        <v>2022</v>
      </c>
      <c r="G366">
        <v>2</v>
      </c>
      <c r="H366">
        <v>3170</v>
      </c>
      <c r="I366" s="1">
        <v>23140</v>
      </c>
      <c r="J366">
        <f>SUMIFS(H:H,D:D,dataset_shampoo[[#This Row],[Brand]],E:E,dataset_shampoo[[#This Row],[Region]],F:F,dataset_shampoo[[#This Row],[Year]],G:G,"&lt;="&amp;dataset_shampoo[[#This Row],[Month]])</f>
        <v>6330</v>
      </c>
      <c r="K366" s="6">
        <f>SUMIFS(I:I,D:D,dataset_shampoo[[#This Row],[Brand]],E:E,dataset_shampoo[[#This Row],[Region]],F:F,dataset_shampoo[[#This Row],[Year]],G:G,"&lt;="&amp;dataset_shampoo[[#This Row],[Month]])</f>
        <v>46200</v>
      </c>
      <c r="L366">
        <f>dataset_shampoo[[#This Row],[Units YTD]]+SUMIFS(H:H,D:D,dataset_shampoo[[#This Row],[Brand]],E:E,dataset_shampoo[[#This Row],[Region]],F:F,dataset_shampoo[[#This Row],[Year]]-1,G:G,"&gt;"&amp;dataset_shampoo[[#This Row],[Month]])</f>
        <v>38750</v>
      </c>
      <c r="M366" s="1">
        <f>dataset_shampoo[[#This Row],[Values YTD]]+SUMIFS(I:I,D:D,dataset_shampoo[[#This Row],[Brand]],E:E,dataset_shampoo[[#This Row],[Region]],F:F,dataset_shampoo[[#This Row],[Year]]-1,G:G,"&gt;"&amp;dataset_shampoo[[#This Row],[Month]])</f>
        <v>282930</v>
      </c>
    </row>
    <row r="367" spans="1:13" x14ac:dyDescent="0.25">
      <c r="A367" t="s">
        <v>7</v>
      </c>
      <c r="B367" t="s">
        <v>8</v>
      </c>
      <c r="C367" t="s">
        <v>14</v>
      </c>
      <c r="D367" t="s">
        <v>15</v>
      </c>
      <c r="E367" t="s">
        <v>13</v>
      </c>
      <c r="F367">
        <v>2022</v>
      </c>
      <c r="G367">
        <v>3</v>
      </c>
      <c r="H367">
        <v>2930</v>
      </c>
      <c r="I367" s="1">
        <v>21380</v>
      </c>
      <c r="J367">
        <f>SUMIFS(H:H,D:D,dataset_shampoo[[#This Row],[Brand]],E:E,dataset_shampoo[[#This Row],[Region]],F:F,dataset_shampoo[[#This Row],[Year]],G:G,"&lt;="&amp;dataset_shampoo[[#This Row],[Month]])</f>
        <v>9260</v>
      </c>
      <c r="K367" s="6">
        <f>SUMIFS(I:I,D:D,dataset_shampoo[[#This Row],[Brand]],E:E,dataset_shampoo[[#This Row],[Region]],F:F,dataset_shampoo[[#This Row],[Year]],G:G,"&lt;="&amp;dataset_shampoo[[#This Row],[Month]])</f>
        <v>67580</v>
      </c>
      <c r="L367">
        <f>dataset_shampoo[[#This Row],[Units YTD]]+SUMIFS(H:H,D:D,dataset_shampoo[[#This Row],[Brand]],E:E,dataset_shampoo[[#This Row],[Region]],F:F,dataset_shampoo[[#This Row],[Year]]-1,G:G,"&gt;"&amp;dataset_shampoo[[#This Row],[Month]])</f>
        <v>38450</v>
      </c>
      <c r="M367" s="1">
        <f>dataset_shampoo[[#This Row],[Values YTD]]+SUMIFS(I:I,D:D,dataset_shampoo[[#This Row],[Brand]],E:E,dataset_shampoo[[#This Row],[Region]],F:F,dataset_shampoo[[#This Row],[Year]]-1,G:G,"&gt;"&amp;dataset_shampoo[[#This Row],[Month]])</f>
        <v>280760</v>
      </c>
    </row>
    <row r="368" spans="1:13" x14ac:dyDescent="0.25">
      <c r="A368" t="s">
        <v>7</v>
      </c>
      <c r="B368" t="s">
        <v>8</v>
      </c>
      <c r="C368" t="s">
        <v>14</v>
      </c>
      <c r="D368" t="s">
        <v>15</v>
      </c>
      <c r="E368" t="s">
        <v>13</v>
      </c>
      <c r="F368">
        <v>2022</v>
      </c>
      <c r="G368">
        <v>4</v>
      </c>
      <c r="H368">
        <v>2750</v>
      </c>
      <c r="I368" s="1">
        <v>20050</v>
      </c>
      <c r="J368">
        <f>SUMIFS(H:H,D:D,dataset_shampoo[[#This Row],[Brand]],E:E,dataset_shampoo[[#This Row],[Region]],F:F,dataset_shampoo[[#This Row],[Year]],G:G,"&lt;="&amp;dataset_shampoo[[#This Row],[Month]])</f>
        <v>12010</v>
      </c>
      <c r="K368" s="6">
        <f>SUMIFS(I:I,D:D,dataset_shampoo[[#This Row],[Brand]],E:E,dataset_shampoo[[#This Row],[Region]],F:F,dataset_shampoo[[#This Row],[Year]],G:G,"&lt;="&amp;dataset_shampoo[[#This Row],[Month]])</f>
        <v>87630</v>
      </c>
      <c r="L368">
        <f>dataset_shampoo[[#This Row],[Units YTD]]+SUMIFS(H:H,D:D,dataset_shampoo[[#This Row],[Brand]],E:E,dataset_shampoo[[#This Row],[Region]],F:F,dataset_shampoo[[#This Row],[Year]]-1,G:G,"&gt;"&amp;dataset_shampoo[[#This Row],[Month]])</f>
        <v>38320</v>
      </c>
      <c r="M368" s="1">
        <f>dataset_shampoo[[#This Row],[Values YTD]]+SUMIFS(I:I,D:D,dataset_shampoo[[#This Row],[Brand]],E:E,dataset_shampoo[[#This Row],[Region]],F:F,dataset_shampoo[[#This Row],[Year]]-1,G:G,"&gt;"&amp;dataset_shampoo[[#This Row],[Month]])</f>
        <v>279800</v>
      </c>
    </row>
    <row r="369" spans="1:13" x14ac:dyDescent="0.25">
      <c r="A369" t="s">
        <v>7</v>
      </c>
      <c r="B369" t="s">
        <v>8</v>
      </c>
      <c r="C369" t="s">
        <v>14</v>
      </c>
      <c r="D369" t="s">
        <v>15</v>
      </c>
      <c r="E369" t="s">
        <v>13</v>
      </c>
      <c r="F369">
        <v>2022</v>
      </c>
      <c r="G369">
        <v>5</v>
      </c>
      <c r="H369">
        <v>2930</v>
      </c>
      <c r="I369" s="1">
        <v>21390</v>
      </c>
      <c r="J369">
        <f>SUMIFS(H:H,D:D,dataset_shampoo[[#This Row],[Brand]],E:E,dataset_shampoo[[#This Row],[Region]],F:F,dataset_shampoo[[#This Row],[Year]],G:G,"&lt;="&amp;dataset_shampoo[[#This Row],[Month]])</f>
        <v>14940</v>
      </c>
      <c r="K369" s="6">
        <f>SUMIFS(I:I,D:D,dataset_shampoo[[#This Row],[Brand]],E:E,dataset_shampoo[[#This Row],[Region]],F:F,dataset_shampoo[[#This Row],[Year]],G:G,"&lt;="&amp;dataset_shampoo[[#This Row],[Month]])</f>
        <v>109020</v>
      </c>
      <c r="L369">
        <f>dataset_shampoo[[#This Row],[Units YTD]]+SUMIFS(H:H,D:D,dataset_shampoo[[#This Row],[Brand]],E:E,dataset_shampoo[[#This Row],[Region]],F:F,dataset_shampoo[[#This Row],[Year]]-1,G:G,"&gt;"&amp;dataset_shampoo[[#This Row],[Month]])</f>
        <v>38440</v>
      </c>
      <c r="M369" s="1">
        <f>dataset_shampoo[[#This Row],[Values YTD]]+SUMIFS(I:I,D:D,dataset_shampoo[[#This Row],[Brand]],E:E,dataset_shampoo[[#This Row],[Region]],F:F,dataset_shampoo[[#This Row],[Year]]-1,G:G,"&gt;"&amp;dataset_shampoo[[#This Row],[Month]])</f>
        <v>280610</v>
      </c>
    </row>
    <row r="370" spans="1:13" x14ac:dyDescent="0.25">
      <c r="A370" t="s">
        <v>7</v>
      </c>
      <c r="B370" t="s">
        <v>8</v>
      </c>
      <c r="C370" t="s">
        <v>14</v>
      </c>
      <c r="D370" t="s">
        <v>15</v>
      </c>
      <c r="E370" t="s">
        <v>13</v>
      </c>
      <c r="F370">
        <v>2022</v>
      </c>
      <c r="G370">
        <v>6</v>
      </c>
      <c r="H370">
        <v>3150</v>
      </c>
      <c r="I370" s="1">
        <v>23000</v>
      </c>
      <c r="J370">
        <f>SUMIFS(H:H,D:D,dataset_shampoo[[#This Row],[Brand]],E:E,dataset_shampoo[[#This Row],[Region]],F:F,dataset_shampoo[[#This Row],[Year]],G:G,"&lt;="&amp;dataset_shampoo[[#This Row],[Month]])</f>
        <v>18090</v>
      </c>
      <c r="K370" s="6">
        <f>SUMIFS(I:I,D:D,dataset_shampoo[[#This Row],[Brand]],E:E,dataset_shampoo[[#This Row],[Region]],F:F,dataset_shampoo[[#This Row],[Year]],G:G,"&lt;="&amp;dataset_shampoo[[#This Row],[Month]])</f>
        <v>132020</v>
      </c>
      <c r="L370">
        <f>dataset_shampoo[[#This Row],[Units YTD]]+SUMIFS(H:H,D:D,dataset_shampoo[[#This Row],[Brand]],E:E,dataset_shampoo[[#This Row],[Region]],F:F,dataset_shampoo[[#This Row],[Year]]-1,G:G,"&gt;"&amp;dataset_shampoo[[#This Row],[Month]])</f>
        <v>37830</v>
      </c>
      <c r="M370" s="1">
        <f>dataset_shampoo[[#This Row],[Values YTD]]+SUMIFS(I:I,D:D,dataset_shampoo[[#This Row],[Brand]],E:E,dataset_shampoo[[#This Row],[Region]],F:F,dataset_shampoo[[#This Row],[Year]]-1,G:G,"&gt;"&amp;dataset_shampoo[[#This Row],[Month]])</f>
        <v>276180</v>
      </c>
    </row>
    <row r="371" spans="1:13" x14ac:dyDescent="0.25">
      <c r="A371" t="s">
        <v>7</v>
      </c>
      <c r="B371" t="s">
        <v>8</v>
      </c>
      <c r="C371" t="s">
        <v>14</v>
      </c>
      <c r="D371" t="s">
        <v>15</v>
      </c>
      <c r="E371" t="s">
        <v>13</v>
      </c>
      <c r="F371">
        <v>2022</v>
      </c>
      <c r="G371">
        <v>7</v>
      </c>
      <c r="H371">
        <v>3110</v>
      </c>
      <c r="I371" s="1">
        <v>22710</v>
      </c>
      <c r="J371">
        <f>SUMIFS(H:H,D:D,dataset_shampoo[[#This Row],[Brand]],E:E,dataset_shampoo[[#This Row],[Region]],F:F,dataset_shampoo[[#This Row],[Year]],G:G,"&lt;="&amp;dataset_shampoo[[#This Row],[Month]])</f>
        <v>21200</v>
      </c>
      <c r="K371" s="6">
        <f>SUMIFS(I:I,D:D,dataset_shampoo[[#This Row],[Brand]],E:E,dataset_shampoo[[#This Row],[Region]],F:F,dataset_shampoo[[#This Row],[Year]],G:G,"&lt;="&amp;dataset_shampoo[[#This Row],[Month]])</f>
        <v>154730</v>
      </c>
      <c r="L371">
        <f>dataset_shampoo[[#This Row],[Units YTD]]+SUMIFS(H:H,D:D,dataset_shampoo[[#This Row],[Brand]],E:E,dataset_shampoo[[#This Row],[Region]],F:F,dataset_shampoo[[#This Row],[Year]]-1,G:G,"&gt;"&amp;dataset_shampoo[[#This Row],[Month]])</f>
        <v>37580</v>
      </c>
      <c r="M371" s="1">
        <f>dataset_shampoo[[#This Row],[Values YTD]]+SUMIFS(I:I,D:D,dataset_shampoo[[#This Row],[Brand]],E:E,dataset_shampoo[[#This Row],[Region]],F:F,dataset_shampoo[[#This Row],[Year]]-1,G:G,"&gt;"&amp;dataset_shampoo[[#This Row],[Month]])</f>
        <v>274330</v>
      </c>
    </row>
    <row r="372" spans="1:13" x14ac:dyDescent="0.25">
      <c r="A372" t="s">
        <v>7</v>
      </c>
      <c r="B372" t="s">
        <v>8</v>
      </c>
      <c r="C372" t="s">
        <v>14</v>
      </c>
      <c r="D372" t="s">
        <v>15</v>
      </c>
      <c r="E372" t="s">
        <v>13</v>
      </c>
      <c r="F372">
        <v>2022</v>
      </c>
      <c r="G372">
        <v>8</v>
      </c>
      <c r="H372">
        <v>3250</v>
      </c>
      <c r="I372" s="1">
        <v>23740</v>
      </c>
      <c r="J372">
        <f>SUMIFS(H:H,D:D,dataset_shampoo[[#This Row],[Brand]],E:E,dataset_shampoo[[#This Row],[Region]],F:F,dataset_shampoo[[#This Row],[Year]],G:G,"&lt;="&amp;dataset_shampoo[[#This Row],[Month]])</f>
        <v>24450</v>
      </c>
      <c r="K372" s="6">
        <f>SUMIFS(I:I,D:D,dataset_shampoo[[#This Row],[Brand]],E:E,dataset_shampoo[[#This Row],[Region]],F:F,dataset_shampoo[[#This Row],[Year]],G:G,"&lt;="&amp;dataset_shampoo[[#This Row],[Month]])</f>
        <v>178470</v>
      </c>
      <c r="L372">
        <f>dataset_shampoo[[#This Row],[Units YTD]]+SUMIFS(H:H,D:D,dataset_shampoo[[#This Row],[Brand]],E:E,dataset_shampoo[[#This Row],[Region]],F:F,dataset_shampoo[[#This Row],[Year]]-1,G:G,"&gt;"&amp;dataset_shampoo[[#This Row],[Month]])</f>
        <v>37460</v>
      </c>
      <c r="M372" s="1">
        <f>dataset_shampoo[[#This Row],[Values YTD]]+SUMIFS(I:I,D:D,dataset_shampoo[[#This Row],[Brand]],E:E,dataset_shampoo[[#This Row],[Region]],F:F,dataset_shampoo[[#This Row],[Year]]-1,G:G,"&gt;"&amp;dataset_shampoo[[#This Row],[Month]])</f>
        <v>273480</v>
      </c>
    </row>
    <row r="373" spans="1:13" x14ac:dyDescent="0.25">
      <c r="A373" t="s">
        <v>7</v>
      </c>
      <c r="B373" t="s">
        <v>8</v>
      </c>
      <c r="C373" t="s">
        <v>14</v>
      </c>
      <c r="D373" t="s">
        <v>15</v>
      </c>
      <c r="E373" t="s">
        <v>13</v>
      </c>
      <c r="F373">
        <v>2022</v>
      </c>
      <c r="G373">
        <v>9</v>
      </c>
      <c r="H373">
        <v>3070</v>
      </c>
      <c r="I373" s="1">
        <v>22430</v>
      </c>
      <c r="J373">
        <f>SUMIFS(H:H,D:D,dataset_shampoo[[#This Row],[Brand]],E:E,dataset_shampoo[[#This Row],[Region]],F:F,dataset_shampoo[[#This Row],[Year]],G:G,"&lt;="&amp;dataset_shampoo[[#This Row],[Month]])</f>
        <v>27520</v>
      </c>
      <c r="K373" s="6">
        <f>SUMIFS(I:I,D:D,dataset_shampoo[[#This Row],[Brand]],E:E,dataset_shampoo[[#This Row],[Region]],F:F,dataset_shampoo[[#This Row],[Year]],G:G,"&lt;="&amp;dataset_shampoo[[#This Row],[Month]])</f>
        <v>200900</v>
      </c>
      <c r="L373">
        <f>dataset_shampoo[[#This Row],[Units YTD]]+SUMIFS(H:H,D:D,dataset_shampoo[[#This Row],[Brand]],E:E,dataset_shampoo[[#This Row],[Region]],F:F,dataset_shampoo[[#This Row],[Year]]-1,G:G,"&gt;"&amp;dataset_shampoo[[#This Row],[Month]])</f>
        <v>37760</v>
      </c>
      <c r="M373" s="1">
        <f>dataset_shampoo[[#This Row],[Values YTD]]+SUMIFS(I:I,D:D,dataset_shampoo[[#This Row],[Brand]],E:E,dataset_shampoo[[#This Row],[Region]],F:F,dataset_shampoo[[#This Row],[Year]]-1,G:G,"&gt;"&amp;dataset_shampoo[[#This Row],[Month]])</f>
        <v>275660</v>
      </c>
    </row>
    <row r="374" spans="1:13" x14ac:dyDescent="0.25">
      <c r="A374" t="s">
        <v>7</v>
      </c>
      <c r="B374" t="s">
        <v>8</v>
      </c>
      <c r="C374" t="s">
        <v>14</v>
      </c>
      <c r="D374" t="s">
        <v>15</v>
      </c>
      <c r="E374" t="s">
        <v>13</v>
      </c>
      <c r="F374">
        <v>2022</v>
      </c>
      <c r="G374">
        <v>10</v>
      </c>
      <c r="H374">
        <v>2620</v>
      </c>
      <c r="I374" s="1">
        <v>19170</v>
      </c>
      <c r="J374">
        <f>SUMIFS(H:H,D:D,dataset_shampoo[[#This Row],[Brand]],E:E,dataset_shampoo[[#This Row],[Region]],F:F,dataset_shampoo[[#This Row],[Year]],G:G,"&lt;="&amp;dataset_shampoo[[#This Row],[Month]])</f>
        <v>30140</v>
      </c>
      <c r="K374" s="6">
        <f>SUMIFS(I:I,D:D,dataset_shampoo[[#This Row],[Brand]],E:E,dataset_shampoo[[#This Row],[Region]],F:F,dataset_shampoo[[#This Row],[Year]],G:G,"&lt;="&amp;dataset_shampoo[[#This Row],[Month]])</f>
        <v>220070</v>
      </c>
      <c r="L374">
        <f>dataset_shampoo[[#This Row],[Units YTD]]+SUMIFS(H:H,D:D,dataset_shampoo[[#This Row],[Brand]],E:E,dataset_shampoo[[#This Row],[Region]],F:F,dataset_shampoo[[#This Row],[Year]]-1,G:G,"&gt;"&amp;dataset_shampoo[[#This Row],[Month]])</f>
        <v>37270</v>
      </c>
      <c r="M374" s="1">
        <f>dataset_shampoo[[#This Row],[Values YTD]]+SUMIFS(I:I,D:D,dataset_shampoo[[#This Row],[Brand]],E:E,dataset_shampoo[[#This Row],[Region]],F:F,dataset_shampoo[[#This Row],[Year]]-1,G:G,"&gt;"&amp;dataset_shampoo[[#This Row],[Month]])</f>
        <v>272130</v>
      </c>
    </row>
    <row r="375" spans="1:13" x14ac:dyDescent="0.25">
      <c r="A375" t="s">
        <v>7</v>
      </c>
      <c r="B375" t="s">
        <v>8</v>
      </c>
      <c r="C375" t="s">
        <v>14</v>
      </c>
      <c r="D375" t="s">
        <v>15</v>
      </c>
      <c r="E375" t="s">
        <v>13</v>
      </c>
      <c r="F375">
        <v>2022</v>
      </c>
      <c r="G375">
        <v>11</v>
      </c>
      <c r="H375">
        <v>2740</v>
      </c>
      <c r="I375" s="1">
        <v>19940</v>
      </c>
      <c r="J375">
        <f>SUMIFS(H:H,D:D,dataset_shampoo[[#This Row],[Brand]],E:E,dataset_shampoo[[#This Row],[Region]],F:F,dataset_shampoo[[#This Row],[Year]],G:G,"&lt;="&amp;dataset_shampoo[[#This Row],[Month]])</f>
        <v>32880</v>
      </c>
      <c r="K375" s="6">
        <f>SUMIFS(I:I,D:D,dataset_shampoo[[#This Row],[Brand]],E:E,dataset_shampoo[[#This Row],[Region]],F:F,dataset_shampoo[[#This Row],[Year]],G:G,"&lt;="&amp;dataset_shampoo[[#This Row],[Month]])</f>
        <v>240010</v>
      </c>
      <c r="L375">
        <f>dataset_shampoo[[#This Row],[Units YTD]]+SUMIFS(H:H,D:D,dataset_shampoo[[#This Row],[Brand]],E:E,dataset_shampoo[[#This Row],[Region]],F:F,dataset_shampoo[[#This Row],[Year]]-1,G:G,"&gt;"&amp;dataset_shampoo[[#This Row],[Month]])</f>
        <v>36300</v>
      </c>
      <c r="M375" s="1">
        <f>dataset_shampoo[[#This Row],[Values YTD]]+SUMIFS(I:I,D:D,dataset_shampoo[[#This Row],[Brand]],E:E,dataset_shampoo[[#This Row],[Region]],F:F,dataset_shampoo[[#This Row],[Year]]-1,G:G,"&gt;"&amp;dataset_shampoo[[#This Row],[Month]])</f>
        <v>265000</v>
      </c>
    </row>
    <row r="376" spans="1:13" x14ac:dyDescent="0.25">
      <c r="A376" t="s">
        <v>7</v>
      </c>
      <c r="B376" t="s">
        <v>8</v>
      </c>
      <c r="C376" t="s">
        <v>14</v>
      </c>
      <c r="D376" t="s">
        <v>15</v>
      </c>
      <c r="E376" t="s">
        <v>13</v>
      </c>
      <c r="F376">
        <v>2022</v>
      </c>
      <c r="G376">
        <v>12</v>
      </c>
      <c r="H376">
        <v>2170</v>
      </c>
      <c r="I376" s="1">
        <v>15850</v>
      </c>
      <c r="J376">
        <f>SUMIFS(H:H,D:D,dataset_shampoo[[#This Row],[Brand]],E:E,dataset_shampoo[[#This Row],[Region]],F:F,dataset_shampoo[[#This Row],[Year]],G:G,"&lt;="&amp;dataset_shampoo[[#This Row],[Month]])</f>
        <v>35050</v>
      </c>
      <c r="K376" s="6">
        <f>SUMIFS(I:I,D:D,dataset_shampoo[[#This Row],[Brand]],E:E,dataset_shampoo[[#This Row],[Region]],F:F,dataset_shampoo[[#This Row],[Year]],G:G,"&lt;="&amp;dataset_shampoo[[#This Row],[Month]])</f>
        <v>255860</v>
      </c>
      <c r="L376">
        <f>dataset_shampoo[[#This Row],[Units YTD]]+SUMIFS(H:H,D:D,dataset_shampoo[[#This Row],[Brand]],E:E,dataset_shampoo[[#This Row],[Region]],F:F,dataset_shampoo[[#This Row],[Year]]-1,G:G,"&gt;"&amp;dataset_shampoo[[#This Row],[Month]])</f>
        <v>35050</v>
      </c>
      <c r="M376" s="1">
        <f>dataset_shampoo[[#This Row],[Values YTD]]+SUMIFS(I:I,D:D,dataset_shampoo[[#This Row],[Brand]],E:E,dataset_shampoo[[#This Row],[Region]],F:F,dataset_shampoo[[#This Row],[Year]]-1,G:G,"&gt;"&amp;dataset_shampoo[[#This Row],[Month]])</f>
        <v>255860</v>
      </c>
    </row>
    <row r="377" spans="1:13" x14ac:dyDescent="0.25">
      <c r="A377" t="s">
        <v>7</v>
      </c>
      <c r="B377" t="s">
        <v>8</v>
      </c>
      <c r="C377" t="s">
        <v>14</v>
      </c>
      <c r="D377" t="s">
        <v>15</v>
      </c>
      <c r="E377" t="s">
        <v>13</v>
      </c>
      <c r="F377">
        <v>2023</v>
      </c>
      <c r="G377">
        <v>1</v>
      </c>
      <c r="H377">
        <v>950</v>
      </c>
      <c r="I377" s="1">
        <v>6950</v>
      </c>
      <c r="J377">
        <f>SUMIFS(H:H,D:D,dataset_shampoo[[#This Row],[Brand]],E:E,dataset_shampoo[[#This Row],[Region]],F:F,dataset_shampoo[[#This Row],[Year]],G:G,"&lt;="&amp;dataset_shampoo[[#This Row],[Month]])</f>
        <v>950</v>
      </c>
      <c r="K377" s="6">
        <f>SUMIFS(I:I,D:D,dataset_shampoo[[#This Row],[Brand]],E:E,dataset_shampoo[[#This Row],[Region]],F:F,dataset_shampoo[[#This Row],[Year]],G:G,"&lt;="&amp;dataset_shampoo[[#This Row],[Month]])</f>
        <v>6950</v>
      </c>
      <c r="L377">
        <f>dataset_shampoo[[#This Row],[Units YTD]]+SUMIFS(H:H,D:D,dataset_shampoo[[#This Row],[Brand]],E:E,dataset_shampoo[[#This Row],[Region]],F:F,dataset_shampoo[[#This Row],[Year]]-1,G:G,"&gt;"&amp;dataset_shampoo[[#This Row],[Month]])</f>
        <v>32840</v>
      </c>
      <c r="M377" s="1">
        <f>dataset_shampoo[[#This Row],[Values YTD]]+SUMIFS(I:I,D:D,dataset_shampoo[[#This Row],[Brand]],E:E,dataset_shampoo[[#This Row],[Region]],F:F,dataset_shampoo[[#This Row],[Year]]-1,G:G,"&gt;"&amp;dataset_shampoo[[#This Row],[Month]])</f>
        <v>239750</v>
      </c>
    </row>
    <row r="378" spans="1:13" x14ac:dyDescent="0.25">
      <c r="A378" t="s">
        <v>7</v>
      </c>
      <c r="B378" t="s">
        <v>8</v>
      </c>
      <c r="C378" t="s">
        <v>14</v>
      </c>
      <c r="D378" t="s">
        <v>15</v>
      </c>
      <c r="E378" t="s">
        <v>13</v>
      </c>
      <c r="F378">
        <v>2023</v>
      </c>
      <c r="G378">
        <v>2</v>
      </c>
      <c r="H378">
        <v>310</v>
      </c>
      <c r="I378" s="1">
        <v>2300</v>
      </c>
      <c r="J378">
        <f>SUMIFS(H:H,D:D,dataset_shampoo[[#This Row],[Brand]],E:E,dataset_shampoo[[#This Row],[Region]],F:F,dataset_shampoo[[#This Row],[Year]],G:G,"&lt;="&amp;dataset_shampoo[[#This Row],[Month]])</f>
        <v>1260</v>
      </c>
      <c r="K378" s="6">
        <f>SUMIFS(I:I,D:D,dataset_shampoo[[#This Row],[Brand]],E:E,dataset_shampoo[[#This Row],[Region]],F:F,dataset_shampoo[[#This Row],[Year]],G:G,"&lt;="&amp;dataset_shampoo[[#This Row],[Month]])</f>
        <v>9250</v>
      </c>
      <c r="L378">
        <f>dataset_shampoo[[#This Row],[Units YTD]]+SUMIFS(H:H,D:D,dataset_shampoo[[#This Row],[Brand]],E:E,dataset_shampoo[[#This Row],[Region]],F:F,dataset_shampoo[[#This Row],[Year]]-1,G:G,"&gt;"&amp;dataset_shampoo[[#This Row],[Month]])</f>
        <v>29980</v>
      </c>
      <c r="M378" s="1">
        <f>dataset_shampoo[[#This Row],[Values YTD]]+SUMIFS(I:I,D:D,dataset_shampoo[[#This Row],[Brand]],E:E,dataset_shampoo[[#This Row],[Region]],F:F,dataset_shampoo[[#This Row],[Year]]-1,G:G,"&gt;"&amp;dataset_shampoo[[#This Row],[Month]])</f>
        <v>218910</v>
      </c>
    </row>
    <row r="379" spans="1:13" x14ac:dyDescent="0.25">
      <c r="A379" t="s">
        <v>7</v>
      </c>
      <c r="B379" t="s">
        <v>8</v>
      </c>
      <c r="C379" t="s">
        <v>14</v>
      </c>
      <c r="D379" t="s">
        <v>15</v>
      </c>
      <c r="E379" t="s">
        <v>13</v>
      </c>
      <c r="F379">
        <v>2023</v>
      </c>
      <c r="G379">
        <v>3</v>
      </c>
      <c r="H379">
        <v>440</v>
      </c>
      <c r="I379" s="1">
        <v>3170</v>
      </c>
      <c r="J379">
        <f>SUMIFS(H:H,D:D,dataset_shampoo[[#This Row],[Brand]],E:E,dataset_shampoo[[#This Row],[Region]],F:F,dataset_shampoo[[#This Row],[Year]],G:G,"&lt;="&amp;dataset_shampoo[[#This Row],[Month]])</f>
        <v>1700</v>
      </c>
      <c r="K379" s="6">
        <f>SUMIFS(I:I,D:D,dataset_shampoo[[#This Row],[Brand]],E:E,dataset_shampoo[[#This Row],[Region]],F:F,dataset_shampoo[[#This Row],[Year]],G:G,"&lt;="&amp;dataset_shampoo[[#This Row],[Month]])</f>
        <v>12420</v>
      </c>
      <c r="L379">
        <f>dataset_shampoo[[#This Row],[Units YTD]]+SUMIFS(H:H,D:D,dataset_shampoo[[#This Row],[Brand]],E:E,dataset_shampoo[[#This Row],[Region]],F:F,dataset_shampoo[[#This Row],[Year]]-1,G:G,"&gt;"&amp;dataset_shampoo[[#This Row],[Month]])</f>
        <v>27490</v>
      </c>
      <c r="M379" s="1">
        <f>dataset_shampoo[[#This Row],[Values YTD]]+SUMIFS(I:I,D:D,dataset_shampoo[[#This Row],[Brand]],E:E,dataset_shampoo[[#This Row],[Region]],F:F,dataset_shampoo[[#This Row],[Year]]-1,G:G,"&gt;"&amp;dataset_shampoo[[#This Row],[Month]])</f>
        <v>200700</v>
      </c>
    </row>
    <row r="380" spans="1:13" x14ac:dyDescent="0.25">
      <c r="A380" t="s">
        <v>7</v>
      </c>
      <c r="B380" t="s">
        <v>8</v>
      </c>
      <c r="C380" t="s">
        <v>16</v>
      </c>
      <c r="D380" t="s">
        <v>17</v>
      </c>
      <c r="E380" t="s">
        <v>11</v>
      </c>
      <c r="F380">
        <v>2018</v>
      </c>
      <c r="G380">
        <v>1</v>
      </c>
      <c r="H380">
        <v>108180</v>
      </c>
      <c r="I380" s="1">
        <v>639520</v>
      </c>
      <c r="J380">
        <f>SUMIFS(H:H,D:D,dataset_shampoo[[#This Row],[Brand]],E:E,dataset_shampoo[[#This Row],[Region]],F:F,dataset_shampoo[[#This Row],[Year]],G:G,"&lt;="&amp;dataset_shampoo[[#This Row],[Month]])</f>
        <v>108180</v>
      </c>
      <c r="K380" s="6">
        <f>SUMIFS(I:I,D:D,dataset_shampoo[[#This Row],[Brand]],E:E,dataset_shampoo[[#This Row],[Region]],F:F,dataset_shampoo[[#This Row],[Year]],G:G,"&lt;="&amp;dataset_shampoo[[#This Row],[Month]])</f>
        <v>639520</v>
      </c>
      <c r="L380">
        <f>dataset_shampoo[[#This Row],[Units YTD]]+SUMIFS(H:H,D:D,dataset_shampoo[[#This Row],[Brand]],E:E,dataset_shampoo[[#This Row],[Region]],F:F,dataset_shampoo[[#This Row],[Year]]-1,G:G,"&gt;"&amp;dataset_shampoo[[#This Row],[Month]])</f>
        <v>108180</v>
      </c>
      <c r="M380" s="1">
        <f>dataset_shampoo[[#This Row],[Values YTD]]+SUMIFS(I:I,D:D,dataset_shampoo[[#This Row],[Brand]],E:E,dataset_shampoo[[#This Row],[Region]],F:F,dataset_shampoo[[#This Row],[Year]]-1,G:G,"&gt;"&amp;dataset_shampoo[[#This Row],[Month]])</f>
        <v>639520</v>
      </c>
    </row>
    <row r="381" spans="1:13" x14ac:dyDescent="0.25">
      <c r="A381" t="s">
        <v>7</v>
      </c>
      <c r="B381" t="s">
        <v>8</v>
      </c>
      <c r="C381" t="s">
        <v>16</v>
      </c>
      <c r="D381" t="s">
        <v>17</v>
      </c>
      <c r="E381" t="s">
        <v>11</v>
      </c>
      <c r="F381">
        <v>2018</v>
      </c>
      <c r="G381">
        <v>2</v>
      </c>
      <c r="H381">
        <v>104040</v>
      </c>
      <c r="I381" s="1">
        <v>619240</v>
      </c>
      <c r="J381">
        <f>SUMIFS(H:H,D:D,dataset_shampoo[[#This Row],[Brand]],E:E,dataset_shampoo[[#This Row],[Region]],F:F,dataset_shampoo[[#This Row],[Year]],G:G,"&lt;="&amp;dataset_shampoo[[#This Row],[Month]])</f>
        <v>212220</v>
      </c>
      <c r="K381" s="6">
        <f>SUMIFS(I:I,D:D,dataset_shampoo[[#This Row],[Brand]],E:E,dataset_shampoo[[#This Row],[Region]],F:F,dataset_shampoo[[#This Row],[Year]],G:G,"&lt;="&amp;dataset_shampoo[[#This Row],[Month]])</f>
        <v>1258760</v>
      </c>
      <c r="L381">
        <f>dataset_shampoo[[#This Row],[Units YTD]]+SUMIFS(H:H,D:D,dataset_shampoo[[#This Row],[Brand]],E:E,dataset_shampoo[[#This Row],[Region]],F:F,dataset_shampoo[[#This Row],[Year]]-1,G:G,"&gt;"&amp;dataset_shampoo[[#This Row],[Month]])</f>
        <v>212220</v>
      </c>
      <c r="M381" s="1">
        <f>dataset_shampoo[[#This Row],[Values YTD]]+SUMIFS(I:I,D:D,dataset_shampoo[[#This Row],[Brand]],E:E,dataset_shampoo[[#This Row],[Region]],F:F,dataset_shampoo[[#This Row],[Year]]-1,G:G,"&gt;"&amp;dataset_shampoo[[#This Row],[Month]])</f>
        <v>1258760</v>
      </c>
    </row>
    <row r="382" spans="1:13" x14ac:dyDescent="0.25">
      <c r="A382" t="s">
        <v>7</v>
      </c>
      <c r="B382" t="s">
        <v>8</v>
      </c>
      <c r="C382" t="s">
        <v>16</v>
      </c>
      <c r="D382" t="s">
        <v>17</v>
      </c>
      <c r="E382" t="s">
        <v>11</v>
      </c>
      <c r="F382">
        <v>2018</v>
      </c>
      <c r="G382">
        <v>3</v>
      </c>
      <c r="H382">
        <v>116060</v>
      </c>
      <c r="I382" s="1">
        <v>653840</v>
      </c>
      <c r="J382">
        <f>SUMIFS(H:H,D:D,dataset_shampoo[[#This Row],[Brand]],E:E,dataset_shampoo[[#This Row],[Region]],F:F,dataset_shampoo[[#This Row],[Year]],G:G,"&lt;="&amp;dataset_shampoo[[#This Row],[Month]])</f>
        <v>328280</v>
      </c>
      <c r="K382" s="6">
        <f>SUMIFS(I:I,D:D,dataset_shampoo[[#This Row],[Brand]],E:E,dataset_shampoo[[#This Row],[Region]],F:F,dataset_shampoo[[#This Row],[Year]],G:G,"&lt;="&amp;dataset_shampoo[[#This Row],[Month]])</f>
        <v>1912600</v>
      </c>
      <c r="L382">
        <f>dataset_shampoo[[#This Row],[Units YTD]]+SUMIFS(H:H,D:D,dataset_shampoo[[#This Row],[Brand]],E:E,dataset_shampoo[[#This Row],[Region]],F:F,dataset_shampoo[[#This Row],[Year]]-1,G:G,"&gt;"&amp;dataset_shampoo[[#This Row],[Month]])</f>
        <v>328280</v>
      </c>
      <c r="M382" s="1">
        <f>dataset_shampoo[[#This Row],[Values YTD]]+SUMIFS(I:I,D:D,dataset_shampoo[[#This Row],[Brand]],E:E,dataset_shampoo[[#This Row],[Region]],F:F,dataset_shampoo[[#This Row],[Year]]-1,G:G,"&gt;"&amp;dataset_shampoo[[#This Row],[Month]])</f>
        <v>1912600</v>
      </c>
    </row>
    <row r="383" spans="1:13" x14ac:dyDescent="0.25">
      <c r="A383" t="s">
        <v>7</v>
      </c>
      <c r="B383" t="s">
        <v>8</v>
      </c>
      <c r="C383" t="s">
        <v>16</v>
      </c>
      <c r="D383" t="s">
        <v>17</v>
      </c>
      <c r="E383" t="s">
        <v>11</v>
      </c>
      <c r="F383">
        <v>2018</v>
      </c>
      <c r="G383">
        <v>4</v>
      </c>
      <c r="H383">
        <v>127350</v>
      </c>
      <c r="I383" s="1">
        <v>760100</v>
      </c>
      <c r="J383">
        <f>SUMIFS(H:H,D:D,dataset_shampoo[[#This Row],[Brand]],E:E,dataset_shampoo[[#This Row],[Region]],F:F,dataset_shampoo[[#This Row],[Year]],G:G,"&lt;="&amp;dataset_shampoo[[#This Row],[Month]])</f>
        <v>455630</v>
      </c>
      <c r="K383" s="6">
        <f>SUMIFS(I:I,D:D,dataset_shampoo[[#This Row],[Brand]],E:E,dataset_shampoo[[#This Row],[Region]],F:F,dataset_shampoo[[#This Row],[Year]],G:G,"&lt;="&amp;dataset_shampoo[[#This Row],[Month]])</f>
        <v>2672700</v>
      </c>
      <c r="L383">
        <f>dataset_shampoo[[#This Row],[Units YTD]]+SUMIFS(H:H,D:D,dataset_shampoo[[#This Row],[Brand]],E:E,dataset_shampoo[[#This Row],[Region]],F:F,dataset_shampoo[[#This Row],[Year]]-1,G:G,"&gt;"&amp;dataset_shampoo[[#This Row],[Month]])</f>
        <v>455630</v>
      </c>
      <c r="M383" s="1">
        <f>dataset_shampoo[[#This Row],[Values YTD]]+SUMIFS(I:I,D:D,dataset_shampoo[[#This Row],[Brand]],E:E,dataset_shampoo[[#This Row],[Region]],F:F,dataset_shampoo[[#This Row],[Year]]-1,G:G,"&gt;"&amp;dataset_shampoo[[#This Row],[Month]])</f>
        <v>2672700</v>
      </c>
    </row>
    <row r="384" spans="1:13" x14ac:dyDescent="0.25">
      <c r="A384" t="s">
        <v>7</v>
      </c>
      <c r="B384" t="s">
        <v>8</v>
      </c>
      <c r="C384" t="s">
        <v>16</v>
      </c>
      <c r="D384" t="s">
        <v>17</v>
      </c>
      <c r="E384" t="s">
        <v>11</v>
      </c>
      <c r="F384">
        <v>2018</v>
      </c>
      <c r="G384">
        <v>5</v>
      </c>
      <c r="H384">
        <v>125410</v>
      </c>
      <c r="I384" s="1">
        <v>708300</v>
      </c>
      <c r="J384">
        <f>SUMIFS(H:H,D:D,dataset_shampoo[[#This Row],[Brand]],E:E,dataset_shampoo[[#This Row],[Region]],F:F,dataset_shampoo[[#This Row],[Year]],G:G,"&lt;="&amp;dataset_shampoo[[#This Row],[Month]])</f>
        <v>581040</v>
      </c>
      <c r="K384" s="6">
        <f>SUMIFS(I:I,D:D,dataset_shampoo[[#This Row],[Brand]],E:E,dataset_shampoo[[#This Row],[Region]],F:F,dataset_shampoo[[#This Row],[Year]],G:G,"&lt;="&amp;dataset_shampoo[[#This Row],[Month]])</f>
        <v>3381000</v>
      </c>
      <c r="L384">
        <f>dataset_shampoo[[#This Row],[Units YTD]]+SUMIFS(H:H,D:D,dataset_shampoo[[#This Row],[Brand]],E:E,dataset_shampoo[[#This Row],[Region]],F:F,dataset_shampoo[[#This Row],[Year]]-1,G:G,"&gt;"&amp;dataset_shampoo[[#This Row],[Month]])</f>
        <v>581040</v>
      </c>
      <c r="M384" s="1">
        <f>dataset_shampoo[[#This Row],[Values YTD]]+SUMIFS(I:I,D:D,dataset_shampoo[[#This Row],[Brand]],E:E,dataset_shampoo[[#This Row],[Region]],F:F,dataset_shampoo[[#This Row],[Year]]-1,G:G,"&gt;"&amp;dataset_shampoo[[#This Row],[Month]])</f>
        <v>3381000</v>
      </c>
    </row>
    <row r="385" spans="1:13" x14ac:dyDescent="0.25">
      <c r="A385" t="s">
        <v>7</v>
      </c>
      <c r="B385" t="s">
        <v>8</v>
      </c>
      <c r="C385" t="s">
        <v>16</v>
      </c>
      <c r="D385" t="s">
        <v>17</v>
      </c>
      <c r="E385" t="s">
        <v>11</v>
      </c>
      <c r="F385">
        <v>2018</v>
      </c>
      <c r="G385">
        <v>6</v>
      </c>
      <c r="H385">
        <v>126320</v>
      </c>
      <c r="I385" s="1">
        <v>709160</v>
      </c>
      <c r="J385">
        <f>SUMIFS(H:H,D:D,dataset_shampoo[[#This Row],[Brand]],E:E,dataset_shampoo[[#This Row],[Region]],F:F,dataset_shampoo[[#This Row],[Year]],G:G,"&lt;="&amp;dataset_shampoo[[#This Row],[Month]])</f>
        <v>707360</v>
      </c>
      <c r="K385" s="6">
        <f>SUMIFS(I:I,D:D,dataset_shampoo[[#This Row],[Brand]],E:E,dataset_shampoo[[#This Row],[Region]],F:F,dataset_shampoo[[#This Row],[Year]],G:G,"&lt;="&amp;dataset_shampoo[[#This Row],[Month]])</f>
        <v>4090160</v>
      </c>
      <c r="L385">
        <f>dataset_shampoo[[#This Row],[Units YTD]]+SUMIFS(H:H,D:D,dataset_shampoo[[#This Row],[Brand]],E:E,dataset_shampoo[[#This Row],[Region]],F:F,dataset_shampoo[[#This Row],[Year]]-1,G:G,"&gt;"&amp;dataset_shampoo[[#This Row],[Month]])</f>
        <v>707360</v>
      </c>
      <c r="M385" s="1">
        <f>dataset_shampoo[[#This Row],[Values YTD]]+SUMIFS(I:I,D:D,dataset_shampoo[[#This Row],[Brand]],E:E,dataset_shampoo[[#This Row],[Region]],F:F,dataset_shampoo[[#This Row],[Year]]-1,G:G,"&gt;"&amp;dataset_shampoo[[#This Row],[Month]])</f>
        <v>4090160</v>
      </c>
    </row>
    <row r="386" spans="1:13" x14ac:dyDescent="0.25">
      <c r="A386" t="s">
        <v>7</v>
      </c>
      <c r="B386" t="s">
        <v>8</v>
      </c>
      <c r="C386" t="s">
        <v>16</v>
      </c>
      <c r="D386" t="s">
        <v>17</v>
      </c>
      <c r="E386" t="s">
        <v>11</v>
      </c>
      <c r="F386">
        <v>2018</v>
      </c>
      <c r="G386">
        <v>7</v>
      </c>
      <c r="H386">
        <v>109950</v>
      </c>
      <c r="I386" s="1">
        <v>701720</v>
      </c>
      <c r="J386">
        <f>SUMIFS(H:H,D:D,dataset_shampoo[[#This Row],[Brand]],E:E,dataset_shampoo[[#This Row],[Region]],F:F,dataset_shampoo[[#This Row],[Year]],G:G,"&lt;="&amp;dataset_shampoo[[#This Row],[Month]])</f>
        <v>817310</v>
      </c>
      <c r="K386" s="6">
        <f>SUMIFS(I:I,D:D,dataset_shampoo[[#This Row],[Brand]],E:E,dataset_shampoo[[#This Row],[Region]],F:F,dataset_shampoo[[#This Row],[Year]],G:G,"&lt;="&amp;dataset_shampoo[[#This Row],[Month]])</f>
        <v>4791880</v>
      </c>
      <c r="L386">
        <f>dataset_shampoo[[#This Row],[Units YTD]]+SUMIFS(H:H,D:D,dataset_shampoo[[#This Row],[Brand]],E:E,dataset_shampoo[[#This Row],[Region]],F:F,dataset_shampoo[[#This Row],[Year]]-1,G:G,"&gt;"&amp;dataset_shampoo[[#This Row],[Month]])</f>
        <v>817310</v>
      </c>
      <c r="M386" s="1">
        <f>dataset_shampoo[[#This Row],[Values YTD]]+SUMIFS(I:I,D:D,dataset_shampoo[[#This Row],[Brand]],E:E,dataset_shampoo[[#This Row],[Region]],F:F,dataset_shampoo[[#This Row],[Year]]-1,G:G,"&gt;"&amp;dataset_shampoo[[#This Row],[Month]])</f>
        <v>4791880</v>
      </c>
    </row>
    <row r="387" spans="1:13" x14ac:dyDescent="0.25">
      <c r="A387" t="s">
        <v>7</v>
      </c>
      <c r="B387" t="s">
        <v>8</v>
      </c>
      <c r="C387" t="s">
        <v>16</v>
      </c>
      <c r="D387" t="s">
        <v>17</v>
      </c>
      <c r="E387" t="s">
        <v>11</v>
      </c>
      <c r="F387">
        <v>2018</v>
      </c>
      <c r="G387">
        <v>8</v>
      </c>
      <c r="H387">
        <v>148790</v>
      </c>
      <c r="I387" s="1">
        <v>899560</v>
      </c>
      <c r="J387">
        <f>SUMIFS(H:H,D:D,dataset_shampoo[[#This Row],[Brand]],E:E,dataset_shampoo[[#This Row],[Region]],F:F,dataset_shampoo[[#This Row],[Year]],G:G,"&lt;="&amp;dataset_shampoo[[#This Row],[Month]])</f>
        <v>966100</v>
      </c>
      <c r="K387" s="6">
        <f>SUMIFS(I:I,D:D,dataset_shampoo[[#This Row],[Brand]],E:E,dataset_shampoo[[#This Row],[Region]],F:F,dataset_shampoo[[#This Row],[Year]],G:G,"&lt;="&amp;dataset_shampoo[[#This Row],[Month]])</f>
        <v>5691440</v>
      </c>
      <c r="L387">
        <f>dataset_shampoo[[#This Row],[Units YTD]]+SUMIFS(H:H,D:D,dataset_shampoo[[#This Row],[Brand]],E:E,dataset_shampoo[[#This Row],[Region]],F:F,dataset_shampoo[[#This Row],[Year]]-1,G:G,"&gt;"&amp;dataset_shampoo[[#This Row],[Month]])</f>
        <v>966100</v>
      </c>
      <c r="M387" s="1">
        <f>dataset_shampoo[[#This Row],[Values YTD]]+SUMIFS(I:I,D:D,dataset_shampoo[[#This Row],[Brand]],E:E,dataset_shampoo[[#This Row],[Region]],F:F,dataset_shampoo[[#This Row],[Year]]-1,G:G,"&gt;"&amp;dataset_shampoo[[#This Row],[Month]])</f>
        <v>5691440</v>
      </c>
    </row>
    <row r="388" spans="1:13" x14ac:dyDescent="0.25">
      <c r="A388" t="s">
        <v>7</v>
      </c>
      <c r="B388" t="s">
        <v>8</v>
      </c>
      <c r="C388" t="s">
        <v>16</v>
      </c>
      <c r="D388" t="s">
        <v>17</v>
      </c>
      <c r="E388" t="s">
        <v>11</v>
      </c>
      <c r="F388">
        <v>2018</v>
      </c>
      <c r="G388">
        <v>9</v>
      </c>
      <c r="H388">
        <v>123510</v>
      </c>
      <c r="I388" s="1">
        <v>696460</v>
      </c>
      <c r="J388">
        <f>SUMIFS(H:H,D:D,dataset_shampoo[[#This Row],[Brand]],E:E,dataset_shampoo[[#This Row],[Region]],F:F,dataset_shampoo[[#This Row],[Year]],G:G,"&lt;="&amp;dataset_shampoo[[#This Row],[Month]])</f>
        <v>1089610</v>
      </c>
      <c r="K388" s="6">
        <f>SUMIFS(I:I,D:D,dataset_shampoo[[#This Row],[Brand]],E:E,dataset_shampoo[[#This Row],[Region]],F:F,dataset_shampoo[[#This Row],[Year]],G:G,"&lt;="&amp;dataset_shampoo[[#This Row],[Month]])</f>
        <v>6387900</v>
      </c>
      <c r="L388">
        <f>dataset_shampoo[[#This Row],[Units YTD]]+SUMIFS(H:H,D:D,dataset_shampoo[[#This Row],[Brand]],E:E,dataset_shampoo[[#This Row],[Region]],F:F,dataset_shampoo[[#This Row],[Year]]-1,G:G,"&gt;"&amp;dataset_shampoo[[#This Row],[Month]])</f>
        <v>1089610</v>
      </c>
      <c r="M388" s="1">
        <f>dataset_shampoo[[#This Row],[Values YTD]]+SUMIFS(I:I,D:D,dataset_shampoo[[#This Row],[Brand]],E:E,dataset_shampoo[[#This Row],[Region]],F:F,dataset_shampoo[[#This Row],[Year]]-1,G:G,"&gt;"&amp;dataset_shampoo[[#This Row],[Month]])</f>
        <v>6387900</v>
      </c>
    </row>
    <row r="389" spans="1:13" x14ac:dyDescent="0.25">
      <c r="A389" t="s">
        <v>7</v>
      </c>
      <c r="B389" t="s">
        <v>8</v>
      </c>
      <c r="C389" t="s">
        <v>16</v>
      </c>
      <c r="D389" t="s">
        <v>17</v>
      </c>
      <c r="E389" t="s">
        <v>11</v>
      </c>
      <c r="F389">
        <v>2018</v>
      </c>
      <c r="G389">
        <v>10</v>
      </c>
      <c r="H389">
        <v>127770</v>
      </c>
      <c r="I389" s="1">
        <v>764290</v>
      </c>
      <c r="J389">
        <f>SUMIFS(H:H,D:D,dataset_shampoo[[#This Row],[Brand]],E:E,dataset_shampoo[[#This Row],[Region]],F:F,dataset_shampoo[[#This Row],[Year]],G:G,"&lt;="&amp;dataset_shampoo[[#This Row],[Month]])</f>
        <v>1217380</v>
      </c>
      <c r="K389" s="6">
        <f>SUMIFS(I:I,D:D,dataset_shampoo[[#This Row],[Brand]],E:E,dataset_shampoo[[#This Row],[Region]],F:F,dataset_shampoo[[#This Row],[Year]],G:G,"&lt;="&amp;dataset_shampoo[[#This Row],[Month]])</f>
        <v>7152190</v>
      </c>
      <c r="L389">
        <f>dataset_shampoo[[#This Row],[Units YTD]]+SUMIFS(H:H,D:D,dataset_shampoo[[#This Row],[Brand]],E:E,dataset_shampoo[[#This Row],[Region]],F:F,dataset_shampoo[[#This Row],[Year]]-1,G:G,"&gt;"&amp;dataset_shampoo[[#This Row],[Month]])</f>
        <v>1217380</v>
      </c>
      <c r="M389" s="1">
        <f>dataset_shampoo[[#This Row],[Values YTD]]+SUMIFS(I:I,D:D,dataset_shampoo[[#This Row],[Brand]],E:E,dataset_shampoo[[#This Row],[Region]],F:F,dataset_shampoo[[#This Row],[Year]]-1,G:G,"&gt;"&amp;dataset_shampoo[[#This Row],[Month]])</f>
        <v>7152190</v>
      </c>
    </row>
    <row r="390" spans="1:13" x14ac:dyDescent="0.25">
      <c r="A390" t="s">
        <v>7</v>
      </c>
      <c r="B390" t="s">
        <v>8</v>
      </c>
      <c r="C390" t="s">
        <v>16</v>
      </c>
      <c r="D390" t="s">
        <v>17</v>
      </c>
      <c r="E390" t="s">
        <v>11</v>
      </c>
      <c r="F390">
        <v>2018</v>
      </c>
      <c r="G390">
        <v>11</v>
      </c>
      <c r="H390">
        <v>113390</v>
      </c>
      <c r="I390" s="1">
        <v>719640</v>
      </c>
      <c r="J390">
        <f>SUMIFS(H:H,D:D,dataset_shampoo[[#This Row],[Brand]],E:E,dataset_shampoo[[#This Row],[Region]],F:F,dataset_shampoo[[#This Row],[Year]],G:G,"&lt;="&amp;dataset_shampoo[[#This Row],[Month]])</f>
        <v>1330770</v>
      </c>
      <c r="K390" s="6">
        <f>SUMIFS(I:I,D:D,dataset_shampoo[[#This Row],[Brand]],E:E,dataset_shampoo[[#This Row],[Region]],F:F,dataset_shampoo[[#This Row],[Year]],G:G,"&lt;="&amp;dataset_shampoo[[#This Row],[Month]])</f>
        <v>7871830</v>
      </c>
      <c r="L390">
        <f>dataset_shampoo[[#This Row],[Units YTD]]+SUMIFS(H:H,D:D,dataset_shampoo[[#This Row],[Brand]],E:E,dataset_shampoo[[#This Row],[Region]],F:F,dataset_shampoo[[#This Row],[Year]]-1,G:G,"&gt;"&amp;dataset_shampoo[[#This Row],[Month]])</f>
        <v>1330770</v>
      </c>
      <c r="M390" s="1">
        <f>dataset_shampoo[[#This Row],[Values YTD]]+SUMIFS(I:I,D:D,dataset_shampoo[[#This Row],[Brand]],E:E,dataset_shampoo[[#This Row],[Region]],F:F,dataset_shampoo[[#This Row],[Year]]-1,G:G,"&gt;"&amp;dataset_shampoo[[#This Row],[Month]])</f>
        <v>7871830</v>
      </c>
    </row>
    <row r="391" spans="1:13" x14ac:dyDescent="0.25">
      <c r="A391" t="s">
        <v>7</v>
      </c>
      <c r="B391" t="s">
        <v>8</v>
      </c>
      <c r="C391" t="s">
        <v>16</v>
      </c>
      <c r="D391" t="s">
        <v>17</v>
      </c>
      <c r="E391" t="s">
        <v>11</v>
      </c>
      <c r="F391">
        <v>2018</v>
      </c>
      <c r="G391">
        <v>12</v>
      </c>
      <c r="H391">
        <v>163680</v>
      </c>
      <c r="I391" s="1">
        <v>988600</v>
      </c>
      <c r="J391">
        <f>SUMIFS(H:H,D:D,dataset_shampoo[[#This Row],[Brand]],E:E,dataset_shampoo[[#This Row],[Region]],F:F,dataset_shampoo[[#This Row],[Year]],G:G,"&lt;="&amp;dataset_shampoo[[#This Row],[Month]])</f>
        <v>1494450</v>
      </c>
      <c r="K391" s="6">
        <f>SUMIFS(I:I,D:D,dataset_shampoo[[#This Row],[Brand]],E:E,dataset_shampoo[[#This Row],[Region]],F:F,dataset_shampoo[[#This Row],[Year]],G:G,"&lt;="&amp;dataset_shampoo[[#This Row],[Month]])</f>
        <v>8860430</v>
      </c>
      <c r="L391">
        <f>dataset_shampoo[[#This Row],[Units YTD]]+SUMIFS(H:H,D:D,dataset_shampoo[[#This Row],[Brand]],E:E,dataset_shampoo[[#This Row],[Region]],F:F,dataset_shampoo[[#This Row],[Year]]-1,G:G,"&gt;"&amp;dataset_shampoo[[#This Row],[Month]])</f>
        <v>1494450</v>
      </c>
      <c r="M391" s="1">
        <f>dataset_shampoo[[#This Row],[Values YTD]]+SUMIFS(I:I,D:D,dataset_shampoo[[#This Row],[Brand]],E:E,dataset_shampoo[[#This Row],[Region]],F:F,dataset_shampoo[[#This Row],[Year]]-1,G:G,"&gt;"&amp;dataset_shampoo[[#This Row],[Month]])</f>
        <v>8860430</v>
      </c>
    </row>
    <row r="392" spans="1:13" x14ac:dyDescent="0.25">
      <c r="A392" t="s">
        <v>7</v>
      </c>
      <c r="B392" t="s">
        <v>8</v>
      </c>
      <c r="C392" t="s">
        <v>16</v>
      </c>
      <c r="D392" t="s">
        <v>17</v>
      </c>
      <c r="E392" t="s">
        <v>11</v>
      </c>
      <c r="F392">
        <v>2019</v>
      </c>
      <c r="G392">
        <v>1</v>
      </c>
      <c r="H392">
        <v>118120</v>
      </c>
      <c r="I392" s="1">
        <v>749210</v>
      </c>
      <c r="J392">
        <f>SUMIFS(H:H,D:D,dataset_shampoo[[#This Row],[Brand]],E:E,dataset_shampoo[[#This Row],[Region]],F:F,dataset_shampoo[[#This Row],[Year]],G:G,"&lt;="&amp;dataset_shampoo[[#This Row],[Month]])</f>
        <v>118120</v>
      </c>
      <c r="K392" s="6">
        <f>SUMIFS(I:I,D:D,dataset_shampoo[[#This Row],[Brand]],E:E,dataset_shampoo[[#This Row],[Region]],F:F,dataset_shampoo[[#This Row],[Year]],G:G,"&lt;="&amp;dataset_shampoo[[#This Row],[Month]])</f>
        <v>749210</v>
      </c>
      <c r="L392">
        <f>dataset_shampoo[[#This Row],[Units YTD]]+SUMIFS(H:H,D:D,dataset_shampoo[[#This Row],[Brand]],E:E,dataset_shampoo[[#This Row],[Region]],F:F,dataset_shampoo[[#This Row],[Year]]-1,G:G,"&gt;"&amp;dataset_shampoo[[#This Row],[Month]])</f>
        <v>1504390</v>
      </c>
      <c r="M392" s="1">
        <f>dataset_shampoo[[#This Row],[Values YTD]]+SUMIFS(I:I,D:D,dataset_shampoo[[#This Row],[Brand]],E:E,dataset_shampoo[[#This Row],[Region]],F:F,dataset_shampoo[[#This Row],[Year]]-1,G:G,"&gt;"&amp;dataset_shampoo[[#This Row],[Month]])</f>
        <v>8970120</v>
      </c>
    </row>
    <row r="393" spans="1:13" x14ac:dyDescent="0.25">
      <c r="A393" t="s">
        <v>7</v>
      </c>
      <c r="B393" t="s">
        <v>8</v>
      </c>
      <c r="C393" t="s">
        <v>16</v>
      </c>
      <c r="D393" t="s">
        <v>17</v>
      </c>
      <c r="E393" t="s">
        <v>11</v>
      </c>
      <c r="F393">
        <v>2019</v>
      </c>
      <c r="G393">
        <v>2</v>
      </c>
      <c r="H393">
        <v>130780</v>
      </c>
      <c r="I393" s="1">
        <v>739080</v>
      </c>
      <c r="J393">
        <f>SUMIFS(H:H,D:D,dataset_shampoo[[#This Row],[Brand]],E:E,dataset_shampoo[[#This Row],[Region]],F:F,dataset_shampoo[[#This Row],[Year]],G:G,"&lt;="&amp;dataset_shampoo[[#This Row],[Month]])</f>
        <v>248900</v>
      </c>
      <c r="K393" s="6">
        <f>SUMIFS(I:I,D:D,dataset_shampoo[[#This Row],[Brand]],E:E,dataset_shampoo[[#This Row],[Region]],F:F,dataset_shampoo[[#This Row],[Year]],G:G,"&lt;="&amp;dataset_shampoo[[#This Row],[Month]])</f>
        <v>1488290</v>
      </c>
      <c r="L393">
        <f>dataset_shampoo[[#This Row],[Units YTD]]+SUMIFS(H:H,D:D,dataset_shampoo[[#This Row],[Brand]],E:E,dataset_shampoo[[#This Row],[Region]],F:F,dataset_shampoo[[#This Row],[Year]]-1,G:G,"&gt;"&amp;dataset_shampoo[[#This Row],[Month]])</f>
        <v>1531130</v>
      </c>
      <c r="M393" s="1">
        <f>dataset_shampoo[[#This Row],[Values YTD]]+SUMIFS(I:I,D:D,dataset_shampoo[[#This Row],[Brand]],E:E,dataset_shampoo[[#This Row],[Region]],F:F,dataset_shampoo[[#This Row],[Year]]-1,G:G,"&gt;"&amp;dataset_shampoo[[#This Row],[Month]])</f>
        <v>9089960</v>
      </c>
    </row>
    <row r="394" spans="1:13" x14ac:dyDescent="0.25">
      <c r="A394" t="s">
        <v>7</v>
      </c>
      <c r="B394" t="s">
        <v>8</v>
      </c>
      <c r="C394" t="s">
        <v>16</v>
      </c>
      <c r="D394" t="s">
        <v>17</v>
      </c>
      <c r="E394" t="s">
        <v>11</v>
      </c>
      <c r="F394">
        <v>2019</v>
      </c>
      <c r="G394">
        <v>3</v>
      </c>
      <c r="H394">
        <v>122240</v>
      </c>
      <c r="I394" s="1">
        <v>778070</v>
      </c>
      <c r="J394">
        <f>SUMIFS(H:H,D:D,dataset_shampoo[[#This Row],[Brand]],E:E,dataset_shampoo[[#This Row],[Region]],F:F,dataset_shampoo[[#This Row],[Year]],G:G,"&lt;="&amp;dataset_shampoo[[#This Row],[Month]])</f>
        <v>371140</v>
      </c>
      <c r="K394" s="6">
        <f>SUMIFS(I:I,D:D,dataset_shampoo[[#This Row],[Brand]],E:E,dataset_shampoo[[#This Row],[Region]],F:F,dataset_shampoo[[#This Row],[Year]],G:G,"&lt;="&amp;dataset_shampoo[[#This Row],[Month]])</f>
        <v>2266360</v>
      </c>
      <c r="L394">
        <f>dataset_shampoo[[#This Row],[Units YTD]]+SUMIFS(H:H,D:D,dataset_shampoo[[#This Row],[Brand]],E:E,dataset_shampoo[[#This Row],[Region]],F:F,dataset_shampoo[[#This Row],[Year]]-1,G:G,"&gt;"&amp;dataset_shampoo[[#This Row],[Month]])</f>
        <v>1537310</v>
      </c>
      <c r="M394" s="1">
        <f>dataset_shampoo[[#This Row],[Values YTD]]+SUMIFS(I:I,D:D,dataset_shampoo[[#This Row],[Brand]],E:E,dataset_shampoo[[#This Row],[Region]],F:F,dataset_shampoo[[#This Row],[Year]]-1,G:G,"&gt;"&amp;dataset_shampoo[[#This Row],[Month]])</f>
        <v>9214190</v>
      </c>
    </row>
    <row r="395" spans="1:13" x14ac:dyDescent="0.25">
      <c r="A395" t="s">
        <v>7</v>
      </c>
      <c r="B395" t="s">
        <v>8</v>
      </c>
      <c r="C395" t="s">
        <v>16</v>
      </c>
      <c r="D395" t="s">
        <v>17</v>
      </c>
      <c r="E395" t="s">
        <v>11</v>
      </c>
      <c r="F395">
        <v>2019</v>
      </c>
      <c r="G395">
        <v>4</v>
      </c>
      <c r="H395">
        <v>137940</v>
      </c>
      <c r="I395" s="1">
        <v>831030</v>
      </c>
      <c r="J395">
        <f>SUMIFS(H:H,D:D,dataset_shampoo[[#This Row],[Brand]],E:E,dataset_shampoo[[#This Row],[Region]],F:F,dataset_shampoo[[#This Row],[Year]],G:G,"&lt;="&amp;dataset_shampoo[[#This Row],[Month]])</f>
        <v>509080</v>
      </c>
      <c r="K395" s="6">
        <f>SUMIFS(I:I,D:D,dataset_shampoo[[#This Row],[Brand]],E:E,dataset_shampoo[[#This Row],[Region]],F:F,dataset_shampoo[[#This Row],[Year]],G:G,"&lt;="&amp;dataset_shampoo[[#This Row],[Month]])</f>
        <v>3097390</v>
      </c>
      <c r="L395">
        <f>dataset_shampoo[[#This Row],[Units YTD]]+SUMIFS(H:H,D:D,dataset_shampoo[[#This Row],[Brand]],E:E,dataset_shampoo[[#This Row],[Region]],F:F,dataset_shampoo[[#This Row],[Year]]-1,G:G,"&gt;"&amp;dataset_shampoo[[#This Row],[Month]])</f>
        <v>1547900</v>
      </c>
      <c r="M395" s="1">
        <f>dataset_shampoo[[#This Row],[Values YTD]]+SUMIFS(I:I,D:D,dataset_shampoo[[#This Row],[Brand]],E:E,dataset_shampoo[[#This Row],[Region]],F:F,dataset_shampoo[[#This Row],[Year]]-1,G:G,"&gt;"&amp;dataset_shampoo[[#This Row],[Month]])</f>
        <v>9285120</v>
      </c>
    </row>
    <row r="396" spans="1:13" x14ac:dyDescent="0.25">
      <c r="A396" t="s">
        <v>7</v>
      </c>
      <c r="B396" t="s">
        <v>8</v>
      </c>
      <c r="C396" t="s">
        <v>16</v>
      </c>
      <c r="D396" t="s">
        <v>17</v>
      </c>
      <c r="E396" t="s">
        <v>11</v>
      </c>
      <c r="F396">
        <v>2019</v>
      </c>
      <c r="G396">
        <v>5</v>
      </c>
      <c r="H396">
        <v>147400</v>
      </c>
      <c r="I396" s="1">
        <v>891170</v>
      </c>
      <c r="J396">
        <f>SUMIFS(H:H,D:D,dataset_shampoo[[#This Row],[Brand]],E:E,dataset_shampoo[[#This Row],[Region]],F:F,dataset_shampoo[[#This Row],[Year]],G:G,"&lt;="&amp;dataset_shampoo[[#This Row],[Month]])</f>
        <v>656480</v>
      </c>
      <c r="K396" s="6">
        <f>SUMIFS(I:I,D:D,dataset_shampoo[[#This Row],[Brand]],E:E,dataset_shampoo[[#This Row],[Region]],F:F,dataset_shampoo[[#This Row],[Year]],G:G,"&lt;="&amp;dataset_shampoo[[#This Row],[Month]])</f>
        <v>3988560</v>
      </c>
      <c r="L396">
        <f>dataset_shampoo[[#This Row],[Units YTD]]+SUMIFS(H:H,D:D,dataset_shampoo[[#This Row],[Brand]],E:E,dataset_shampoo[[#This Row],[Region]],F:F,dataset_shampoo[[#This Row],[Year]]-1,G:G,"&gt;"&amp;dataset_shampoo[[#This Row],[Month]])</f>
        <v>1569890</v>
      </c>
      <c r="M396" s="1">
        <f>dataset_shampoo[[#This Row],[Values YTD]]+SUMIFS(I:I,D:D,dataset_shampoo[[#This Row],[Brand]],E:E,dataset_shampoo[[#This Row],[Region]],F:F,dataset_shampoo[[#This Row],[Year]]-1,G:G,"&gt;"&amp;dataset_shampoo[[#This Row],[Month]])</f>
        <v>9467990</v>
      </c>
    </row>
    <row r="397" spans="1:13" x14ac:dyDescent="0.25">
      <c r="A397" t="s">
        <v>7</v>
      </c>
      <c r="B397" t="s">
        <v>8</v>
      </c>
      <c r="C397" t="s">
        <v>16</v>
      </c>
      <c r="D397" t="s">
        <v>17</v>
      </c>
      <c r="E397" t="s">
        <v>11</v>
      </c>
      <c r="F397">
        <v>2019</v>
      </c>
      <c r="G397">
        <v>6</v>
      </c>
      <c r="H397">
        <v>129020</v>
      </c>
      <c r="I397" s="1">
        <v>823020</v>
      </c>
      <c r="J397">
        <f>SUMIFS(H:H,D:D,dataset_shampoo[[#This Row],[Brand]],E:E,dataset_shampoo[[#This Row],[Region]],F:F,dataset_shampoo[[#This Row],[Year]],G:G,"&lt;="&amp;dataset_shampoo[[#This Row],[Month]])</f>
        <v>785500</v>
      </c>
      <c r="K397" s="6">
        <f>SUMIFS(I:I,D:D,dataset_shampoo[[#This Row],[Brand]],E:E,dataset_shampoo[[#This Row],[Region]],F:F,dataset_shampoo[[#This Row],[Year]],G:G,"&lt;="&amp;dataset_shampoo[[#This Row],[Month]])</f>
        <v>4811580</v>
      </c>
      <c r="L397">
        <f>dataset_shampoo[[#This Row],[Units YTD]]+SUMIFS(H:H,D:D,dataset_shampoo[[#This Row],[Brand]],E:E,dataset_shampoo[[#This Row],[Region]],F:F,dataset_shampoo[[#This Row],[Year]]-1,G:G,"&gt;"&amp;dataset_shampoo[[#This Row],[Month]])</f>
        <v>1572590</v>
      </c>
      <c r="M397" s="1">
        <f>dataset_shampoo[[#This Row],[Values YTD]]+SUMIFS(I:I,D:D,dataset_shampoo[[#This Row],[Brand]],E:E,dataset_shampoo[[#This Row],[Region]],F:F,dataset_shampoo[[#This Row],[Year]]-1,G:G,"&gt;"&amp;dataset_shampoo[[#This Row],[Month]])</f>
        <v>9581850</v>
      </c>
    </row>
    <row r="398" spans="1:13" x14ac:dyDescent="0.25">
      <c r="A398" t="s">
        <v>7</v>
      </c>
      <c r="B398" t="s">
        <v>8</v>
      </c>
      <c r="C398" t="s">
        <v>16</v>
      </c>
      <c r="D398" t="s">
        <v>17</v>
      </c>
      <c r="E398" t="s">
        <v>11</v>
      </c>
      <c r="F398">
        <v>2019</v>
      </c>
      <c r="G398">
        <v>7</v>
      </c>
      <c r="H398">
        <v>172770</v>
      </c>
      <c r="I398" s="1">
        <v>1040470</v>
      </c>
      <c r="J398">
        <f>SUMIFS(H:H,D:D,dataset_shampoo[[#This Row],[Brand]],E:E,dataset_shampoo[[#This Row],[Region]],F:F,dataset_shampoo[[#This Row],[Year]],G:G,"&lt;="&amp;dataset_shampoo[[#This Row],[Month]])</f>
        <v>958270</v>
      </c>
      <c r="K398" s="6">
        <f>SUMIFS(I:I,D:D,dataset_shampoo[[#This Row],[Brand]],E:E,dataset_shampoo[[#This Row],[Region]],F:F,dataset_shampoo[[#This Row],[Year]],G:G,"&lt;="&amp;dataset_shampoo[[#This Row],[Month]])</f>
        <v>5852050</v>
      </c>
      <c r="L398">
        <f>dataset_shampoo[[#This Row],[Units YTD]]+SUMIFS(H:H,D:D,dataset_shampoo[[#This Row],[Brand]],E:E,dataset_shampoo[[#This Row],[Region]],F:F,dataset_shampoo[[#This Row],[Year]]-1,G:G,"&gt;"&amp;dataset_shampoo[[#This Row],[Month]])</f>
        <v>1635410</v>
      </c>
      <c r="M398" s="1">
        <f>dataset_shampoo[[#This Row],[Values YTD]]+SUMIFS(I:I,D:D,dataset_shampoo[[#This Row],[Brand]],E:E,dataset_shampoo[[#This Row],[Region]],F:F,dataset_shampoo[[#This Row],[Year]]-1,G:G,"&gt;"&amp;dataset_shampoo[[#This Row],[Month]])</f>
        <v>9920600</v>
      </c>
    </row>
    <row r="399" spans="1:13" x14ac:dyDescent="0.25">
      <c r="A399" t="s">
        <v>7</v>
      </c>
      <c r="B399" t="s">
        <v>8</v>
      </c>
      <c r="C399" t="s">
        <v>16</v>
      </c>
      <c r="D399" t="s">
        <v>17</v>
      </c>
      <c r="E399" t="s">
        <v>11</v>
      </c>
      <c r="F399">
        <v>2019</v>
      </c>
      <c r="G399">
        <v>8</v>
      </c>
      <c r="H399">
        <v>132300</v>
      </c>
      <c r="I399" s="1">
        <v>801080</v>
      </c>
      <c r="J399">
        <f>SUMIFS(H:H,D:D,dataset_shampoo[[#This Row],[Brand]],E:E,dataset_shampoo[[#This Row],[Region]],F:F,dataset_shampoo[[#This Row],[Year]],G:G,"&lt;="&amp;dataset_shampoo[[#This Row],[Month]])</f>
        <v>1090570</v>
      </c>
      <c r="K399" s="6">
        <f>SUMIFS(I:I,D:D,dataset_shampoo[[#This Row],[Brand]],E:E,dataset_shampoo[[#This Row],[Region]],F:F,dataset_shampoo[[#This Row],[Year]],G:G,"&lt;="&amp;dataset_shampoo[[#This Row],[Month]])</f>
        <v>6653130</v>
      </c>
      <c r="L399">
        <f>dataset_shampoo[[#This Row],[Units YTD]]+SUMIFS(H:H,D:D,dataset_shampoo[[#This Row],[Brand]],E:E,dataset_shampoo[[#This Row],[Region]],F:F,dataset_shampoo[[#This Row],[Year]]-1,G:G,"&gt;"&amp;dataset_shampoo[[#This Row],[Month]])</f>
        <v>1618920</v>
      </c>
      <c r="M399" s="1">
        <f>dataset_shampoo[[#This Row],[Values YTD]]+SUMIFS(I:I,D:D,dataset_shampoo[[#This Row],[Brand]],E:E,dataset_shampoo[[#This Row],[Region]],F:F,dataset_shampoo[[#This Row],[Year]]-1,G:G,"&gt;"&amp;dataset_shampoo[[#This Row],[Month]])</f>
        <v>9822120</v>
      </c>
    </row>
    <row r="400" spans="1:13" x14ac:dyDescent="0.25">
      <c r="A400" t="s">
        <v>7</v>
      </c>
      <c r="B400" t="s">
        <v>8</v>
      </c>
      <c r="C400" t="s">
        <v>16</v>
      </c>
      <c r="D400" t="s">
        <v>17</v>
      </c>
      <c r="E400" t="s">
        <v>11</v>
      </c>
      <c r="F400">
        <v>2019</v>
      </c>
      <c r="G400">
        <v>9</v>
      </c>
      <c r="H400">
        <v>141250</v>
      </c>
      <c r="I400" s="1">
        <v>853230</v>
      </c>
      <c r="J400">
        <f>SUMIFS(H:H,D:D,dataset_shampoo[[#This Row],[Brand]],E:E,dataset_shampoo[[#This Row],[Region]],F:F,dataset_shampoo[[#This Row],[Year]],G:G,"&lt;="&amp;dataset_shampoo[[#This Row],[Month]])</f>
        <v>1231820</v>
      </c>
      <c r="K400" s="6">
        <f>SUMIFS(I:I,D:D,dataset_shampoo[[#This Row],[Brand]],E:E,dataset_shampoo[[#This Row],[Region]],F:F,dataset_shampoo[[#This Row],[Year]],G:G,"&lt;="&amp;dataset_shampoo[[#This Row],[Month]])</f>
        <v>7506360</v>
      </c>
      <c r="L400">
        <f>dataset_shampoo[[#This Row],[Units YTD]]+SUMIFS(H:H,D:D,dataset_shampoo[[#This Row],[Brand]],E:E,dataset_shampoo[[#This Row],[Region]],F:F,dataset_shampoo[[#This Row],[Year]]-1,G:G,"&gt;"&amp;dataset_shampoo[[#This Row],[Month]])</f>
        <v>1636660</v>
      </c>
      <c r="M400" s="1">
        <f>dataset_shampoo[[#This Row],[Values YTD]]+SUMIFS(I:I,D:D,dataset_shampoo[[#This Row],[Brand]],E:E,dataset_shampoo[[#This Row],[Region]],F:F,dataset_shampoo[[#This Row],[Year]]-1,G:G,"&gt;"&amp;dataset_shampoo[[#This Row],[Month]])</f>
        <v>9978890</v>
      </c>
    </row>
    <row r="401" spans="1:13" x14ac:dyDescent="0.25">
      <c r="A401" t="s">
        <v>7</v>
      </c>
      <c r="B401" t="s">
        <v>8</v>
      </c>
      <c r="C401" t="s">
        <v>16</v>
      </c>
      <c r="D401" t="s">
        <v>17</v>
      </c>
      <c r="E401" t="s">
        <v>11</v>
      </c>
      <c r="F401">
        <v>2019</v>
      </c>
      <c r="G401">
        <v>10</v>
      </c>
      <c r="H401">
        <v>123950</v>
      </c>
      <c r="I401" s="1">
        <v>792060</v>
      </c>
      <c r="J401">
        <f>SUMIFS(H:H,D:D,dataset_shampoo[[#This Row],[Brand]],E:E,dataset_shampoo[[#This Row],[Region]],F:F,dataset_shampoo[[#This Row],[Year]],G:G,"&lt;="&amp;dataset_shampoo[[#This Row],[Month]])</f>
        <v>1355770</v>
      </c>
      <c r="K401" s="6">
        <f>SUMIFS(I:I,D:D,dataset_shampoo[[#This Row],[Brand]],E:E,dataset_shampoo[[#This Row],[Region]],F:F,dataset_shampoo[[#This Row],[Year]],G:G,"&lt;="&amp;dataset_shampoo[[#This Row],[Month]])</f>
        <v>8298420</v>
      </c>
      <c r="L401">
        <f>dataset_shampoo[[#This Row],[Units YTD]]+SUMIFS(H:H,D:D,dataset_shampoo[[#This Row],[Brand]],E:E,dataset_shampoo[[#This Row],[Region]],F:F,dataset_shampoo[[#This Row],[Year]]-1,G:G,"&gt;"&amp;dataset_shampoo[[#This Row],[Month]])</f>
        <v>1632840</v>
      </c>
      <c r="M401" s="1">
        <f>dataset_shampoo[[#This Row],[Values YTD]]+SUMIFS(I:I,D:D,dataset_shampoo[[#This Row],[Brand]],E:E,dataset_shampoo[[#This Row],[Region]],F:F,dataset_shampoo[[#This Row],[Year]]-1,G:G,"&gt;"&amp;dataset_shampoo[[#This Row],[Month]])</f>
        <v>10006660</v>
      </c>
    </row>
    <row r="402" spans="1:13" x14ac:dyDescent="0.25">
      <c r="A402" t="s">
        <v>7</v>
      </c>
      <c r="B402" t="s">
        <v>8</v>
      </c>
      <c r="C402" t="s">
        <v>16</v>
      </c>
      <c r="D402" t="s">
        <v>17</v>
      </c>
      <c r="E402" t="s">
        <v>11</v>
      </c>
      <c r="F402">
        <v>2019</v>
      </c>
      <c r="G402">
        <v>11</v>
      </c>
      <c r="H402">
        <v>164170</v>
      </c>
      <c r="I402" s="1">
        <v>982820</v>
      </c>
      <c r="J402">
        <f>SUMIFS(H:H,D:D,dataset_shampoo[[#This Row],[Brand]],E:E,dataset_shampoo[[#This Row],[Region]],F:F,dataset_shampoo[[#This Row],[Year]],G:G,"&lt;="&amp;dataset_shampoo[[#This Row],[Month]])</f>
        <v>1519940</v>
      </c>
      <c r="K402" s="6">
        <f>SUMIFS(I:I,D:D,dataset_shampoo[[#This Row],[Brand]],E:E,dataset_shampoo[[#This Row],[Region]],F:F,dataset_shampoo[[#This Row],[Year]],G:G,"&lt;="&amp;dataset_shampoo[[#This Row],[Month]])</f>
        <v>9281240</v>
      </c>
      <c r="L402">
        <f>dataset_shampoo[[#This Row],[Units YTD]]+SUMIFS(H:H,D:D,dataset_shampoo[[#This Row],[Brand]],E:E,dataset_shampoo[[#This Row],[Region]],F:F,dataset_shampoo[[#This Row],[Year]]-1,G:G,"&gt;"&amp;dataset_shampoo[[#This Row],[Month]])</f>
        <v>1683620</v>
      </c>
      <c r="M402" s="1">
        <f>dataset_shampoo[[#This Row],[Values YTD]]+SUMIFS(I:I,D:D,dataset_shampoo[[#This Row],[Brand]],E:E,dataset_shampoo[[#This Row],[Region]],F:F,dataset_shampoo[[#This Row],[Year]]-1,G:G,"&gt;"&amp;dataset_shampoo[[#This Row],[Month]])</f>
        <v>10269840</v>
      </c>
    </row>
    <row r="403" spans="1:13" x14ac:dyDescent="0.25">
      <c r="A403" t="s">
        <v>7</v>
      </c>
      <c r="B403" t="s">
        <v>8</v>
      </c>
      <c r="C403" t="s">
        <v>16</v>
      </c>
      <c r="D403" t="s">
        <v>17</v>
      </c>
      <c r="E403" t="s">
        <v>11</v>
      </c>
      <c r="F403">
        <v>2019</v>
      </c>
      <c r="G403">
        <v>12</v>
      </c>
      <c r="H403">
        <v>157800</v>
      </c>
      <c r="I403" s="1">
        <v>951570</v>
      </c>
      <c r="J403">
        <f>SUMIFS(H:H,D:D,dataset_shampoo[[#This Row],[Brand]],E:E,dataset_shampoo[[#This Row],[Region]],F:F,dataset_shampoo[[#This Row],[Year]],G:G,"&lt;="&amp;dataset_shampoo[[#This Row],[Month]])</f>
        <v>1677740</v>
      </c>
      <c r="K403" s="6">
        <f>SUMIFS(I:I,D:D,dataset_shampoo[[#This Row],[Brand]],E:E,dataset_shampoo[[#This Row],[Region]],F:F,dataset_shampoo[[#This Row],[Year]],G:G,"&lt;="&amp;dataset_shampoo[[#This Row],[Month]])</f>
        <v>10232810</v>
      </c>
      <c r="L403">
        <f>dataset_shampoo[[#This Row],[Units YTD]]+SUMIFS(H:H,D:D,dataset_shampoo[[#This Row],[Brand]],E:E,dataset_shampoo[[#This Row],[Region]],F:F,dataset_shampoo[[#This Row],[Year]]-1,G:G,"&gt;"&amp;dataset_shampoo[[#This Row],[Month]])</f>
        <v>1677740</v>
      </c>
      <c r="M403" s="1">
        <f>dataset_shampoo[[#This Row],[Values YTD]]+SUMIFS(I:I,D:D,dataset_shampoo[[#This Row],[Brand]],E:E,dataset_shampoo[[#This Row],[Region]],F:F,dataset_shampoo[[#This Row],[Year]]-1,G:G,"&gt;"&amp;dataset_shampoo[[#This Row],[Month]])</f>
        <v>10232810</v>
      </c>
    </row>
    <row r="404" spans="1:13" x14ac:dyDescent="0.25">
      <c r="A404" t="s">
        <v>7</v>
      </c>
      <c r="B404" t="s">
        <v>8</v>
      </c>
      <c r="C404" t="s">
        <v>16</v>
      </c>
      <c r="D404" t="s">
        <v>17</v>
      </c>
      <c r="E404" t="s">
        <v>11</v>
      </c>
      <c r="F404">
        <v>2020</v>
      </c>
      <c r="G404">
        <v>1</v>
      </c>
      <c r="H404">
        <v>193940</v>
      </c>
      <c r="I404" s="1">
        <v>1160940</v>
      </c>
      <c r="J404">
        <f>SUMIFS(H:H,D:D,dataset_shampoo[[#This Row],[Brand]],E:E,dataset_shampoo[[#This Row],[Region]],F:F,dataset_shampoo[[#This Row],[Year]],G:G,"&lt;="&amp;dataset_shampoo[[#This Row],[Month]])</f>
        <v>193940</v>
      </c>
      <c r="K404" s="6">
        <f>SUMIFS(I:I,D:D,dataset_shampoo[[#This Row],[Brand]],E:E,dataset_shampoo[[#This Row],[Region]],F:F,dataset_shampoo[[#This Row],[Year]],G:G,"&lt;="&amp;dataset_shampoo[[#This Row],[Month]])</f>
        <v>1160940</v>
      </c>
      <c r="L404">
        <f>dataset_shampoo[[#This Row],[Units YTD]]+SUMIFS(H:H,D:D,dataset_shampoo[[#This Row],[Brand]],E:E,dataset_shampoo[[#This Row],[Region]],F:F,dataset_shampoo[[#This Row],[Year]]-1,G:G,"&gt;"&amp;dataset_shampoo[[#This Row],[Month]])</f>
        <v>1753560</v>
      </c>
      <c r="M404" s="1">
        <f>dataset_shampoo[[#This Row],[Values YTD]]+SUMIFS(I:I,D:D,dataset_shampoo[[#This Row],[Brand]],E:E,dataset_shampoo[[#This Row],[Region]],F:F,dataset_shampoo[[#This Row],[Year]]-1,G:G,"&gt;"&amp;dataset_shampoo[[#This Row],[Month]])</f>
        <v>10644540</v>
      </c>
    </row>
    <row r="405" spans="1:13" x14ac:dyDescent="0.25">
      <c r="A405" t="s">
        <v>7</v>
      </c>
      <c r="B405" t="s">
        <v>8</v>
      </c>
      <c r="C405" t="s">
        <v>16</v>
      </c>
      <c r="D405" t="s">
        <v>17</v>
      </c>
      <c r="E405" t="s">
        <v>11</v>
      </c>
      <c r="F405">
        <v>2020</v>
      </c>
      <c r="G405">
        <v>2</v>
      </c>
      <c r="H405">
        <v>140910</v>
      </c>
      <c r="I405" s="1">
        <v>852480</v>
      </c>
      <c r="J405">
        <f>SUMIFS(H:H,D:D,dataset_shampoo[[#This Row],[Brand]],E:E,dataset_shampoo[[#This Row],[Region]],F:F,dataset_shampoo[[#This Row],[Year]],G:G,"&lt;="&amp;dataset_shampoo[[#This Row],[Month]])</f>
        <v>334850</v>
      </c>
      <c r="K405" s="6">
        <f>SUMIFS(I:I,D:D,dataset_shampoo[[#This Row],[Brand]],E:E,dataset_shampoo[[#This Row],[Region]],F:F,dataset_shampoo[[#This Row],[Year]],G:G,"&lt;="&amp;dataset_shampoo[[#This Row],[Month]])</f>
        <v>2013420</v>
      </c>
      <c r="L405">
        <f>dataset_shampoo[[#This Row],[Units YTD]]+SUMIFS(H:H,D:D,dataset_shampoo[[#This Row],[Brand]],E:E,dataset_shampoo[[#This Row],[Region]],F:F,dataset_shampoo[[#This Row],[Year]]-1,G:G,"&gt;"&amp;dataset_shampoo[[#This Row],[Month]])</f>
        <v>1763690</v>
      </c>
      <c r="M405" s="1">
        <f>dataset_shampoo[[#This Row],[Values YTD]]+SUMIFS(I:I,D:D,dataset_shampoo[[#This Row],[Brand]],E:E,dataset_shampoo[[#This Row],[Region]],F:F,dataset_shampoo[[#This Row],[Year]]-1,G:G,"&gt;"&amp;dataset_shampoo[[#This Row],[Month]])</f>
        <v>10757940</v>
      </c>
    </row>
    <row r="406" spans="1:13" x14ac:dyDescent="0.25">
      <c r="A406" t="s">
        <v>7</v>
      </c>
      <c r="B406" t="s">
        <v>8</v>
      </c>
      <c r="C406" t="s">
        <v>16</v>
      </c>
      <c r="D406" t="s">
        <v>17</v>
      </c>
      <c r="E406" t="s">
        <v>11</v>
      </c>
      <c r="F406">
        <v>2020</v>
      </c>
      <c r="G406">
        <v>3</v>
      </c>
      <c r="H406">
        <v>211810</v>
      </c>
      <c r="I406" s="1">
        <v>1269970</v>
      </c>
      <c r="J406">
        <f>SUMIFS(H:H,D:D,dataset_shampoo[[#This Row],[Brand]],E:E,dataset_shampoo[[#This Row],[Region]],F:F,dataset_shampoo[[#This Row],[Year]],G:G,"&lt;="&amp;dataset_shampoo[[#This Row],[Month]])</f>
        <v>546660</v>
      </c>
      <c r="K406" s="6">
        <f>SUMIFS(I:I,D:D,dataset_shampoo[[#This Row],[Brand]],E:E,dataset_shampoo[[#This Row],[Region]],F:F,dataset_shampoo[[#This Row],[Year]],G:G,"&lt;="&amp;dataset_shampoo[[#This Row],[Month]])</f>
        <v>3283390</v>
      </c>
      <c r="L406">
        <f>dataset_shampoo[[#This Row],[Units YTD]]+SUMIFS(H:H,D:D,dataset_shampoo[[#This Row],[Brand]],E:E,dataset_shampoo[[#This Row],[Region]],F:F,dataset_shampoo[[#This Row],[Year]]-1,G:G,"&gt;"&amp;dataset_shampoo[[#This Row],[Month]])</f>
        <v>1853260</v>
      </c>
      <c r="M406" s="1">
        <f>dataset_shampoo[[#This Row],[Values YTD]]+SUMIFS(I:I,D:D,dataset_shampoo[[#This Row],[Brand]],E:E,dataset_shampoo[[#This Row],[Region]],F:F,dataset_shampoo[[#This Row],[Year]]-1,G:G,"&gt;"&amp;dataset_shampoo[[#This Row],[Month]])</f>
        <v>11249840</v>
      </c>
    </row>
    <row r="407" spans="1:13" x14ac:dyDescent="0.25">
      <c r="A407" t="s">
        <v>7</v>
      </c>
      <c r="B407" t="s">
        <v>8</v>
      </c>
      <c r="C407" t="s">
        <v>16</v>
      </c>
      <c r="D407" t="s">
        <v>17</v>
      </c>
      <c r="E407" t="s">
        <v>11</v>
      </c>
      <c r="F407">
        <v>2020</v>
      </c>
      <c r="G407">
        <v>4</v>
      </c>
      <c r="H407">
        <v>143250</v>
      </c>
      <c r="I407" s="1">
        <v>864460</v>
      </c>
      <c r="J407">
        <f>SUMIFS(H:H,D:D,dataset_shampoo[[#This Row],[Brand]],E:E,dataset_shampoo[[#This Row],[Region]],F:F,dataset_shampoo[[#This Row],[Year]],G:G,"&lt;="&amp;dataset_shampoo[[#This Row],[Month]])</f>
        <v>689910</v>
      </c>
      <c r="K407" s="6">
        <f>SUMIFS(I:I,D:D,dataset_shampoo[[#This Row],[Brand]],E:E,dataset_shampoo[[#This Row],[Region]],F:F,dataset_shampoo[[#This Row],[Year]],G:G,"&lt;="&amp;dataset_shampoo[[#This Row],[Month]])</f>
        <v>4147850</v>
      </c>
      <c r="L407">
        <f>dataset_shampoo[[#This Row],[Units YTD]]+SUMIFS(H:H,D:D,dataset_shampoo[[#This Row],[Brand]],E:E,dataset_shampoo[[#This Row],[Region]],F:F,dataset_shampoo[[#This Row],[Year]]-1,G:G,"&gt;"&amp;dataset_shampoo[[#This Row],[Month]])</f>
        <v>1858570</v>
      </c>
      <c r="M407" s="1">
        <f>dataset_shampoo[[#This Row],[Values YTD]]+SUMIFS(I:I,D:D,dataset_shampoo[[#This Row],[Brand]],E:E,dataset_shampoo[[#This Row],[Region]],F:F,dataset_shampoo[[#This Row],[Year]]-1,G:G,"&gt;"&amp;dataset_shampoo[[#This Row],[Month]])</f>
        <v>11283270</v>
      </c>
    </row>
    <row r="408" spans="1:13" x14ac:dyDescent="0.25">
      <c r="A408" t="s">
        <v>7</v>
      </c>
      <c r="B408" t="s">
        <v>8</v>
      </c>
      <c r="C408" t="s">
        <v>16</v>
      </c>
      <c r="D408" t="s">
        <v>17</v>
      </c>
      <c r="E408" t="s">
        <v>11</v>
      </c>
      <c r="F408">
        <v>2020</v>
      </c>
      <c r="G408">
        <v>5</v>
      </c>
      <c r="H408">
        <v>116470</v>
      </c>
      <c r="I408" s="1">
        <v>741730</v>
      </c>
      <c r="J408">
        <f>SUMIFS(H:H,D:D,dataset_shampoo[[#This Row],[Brand]],E:E,dataset_shampoo[[#This Row],[Region]],F:F,dataset_shampoo[[#This Row],[Year]],G:G,"&lt;="&amp;dataset_shampoo[[#This Row],[Month]])</f>
        <v>806380</v>
      </c>
      <c r="K408" s="6">
        <f>SUMIFS(I:I,D:D,dataset_shampoo[[#This Row],[Brand]],E:E,dataset_shampoo[[#This Row],[Region]],F:F,dataset_shampoo[[#This Row],[Year]],G:G,"&lt;="&amp;dataset_shampoo[[#This Row],[Month]])</f>
        <v>4889580</v>
      </c>
      <c r="L408">
        <f>dataset_shampoo[[#This Row],[Units YTD]]+SUMIFS(H:H,D:D,dataset_shampoo[[#This Row],[Brand]],E:E,dataset_shampoo[[#This Row],[Region]],F:F,dataset_shampoo[[#This Row],[Year]]-1,G:G,"&gt;"&amp;dataset_shampoo[[#This Row],[Month]])</f>
        <v>1827640</v>
      </c>
      <c r="M408" s="1">
        <f>dataset_shampoo[[#This Row],[Values YTD]]+SUMIFS(I:I,D:D,dataset_shampoo[[#This Row],[Brand]],E:E,dataset_shampoo[[#This Row],[Region]],F:F,dataset_shampoo[[#This Row],[Year]]-1,G:G,"&gt;"&amp;dataset_shampoo[[#This Row],[Month]])</f>
        <v>11133830</v>
      </c>
    </row>
    <row r="409" spans="1:13" x14ac:dyDescent="0.25">
      <c r="A409" t="s">
        <v>7</v>
      </c>
      <c r="B409" t="s">
        <v>8</v>
      </c>
      <c r="C409" t="s">
        <v>16</v>
      </c>
      <c r="D409" t="s">
        <v>17</v>
      </c>
      <c r="E409" t="s">
        <v>11</v>
      </c>
      <c r="F409">
        <v>2020</v>
      </c>
      <c r="G409">
        <v>6</v>
      </c>
      <c r="H409">
        <v>180240</v>
      </c>
      <c r="I409" s="1">
        <v>1083360</v>
      </c>
      <c r="J409">
        <f>SUMIFS(H:H,D:D,dataset_shampoo[[#This Row],[Brand]],E:E,dataset_shampoo[[#This Row],[Region]],F:F,dataset_shampoo[[#This Row],[Year]],G:G,"&lt;="&amp;dataset_shampoo[[#This Row],[Month]])</f>
        <v>986620</v>
      </c>
      <c r="K409" s="6">
        <f>SUMIFS(I:I,D:D,dataset_shampoo[[#This Row],[Brand]],E:E,dataset_shampoo[[#This Row],[Region]],F:F,dataset_shampoo[[#This Row],[Year]],G:G,"&lt;="&amp;dataset_shampoo[[#This Row],[Month]])</f>
        <v>5972940</v>
      </c>
      <c r="L409">
        <f>dataset_shampoo[[#This Row],[Units YTD]]+SUMIFS(H:H,D:D,dataset_shampoo[[#This Row],[Brand]],E:E,dataset_shampoo[[#This Row],[Region]],F:F,dataset_shampoo[[#This Row],[Year]]-1,G:G,"&gt;"&amp;dataset_shampoo[[#This Row],[Month]])</f>
        <v>1878860</v>
      </c>
      <c r="M409" s="1">
        <f>dataset_shampoo[[#This Row],[Values YTD]]+SUMIFS(I:I,D:D,dataset_shampoo[[#This Row],[Brand]],E:E,dataset_shampoo[[#This Row],[Region]],F:F,dataset_shampoo[[#This Row],[Year]]-1,G:G,"&gt;"&amp;dataset_shampoo[[#This Row],[Month]])</f>
        <v>11394170</v>
      </c>
    </row>
    <row r="410" spans="1:13" x14ac:dyDescent="0.25">
      <c r="A410" t="s">
        <v>7</v>
      </c>
      <c r="B410" t="s">
        <v>8</v>
      </c>
      <c r="C410" t="s">
        <v>16</v>
      </c>
      <c r="D410" t="s">
        <v>17</v>
      </c>
      <c r="E410" t="s">
        <v>11</v>
      </c>
      <c r="F410">
        <v>2020</v>
      </c>
      <c r="G410">
        <v>7</v>
      </c>
      <c r="H410">
        <v>162790</v>
      </c>
      <c r="I410" s="1">
        <v>925990</v>
      </c>
      <c r="J410">
        <f>SUMIFS(H:H,D:D,dataset_shampoo[[#This Row],[Brand]],E:E,dataset_shampoo[[#This Row],[Region]],F:F,dataset_shampoo[[#This Row],[Year]],G:G,"&lt;="&amp;dataset_shampoo[[#This Row],[Month]])</f>
        <v>1149410</v>
      </c>
      <c r="K410" s="6">
        <f>SUMIFS(I:I,D:D,dataset_shampoo[[#This Row],[Brand]],E:E,dataset_shampoo[[#This Row],[Region]],F:F,dataset_shampoo[[#This Row],[Year]],G:G,"&lt;="&amp;dataset_shampoo[[#This Row],[Month]])</f>
        <v>6898930</v>
      </c>
      <c r="L410">
        <f>dataset_shampoo[[#This Row],[Units YTD]]+SUMIFS(H:H,D:D,dataset_shampoo[[#This Row],[Brand]],E:E,dataset_shampoo[[#This Row],[Region]],F:F,dataset_shampoo[[#This Row],[Year]]-1,G:G,"&gt;"&amp;dataset_shampoo[[#This Row],[Month]])</f>
        <v>1868880</v>
      </c>
      <c r="M410" s="1">
        <f>dataset_shampoo[[#This Row],[Values YTD]]+SUMIFS(I:I,D:D,dataset_shampoo[[#This Row],[Brand]],E:E,dataset_shampoo[[#This Row],[Region]],F:F,dataset_shampoo[[#This Row],[Year]]-1,G:G,"&gt;"&amp;dataset_shampoo[[#This Row],[Month]])</f>
        <v>11279690</v>
      </c>
    </row>
    <row r="411" spans="1:13" x14ac:dyDescent="0.25">
      <c r="A411" t="s">
        <v>7</v>
      </c>
      <c r="B411" t="s">
        <v>8</v>
      </c>
      <c r="C411" t="s">
        <v>16</v>
      </c>
      <c r="D411" t="s">
        <v>17</v>
      </c>
      <c r="E411" t="s">
        <v>11</v>
      </c>
      <c r="F411">
        <v>2020</v>
      </c>
      <c r="G411">
        <v>8</v>
      </c>
      <c r="H411">
        <v>127600</v>
      </c>
      <c r="I411" s="1">
        <v>774200</v>
      </c>
      <c r="J411">
        <f>SUMIFS(H:H,D:D,dataset_shampoo[[#This Row],[Brand]],E:E,dataset_shampoo[[#This Row],[Region]],F:F,dataset_shampoo[[#This Row],[Year]],G:G,"&lt;="&amp;dataset_shampoo[[#This Row],[Month]])</f>
        <v>1277010</v>
      </c>
      <c r="K411" s="6">
        <f>SUMIFS(I:I,D:D,dataset_shampoo[[#This Row],[Brand]],E:E,dataset_shampoo[[#This Row],[Region]],F:F,dataset_shampoo[[#This Row],[Year]],G:G,"&lt;="&amp;dataset_shampoo[[#This Row],[Month]])</f>
        <v>7673130</v>
      </c>
      <c r="L411">
        <f>dataset_shampoo[[#This Row],[Units YTD]]+SUMIFS(H:H,D:D,dataset_shampoo[[#This Row],[Brand]],E:E,dataset_shampoo[[#This Row],[Region]],F:F,dataset_shampoo[[#This Row],[Year]]-1,G:G,"&gt;"&amp;dataset_shampoo[[#This Row],[Month]])</f>
        <v>1864180</v>
      </c>
      <c r="M411" s="1">
        <f>dataset_shampoo[[#This Row],[Values YTD]]+SUMIFS(I:I,D:D,dataset_shampoo[[#This Row],[Brand]],E:E,dataset_shampoo[[#This Row],[Region]],F:F,dataset_shampoo[[#This Row],[Year]]-1,G:G,"&gt;"&amp;dataset_shampoo[[#This Row],[Month]])</f>
        <v>11252810</v>
      </c>
    </row>
    <row r="412" spans="1:13" x14ac:dyDescent="0.25">
      <c r="A412" t="s">
        <v>7</v>
      </c>
      <c r="B412" t="s">
        <v>8</v>
      </c>
      <c r="C412" t="s">
        <v>16</v>
      </c>
      <c r="D412" t="s">
        <v>17</v>
      </c>
      <c r="E412" t="s">
        <v>11</v>
      </c>
      <c r="F412">
        <v>2020</v>
      </c>
      <c r="G412">
        <v>9</v>
      </c>
      <c r="H412">
        <v>137470</v>
      </c>
      <c r="I412" s="1">
        <v>877760</v>
      </c>
      <c r="J412">
        <f>SUMIFS(H:H,D:D,dataset_shampoo[[#This Row],[Brand]],E:E,dataset_shampoo[[#This Row],[Region]],F:F,dataset_shampoo[[#This Row],[Year]],G:G,"&lt;="&amp;dataset_shampoo[[#This Row],[Month]])</f>
        <v>1414480</v>
      </c>
      <c r="K412" s="6">
        <f>SUMIFS(I:I,D:D,dataset_shampoo[[#This Row],[Brand]],E:E,dataset_shampoo[[#This Row],[Region]],F:F,dataset_shampoo[[#This Row],[Year]],G:G,"&lt;="&amp;dataset_shampoo[[#This Row],[Month]])</f>
        <v>8550890</v>
      </c>
      <c r="L412">
        <f>dataset_shampoo[[#This Row],[Units YTD]]+SUMIFS(H:H,D:D,dataset_shampoo[[#This Row],[Brand]],E:E,dataset_shampoo[[#This Row],[Region]],F:F,dataset_shampoo[[#This Row],[Year]]-1,G:G,"&gt;"&amp;dataset_shampoo[[#This Row],[Month]])</f>
        <v>1860400</v>
      </c>
      <c r="M412" s="1">
        <f>dataset_shampoo[[#This Row],[Values YTD]]+SUMIFS(I:I,D:D,dataset_shampoo[[#This Row],[Brand]],E:E,dataset_shampoo[[#This Row],[Region]],F:F,dataset_shampoo[[#This Row],[Year]]-1,G:G,"&gt;"&amp;dataset_shampoo[[#This Row],[Month]])</f>
        <v>11277340</v>
      </c>
    </row>
    <row r="413" spans="1:13" x14ac:dyDescent="0.25">
      <c r="A413" t="s">
        <v>7</v>
      </c>
      <c r="B413" t="s">
        <v>8</v>
      </c>
      <c r="C413" t="s">
        <v>16</v>
      </c>
      <c r="D413" t="s">
        <v>17</v>
      </c>
      <c r="E413" t="s">
        <v>11</v>
      </c>
      <c r="F413">
        <v>2020</v>
      </c>
      <c r="G413">
        <v>10</v>
      </c>
      <c r="H413">
        <v>196660</v>
      </c>
      <c r="I413" s="1">
        <v>1181760</v>
      </c>
      <c r="J413">
        <f>SUMIFS(H:H,D:D,dataset_shampoo[[#This Row],[Brand]],E:E,dataset_shampoo[[#This Row],[Region]],F:F,dataset_shampoo[[#This Row],[Year]],G:G,"&lt;="&amp;dataset_shampoo[[#This Row],[Month]])</f>
        <v>1611140</v>
      </c>
      <c r="K413" s="6">
        <f>SUMIFS(I:I,D:D,dataset_shampoo[[#This Row],[Brand]],E:E,dataset_shampoo[[#This Row],[Region]],F:F,dataset_shampoo[[#This Row],[Year]],G:G,"&lt;="&amp;dataset_shampoo[[#This Row],[Month]])</f>
        <v>9732650</v>
      </c>
      <c r="L413">
        <f>dataset_shampoo[[#This Row],[Units YTD]]+SUMIFS(H:H,D:D,dataset_shampoo[[#This Row],[Brand]],E:E,dataset_shampoo[[#This Row],[Region]],F:F,dataset_shampoo[[#This Row],[Year]]-1,G:G,"&gt;"&amp;dataset_shampoo[[#This Row],[Month]])</f>
        <v>1933110</v>
      </c>
      <c r="M413" s="1">
        <f>dataset_shampoo[[#This Row],[Values YTD]]+SUMIFS(I:I,D:D,dataset_shampoo[[#This Row],[Brand]],E:E,dataset_shampoo[[#This Row],[Region]],F:F,dataset_shampoo[[#This Row],[Year]]-1,G:G,"&gt;"&amp;dataset_shampoo[[#This Row],[Month]])</f>
        <v>11667040</v>
      </c>
    </row>
    <row r="414" spans="1:13" x14ac:dyDescent="0.25">
      <c r="A414" t="s">
        <v>7</v>
      </c>
      <c r="B414" t="s">
        <v>8</v>
      </c>
      <c r="C414" t="s">
        <v>16</v>
      </c>
      <c r="D414" t="s">
        <v>17</v>
      </c>
      <c r="E414" t="s">
        <v>11</v>
      </c>
      <c r="F414">
        <v>2020</v>
      </c>
      <c r="G414">
        <v>11</v>
      </c>
      <c r="H414">
        <v>139880</v>
      </c>
      <c r="I414" s="1">
        <v>795020</v>
      </c>
      <c r="J414">
        <f>SUMIFS(H:H,D:D,dataset_shampoo[[#This Row],[Brand]],E:E,dataset_shampoo[[#This Row],[Region]],F:F,dataset_shampoo[[#This Row],[Year]],G:G,"&lt;="&amp;dataset_shampoo[[#This Row],[Month]])</f>
        <v>1751020</v>
      </c>
      <c r="K414" s="6">
        <f>SUMIFS(I:I,D:D,dataset_shampoo[[#This Row],[Brand]],E:E,dataset_shampoo[[#This Row],[Region]],F:F,dataset_shampoo[[#This Row],[Year]],G:G,"&lt;="&amp;dataset_shampoo[[#This Row],[Month]])</f>
        <v>10527670</v>
      </c>
      <c r="L414">
        <f>dataset_shampoo[[#This Row],[Units YTD]]+SUMIFS(H:H,D:D,dataset_shampoo[[#This Row],[Brand]],E:E,dataset_shampoo[[#This Row],[Region]],F:F,dataset_shampoo[[#This Row],[Year]]-1,G:G,"&gt;"&amp;dataset_shampoo[[#This Row],[Month]])</f>
        <v>1908820</v>
      </c>
      <c r="M414" s="1">
        <f>dataset_shampoo[[#This Row],[Values YTD]]+SUMIFS(I:I,D:D,dataset_shampoo[[#This Row],[Brand]],E:E,dataset_shampoo[[#This Row],[Region]],F:F,dataset_shampoo[[#This Row],[Year]]-1,G:G,"&gt;"&amp;dataset_shampoo[[#This Row],[Month]])</f>
        <v>11479240</v>
      </c>
    </row>
    <row r="415" spans="1:13" x14ac:dyDescent="0.25">
      <c r="A415" t="s">
        <v>7</v>
      </c>
      <c r="B415" t="s">
        <v>8</v>
      </c>
      <c r="C415" t="s">
        <v>16</v>
      </c>
      <c r="D415" t="s">
        <v>17</v>
      </c>
      <c r="E415" t="s">
        <v>11</v>
      </c>
      <c r="F415">
        <v>2020</v>
      </c>
      <c r="G415">
        <v>12</v>
      </c>
      <c r="H415">
        <v>145480</v>
      </c>
      <c r="I415" s="1">
        <v>920810</v>
      </c>
      <c r="J415">
        <f>SUMIFS(H:H,D:D,dataset_shampoo[[#This Row],[Brand]],E:E,dataset_shampoo[[#This Row],[Region]],F:F,dataset_shampoo[[#This Row],[Year]],G:G,"&lt;="&amp;dataset_shampoo[[#This Row],[Month]])</f>
        <v>1896500</v>
      </c>
      <c r="K415" s="6">
        <f>SUMIFS(I:I,D:D,dataset_shampoo[[#This Row],[Brand]],E:E,dataset_shampoo[[#This Row],[Region]],F:F,dataset_shampoo[[#This Row],[Year]],G:G,"&lt;="&amp;dataset_shampoo[[#This Row],[Month]])</f>
        <v>11448480</v>
      </c>
      <c r="L415">
        <f>dataset_shampoo[[#This Row],[Units YTD]]+SUMIFS(H:H,D:D,dataset_shampoo[[#This Row],[Brand]],E:E,dataset_shampoo[[#This Row],[Region]],F:F,dataset_shampoo[[#This Row],[Year]]-1,G:G,"&gt;"&amp;dataset_shampoo[[#This Row],[Month]])</f>
        <v>1896500</v>
      </c>
      <c r="M415" s="1">
        <f>dataset_shampoo[[#This Row],[Values YTD]]+SUMIFS(I:I,D:D,dataset_shampoo[[#This Row],[Brand]],E:E,dataset_shampoo[[#This Row],[Region]],F:F,dataset_shampoo[[#This Row],[Year]]-1,G:G,"&gt;"&amp;dataset_shampoo[[#This Row],[Month]])</f>
        <v>11448480</v>
      </c>
    </row>
    <row r="416" spans="1:13" x14ac:dyDescent="0.25">
      <c r="A416" t="s">
        <v>7</v>
      </c>
      <c r="B416" t="s">
        <v>8</v>
      </c>
      <c r="C416" t="s">
        <v>16</v>
      </c>
      <c r="D416" t="s">
        <v>17</v>
      </c>
      <c r="E416" t="s">
        <v>11</v>
      </c>
      <c r="F416">
        <v>2021</v>
      </c>
      <c r="G416">
        <v>1</v>
      </c>
      <c r="H416">
        <v>150130</v>
      </c>
      <c r="I416" s="1">
        <v>851970</v>
      </c>
      <c r="J416">
        <f>SUMIFS(H:H,D:D,dataset_shampoo[[#This Row],[Brand]],E:E,dataset_shampoo[[#This Row],[Region]],F:F,dataset_shampoo[[#This Row],[Year]],G:G,"&lt;="&amp;dataset_shampoo[[#This Row],[Month]])</f>
        <v>150130</v>
      </c>
      <c r="K416" s="6">
        <f>SUMIFS(I:I,D:D,dataset_shampoo[[#This Row],[Brand]],E:E,dataset_shampoo[[#This Row],[Region]],F:F,dataset_shampoo[[#This Row],[Year]],G:G,"&lt;="&amp;dataset_shampoo[[#This Row],[Month]])</f>
        <v>851970</v>
      </c>
      <c r="L416">
        <f>dataset_shampoo[[#This Row],[Units YTD]]+SUMIFS(H:H,D:D,dataset_shampoo[[#This Row],[Brand]],E:E,dataset_shampoo[[#This Row],[Region]],F:F,dataset_shampoo[[#This Row],[Year]]-1,G:G,"&gt;"&amp;dataset_shampoo[[#This Row],[Month]])</f>
        <v>1852690</v>
      </c>
      <c r="M416" s="1">
        <f>dataset_shampoo[[#This Row],[Values YTD]]+SUMIFS(I:I,D:D,dataset_shampoo[[#This Row],[Brand]],E:E,dataset_shampoo[[#This Row],[Region]],F:F,dataset_shampoo[[#This Row],[Year]]-1,G:G,"&gt;"&amp;dataset_shampoo[[#This Row],[Month]])</f>
        <v>11139510</v>
      </c>
    </row>
    <row r="417" spans="1:13" x14ac:dyDescent="0.25">
      <c r="A417" t="s">
        <v>7</v>
      </c>
      <c r="B417" t="s">
        <v>8</v>
      </c>
      <c r="C417" t="s">
        <v>16</v>
      </c>
      <c r="D417" t="s">
        <v>17</v>
      </c>
      <c r="E417" t="s">
        <v>11</v>
      </c>
      <c r="F417">
        <v>2021</v>
      </c>
      <c r="G417">
        <v>2</v>
      </c>
      <c r="H417">
        <v>126820</v>
      </c>
      <c r="I417" s="1">
        <v>770870</v>
      </c>
      <c r="J417">
        <f>SUMIFS(H:H,D:D,dataset_shampoo[[#This Row],[Brand]],E:E,dataset_shampoo[[#This Row],[Region]],F:F,dataset_shampoo[[#This Row],[Year]],G:G,"&lt;="&amp;dataset_shampoo[[#This Row],[Month]])</f>
        <v>276950</v>
      </c>
      <c r="K417" s="6">
        <f>SUMIFS(I:I,D:D,dataset_shampoo[[#This Row],[Brand]],E:E,dataset_shampoo[[#This Row],[Region]],F:F,dataset_shampoo[[#This Row],[Year]],G:G,"&lt;="&amp;dataset_shampoo[[#This Row],[Month]])</f>
        <v>1622840</v>
      </c>
      <c r="L417">
        <f>dataset_shampoo[[#This Row],[Units YTD]]+SUMIFS(H:H,D:D,dataset_shampoo[[#This Row],[Brand]],E:E,dataset_shampoo[[#This Row],[Region]],F:F,dataset_shampoo[[#This Row],[Year]]-1,G:G,"&gt;"&amp;dataset_shampoo[[#This Row],[Month]])</f>
        <v>1838600</v>
      </c>
      <c r="M417" s="1">
        <f>dataset_shampoo[[#This Row],[Values YTD]]+SUMIFS(I:I,D:D,dataset_shampoo[[#This Row],[Brand]],E:E,dataset_shampoo[[#This Row],[Region]],F:F,dataset_shampoo[[#This Row],[Year]]-1,G:G,"&gt;"&amp;dataset_shampoo[[#This Row],[Month]])</f>
        <v>11057900</v>
      </c>
    </row>
    <row r="418" spans="1:13" x14ac:dyDescent="0.25">
      <c r="A418" t="s">
        <v>7</v>
      </c>
      <c r="B418" t="s">
        <v>8</v>
      </c>
      <c r="C418" t="s">
        <v>16</v>
      </c>
      <c r="D418" t="s">
        <v>17</v>
      </c>
      <c r="E418" t="s">
        <v>11</v>
      </c>
      <c r="F418">
        <v>2021</v>
      </c>
      <c r="G418">
        <v>3</v>
      </c>
      <c r="H418">
        <v>158080</v>
      </c>
      <c r="I418" s="1">
        <v>899110</v>
      </c>
      <c r="J418">
        <f>SUMIFS(H:H,D:D,dataset_shampoo[[#This Row],[Brand]],E:E,dataset_shampoo[[#This Row],[Region]],F:F,dataset_shampoo[[#This Row],[Year]],G:G,"&lt;="&amp;dataset_shampoo[[#This Row],[Month]])</f>
        <v>435030</v>
      </c>
      <c r="K418" s="6">
        <f>SUMIFS(I:I,D:D,dataset_shampoo[[#This Row],[Brand]],E:E,dataset_shampoo[[#This Row],[Region]],F:F,dataset_shampoo[[#This Row],[Year]],G:G,"&lt;="&amp;dataset_shampoo[[#This Row],[Month]])</f>
        <v>2521950</v>
      </c>
      <c r="L418">
        <f>dataset_shampoo[[#This Row],[Units YTD]]+SUMIFS(H:H,D:D,dataset_shampoo[[#This Row],[Brand]],E:E,dataset_shampoo[[#This Row],[Region]],F:F,dataset_shampoo[[#This Row],[Year]]-1,G:G,"&gt;"&amp;dataset_shampoo[[#This Row],[Month]])</f>
        <v>1784870</v>
      </c>
      <c r="M418" s="1">
        <f>dataset_shampoo[[#This Row],[Values YTD]]+SUMIFS(I:I,D:D,dataset_shampoo[[#This Row],[Brand]],E:E,dataset_shampoo[[#This Row],[Region]],F:F,dataset_shampoo[[#This Row],[Year]]-1,G:G,"&gt;"&amp;dataset_shampoo[[#This Row],[Month]])</f>
        <v>10687040</v>
      </c>
    </row>
    <row r="419" spans="1:13" x14ac:dyDescent="0.25">
      <c r="A419" t="s">
        <v>7</v>
      </c>
      <c r="B419" t="s">
        <v>8</v>
      </c>
      <c r="C419" t="s">
        <v>16</v>
      </c>
      <c r="D419" t="s">
        <v>17</v>
      </c>
      <c r="E419" t="s">
        <v>11</v>
      </c>
      <c r="F419">
        <v>2021</v>
      </c>
      <c r="G419">
        <v>4</v>
      </c>
      <c r="H419">
        <v>142040</v>
      </c>
      <c r="I419" s="1">
        <v>903070</v>
      </c>
      <c r="J419">
        <f>SUMIFS(H:H,D:D,dataset_shampoo[[#This Row],[Brand]],E:E,dataset_shampoo[[#This Row],[Region]],F:F,dataset_shampoo[[#This Row],[Year]],G:G,"&lt;="&amp;dataset_shampoo[[#This Row],[Month]])</f>
        <v>577070</v>
      </c>
      <c r="K419" s="6">
        <f>SUMIFS(I:I,D:D,dataset_shampoo[[#This Row],[Brand]],E:E,dataset_shampoo[[#This Row],[Region]],F:F,dataset_shampoo[[#This Row],[Year]],G:G,"&lt;="&amp;dataset_shampoo[[#This Row],[Month]])</f>
        <v>3425020</v>
      </c>
      <c r="L419">
        <f>dataset_shampoo[[#This Row],[Units YTD]]+SUMIFS(H:H,D:D,dataset_shampoo[[#This Row],[Brand]],E:E,dataset_shampoo[[#This Row],[Region]],F:F,dataset_shampoo[[#This Row],[Year]]-1,G:G,"&gt;"&amp;dataset_shampoo[[#This Row],[Month]])</f>
        <v>1783660</v>
      </c>
      <c r="M419" s="1">
        <f>dataset_shampoo[[#This Row],[Values YTD]]+SUMIFS(I:I,D:D,dataset_shampoo[[#This Row],[Brand]],E:E,dataset_shampoo[[#This Row],[Region]],F:F,dataset_shampoo[[#This Row],[Year]]-1,G:G,"&gt;"&amp;dataset_shampoo[[#This Row],[Month]])</f>
        <v>10725650</v>
      </c>
    </row>
    <row r="420" spans="1:13" x14ac:dyDescent="0.25">
      <c r="A420" t="s">
        <v>7</v>
      </c>
      <c r="B420" t="s">
        <v>8</v>
      </c>
      <c r="C420" t="s">
        <v>16</v>
      </c>
      <c r="D420" t="s">
        <v>17</v>
      </c>
      <c r="E420" t="s">
        <v>11</v>
      </c>
      <c r="F420">
        <v>2021</v>
      </c>
      <c r="G420">
        <v>5</v>
      </c>
      <c r="H420">
        <v>192000</v>
      </c>
      <c r="I420" s="1">
        <v>1155450</v>
      </c>
      <c r="J420">
        <f>SUMIFS(H:H,D:D,dataset_shampoo[[#This Row],[Brand]],E:E,dataset_shampoo[[#This Row],[Region]],F:F,dataset_shampoo[[#This Row],[Year]],G:G,"&lt;="&amp;dataset_shampoo[[#This Row],[Month]])</f>
        <v>769070</v>
      </c>
      <c r="K420" s="6">
        <f>SUMIFS(I:I,D:D,dataset_shampoo[[#This Row],[Brand]],E:E,dataset_shampoo[[#This Row],[Region]],F:F,dataset_shampoo[[#This Row],[Year]],G:G,"&lt;="&amp;dataset_shampoo[[#This Row],[Month]])</f>
        <v>4580470</v>
      </c>
      <c r="L420">
        <f>dataset_shampoo[[#This Row],[Units YTD]]+SUMIFS(H:H,D:D,dataset_shampoo[[#This Row],[Brand]],E:E,dataset_shampoo[[#This Row],[Region]],F:F,dataset_shampoo[[#This Row],[Year]]-1,G:G,"&gt;"&amp;dataset_shampoo[[#This Row],[Month]])</f>
        <v>1859190</v>
      </c>
      <c r="M420" s="1">
        <f>dataset_shampoo[[#This Row],[Values YTD]]+SUMIFS(I:I,D:D,dataset_shampoo[[#This Row],[Brand]],E:E,dataset_shampoo[[#This Row],[Region]],F:F,dataset_shampoo[[#This Row],[Year]]-1,G:G,"&gt;"&amp;dataset_shampoo[[#This Row],[Month]])</f>
        <v>11139370</v>
      </c>
    </row>
    <row r="421" spans="1:13" x14ac:dyDescent="0.25">
      <c r="A421" t="s">
        <v>7</v>
      </c>
      <c r="B421" t="s">
        <v>8</v>
      </c>
      <c r="C421" t="s">
        <v>16</v>
      </c>
      <c r="D421" t="s">
        <v>17</v>
      </c>
      <c r="E421" t="s">
        <v>11</v>
      </c>
      <c r="F421">
        <v>2021</v>
      </c>
      <c r="G421">
        <v>6</v>
      </c>
      <c r="H421">
        <v>159300</v>
      </c>
      <c r="I421" s="1">
        <v>981000</v>
      </c>
      <c r="J421">
        <f>SUMIFS(H:H,D:D,dataset_shampoo[[#This Row],[Brand]],E:E,dataset_shampoo[[#This Row],[Region]],F:F,dataset_shampoo[[#This Row],[Year]],G:G,"&lt;="&amp;dataset_shampoo[[#This Row],[Month]])</f>
        <v>928370</v>
      </c>
      <c r="K421" s="6">
        <f>SUMIFS(I:I,D:D,dataset_shampoo[[#This Row],[Brand]],E:E,dataset_shampoo[[#This Row],[Region]],F:F,dataset_shampoo[[#This Row],[Year]],G:G,"&lt;="&amp;dataset_shampoo[[#This Row],[Month]])</f>
        <v>5561470</v>
      </c>
      <c r="L421">
        <f>dataset_shampoo[[#This Row],[Units YTD]]+SUMIFS(H:H,D:D,dataset_shampoo[[#This Row],[Brand]],E:E,dataset_shampoo[[#This Row],[Region]],F:F,dataset_shampoo[[#This Row],[Year]]-1,G:G,"&gt;"&amp;dataset_shampoo[[#This Row],[Month]])</f>
        <v>1838250</v>
      </c>
      <c r="M421" s="1">
        <f>dataset_shampoo[[#This Row],[Values YTD]]+SUMIFS(I:I,D:D,dataset_shampoo[[#This Row],[Brand]],E:E,dataset_shampoo[[#This Row],[Region]],F:F,dataset_shampoo[[#This Row],[Year]]-1,G:G,"&gt;"&amp;dataset_shampoo[[#This Row],[Month]])</f>
        <v>11037010</v>
      </c>
    </row>
    <row r="422" spans="1:13" x14ac:dyDescent="0.25">
      <c r="A422" t="s">
        <v>7</v>
      </c>
      <c r="B422" t="s">
        <v>8</v>
      </c>
      <c r="C422" t="s">
        <v>16</v>
      </c>
      <c r="D422" t="s">
        <v>17</v>
      </c>
      <c r="E422" t="s">
        <v>11</v>
      </c>
      <c r="F422">
        <v>2021</v>
      </c>
      <c r="G422">
        <v>7</v>
      </c>
      <c r="H422">
        <v>157920</v>
      </c>
      <c r="I422" s="1">
        <v>988190</v>
      </c>
      <c r="J422">
        <f>SUMIFS(H:H,D:D,dataset_shampoo[[#This Row],[Brand]],E:E,dataset_shampoo[[#This Row],[Region]],F:F,dataset_shampoo[[#This Row],[Year]],G:G,"&lt;="&amp;dataset_shampoo[[#This Row],[Month]])</f>
        <v>1086290</v>
      </c>
      <c r="K422" s="6">
        <f>SUMIFS(I:I,D:D,dataset_shampoo[[#This Row],[Brand]],E:E,dataset_shampoo[[#This Row],[Region]],F:F,dataset_shampoo[[#This Row],[Year]],G:G,"&lt;="&amp;dataset_shampoo[[#This Row],[Month]])</f>
        <v>6549660</v>
      </c>
      <c r="L422">
        <f>dataset_shampoo[[#This Row],[Units YTD]]+SUMIFS(H:H,D:D,dataset_shampoo[[#This Row],[Brand]],E:E,dataset_shampoo[[#This Row],[Region]],F:F,dataset_shampoo[[#This Row],[Year]]-1,G:G,"&gt;"&amp;dataset_shampoo[[#This Row],[Month]])</f>
        <v>1833380</v>
      </c>
      <c r="M422" s="1">
        <f>dataset_shampoo[[#This Row],[Values YTD]]+SUMIFS(I:I,D:D,dataset_shampoo[[#This Row],[Brand]],E:E,dataset_shampoo[[#This Row],[Region]],F:F,dataset_shampoo[[#This Row],[Year]]-1,G:G,"&gt;"&amp;dataset_shampoo[[#This Row],[Month]])</f>
        <v>11099210</v>
      </c>
    </row>
    <row r="423" spans="1:13" x14ac:dyDescent="0.25">
      <c r="A423" t="s">
        <v>7</v>
      </c>
      <c r="B423" t="s">
        <v>8</v>
      </c>
      <c r="C423" t="s">
        <v>16</v>
      </c>
      <c r="D423" t="s">
        <v>17</v>
      </c>
      <c r="E423" t="s">
        <v>11</v>
      </c>
      <c r="F423">
        <v>2021</v>
      </c>
      <c r="G423">
        <v>8</v>
      </c>
      <c r="H423">
        <v>131670</v>
      </c>
      <c r="I423" s="1">
        <v>774140</v>
      </c>
      <c r="J423">
        <f>SUMIFS(H:H,D:D,dataset_shampoo[[#This Row],[Brand]],E:E,dataset_shampoo[[#This Row],[Region]],F:F,dataset_shampoo[[#This Row],[Year]],G:G,"&lt;="&amp;dataset_shampoo[[#This Row],[Month]])</f>
        <v>1217960</v>
      </c>
      <c r="K423" s="6">
        <f>SUMIFS(I:I,D:D,dataset_shampoo[[#This Row],[Brand]],E:E,dataset_shampoo[[#This Row],[Region]],F:F,dataset_shampoo[[#This Row],[Year]],G:G,"&lt;="&amp;dataset_shampoo[[#This Row],[Month]])</f>
        <v>7323800</v>
      </c>
      <c r="L423">
        <f>dataset_shampoo[[#This Row],[Units YTD]]+SUMIFS(H:H,D:D,dataset_shampoo[[#This Row],[Brand]],E:E,dataset_shampoo[[#This Row],[Region]],F:F,dataset_shampoo[[#This Row],[Year]]-1,G:G,"&gt;"&amp;dataset_shampoo[[#This Row],[Month]])</f>
        <v>1837450</v>
      </c>
      <c r="M423" s="1">
        <f>dataset_shampoo[[#This Row],[Values YTD]]+SUMIFS(I:I,D:D,dataset_shampoo[[#This Row],[Brand]],E:E,dataset_shampoo[[#This Row],[Region]],F:F,dataset_shampoo[[#This Row],[Year]]-1,G:G,"&gt;"&amp;dataset_shampoo[[#This Row],[Month]])</f>
        <v>11099150</v>
      </c>
    </row>
    <row r="424" spans="1:13" x14ac:dyDescent="0.25">
      <c r="A424" t="s">
        <v>7</v>
      </c>
      <c r="B424" t="s">
        <v>8</v>
      </c>
      <c r="C424" t="s">
        <v>16</v>
      </c>
      <c r="D424" t="s">
        <v>17</v>
      </c>
      <c r="E424" t="s">
        <v>11</v>
      </c>
      <c r="F424">
        <v>2021</v>
      </c>
      <c r="G424">
        <v>9</v>
      </c>
      <c r="H424">
        <v>189790</v>
      </c>
      <c r="I424" s="1">
        <v>1187490</v>
      </c>
      <c r="J424">
        <f>SUMIFS(H:H,D:D,dataset_shampoo[[#This Row],[Brand]],E:E,dataset_shampoo[[#This Row],[Region]],F:F,dataset_shampoo[[#This Row],[Year]],G:G,"&lt;="&amp;dataset_shampoo[[#This Row],[Month]])</f>
        <v>1407750</v>
      </c>
      <c r="K424" s="6">
        <f>SUMIFS(I:I,D:D,dataset_shampoo[[#This Row],[Brand]],E:E,dataset_shampoo[[#This Row],[Region]],F:F,dataset_shampoo[[#This Row],[Year]],G:G,"&lt;="&amp;dataset_shampoo[[#This Row],[Month]])</f>
        <v>8511290</v>
      </c>
      <c r="L424">
        <f>dataset_shampoo[[#This Row],[Units YTD]]+SUMIFS(H:H,D:D,dataset_shampoo[[#This Row],[Brand]],E:E,dataset_shampoo[[#This Row],[Region]],F:F,dataset_shampoo[[#This Row],[Year]]-1,G:G,"&gt;"&amp;dataset_shampoo[[#This Row],[Month]])</f>
        <v>1889770</v>
      </c>
      <c r="M424" s="1">
        <f>dataset_shampoo[[#This Row],[Values YTD]]+SUMIFS(I:I,D:D,dataset_shampoo[[#This Row],[Brand]],E:E,dataset_shampoo[[#This Row],[Region]],F:F,dataset_shampoo[[#This Row],[Year]]-1,G:G,"&gt;"&amp;dataset_shampoo[[#This Row],[Month]])</f>
        <v>11408880</v>
      </c>
    </row>
    <row r="425" spans="1:13" x14ac:dyDescent="0.25">
      <c r="A425" t="s">
        <v>7</v>
      </c>
      <c r="B425" t="s">
        <v>8</v>
      </c>
      <c r="C425" t="s">
        <v>16</v>
      </c>
      <c r="D425" t="s">
        <v>17</v>
      </c>
      <c r="E425" t="s">
        <v>11</v>
      </c>
      <c r="F425">
        <v>2021</v>
      </c>
      <c r="G425">
        <v>10</v>
      </c>
      <c r="H425">
        <v>164200</v>
      </c>
      <c r="I425" s="1">
        <v>1061720</v>
      </c>
      <c r="J425">
        <f>SUMIFS(H:H,D:D,dataset_shampoo[[#This Row],[Brand]],E:E,dataset_shampoo[[#This Row],[Region]],F:F,dataset_shampoo[[#This Row],[Year]],G:G,"&lt;="&amp;dataset_shampoo[[#This Row],[Month]])</f>
        <v>1571950</v>
      </c>
      <c r="K425" s="6">
        <f>SUMIFS(I:I,D:D,dataset_shampoo[[#This Row],[Brand]],E:E,dataset_shampoo[[#This Row],[Region]],F:F,dataset_shampoo[[#This Row],[Year]],G:G,"&lt;="&amp;dataset_shampoo[[#This Row],[Month]])</f>
        <v>9573010</v>
      </c>
      <c r="L425">
        <f>dataset_shampoo[[#This Row],[Units YTD]]+SUMIFS(H:H,D:D,dataset_shampoo[[#This Row],[Brand]],E:E,dataset_shampoo[[#This Row],[Region]],F:F,dataset_shampoo[[#This Row],[Year]]-1,G:G,"&gt;"&amp;dataset_shampoo[[#This Row],[Month]])</f>
        <v>1857310</v>
      </c>
      <c r="M425" s="1">
        <f>dataset_shampoo[[#This Row],[Values YTD]]+SUMIFS(I:I,D:D,dataset_shampoo[[#This Row],[Brand]],E:E,dataset_shampoo[[#This Row],[Region]],F:F,dataset_shampoo[[#This Row],[Year]]-1,G:G,"&gt;"&amp;dataset_shampoo[[#This Row],[Month]])</f>
        <v>11288840</v>
      </c>
    </row>
    <row r="426" spans="1:13" x14ac:dyDescent="0.25">
      <c r="A426" t="s">
        <v>7</v>
      </c>
      <c r="B426" t="s">
        <v>8</v>
      </c>
      <c r="C426" t="s">
        <v>16</v>
      </c>
      <c r="D426" t="s">
        <v>17</v>
      </c>
      <c r="E426" t="s">
        <v>11</v>
      </c>
      <c r="F426">
        <v>2021</v>
      </c>
      <c r="G426">
        <v>11</v>
      </c>
      <c r="H426">
        <v>152640</v>
      </c>
      <c r="I426" s="1">
        <v>959720</v>
      </c>
      <c r="J426">
        <f>SUMIFS(H:H,D:D,dataset_shampoo[[#This Row],[Brand]],E:E,dataset_shampoo[[#This Row],[Region]],F:F,dataset_shampoo[[#This Row],[Year]],G:G,"&lt;="&amp;dataset_shampoo[[#This Row],[Month]])</f>
        <v>1724590</v>
      </c>
      <c r="K426" s="6">
        <f>SUMIFS(I:I,D:D,dataset_shampoo[[#This Row],[Brand]],E:E,dataset_shampoo[[#This Row],[Region]],F:F,dataset_shampoo[[#This Row],[Year]],G:G,"&lt;="&amp;dataset_shampoo[[#This Row],[Month]])</f>
        <v>10532730</v>
      </c>
      <c r="L426">
        <f>dataset_shampoo[[#This Row],[Units YTD]]+SUMIFS(H:H,D:D,dataset_shampoo[[#This Row],[Brand]],E:E,dataset_shampoo[[#This Row],[Region]],F:F,dataset_shampoo[[#This Row],[Year]]-1,G:G,"&gt;"&amp;dataset_shampoo[[#This Row],[Month]])</f>
        <v>1870070</v>
      </c>
      <c r="M426" s="1">
        <f>dataset_shampoo[[#This Row],[Values YTD]]+SUMIFS(I:I,D:D,dataset_shampoo[[#This Row],[Brand]],E:E,dataset_shampoo[[#This Row],[Region]],F:F,dataset_shampoo[[#This Row],[Year]]-1,G:G,"&gt;"&amp;dataset_shampoo[[#This Row],[Month]])</f>
        <v>11453540</v>
      </c>
    </row>
    <row r="427" spans="1:13" x14ac:dyDescent="0.25">
      <c r="A427" t="s">
        <v>7</v>
      </c>
      <c r="B427" t="s">
        <v>8</v>
      </c>
      <c r="C427" t="s">
        <v>16</v>
      </c>
      <c r="D427" t="s">
        <v>17</v>
      </c>
      <c r="E427" t="s">
        <v>11</v>
      </c>
      <c r="F427">
        <v>2021</v>
      </c>
      <c r="G427">
        <v>12</v>
      </c>
      <c r="H427">
        <v>151550</v>
      </c>
      <c r="I427" s="1">
        <v>983660</v>
      </c>
      <c r="J427">
        <f>SUMIFS(H:H,D:D,dataset_shampoo[[#This Row],[Brand]],E:E,dataset_shampoo[[#This Row],[Region]],F:F,dataset_shampoo[[#This Row],[Year]],G:G,"&lt;="&amp;dataset_shampoo[[#This Row],[Month]])</f>
        <v>1876140</v>
      </c>
      <c r="K427" s="6">
        <f>SUMIFS(I:I,D:D,dataset_shampoo[[#This Row],[Brand]],E:E,dataset_shampoo[[#This Row],[Region]],F:F,dataset_shampoo[[#This Row],[Year]],G:G,"&lt;="&amp;dataset_shampoo[[#This Row],[Month]])</f>
        <v>11516390</v>
      </c>
      <c r="L427">
        <f>dataset_shampoo[[#This Row],[Units YTD]]+SUMIFS(H:H,D:D,dataset_shampoo[[#This Row],[Brand]],E:E,dataset_shampoo[[#This Row],[Region]],F:F,dataset_shampoo[[#This Row],[Year]]-1,G:G,"&gt;"&amp;dataset_shampoo[[#This Row],[Month]])</f>
        <v>1876140</v>
      </c>
      <c r="M427" s="1">
        <f>dataset_shampoo[[#This Row],[Values YTD]]+SUMIFS(I:I,D:D,dataset_shampoo[[#This Row],[Brand]],E:E,dataset_shampoo[[#This Row],[Region]],F:F,dataset_shampoo[[#This Row],[Year]]-1,G:G,"&gt;"&amp;dataset_shampoo[[#This Row],[Month]])</f>
        <v>11516390</v>
      </c>
    </row>
    <row r="428" spans="1:13" x14ac:dyDescent="0.25">
      <c r="A428" t="s">
        <v>7</v>
      </c>
      <c r="B428" t="s">
        <v>8</v>
      </c>
      <c r="C428" t="s">
        <v>16</v>
      </c>
      <c r="D428" t="s">
        <v>17</v>
      </c>
      <c r="E428" t="s">
        <v>11</v>
      </c>
      <c r="F428">
        <v>2022</v>
      </c>
      <c r="G428">
        <v>1</v>
      </c>
      <c r="H428">
        <v>151900</v>
      </c>
      <c r="I428" s="1">
        <v>981660</v>
      </c>
      <c r="J428">
        <f>SUMIFS(H:H,D:D,dataset_shampoo[[#This Row],[Brand]],E:E,dataset_shampoo[[#This Row],[Region]],F:F,dataset_shampoo[[#This Row],[Year]],G:G,"&lt;="&amp;dataset_shampoo[[#This Row],[Month]])</f>
        <v>151900</v>
      </c>
      <c r="K428" s="6">
        <f>SUMIFS(I:I,D:D,dataset_shampoo[[#This Row],[Brand]],E:E,dataset_shampoo[[#This Row],[Region]],F:F,dataset_shampoo[[#This Row],[Year]],G:G,"&lt;="&amp;dataset_shampoo[[#This Row],[Month]])</f>
        <v>981660</v>
      </c>
      <c r="L428">
        <f>dataset_shampoo[[#This Row],[Units YTD]]+SUMIFS(H:H,D:D,dataset_shampoo[[#This Row],[Brand]],E:E,dataset_shampoo[[#This Row],[Region]],F:F,dataset_shampoo[[#This Row],[Year]]-1,G:G,"&gt;"&amp;dataset_shampoo[[#This Row],[Month]])</f>
        <v>1877910</v>
      </c>
      <c r="M428" s="1">
        <f>dataset_shampoo[[#This Row],[Values YTD]]+SUMIFS(I:I,D:D,dataset_shampoo[[#This Row],[Brand]],E:E,dataset_shampoo[[#This Row],[Region]],F:F,dataset_shampoo[[#This Row],[Year]]-1,G:G,"&gt;"&amp;dataset_shampoo[[#This Row],[Month]])</f>
        <v>11646080</v>
      </c>
    </row>
    <row r="429" spans="1:13" x14ac:dyDescent="0.25">
      <c r="A429" t="s">
        <v>7</v>
      </c>
      <c r="B429" t="s">
        <v>8</v>
      </c>
      <c r="C429" t="s">
        <v>16</v>
      </c>
      <c r="D429" t="s">
        <v>17</v>
      </c>
      <c r="E429" t="s">
        <v>11</v>
      </c>
      <c r="F429">
        <v>2022</v>
      </c>
      <c r="G429">
        <v>2</v>
      </c>
      <c r="H429">
        <v>181980</v>
      </c>
      <c r="I429" s="1">
        <v>1135960</v>
      </c>
      <c r="J429">
        <f>SUMIFS(H:H,D:D,dataset_shampoo[[#This Row],[Brand]],E:E,dataset_shampoo[[#This Row],[Region]],F:F,dataset_shampoo[[#This Row],[Year]],G:G,"&lt;="&amp;dataset_shampoo[[#This Row],[Month]])</f>
        <v>333880</v>
      </c>
      <c r="K429" s="6">
        <f>SUMIFS(I:I,D:D,dataset_shampoo[[#This Row],[Brand]],E:E,dataset_shampoo[[#This Row],[Region]],F:F,dataset_shampoo[[#This Row],[Year]],G:G,"&lt;="&amp;dataset_shampoo[[#This Row],[Month]])</f>
        <v>2117620</v>
      </c>
      <c r="L429">
        <f>dataset_shampoo[[#This Row],[Units YTD]]+SUMIFS(H:H,D:D,dataset_shampoo[[#This Row],[Brand]],E:E,dataset_shampoo[[#This Row],[Region]],F:F,dataset_shampoo[[#This Row],[Year]]-1,G:G,"&gt;"&amp;dataset_shampoo[[#This Row],[Month]])</f>
        <v>1933070</v>
      </c>
      <c r="M429" s="1">
        <f>dataset_shampoo[[#This Row],[Values YTD]]+SUMIFS(I:I,D:D,dataset_shampoo[[#This Row],[Brand]],E:E,dataset_shampoo[[#This Row],[Region]],F:F,dataset_shampoo[[#This Row],[Year]]-1,G:G,"&gt;"&amp;dataset_shampoo[[#This Row],[Month]])</f>
        <v>12011170</v>
      </c>
    </row>
    <row r="430" spans="1:13" x14ac:dyDescent="0.25">
      <c r="A430" t="s">
        <v>7</v>
      </c>
      <c r="B430" t="s">
        <v>8</v>
      </c>
      <c r="C430" t="s">
        <v>16</v>
      </c>
      <c r="D430" t="s">
        <v>17</v>
      </c>
      <c r="E430" t="s">
        <v>11</v>
      </c>
      <c r="F430">
        <v>2022</v>
      </c>
      <c r="G430">
        <v>3</v>
      </c>
      <c r="H430">
        <v>171680</v>
      </c>
      <c r="I430" s="1">
        <v>1008940</v>
      </c>
      <c r="J430">
        <f>SUMIFS(H:H,D:D,dataset_shampoo[[#This Row],[Brand]],E:E,dataset_shampoo[[#This Row],[Region]],F:F,dataset_shampoo[[#This Row],[Year]],G:G,"&lt;="&amp;dataset_shampoo[[#This Row],[Month]])</f>
        <v>505560</v>
      </c>
      <c r="K430" s="6">
        <f>SUMIFS(I:I,D:D,dataset_shampoo[[#This Row],[Brand]],E:E,dataset_shampoo[[#This Row],[Region]],F:F,dataset_shampoo[[#This Row],[Year]],G:G,"&lt;="&amp;dataset_shampoo[[#This Row],[Month]])</f>
        <v>3126560</v>
      </c>
      <c r="L430">
        <f>dataset_shampoo[[#This Row],[Units YTD]]+SUMIFS(H:H,D:D,dataset_shampoo[[#This Row],[Brand]],E:E,dataset_shampoo[[#This Row],[Region]],F:F,dataset_shampoo[[#This Row],[Year]]-1,G:G,"&gt;"&amp;dataset_shampoo[[#This Row],[Month]])</f>
        <v>1946670</v>
      </c>
      <c r="M430" s="1">
        <f>dataset_shampoo[[#This Row],[Values YTD]]+SUMIFS(I:I,D:D,dataset_shampoo[[#This Row],[Brand]],E:E,dataset_shampoo[[#This Row],[Region]],F:F,dataset_shampoo[[#This Row],[Year]]-1,G:G,"&gt;"&amp;dataset_shampoo[[#This Row],[Month]])</f>
        <v>12121000</v>
      </c>
    </row>
    <row r="431" spans="1:13" x14ac:dyDescent="0.25">
      <c r="A431" t="s">
        <v>7</v>
      </c>
      <c r="B431" t="s">
        <v>8</v>
      </c>
      <c r="C431" t="s">
        <v>16</v>
      </c>
      <c r="D431" t="s">
        <v>17</v>
      </c>
      <c r="E431" t="s">
        <v>11</v>
      </c>
      <c r="F431">
        <v>2022</v>
      </c>
      <c r="G431">
        <v>4</v>
      </c>
      <c r="H431">
        <v>189460</v>
      </c>
      <c r="I431" s="1">
        <v>1187420</v>
      </c>
      <c r="J431">
        <f>SUMIFS(H:H,D:D,dataset_shampoo[[#This Row],[Brand]],E:E,dataset_shampoo[[#This Row],[Region]],F:F,dataset_shampoo[[#This Row],[Year]],G:G,"&lt;="&amp;dataset_shampoo[[#This Row],[Month]])</f>
        <v>695020</v>
      </c>
      <c r="K431" s="6">
        <f>SUMIFS(I:I,D:D,dataset_shampoo[[#This Row],[Brand]],E:E,dataset_shampoo[[#This Row],[Region]],F:F,dataset_shampoo[[#This Row],[Year]],G:G,"&lt;="&amp;dataset_shampoo[[#This Row],[Month]])</f>
        <v>4313980</v>
      </c>
      <c r="L431">
        <f>dataset_shampoo[[#This Row],[Units YTD]]+SUMIFS(H:H,D:D,dataset_shampoo[[#This Row],[Brand]],E:E,dataset_shampoo[[#This Row],[Region]],F:F,dataset_shampoo[[#This Row],[Year]]-1,G:G,"&gt;"&amp;dataset_shampoo[[#This Row],[Month]])</f>
        <v>1994090</v>
      </c>
      <c r="M431" s="1">
        <f>dataset_shampoo[[#This Row],[Values YTD]]+SUMIFS(I:I,D:D,dataset_shampoo[[#This Row],[Brand]],E:E,dataset_shampoo[[#This Row],[Region]],F:F,dataset_shampoo[[#This Row],[Year]]-1,G:G,"&gt;"&amp;dataset_shampoo[[#This Row],[Month]])</f>
        <v>12405350</v>
      </c>
    </row>
    <row r="432" spans="1:13" x14ac:dyDescent="0.25">
      <c r="A432" t="s">
        <v>7</v>
      </c>
      <c r="B432" t="s">
        <v>8</v>
      </c>
      <c r="C432" t="s">
        <v>16</v>
      </c>
      <c r="D432" t="s">
        <v>17</v>
      </c>
      <c r="E432" t="s">
        <v>11</v>
      </c>
      <c r="F432">
        <v>2022</v>
      </c>
      <c r="G432">
        <v>5</v>
      </c>
      <c r="H432">
        <v>184420</v>
      </c>
      <c r="I432" s="1">
        <v>1195900</v>
      </c>
      <c r="J432">
        <f>SUMIFS(H:H,D:D,dataset_shampoo[[#This Row],[Brand]],E:E,dataset_shampoo[[#This Row],[Region]],F:F,dataset_shampoo[[#This Row],[Year]],G:G,"&lt;="&amp;dataset_shampoo[[#This Row],[Month]])</f>
        <v>879440</v>
      </c>
      <c r="K432" s="6">
        <f>SUMIFS(I:I,D:D,dataset_shampoo[[#This Row],[Brand]],E:E,dataset_shampoo[[#This Row],[Region]],F:F,dataset_shampoo[[#This Row],[Year]],G:G,"&lt;="&amp;dataset_shampoo[[#This Row],[Month]])</f>
        <v>5509880</v>
      </c>
      <c r="L432">
        <f>dataset_shampoo[[#This Row],[Units YTD]]+SUMIFS(H:H,D:D,dataset_shampoo[[#This Row],[Brand]],E:E,dataset_shampoo[[#This Row],[Region]],F:F,dataset_shampoo[[#This Row],[Year]]-1,G:G,"&gt;"&amp;dataset_shampoo[[#This Row],[Month]])</f>
        <v>1986510</v>
      </c>
      <c r="M432" s="1">
        <f>dataset_shampoo[[#This Row],[Values YTD]]+SUMIFS(I:I,D:D,dataset_shampoo[[#This Row],[Brand]],E:E,dataset_shampoo[[#This Row],[Region]],F:F,dataset_shampoo[[#This Row],[Year]]-1,G:G,"&gt;"&amp;dataset_shampoo[[#This Row],[Month]])</f>
        <v>12445800</v>
      </c>
    </row>
    <row r="433" spans="1:13" x14ac:dyDescent="0.25">
      <c r="A433" t="s">
        <v>7</v>
      </c>
      <c r="B433" t="s">
        <v>8</v>
      </c>
      <c r="C433" t="s">
        <v>16</v>
      </c>
      <c r="D433" t="s">
        <v>17</v>
      </c>
      <c r="E433" t="s">
        <v>11</v>
      </c>
      <c r="F433">
        <v>2022</v>
      </c>
      <c r="G433">
        <v>6</v>
      </c>
      <c r="H433">
        <v>185420</v>
      </c>
      <c r="I433" s="1">
        <v>1089030</v>
      </c>
      <c r="J433">
        <f>SUMIFS(H:H,D:D,dataset_shampoo[[#This Row],[Brand]],E:E,dataset_shampoo[[#This Row],[Region]],F:F,dataset_shampoo[[#This Row],[Year]],G:G,"&lt;="&amp;dataset_shampoo[[#This Row],[Month]])</f>
        <v>1064860</v>
      </c>
      <c r="K433" s="6">
        <f>SUMIFS(I:I,D:D,dataset_shampoo[[#This Row],[Brand]],E:E,dataset_shampoo[[#This Row],[Region]],F:F,dataset_shampoo[[#This Row],[Year]],G:G,"&lt;="&amp;dataset_shampoo[[#This Row],[Month]])</f>
        <v>6598910</v>
      </c>
      <c r="L433">
        <f>dataset_shampoo[[#This Row],[Units YTD]]+SUMIFS(H:H,D:D,dataset_shampoo[[#This Row],[Brand]],E:E,dataset_shampoo[[#This Row],[Region]],F:F,dataset_shampoo[[#This Row],[Year]]-1,G:G,"&gt;"&amp;dataset_shampoo[[#This Row],[Month]])</f>
        <v>2012630</v>
      </c>
      <c r="M433" s="1">
        <f>dataset_shampoo[[#This Row],[Values YTD]]+SUMIFS(I:I,D:D,dataset_shampoo[[#This Row],[Brand]],E:E,dataset_shampoo[[#This Row],[Region]],F:F,dataset_shampoo[[#This Row],[Year]]-1,G:G,"&gt;"&amp;dataset_shampoo[[#This Row],[Month]])</f>
        <v>12553830</v>
      </c>
    </row>
    <row r="434" spans="1:13" x14ac:dyDescent="0.25">
      <c r="A434" t="s">
        <v>7</v>
      </c>
      <c r="B434" t="s">
        <v>8</v>
      </c>
      <c r="C434" t="s">
        <v>16</v>
      </c>
      <c r="D434" t="s">
        <v>17</v>
      </c>
      <c r="E434" t="s">
        <v>11</v>
      </c>
      <c r="F434">
        <v>2022</v>
      </c>
      <c r="G434">
        <v>7</v>
      </c>
      <c r="H434">
        <v>151160</v>
      </c>
      <c r="I434" s="1">
        <v>983840</v>
      </c>
      <c r="J434">
        <f>SUMIFS(H:H,D:D,dataset_shampoo[[#This Row],[Brand]],E:E,dataset_shampoo[[#This Row],[Region]],F:F,dataset_shampoo[[#This Row],[Year]],G:G,"&lt;="&amp;dataset_shampoo[[#This Row],[Month]])</f>
        <v>1216020</v>
      </c>
      <c r="K434" s="6">
        <f>SUMIFS(I:I,D:D,dataset_shampoo[[#This Row],[Brand]],E:E,dataset_shampoo[[#This Row],[Region]],F:F,dataset_shampoo[[#This Row],[Year]],G:G,"&lt;="&amp;dataset_shampoo[[#This Row],[Month]])</f>
        <v>7582750</v>
      </c>
      <c r="L434">
        <f>dataset_shampoo[[#This Row],[Units YTD]]+SUMIFS(H:H,D:D,dataset_shampoo[[#This Row],[Brand]],E:E,dataset_shampoo[[#This Row],[Region]],F:F,dataset_shampoo[[#This Row],[Year]]-1,G:G,"&gt;"&amp;dataset_shampoo[[#This Row],[Month]])</f>
        <v>2005870</v>
      </c>
      <c r="M434" s="1">
        <f>dataset_shampoo[[#This Row],[Values YTD]]+SUMIFS(I:I,D:D,dataset_shampoo[[#This Row],[Brand]],E:E,dataset_shampoo[[#This Row],[Region]],F:F,dataset_shampoo[[#This Row],[Year]]-1,G:G,"&gt;"&amp;dataset_shampoo[[#This Row],[Month]])</f>
        <v>12549480</v>
      </c>
    </row>
    <row r="435" spans="1:13" x14ac:dyDescent="0.25">
      <c r="A435" t="s">
        <v>7</v>
      </c>
      <c r="B435" t="s">
        <v>8</v>
      </c>
      <c r="C435" t="s">
        <v>16</v>
      </c>
      <c r="D435" t="s">
        <v>17</v>
      </c>
      <c r="E435" t="s">
        <v>11</v>
      </c>
      <c r="F435">
        <v>2022</v>
      </c>
      <c r="G435">
        <v>8</v>
      </c>
      <c r="H435">
        <v>205890</v>
      </c>
      <c r="I435" s="1">
        <v>1293310</v>
      </c>
      <c r="J435">
        <f>SUMIFS(H:H,D:D,dataset_shampoo[[#This Row],[Brand]],E:E,dataset_shampoo[[#This Row],[Region]],F:F,dataset_shampoo[[#This Row],[Year]],G:G,"&lt;="&amp;dataset_shampoo[[#This Row],[Month]])</f>
        <v>1421910</v>
      </c>
      <c r="K435" s="6">
        <f>SUMIFS(I:I,D:D,dataset_shampoo[[#This Row],[Brand]],E:E,dataset_shampoo[[#This Row],[Region]],F:F,dataset_shampoo[[#This Row],[Year]],G:G,"&lt;="&amp;dataset_shampoo[[#This Row],[Month]])</f>
        <v>8876060</v>
      </c>
      <c r="L435">
        <f>dataset_shampoo[[#This Row],[Units YTD]]+SUMIFS(H:H,D:D,dataset_shampoo[[#This Row],[Brand]],E:E,dataset_shampoo[[#This Row],[Region]],F:F,dataset_shampoo[[#This Row],[Year]]-1,G:G,"&gt;"&amp;dataset_shampoo[[#This Row],[Month]])</f>
        <v>2080090</v>
      </c>
      <c r="M435" s="1">
        <f>dataset_shampoo[[#This Row],[Values YTD]]+SUMIFS(I:I,D:D,dataset_shampoo[[#This Row],[Brand]],E:E,dataset_shampoo[[#This Row],[Region]],F:F,dataset_shampoo[[#This Row],[Year]]-1,G:G,"&gt;"&amp;dataset_shampoo[[#This Row],[Month]])</f>
        <v>13068650</v>
      </c>
    </row>
    <row r="436" spans="1:13" x14ac:dyDescent="0.25">
      <c r="A436" t="s">
        <v>7</v>
      </c>
      <c r="B436" t="s">
        <v>8</v>
      </c>
      <c r="C436" t="s">
        <v>16</v>
      </c>
      <c r="D436" t="s">
        <v>17</v>
      </c>
      <c r="E436" t="s">
        <v>11</v>
      </c>
      <c r="F436">
        <v>2022</v>
      </c>
      <c r="G436">
        <v>9</v>
      </c>
      <c r="H436">
        <v>180900</v>
      </c>
      <c r="I436" s="1">
        <v>1172650</v>
      </c>
      <c r="J436">
        <f>SUMIFS(H:H,D:D,dataset_shampoo[[#This Row],[Brand]],E:E,dataset_shampoo[[#This Row],[Region]],F:F,dataset_shampoo[[#This Row],[Year]],G:G,"&lt;="&amp;dataset_shampoo[[#This Row],[Month]])</f>
        <v>1602810</v>
      </c>
      <c r="K436" s="6">
        <f>SUMIFS(I:I,D:D,dataset_shampoo[[#This Row],[Brand]],E:E,dataset_shampoo[[#This Row],[Region]],F:F,dataset_shampoo[[#This Row],[Year]],G:G,"&lt;="&amp;dataset_shampoo[[#This Row],[Month]])</f>
        <v>10048710</v>
      </c>
      <c r="L436">
        <f>dataset_shampoo[[#This Row],[Units YTD]]+SUMIFS(H:H,D:D,dataset_shampoo[[#This Row],[Brand]],E:E,dataset_shampoo[[#This Row],[Region]],F:F,dataset_shampoo[[#This Row],[Year]]-1,G:G,"&gt;"&amp;dataset_shampoo[[#This Row],[Month]])</f>
        <v>2071200</v>
      </c>
      <c r="M436" s="1">
        <f>dataset_shampoo[[#This Row],[Values YTD]]+SUMIFS(I:I,D:D,dataset_shampoo[[#This Row],[Brand]],E:E,dataset_shampoo[[#This Row],[Region]],F:F,dataset_shampoo[[#This Row],[Year]]-1,G:G,"&gt;"&amp;dataset_shampoo[[#This Row],[Month]])</f>
        <v>13053810</v>
      </c>
    </row>
    <row r="437" spans="1:13" x14ac:dyDescent="0.25">
      <c r="A437" t="s">
        <v>7</v>
      </c>
      <c r="B437" t="s">
        <v>8</v>
      </c>
      <c r="C437" t="s">
        <v>16</v>
      </c>
      <c r="D437" t="s">
        <v>17</v>
      </c>
      <c r="E437" t="s">
        <v>11</v>
      </c>
      <c r="F437">
        <v>2022</v>
      </c>
      <c r="G437">
        <v>10</v>
      </c>
      <c r="H437">
        <v>176410</v>
      </c>
      <c r="I437" s="1">
        <v>1111770</v>
      </c>
      <c r="J437">
        <f>SUMIFS(H:H,D:D,dataset_shampoo[[#This Row],[Brand]],E:E,dataset_shampoo[[#This Row],[Region]],F:F,dataset_shampoo[[#This Row],[Year]],G:G,"&lt;="&amp;dataset_shampoo[[#This Row],[Month]])</f>
        <v>1779220</v>
      </c>
      <c r="K437" s="6">
        <f>SUMIFS(I:I,D:D,dataset_shampoo[[#This Row],[Brand]],E:E,dataset_shampoo[[#This Row],[Region]],F:F,dataset_shampoo[[#This Row],[Year]],G:G,"&lt;="&amp;dataset_shampoo[[#This Row],[Month]])</f>
        <v>11160480</v>
      </c>
      <c r="L437">
        <f>dataset_shampoo[[#This Row],[Units YTD]]+SUMIFS(H:H,D:D,dataset_shampoo[[#This Row],[Brand]],E:E,dataset_shampoo[[#This Row],[Region]],F:F,dataset_shampoo[[#This Row],[Year]]-1,G:G,"&gt;"&amp;dataset_shampoo[[#This Row],[Month]])</f>
        <v>2083410</v>
      </c>
      <c r="M437" s="1">
        <f>dataset_shampoo[[#This Row],[Values YTD]]+SUMIFS(I:I,D:D,dataset_shampoo[[#This Row],[Brand]],E:E,dataset_shampoo[[#This Row],[Region]],F:F,dataset_shampoo[[#This Row],[Year]]-1,G:G,"&gt;"&amp;dataset_shampoo[[#This Row],[Month]])</f>
        <v>13103860</v>
      </c>
    </row>
    <row r="438" spans="1:13" x14ac:dyDescent="0.25">
      <c r="A438" t="s">
        <v>7</v>
      </c>
      <c r="B438" t="s">
        <v>8</v>
      </c>
      <c r="C438" t="s">
        <v>16</v>
      </c>
      <c r="D438" t="s">
        <v>17</v>
      </c>
      <c r="E438" t="s">
        <v>11</v>
      </c>
      <c r="F438">
        <v>2022</v>
      </c>
      <c r="G438">
        <v>11</v>
      </c>
      <c r="H438">
        <v>163550</v>
      </c>
      <c r="I438" s="1">
        <v>960770</v>
      </c>
      <c r="J438">
        <f>SUMIFS(H:H,D:D,dataset_shampoo[[#This Row],[Brand]],E:E,dataset_shampoo[[#This Row],[Region]],F:F,dataset_shampoo[[#This Row],[Year]],G:G,"&lt;="&amp;dataset_shampoo[[#This Row],[Month]])</f>
        <v>1942770</v>
      </c>
      <c r="K438" s="6">
        <f>SUMIFS(I:I,D:D,dataset_shampoo[[#This Row],[Brand]],E:E,dataset_shampoo[[#This Row],[Region]],F:F,dataset_shampoo[[#This Row],[Year]],G:G,"&lt;="&amp;dataset_shampoo[[#This Row],[Month]])</f>
        <v>12121250</v>
      </c>
      <c r="L438">
        <f>dataset_shampoo[[#This Row],[Units YTD]]+SUMIFS(H:H,D:D,dataset_shampoo[[#This Row],[Brand]],E:E,dataset_shampoo[[#This Row],[Region]],F:F,dataset_shampoo[[#This Row],[Year]]-1,G:G,"&gt;"&amp;dataset_shampoo[[#This Row],[Month]])</f>
        <v>2094320</v>
      </c>
      <c r="M438" s="1">
        <f>dataset_shampoo[[#This Row],[Values YTD]]+SUMIFS(I:I,D:D,dataset_shampoo[[#This Row],[Brand]],E:E,dataset_shampoo[[#This Row],[Region]],F:F,dataset_shampoo[[#This Row],[Year]]-1,G:G,"&gt;"&amp;dataset_shampoo[[#This Row],[Month]])</f>
        <v>13104910</v>
      </c>
    </row>
    <row r="439" spans="1:13" x14ac:dyDescent="0.25">
      <c r="A439" t="s">
        <v>7</v>
      </c>
      <c r="B439" t="s">
        <v>8</v>
      </c>
      <c r="C439" t="s">
        <v>16</v>
      </c>
      <c r="D439" t="s">
        <v>17</v>
      </c>
      <c r="E439" t="s">
        <v>11</v>
      </c>
      <c r="F439">
        <v>2022</v>
      </c>
      <c r="G439">
        <v>12</v>
      </c>
      <c r="H439">
        <v>237860</v>
      </c>
      <c r="I439" s="1">
        <v>1532390</v>
      </c>
      <c r="J439">
        <f>SUMIFS(H:H,D:D,dataset_shampoo[[#This Row],[Brand]],E:E,dataset_shampoo[[#This Row],[Region]],F:F,dataset_shampoo[[#This Row],[Year]],G:G,"&lt;="&amp;dataset_shampoo[[#This Row],[Month]])</f>
        <v>2180630</v>
      </c>
      <c r="K439" s="6">
        <f>SUMIFS(I:I,D:D,dataset_shampoo[[#This Row],[Brand]],E:E,dataset_shampoo[[#This Row],[Region]],F:F,dataset_shampoo[[#This Row],[Year]],G:G,"&lt;="&amp;dataset_shampoo[[#This Row],[Month]])</f>
        <v>13653640</v>
      </c>
      <c r="L439">
        <f>dataset_shampoo[[#This Row],[Units YTD]]+SUMIFS(H:H,D:D,dataset_shampoo[[#This Row],[Brand]],E:E,dataset_shampoo[[#This Row],[Region]],F:F,dataset_shampoo[[#This Row],[Year]]-1,G:G,"&gt;"&amp;dataset_shampoo[[#This Row],[Month]])</f>
        <v>2180630</v>
      </c>
      <c r="M439" s="1">
        <f>dataset_shampoo[[#This Row],[Values YTD]]+SUMIFS(I:I,D:D,dataset_shampoo[[#This Row],[Brand]],E:E,dataset_shampoo[[#This Row],[Region]],F:F,dataset_shampoo[[#This Row],[Year]]-1,G:G,"&gt;"&amp;dataset_shampoo[[#This Row],[Month]])</f>
        <v>13653640</v>
      </c>
    </row>
    <row r="440" spans="1:13" x14ac:dyDescent="0.25">
      <c r="A440" t="s">
        <v>7</v>
      </c>
      <c r="B440" t="s">
        <v>8</v>
      </c>
      <c r="C440" t="s">
        <v>16</v>
      </c>
      <c r="D440" t="s">
        <v>17</v>
      </c>
      <c r="E440" t="s">
        <v>11</v>
      </c>
      <c r="F440">
        <v>2023</v>
      </c>
      <c r="G440">
        <v>1</v>
      </c>
      <c r="H440">
        <v>176640</v>
      </c>
      <c r="I440" s="1">
        <v>1118140</v>
      </c>
      <c r="J440">
        <f>SUMIFS(H:H,D:D,dataset_shampoo[[#This Row],[Brand]],E:E,dataset_shampoo[[#This Row],[Region]],F:F,dataset_shampoo[[#This Row],[Year]],G:G,"&lt;="&amp;dataset_shampoo[[#This Row],[Month]])</f>
        <v>176640</v>
      </c>
      <c r="K440" s="6">
        <f>SUMIFS(I:I,D:D,dataset_shampoo[[#This Row],[Brand]],E:E,dataset_shampoo[[#This Row],[Region]],F:F,dataset_shampoo[[#This Row],[Year]],G:G,"&lt;="&amp;dataset_shampoo[[#This Row],[Month]])</f>
        <v>1118140</v>
      </c>
      <c r="L440">
        <f>dataset_shampoo[[#This Row],[Units YTD]]+SUMIFS(H:H,D:D,dataset_shampoo[[#This Row],[Brand]],E:E,dataset_shampoo[[#This Row],[Region]],F:F,dataset_shampoo[[#This Row],[Year]]-1,G:G,"&gt;"&amp;dataset_shampoo[[#This Row],[Month]])</f>
        <v>2205370</v>
      </c>
      <c r="M440" s="1">
        <f>dataset_shampoo[[#This Row],[Values YTD]]+SUMIFS(I:I,D:D,dataset_shampoo[[#This Row],[Brand]],E:E,dataset_shampoo[[#This Row],[Region]],F:F,dataset_shampoo[[#This Row],[Year]]-1,G:G,"&gt;"&amp;dataset_shampoo[[#This Row],[Month]])</f>
        <v>13790120</v>
      </c>
    </row>
    <row r="441" spans="1:13" x14ac:dyDescent="0.25">
      <c r="A441" t="s">
        <v>7</v>
      </c>
      <c r="B441" t="s">
        <v>8</v>
      </c>
      <c r="C441" t="s">
        <v>16</v>
      </c>
      <c r="D441" t="s">
        <v>17</v>
      </c>
      <c r="E441" t="s">
        <v>11</v>
      </c>
      <c r="F441">
        <v>2023</v>
      </c>
      <c r="G441">
        <v>2</v>
      </c>
      <c r="H441">
        <v>178890</v>
      </c>
      <c r="I441" s="1">
        <v>1229650</v>
      </c>
      <c r="J441">
        <f>SUMIFS(H:H,D:D,dataset_shampoo[[#This Row],[Brand]],E:E,dataset_shampoo[[#This Row],[Region]],F:F,dataset_shampoo[[#This Row],[Year]],G:G,"&lt;="&amp;dataset_shampoo[[#This Row],[Month]])</f>
        <v>355530</v>
      </c>
      <c r="K441" s="6">
        <f>SUMIFS(I:I,D:D,dataset_shampoo[[#This Row],[Brand]],E:E,dataset_shampoo[[#This Row],[Region]],F:F,dataset_shampoo[[#This Row],[Year]],G:G,"&lt;="&amp;dataset_shampoo[[#This Row],[Month]])</f>
        <v>2347790</v>
      </c>
      <c r="L441">
        <f>dataset_shampoo[[#This Row],[Units YTD]]+SUMIFS(H:H,D:D,dataset_shampoo[[#This Row],[Brand]],E:E,dataset_shampoo[[#This Row],[Region]],F:F,dataset_shampoo[[#This Row],[Year]]-1,G:G,"&gt;"&amp;dataset_shampoo[[#This Row],[Month]])</f>
        <v>2202280</v>
      </c>
      <c r="M441" s="1">
        <f>dataset_shampoo[[#This Row],[Values YTD]]+SUMIFS(I:I,D:D,dataset_shampoo[[#This Row],[Brand]],E:E,dataset_shampoo[[#This Row],[Region]],F:F,dataset_shampoo[[#This Row],[Year]]-1,G:G,"&gt;"&amp;dataset_shampoo[[#This Row],[Month]])</f>
        <v>13883810</v>
      </c>
    </row>
    <row r="442" spans="1:13" x14ac:dyDescent="0.25">
      <c r="A442" t="s">
        <v>7</v>
      </c>
      <c r="B442" t="s">
        <v>8</v>
      </c>
      <c r="C442" t="s">
        <v>16</v>
      </c>
      <c r="D442" t="s">
        <v>17</v>
      </c>
      <c r="E442" t="s">
        <v>11</v>
      </c>
      <c r="F442">
        <v>2023</v>
      </c>
      <c r="G442">
        <v>3</v>
      </c>
      <c r="H442">
        <v>177760</v>
      </c>
      <c r="I442" s="1">
        <v>1124060</v>
      </c>
      <c r="J442">
        <f>SUMIFS(H:H,D:D,dataset_shampoo[[#This Row],[Brand]],E:E,dataset_shampoo[[#This Row],[Region]],F:F,dataset_shampoo[[#This Row],[Year]],G:G,"&lt;="&amp;dataset_shampoo[[#This Row],[Month]])</f>
        <v>533290</v>
      </c>
      <c r="K442" s="6">
        <f>SUMIFS(I:I,D:D,dataset_shampoo[[#This Row],[Brand]],E:E,dataset_shampoo[[#This Row],[Region]],F:F,dataset_shampoo[[#This Row],[Year]],G:G,"&lt;="&amp;dataset_shampoo[[#This Row],[Month]])</f>
        <v>3471850</v>
      </c>
      <c r="L442">
        <f>dataset_shampoo[[#This Row],[Units YTD]]+SUMIFS(H:H,D:D,dataset_shampoo[[#This Row],[Brand]],E:E,dataset_shampoo[[#This Row],[Region]],F:F,dataset_shampoo[[#This Row],[Year]]-1,G:G,"&gt;"&amp;dataset_shampoo[[#This Row],[Month]])</f>
        <v>2208360</v>
      </c>
      <c r="M442" s="1">
        <f>dataset_shampoo[[#This Row],[Values YTD]]+SUMIFS(I:I,D:D,dataset_shampoo[[#This Row],[Brand]],E:E,dataset_shampoo[[#This Row],[Region]],F:F,dataset_shampoo[[#This Row],[Year]]-1,G:G,"&gt;"&amp;dataset_shampoo[[#This Row],[Month]])</f>
        <v>13998930</v>
      </c>
    </row>
    <row r="443" spans="1:13" x14ac:dyDescent="0.25">
      <c r="A443" t="s">
        <v>7</v>
      </c>
      <c r="B443" t="s">
        <v>8</v>
      </c>
      <c r="C443" t="s">
        <v>16</v>
      </c>
      <c r="D443" t="s">
        <v>17</v>
      </c>
      <c r="E443" t="s">
        <v>12</v>
      </c>
      <c r="F443">
        <v>2018</v>
      </c>
      <c r="G443">
        <v>1</v>
      </c>
      <c r="H443">
        <v>16850</v>
      </c>
      <c r="I443" s="1">
        <v>98090</v>
      </c>
      <c r="J443">
        <f>SUMIFS(H:H,D:D,dataset_shampoo[[#This Row],[Brand]],E:E,dataset_shampoo[[#This Row],[Region]],F:F,dataset_shampoo[[#This Row],[Year]],G:G,"&lt;="&amp;dataset_shampoo[[#This Row],[Month]])</f>
        <v>16850</v>
      </c>
      <c r="K443" s="6">
        <f>SUMIFS(I:I,D:D,dataset_shampoo[[#This Row],[Brand]],E:E,dataset_shampoo[[#This Row],[Region]],F:F,dataset_shampoo[[#This Row],[Year]],G:G,"&lt;="&amp;dataset_shampoo[[#This Row],[Month]])</f>
        <v>98090</v>
      </c>
      <c r="L443">
        <f>dataset_shampoo[[#This Row],[Units YTD]]+SUMIFS(H:H,D:D,dataset_shampoo[[#This Row],[Brand]],E:E,dataset_shampoo[[#This Row],[Region]],F:F,dataset_shampoo[[#This Row],[Year]]-1,G:G,"&gt;"&amp;dataset_shampoo[[#This Row],[Month]])</f>
        <v>16850</v>
      </c>
      <c r="M443" s="1">
        <f>dataset_shampoo[[#This Row],[Values YTD]]+SUMIFS(I:I,D:D,dataset_shampoo[[#This Row],[Brand]],E:E,dataset_shampoo[[#This Row],[Region]],F:F,dataset_shampoo[[#This Row],[Year]]-1,G:G,"&gt;"&amp;dataset_shampoo[[#This Row],[Month]])</f>
        <v>98090</v>
      </c>
    </row>
    <row r="444" spans="1:13" x14ac:dyDescent="0.25">
      <c r="A444" t="s">
        <v>7</v>
      </c>
      <c r="B444" t="s">
        <v>8</v>
      </c>
      <c r="C444" t="s">
        <v>16</v>
      </c>
      <c r="D444" t="s">
        <v>17</v>
      </c>
      <c r="E444" t="s">
        <v>12</v>
      </c>
      <c r="F444">
        <v>2018</v>
      </c>
      <c r="G444">
        <v>2</v>
      </c>
      <c r="H444">
        <v>9560</v>
      </c>
      <c r="I444" s="1">
        <v>61220</v>
      </c>
      <c r="J444">
        <f>SUMIFS(H:H,D:D,dataset_shampoo[[#This Row],[Brand]],E:E,dataset_shampoo[[#This Row],[Region]],F:F,dataset_shampoo[[#This Row],[Year]],G:G,"&lt;="&amp;dataset_shampoo[[#This Row],[Month]])</f>
        <v>26410</v>
      </c>
      <c r="K444" s="6">
        <f>SUMIFS(I:I,D:D,dataset_shampoo[[#This Row],[Brand]],E:E,dataset_shampoo[[#This Row],[Region]],F:F,dataset_shampoo[[#This Row],[Year]],G:G,"&lt;="&amp;dataset_shampoo[[#This Row],[Month]])</f>
        <v>159310</v>
      </c>
      <c r="L444">
        <f>dataset_shampoo[[#This Row],[Units YTD]]+SUMIFS(H:H,D:D,dataset_shampoo[[#This Row],[Brand]],E:E,dataset_shampoo[[#This Row],[Region]],F:F,dataset_shampoo[[#This Row],[Year]]-1,G:G,"&gt;"&amp;dataset_shampoo[[#This Row],[Month]])</f>
        <v>26410</v>
      </c>
      <c r="M444" s="1">
        <f>dataset_shampoo[[#This Row],[Values YTD]]+SUMIFS(I:I,D:D,dataset_shampoo[[#This Row],[Brand]],E:E,dataset_shampoo[[#This Row],[Region]],F:F,dataset_shampoo[[#This Row],[Year]]-1,G:G,"&gt;"&amp;dataset_shampoo[[#This Row],[Month]])</f>
        <v>159310</v>
      </c>
    </row>
    <row r="445" spans="1:13" x14ac:dyDescent="0.25">
      <c r="A445" t="s">
        <v>7</v>
      </c>
      <c r="B445" t="s">
        <v>8</v>
      </c>
      <c r="C445" t="s">
        <v>16</v>
      </c>
      <c r="D445" t="s">
        <v>17</v>
      </c>
      <c r="E445" t="s">
        <v>12</v>
      </c>
      <c r="F445">
        <v>2018</v>
      </c>
      <c r="G445">
        <v>3</v>
      </c>
      <c r="H445">
        <v>19080</v>
      </c>
      <c r="I445" s="1">
        <v>111070</v>
      </c>
      <c r="J445">
        <f>SUMIFS(H:H,D:D,dataset_shampoo[[#This Row],[Brand]],E:E,dataset_shampoo[[#This Row],[Region]],F:F,dataset_shampoo[[#This Row],[Year]],G:G,"&lt;="&amp;dataset_shampoo[[#This Row],[Month]])</f>
        <v>45490</v>
      </c>
      <c r="K445" s="6">
        <f>SUMIFS(I:I,D:D,dataset_shampoo[[#This Row],[Brand]],E:E,dataset_shampoo[[#This Row],[Region]],F:F,dataset_shampoo[[#This Row],[Year]],G:G,"&lt;="&amp;dataset_shampoo[[#This Row],[Month]])</f>
        <v>270380</v>
      </c>
      <c r="L445">
        <f>dataset_shampoo[[#This Row],[Units YTD]]+SUMIFS(H:H,D:D,dataset_shampoo[[#This Row],[Brand]],E:E,dataset_shampoo[[#This Row],[Region]],F:F,dataset_shampoo[[#This Row],[Year]]-1,G:G,"&gt;"&amp;dataset_shampoo[[#This Row],[Month]])</f>
        <v>45490</v>
      </c>
      <c r="M445" s="1">
        <f>dataset_shampoo[[#This Row],[Values YTD]]+SUMIFS(I:I,D:D,dataset_shampoo[[#This Row],[Brand]],E:E,dataset_shampoo[[#This Row],[Region]],F:F,dataset_shampoo[[#This Row],[Year]]-1,G:G,"&gt;"&amp;dataset_shampoo[[#This Row],[Month]])</f>
        <v>270380</v>
      </c>
    </row>
    <row r="446" spans="1:13" x14ac:dyDescent="0.25">
      <c r="A446" t="s">
        <v>7</v>
      </c>
      <c r="B446" t="s">
        <v>8</v>
      </c>
      <c r="C446" t="s">
        <v>16</v>
      </c>
      <c r="D446" t="s">
        <v>17</v>
      </c>
      <c r="E446" t="s">
        <v>12</v>
      </c>
      <c r="F446">
        <v>2018</v>
      </c>
      <c r="G446">
        <v>4</v>
      </c>
      <c r="H446">
        <v>9270</v>
      </c>
      <c r="I446" s="1">
        <v>59670</v>
      </c>
      <c r="J446">
        <f>SUMIFS(H:H,D:D,dataset_shampoo[[#This Row],[Brand]],E:E,dataset_shampoo[[#This Row],[Region]],F:F,dataset_shampoo[[#This Row],[Year]],G:G,"&lt;="&amp;dataset_shampoo[[#This Row],[Month]])</f>
        <v>54760</v>
      </c>
      <c r="K446" s="6">
        <f>SUMIFS(I:I,D:D,dataset_shampoo[[#This Row],[Brand]],E:E,dataset_shampoo[[#This Row],[Region]],F:F,dataset_shampoo[[#This Row],[Year]],G:G,"&lt;="&amp;dataset_shampoo[[#This Row],[Month]])</f>
        <v>330050</v>
      </c>
      <c r="L446">
        <f>dataset_shampoo[[#This Row],[Units YTD]]+SUMIFS(H:H,D:D,dataset_shampoo[[#This Row],[Brand]],E:E,dataset_shampoo[[#This Row],[Region]],F:F,dataset_shampoo[[#This Row],[Year]]-1,G:G,"&gt;"&amp;dataset_shampoo[[#This Row],[Month]])</f>
        <v>54760</v>
      </c>
      <c r="M446" s="1">
        <f>dataset_shampoo[[#This Row],[Values YTD]]+SUMIFS(I:I,D:D,dataset_shampoo[[#This Row],[Brand]],E:E,dataset_shampoo[[#This Row],[Region]],F:F,dataset_shampoo[[#This Row],[Year]]-1,G:G,"&gt;"&amp;dataset_shampoo[[#This Row],[Month]])</f>
        <v>330050</v>
      </c>
    </row>
    <row r="447" spans="1:13" x14ac:dyDescent="0.25">
      <c r="A447" t="s">
        <v>7</v>
      </c>
      <c r="B447" t="s">
        <v>8</v>
      </c>
      <c r="C447" t="s">
        <v>16</v>
      </c>
      <c r="D447" t="s">
        <v>17</v>
      </c>
      <c r="E447" t="s">
        <v>12</v>
      </c>
      <c r="F447">
        <v>2018</v>
      </c>
      <c r="G447">
        <v>5</v>
      </c>
      <c r="H447">
        <v>22250</v>
      </c>
      <c r="I447" s="1">
        <v>129280</v>
      </c>
      <c r="J447">
        <f>SUMIFS(H:H,D:D,dataset_shampoo[[#This Row],[Brand]],E:E,dataset_shampoo[[#This Row],[Region]],F:F,dataset_shampoo[[#This Row],[Year]],G:G,"&lt;="&amp;dataset_shampoo[[#This Row],[Month]])</f>
        <v>77010</v>
      </c>
      <c r="K447" s="6">
        <f>SUMIFS(I:I,D:D,dataset_shampoo[[#This Row],[Brand]],E:E,dataset_shampoo[[#This Row],[Region]],F:F,dataset_shampoo[[#This Row],[Year]],G:G,"&lt;="&amp;dataset_shampoo[[#This Row],[Month]])</f>
        <v>459330</v>
      </c>
      <c r="L447">
        <f>dataset_shampoo[[#This Row],[Units YTD]]+SUMIFS(H:H,D:D,dataset_shampoo[[#This Row],[Brand]],E:E,dataset_shampoo[[#This Row],[Region]],F:F,dataset_shampoo[[#This Row],[Year]]-1,G:G,"&gt;"&amp;dataset_shampoo[[#This Row],[Month]])</f>
        <v>77010</v>
      </c>
      <c r="M447" s="1">
        <f>dataset_shampoo[[#This Row],[Values YTD]]+SUMIFS(I:I,D:D,dataset_shampoo[[#This Row],[Brand]],E:E,dataset_shampoo[[#This Row],[Region]],F:F,dataset_shampoo[[#This Row],[Year]]-1,G:G,"&gt;"&amp;dataset_shampoo[[#This Row],[Month]])</f>
        <v>459330</v>
      </c>
    </row>
    <row r="448" spans="1:13" x14ac:dyDescent="0.25">
      <c r="A448" t="s">
        <v>7</v>
      </c>
      <c r="B448" t="s">
        <v>8</v>
      </c>
      <c r="C448" t="s">
        <v>16</v>
      </c>
      <c r="D448" t="s">
        <v>17</v>
      </c>
      <c r="E448" t="s">
        <v>12</v>
      </c>
      <c r="F448">
        <v>2018</v>
      </c>
      <c r="G448">
        <v>6</v>
      </c>
      <c r="H448">
        <v>19070</v>
      </c>
      <c r="I448" s="1">
        <v>106540</v>
      </c>
      <c r="J448">
        <f>SUMIFS(H:H,D:D,dataset_shampoo[[#This Row],[Brand]],E:E,dataset_shampoo[[#This Row],[Region]],F:F,dataset_shampoo[[#This Row],[Year]],G:G,"&lt;="&amp;dataset_shampoo[[#This Row],[Month]])</f>
        <v>96080</v>
      </c>
      <c r="K448" s="6">
        <f>SUMIFS(I:I,D:D,dataset_shampoo[[#This Row],[Brand]],E:E,dataset_shampoo[[#This Row],[Region]],F:F,dataset_shampoo[[#This Row],[Year]],G:G,"&lt;="&amp;dataset_shampoo[[#This Row],[Month]])</f>
        <v>565870</v>
      </c>
      <c r="L448">
        <f>dataset_shampoo[[#This Row],[Units YTD]]+SUMIFS(H:H,D:D,dataset_shampoo[[#This Row],[Brand]],E:E,dataset_shampoo[[#This Row],[Region]],F:F,dataset_shampoo[[#This Row],[Year]]-1,G:G,"&gt;"&amp;dataset_shampoo[[#This Row],[Month]])</f>
        <v>96080</v>
      </c>
      <c r="M448" s="1">
        <f>dataset_shampoo[[#This Row],[Values YTD]]+SUMIFS(I:I,D:D,dataset_shampoo[[#This Row],[Brand]],E:E,dataset_shampoo[[#This Row],[Region]],F:F,dataset_shampoo[[#This Row],[Year]]-1,G:G,"&gt;"&amp;dataset_shampoo[[#This Row],[Month]])</f>
        <v>565870</v>
      </c>
    </row>
    <row r="449" spans="1:13" x14ac:dyDescent="0.25">
      <c r="A449" t="s">
        <v>7</v>
      </c>
      <c r="B449" t="s">
        <v>8</v>
      </c>
      <c r="C449" t="s">
        <v>16</v>
      </c>
      <c r="D449" t="s">
        <v>17</v>
      </c>
      <c r="E449" t="s">
        <v>12</v>
      </c>
      <c r="F449">
        <v>2018</v>
      </c>
      <c r="G449">
        <v>7</v>
      </c>
      <c r="H449">
        <v>15910</v>
      </c>
      <c r="I449" s="1">
        <v>88110</v>
      </c>
      <c r="J449">
        <f>SUMIFS(H:H,D:D,dataset_shampoo[[#This Row],[Brand]],E:E,dataset_shampoo[[#This Row],[Region]],F:F,dataset_shampoo[[#This Row],[Year]],G:G,"&lt;="&amp;dataset_shampoo[[#This Row],[Month]])</f>
        <v>111990</v>
      </c>
      <c r="K449" s="6">
        <f>SUMIFS(I:I,D:D,dataset_shampoo[[#This Row],[Brand]],E:E,dataset_shampoo[[#This Row],[Region]],F:F,dataset_shampoo[[#This Row],[Year]],G:G,"&lt;="&amp;dataset_shampoo[[#This Row],[Month]])</f>
        <v>653980</v>
      </c>
      <c r="L449">
        <f>dataset_shampoo[[#This Row],[Units YTD]]+SUMIFS(H:H,D:D,dataset_shampoo[[#This Row],[Brand]],E:E,dataset_shampoo[[#This Row],[Region]],F:F,dataset_shampoo[[#This Row],[Year]]-1,G:G,"&gt;"&amp;dataset_shampoo[[#This Row],[Month]])</f>
        <v>111990</v>
      </c>
      <c r="M449" s="1">
        <f>dataset_shampoo[[#This Row],[Values YTD]]+SUMIFS(I:I,D:D,dataset_shampoo[[#This Row],[Brand]],E:E,dataset_shampoo[[#This Row],[Region]],F:F,dataset_shampoo[[#This Row],[Year]]-1,G:G,"&gt;"&amp;dataset_shampoo[[#This Row],[Month]])</f>
        <v>653980</v>
      </c>
    </row>
    <row r="450" spans="1:13" x14ac:dyDescent="0.25">
      <c r="A450" t="s">
        <v>7</v>
      </c>
      <c r="B450" t="s">
        <v>8</v>
      </c>
      <c r="C450" t="s">
        <v>16</v>
      </c>
      <c r="D450" t="s">
        <v>17</v>
      </c>
      <c r="E450" t="s">
        <v>12</v>
      </c>
      <c r="F450">
        <v>2018</v>
      </c>
      <c r="G450">
        <v>8</v>
      </c>
      <c r="H450">
        <v>13610</v>
      </c>
      <c r="I450" s="1">
        <v>86840</v>
      </c>
      <c r="J450">
        <f>SUMIFS(H:H,D:D,dataset_shampoo[[#This Row],[Brand]],E:E,dataset_shampoo[[#This Row],[Region]],F:F,dataset_shampoo[[#This Row],[Year]],G:G,"&lt;="&amp;dataset_shampoo[[#This Row],[Month]])</f>
        <v>125600</v>
      </c>
      <c r="K450" s="6">
        <f>SUMIFS(I:I,D:D,dataset_shampoo[[#This Row],[Brand]],E:E,dataset_shampoo[[#This Row],[Region]],F:F,dataset_shampoo[[#This Row],[Year]],G:G,"&lt;="&amp;dataset_shampoo[[#This Row],[Month]])</f>
        <v>740820</v>
      </c>
      <c r="L450">
        <f>dataset_shampoo[[#This Row],[Units YTD]]+SUMIFS(H:H,D:D,dataset_shampoo[[#This Row],[Brand]],E:E,dataset_shampoo[[#This Row],[Region]],F:F,dataset_shampoo[[#This Row],[Year]]-1,G:G,"&gt;"&amp;dataset_shampoo[[#This Row],[Month]])</f>
        <v>125600</v>
      </c>
      <c r="M450" s="1">
        <f>dataset_shampoo[[#This Row],[Values YTD]]+SUMIFS(I:I,D:D,dataset_shampoo[[#This Row],[Brand]],E:E,dataset_shampoo[[#This Row],[Region]],F:F,dataset_shampoo[[#This Row],[Year]]-1,G:G,"&gt;"&amp;dataset_shampoo[[#This Row],[Month]])</f>
        <v>740820</v>
      </c>
    </row>
    <row r="451" spans="1:13" x14ac:dyDescent="0.25">
      <c r="A451" t="s">
        <v>7</v>
      </c>
      <c r="B451" t="s">
        <v>8</v>
      </c>
      <c r="C451" t="s">
        <v>16</v>
      </c>
      <c r="D451" t="s">
        <v>17</v>
      </c>
      <c r="E451" t="s">
        <v>12</v>
      </c>
      <c r="F451">
        <v>2018</v>
      </c>
      <c r="G451">
        <v>9</v>
      </c>
      <c r="H451">
        <v>25380</v>
      </c>
      <c r="I451" s="1">
        <v>150320</v>
      </c>
      <c r="J451">
        <f>SUMIFS(H:H,D:D,dataset_shampoo[[#This Row],[Brand]],E:E,dataset_shampoo[[#This Row],[Region]],F:F,dataset_shampoo[[#This Row],[Year]],G:G,"&lt;="&amp;dataset_shampoo[[#This Row],[Month]])</f>
        <v>150980</v>
      </c>
      <c r="K451" s="6">
        <f>SUMIFS(I:I,D:D,dataset_shampoo[[#This Row],[Brand]],E:E,dataset_shampoo[[#This Row],[Region]],F:F,dataset_shampoo[[#This Row],[Year]],G:G,"&lt;="&amp;dataset_shampoo[[#This Row],[Month]])</f>
        <v>891140</v>
      </c>
      <c r="L451">
        <f>dataset_shampoo[[#This Row],[Units YTD]]+SUMIFS(H:H,D:D,dataset_shampoo[[#This Row],[Brand]],E:E,dataset_shampoo[[#This Row],[Region]],F:F,dataset_shampoo[[#This Row],[Year]]-1,G:G,"&gt;"&amp;dataset_shampoo[[#This Row],[Month]])</f>
        <v>150980</v>
      </c>
      <c r="M451" s="1">
        <f>dataset_shampoo[[#This Row],[Values YTD]]+SUMIFS(I:I,D:D,dataset_shampoo[[#This Row],[Brand]],E:E,dataset_shampoo[[#This Row],[Region]],F:F,dataset_shampoo[[#This Row],[Year]]-1,G:G,"&gt;"&amp;dataset_shampoo[[#This Row],[Month]])</f>
        <v>891140</v>
      </c>
    </row>
    <row r="452" spans="1:13" x14ac:dyDescent="0.25">
      <c r="A452" t="s">
        <v>7</v>
      </c>
      <c r="B452" t="s">
        <v>8</v>
      </c>
      <c r="C452" t="s">
        <v>16</v>
      </c>
      <c r="D452" t="s">
        <v>17</v>
      </c>
      <c r="E452" t="s">
        <v>12</v>
      </c>
      <c r="F452">
        <v>2018</v>
      </c>
      <c r="G452">
        <v>10</v>
      </c>
      <c r="H452">
        <v>21150</v>
      </c>
      <c r="I452" s="1">
        <v>117160</v>
      </c>
      <c r="J452">
        <f>SUMIFS(H:H,D:D,dataset_shampoo[[#This Row],[Brand]],E:E,dataset_shampoo[[#This Row],[Region]],F:F,dataset_shampoo[[#This Row],[Year]],G:G,"&lt;="&amp;dataset_shampoo[[#This Row],[Month]])</f>
        <v>172130</v>
      </c>
      <c r="K452" s="6">
        <f>SUMIFS(I:I,D:D,dataset_shampoo[[#This Row],[Brand]],E:E,dataset_shampoo[[#This Row],[Region]],F:F,dataset_shampoo[[#This Row],[Year]],G:G,"&lt;="&amp;dataset_shampoo[[#This Row],[Month]])</f>
        <v>1008300</v>
      </c>
      <c r="L452">
        <f>dataset_shampoo[[#This Row],[Units YTD]]+SUMIFS(H:H,D:D,dataset_shampoo[[#This Row],[Brand]],E:E,dataset_shampoo[[#This Row],[Region]],F:F,dataset_shampoo[[#This Row],[Year]]-1,G:G,"&gt;"&amp;dataset_shampoo[[#This Row],[Month]])</f>
        <v>172130</v>
      </c>
      <c r="M452" s="1">
        <f>dataset_shampoo[[#This Row],[Values YTD]]+SUMIFS(I:I,D:D,dataset_shampoo[[#This Row],[Brand]],E:E,dataset_shampoo[[#This Row],[Region]],F:F,dataset_shampoo[[#This Row],[Year]]-1,G:G,"&gt;"&amp;dataset_shampoo[[#This Row],[Month]])</f>
        <v>1008300</v>
      </c>
    </row>
    <row r="453" spans="1:13" x14ac:dyDescent="0.25">
      <c r="A453" t="s">
        <v>7</v>
      </c>
      <c r="B453" t="s">
        <v>8</v>
      </c>
      <c r="C453" t="s">
        <v>16</v>
      </c>
      <c r="D453" t="s">
        <v>17</v>
      </c>
      <c r="E453" t="s">
        <v>12</v>
      </c>
      <c r="F453">
        <v>2018</v>
      </c>
      <c r="G453">
        <v>11</v>
      </c>
      <c r="H453">
        <v>20230</v>
      </c>
      <c r="I453" s="1">
        <v>117290</v>
      </c>
      <c r="J453">
        <f>SUMIFS(H:H,D:D,dataset_shampoo[[#This Row],[Brand]],E:E,dataset_shampoo[[#This Row],[Region]],F:F,dataset_shampoo[[#This Row],[Year]],G:G,"&lt;="&amp;dataset_shampoo[[#This Row],[Month]])</f>
        <v>192360</v>
      </c>
      <c r="K453" s="6">
        <f>SUMIFS(I:I,D:D,dataset_shampoo[[#This Row],[Brand]],E:E,dataset_shampoo[[#This Row],[Region]],F:F,dataset_shampoo[[#This Row],[Year]],G:G,"&lt;="&amp;dataset_shampoo[[#This Row],[Month]])</f>
        <v>1125590</v>
      </c>
      <c r="L453">
        <f>dataset_shampoo[[#This Row],[Units YTD]]+SUMIFS(H:H,D:D,dataset_shampoo[[#This Row],[Brand]],E:E,dataset_shampoo[[#This Row],[Region]],F:F,dataset_shampoo[[#This Row],[Year]]-1,G:G,"&gt;"&amp;dataset_shampoo[[#This Row],[Month]])</f>
        <v>192360</v>
      </c>
      <c r="M453" s="1">
        <f>dataset_shampoo[[#This Row],[Values YTD]]+SUMIFS(I:I,D:D,dataset_shampoo[[#This Row],[Brand]],E:E,dataset_shampoo[[#This Row],[Region]],F:F,dataset_shampoo[[#This Row],[Year]]-1,G:G,"&gt;"&amp;dataset_shampoo[[#This Row],[Month]])</f>
        <v>1125590</v>
      </c>
    </row>
    <row r="454" spans="1:13" x14ac:dyDescent="0.25">
      <c r="A454" t="s">
        <v>7</v>
      </c>
      <c r="B454" t="s">
        <v>8</v>
      </c>
      <c r="C454" t="s">
        <v>16</v>
      </c>
      <c r="D454" t="s">
        <v>17</v>
      </c>
      <c r="E454" t="s">
        <v>12</v>
      </c>
      <c r="F454">
        <v>2018</v>
      </c>
      <c r="G454">
        <v>12</v>
      </c>
      <c r="H454">
        <v>13400</v>
      </c>
      <c r="I454" s="1">
        <v>85320</v>
      </c>
      <c r="J454">
        <f>SUMIFS(H:H,D:D,dataset_shampoo[[#This Row],[Brand]],E:E,dataset_shampoo[[#This Row],[Region]],F:F,dataset_shampoo[[#This Row],[Year]],G:G,"&lt;="&amp;dataset_shampoo[[#This Row],[Month]])</f>
        <v>205760</v>
      </c>
      <c r="K454" s="6">
        <f>SUMIFS(I:I,D:D,dataset_shampoo[[#This Row],[Brand]],E:E,dataset_shampoo[[#This Row],[Region]],F:F,dataset_shampoo[[#This Row],[Year]],G:G,"&lt;="&amp;dataset_shampoo[[#This Row],[Month]])</f>
        <v>1210910</v>
      </c>
      <c r="L454">
        <f>dataset_shampoo[[#This Row],[Units YTD]]+SUMIFS(H:H,D:D,dataset_shampoo[[#This Row],[Brand]],E:E,dataset_shampoo[[#This Row],[Region]],F:F,dataset_shampoo[[#This Row],[Year]]-1,G:G,"&gt;"&amp;dataset_shampoo[[#This Row],[Month]])</f>
        <v>205760</v>
      </c>
      <c r="M454" s="1">
        <f>dataset_shampoo[[#This Row],[Values YTD]]+SUMIFS(I:I,D:D,dataset_shampoo[[#This Row],[Brand]],E:E,dataset_shampoo[[#This Row],[Region]],F:F,dataset_shampoo[[#This Row],[Year]]-1,G:G,"&gt;"&amp;dataset_shampoo[[#This Row],[Month]])</f>
        <v>1210910</v>
      </c>
    </row>
    <row r="455" spans="1:13" x14ac:dyDescent="0.25">
      <c r="A455" t="s">
        <v>7</v>
      </c>
      <c r="B455" t="s">
        <v>8</v>
      </c>
      <c r="C455" t="s">
        <v>16</v>
      </c>
      <c r="D455" t="s">
        <v>17</v>
      </c>
      <c r="E455" t="s">
        <v>12</v>
      </c>
      <c r="F455">
        <v>2019</v>
      </c>
      <c r="G455">
        <v>1</v>
      </c>
      <c r="H455">
        <v>23130</v>
      </c>
      <c r="I455" s="1">
        <v>128550</v>
      </c>
      <c r="J455">
        <f>SUMIFS(H:H,D:D,dataset_shampoo[[#This Row],[Brand]],E:E,dataset_shampoo[[#This Row],[Region]],F:F,dataset_shampoo[[#This Row],[Year]],G:G,"&lt;="&amp;dataset_shampoo[[#This Row],[Month]])</f>
        <v>23130</v>
      </c>
      <c r="K455" s="6">
        <f>SUMIFS(I:I,D:D,dataset_shampoo[[#This Row],[Brand]],E:E,dataset_shampoo[[#This Row],[Region]],F:F,dataset_shampoo[[#This Row],[Year]],G:G,"&lt;="&amp;dataset_shampoo[[#This Row],[Month]])</f>
        <v>128550</v>
      </c>
      <c r="L455">
        <f>dataset_shampoo[[#This Row],[Units YTD]]+SUMIFS(H:H,D:D,dataset_shampoo[[#This Row],[Brand]],E:E,dataset_shampoo[[#This Row],[Region]],F:F,dataset_shampoo[[#This Row],[Year]]-1,G:G,"&gt;"&amp;dataset_shampoo[[#This Row],[Month]])</f>
        <v>212040</v>
      </c>
      <c r="M455" s="1">
        <f>dataset_shampoo[[#This Row],[Values YTD]]+SUMIFS(I:I,D:D,dataset_shampoo[[#This Row],[Brand]],E:E,dataset_shampoo[[#This Row],[Region]],F:F,dataset_shampoo[[#This Row],[Year]]-1,G:G,"&gt;"&amp;dataset_shampoo[[#This Row],[Month]])</f>
        <v>1241370</v>
      </c>
    </row>
    <row r="456" spans="1:13" x14ac:dyDescent="0.25">
      <c r="A456" t="s">
        <v>7</v>
      </c>
      <c r="B456" t="s">
        <v>8</v>
      </c>
      <c r="C456" t="s">
        <v>16</v>
      </c>
      <c r="D456" t="s">
        <v>17</v>
      </c>
      <c r="E456" t="s">
        <v>12</v>
      </c>
      <c r="F456">
        <v>2019</v>
      </c>
      <c r="G456">
        <v>2</v>
      </c>
      <c r="H456">
        <v>26740</v>
      </c>
      <c r="I456" s="1">
        <v>158340</v>
      </c>
      <c r="J456">
        <f>SUMIFS(H:H,D:D,dataset_shampoo[[#This Row],[Brand]],E:E,dataset_shampoo[[#This Row],[Region]],F:F,dataset_shampoo[[#This Row],[Year]],G:G,"&lt;="&amp;dataset_shampoo[[#This Row],[Month]])</f>
        <v>49870</v>
      </c>
      <c r="K456" s="6">
        <f>SUMIFS(I:I,D:D,dataset_shampoo[[#This Row],[Brand]],E:E,dataset_shampoo[[#This Row],[Region]],F:F,dataset_shampoo[[#This Row],[Year]],G:G,"&lt;="&amp;dataset_shampoo[[#This Row],[Month]])</f>
        <v>286890</v>
      </c>
      <c r="L456">
        <f>dataset_shampoo[[#This Row],[Units YTD]]+SUMIFS(H:H,D:D,dataset_shampoo[[#This Row],[Brand]],E:E,dataset_shampoo[[#This Row],[Region]],F:F,dataset_shampoo[[#This Row],[Year]]-1,G:G,"&gt;"&amp;dataset_shampoo[[#This Row],[Month]])</f>
        <v>229220</v>
      </c>
      <c r="M456" s="1">
        <f>dataset_shampoo[[#This Row],[Values YTD]]+SUMIFS(I:I,D:D,dataset_shampoo[[#This Row],[Brand]],E:E,dataset_shampoo[[#This Row],[Region]],F:F,dataset_shampoo[[#This Row],[Year]]-1,G:G,"&gt;"&amp;dataset_shampoo[[#This Row],[Month]])</f>
        <v>1338490</v>
      </c>
    </row>
    <row r="457" spans="1:13" x14ac:dyDescent="0.25">
      <c r="A457" t="s">
        <v>7</v>
      </c>
      <c r="B457" t="s">
        <v>8</v>
      </c>
      <c r="C457" t="s">
        <v>16</v>
      </c>
      <c r="D457" t="s">
        <v>17</v>
      </c>
      <c r="E457" t="s">
        <v>12</v>
      </c>
      <c r="F457">
        <v>2019</v>
      </c>
      <c r="G457">
        <v>3</v>
      </c>
      <c r="H457">
        <v>20670</v>
      </c>
      <c r="I457" s="1">
        <v>115100</v>
      </c>
      <c r="J457">
        <f>SUMIFS(H:H,D:D,dataset_shampoo[[#This Row],[Brand]],E:E,dataset_shampoo[[#This Row],[Region]],F:F,dataset_shampoo[[#This Row],[Year]],G:G,"&lt;="&amp;dataset_shampoo[[#This Row],[Month]])</f>
        <v>70540</v>
      </c>
      <c r="K457" s="6">
        <f>SUMIFS(I:I,D:D,dataset_shampoo[[#This Row],[Brand]],E:E,dataset_shampoo[[#This Row],[Region]],F:F,dataset_shampoo[[#This Row],[Year]],G:G,"&lt;="&amp;dataset_shampoo[[#This Row],[Month]])</f>
        <v>401990</v>
      </c>
      <c r="L457">
        <f>dataset_shampoo[[#This Row],[Units YTD]]+SUMIFS(H:H,D:D,dataset_shampoo[[#This Row],[Brand]],E:E,dataset_shampoo[[#This Row],[Region]],F:F,dataset_shampoo[[#This Row],[Year]]-1,G:G,"&gt;"&amp;dataset_shampoo[[#This Row],[Month]])</f>
        <v>230810</v>
      </c>
      <c r="M457" s="1">
        <f>dataset_shampoo[[#This Row],[Values YTD]]+SUMIFS(I:I,D:D,dataset_shampoo[[#This Row],[Brand]],E:E,dataset_shampoo[[#This Row],[Region]],F:F,dataset_shampoo[[#This Row],[Year]]-1,G:G,"&gt;"&amp;dataset_shampoo[[#This Row],[Month]])</f>
        <v>1342520</v>
      </c>
    </row>
    <row r="458" spans="1:13" x14ac:dyDescent="0.25">
      <c r="A458" t="s">
        <v>7</v>
      </c>
      <c r="B458" t="s">
        <v>8</v>
      </c>
      <c r="C458" t="s">
        <v>16</v>
      </c>
      <c r="D458" t="s">
        <v>17</v>
      </c>
      <c r="E458" t="s">
        <v>12</v>
      </c>
      <c r="F458">
        <v>2019</v>
      </c>
      <c r="G458">
        <v>4</v>
      </c>
      <c r="H458">
        <v>24350</v>
      </c>
      <c r="I458" s="1">
        <v>144100</v>
      </c>
      <c r="J458">
        <f>SUMIFS(H:H,D:D,dataset_shampoo[[#This Row],[Brand]],E:E,dataset_shampoo[[#This Row],[Region]],F:F,dataset_shampoo[[#This Row],[Year]],G:G,"&lt;="&amp;dataset_shampoo[[#This Row],[Month]])</f>
        <v>94890</v>
      </c>
      <c r="K458" s="6">
        <f>SUMIFS(I:I,D:D,dataset_shampoo[[#This Row],[Brand]],E:E,dataset_shampoo[[#This Row],[Region]],F:F,dataset_shampoo[[#This Row],[Year]],G:G,"&lt;="&amp;dataset_shampoo[[#This Row],[Month]])</f>
        <v>546090</v>
      </c>
      <c r="L458">
        <f>dataset_shampoo[[#This Row],[Units YTD]]+SUMIFS(H:H,D:D,dataset_shampoo[[#This Row],[Brand]],E:E,dataset_shampoo[[#This Row],[Region]],F:F,dataset_shampoo[[#This Row],[Year]]-1,G:G,"&gt;"&amp;dataset_shampoo[[#This Row],[Month]])</f>
        <v>245890</v>
      </c>
      <c r="M458" s="1">
        <f>dataset_shampoo[[#This Row],[Values YTD]]+SUMIFS(I:I,D:D,dataset_shampoo[[#This Row],[Brand]],E:E,dataset_shampoo[[#This Row],[Region]],F:F,dataset_shampoo[[#This Row],[Year]]-1,G:G,"&gt;"&amp;dataset_shampoo[[#This Row],[Month]])</f>
        <v>1426950</v>
      </c>
    </row>
    <row r="459" spans="1:13" x14ac:dyDescent="0.25">
      <c r="A459" t="s">
        <v>7</v>
      </c>
      <c r="B459" t="s">
        <v>8</v>
      </c>
      <c r="C459" t="s">
        <v>16</v>
      </c>
      <c r="D459" t="s">
        <v>17</v>
      </c>
      <c r="E459" t="s">
        <v>12</v>
      </c>
      <c r="F459">
        <v>2019</v>
      </c>
      <c r="G459">
        <v>5</v>
      </c>
      <c r="H459">
        <v>25800</v>
      </c>
      <c r="I459" s="1">
        <v>153510</v>
      </c>
      <c r="J459">
        <f>SUMIFS(H:H,D:D,dataset_shampoo[[#This Row],[Brand]],E:E,dataset_shampoo[[#This Row],[Region]],F:F,dataset_shampoo[[#This Row],[Year]],G:G,"&lt;="&amp;dataset_shampoo[[#This Row],[Month]])</f>
        <v>120690</v>
      </c>
      <c r="K459" s="6">
        <f>SUMIFS(I:I,D:D,dataset_shampoo[[#This Row],[Brand]],E:E,dataset_shampoo[[#This Row],[Region]],F:F,dataset_shampoo[[#This Row],[Year]],G:G,"&lt;="&amp;dataset_shampoo[[#This Row],[Month]])</f>
        <v>699600</v>
      </c>
      <c r="L459">
        <f>dataset_shampoo[[#This Row],[Units YTD]]+SUMIFS(H:H,D:D,dataset_shampoo[[#This Row],[Brand]],E:E,dataset_shampoo[[#This Row],[Region]],F:F,dataset_shampoo[[#This Row],[Year]]-1,G:G,"&gt;"&amp;dataset_shampoo[[#This Row],[Month]])</f>
        <v>249440</v>
      </c>
      <c r="M459" s="1">
        <f>dataset_shampoo[[#This Row],[Values YTD]]+SUMIFS(I:I,D:D,dataset_shampoo[[#This Row],[Brand]],E:E,dataset_shampoo[[#This Row],[Region]],F:F,dataset_shampoo[[#This Row],[Year]]-1,G:G,"&gt;"&amp;dataset_shampoo[[#This Row],[Month]])</f>
        <v>1451180</v>
      </c>
    </row>
    <row r="460" spans="1:13" x14ac:dyDescent="0.25">
      <c r="A460" t="s">
        <v>7</v>
      </c>
      <c r="B460" t="s">
        <v>8</v>
      </c>
      <c r="C460" t="s">
        <v>16</v>
      </c>
      <c r="D460" t="s">
        <v>17</v>
      </c>
      <c r="E460" t="s">
        <v>12</v>
      </c>
      <c r="F460">
        <v>2019</v>
      </c>
      <c r="G460">
        <v>6</v>
      </c>
      <c r="H460">
        <v>21570</v>
      </c>
      <c r="I460" s="1">
        <v>128130</v>
      </c>
      <c r="J460">
        <f>SUMIFS(H:H,D:D,dataset_shampoo[[#This Row],[Brand]],E:E,dataset_shampoo[[#This Row],[Region]],F:F,dataset_shampoo[[#This Row],[Year]],G:G,"&lt;="&amp;dataset_shampoo[[#This Row],[Month]])</f>
        <v>142260</v>
      </c>
      <c r="K460" s="6">
        <f>SUMIFS(I:I,D:D,dataset_shampoo[[#This Row],[Brand]],E:E,dataset_shampoo[[#This Row],[Region]],F:F,dataset_shampoo[[#This Row],[Year]],G:G,"&lt;="&amp;dataset_shampoo[[#This Row],[Month]])</f>
        <v>827730</v>
      </c>
      <c r="L460">
        <f>dataset_shampoo[[#This Row],[Units YTD]]+SUMIFS(H:H,D:D,dataset_shampoo[[#This Row],[Brand]],E:E,dataset_shampoo[[#This Row],[Region]],F:F,dataset_shampoo[[#This Row],[Year]]-1,G:G,"&gt;"&amp;dataset_shampoo[[#This Row],[Month]])</f>
        <v>251940</v>
      </c>
      <c r="M460" s="1">
        <f>dataset_shampoo[[#This Row],[Values YTD]]+SUMIFS(I:I,D:D,dataset_shampoo[[#This Row],[Brand]],E:E,dataset_shampoo[[#This Row],[Region]],F:F,dataset_shampoo[[#This Row],[Year]]-1,G:G,"&gt;"&amp;dataset_shampoo[[#This Row],[Month]])</f>
        <v>1472770</v>
      </c>
    </row>
    <row r="461" spans="1:13" x14ac:dyDescent="0.25">
      <c r="A461" t="s">
        <v>7</v>
      </c>
      <c r="B461" t="s">
        <v>8</v>
      </c>
      <c r="C461" t="s">
        <v>16</v>
      </c>
      <c r="D461" t="s">
        <v>17</v>
      </c>
      <c r="E461" t="s">
        <v>12</v>
      </c>
      <c r="F461">
        <v>2019</v>
      </c>
      <c r="G461">
        <v>7</v>
      </c>
      <c r="H461">
        <v>22650</v>
      </c>
      <c r="I461" s="1">
        <v>144440</v>
      </c>
      <c r="J461">
        <f>SUMIFS(H:H,D:D,dataset_shampoo[[#This Row],[Brand]],E:E,dataset_shampoo[[#This Row],[Region]],F:F,dataset_shampoo[[#This Row],[Year]],G:G,"&lt;="&amp;dataset_shampoo[[#This Row],[Month]])</f>
        <v>164910</v>
      </c>
      <c r="K461" s="6">
        <f>SUMIFS(I:I,D:D,dataset_shampoo[[#This Row],[Brand]],E:E,dataset_shampoo[[#This Row],[Region]],F:F,dataset_shampoo[[#This Row],[Year]],G:G,"&lt;="&amp;dataset_shampoo[[#This Row],[Month]])</f>
        <v>972170</v>
      </c>
      <c r="L461">
        <f>dataset_shampoo[[#This Row],[Units YTD]]+SUMIFS(H:H,D:D,dataset_shampoo[[#This Row],[Brand]],E:E,dataset_shampoo[[#This Row],[Region]],F:F,dataset_shampoo[[#This Row],[Year]]-1,G:G,"&gt;"&amp;dataset_shampoo[[#This Row],[Month]])</f>
        <v>258680</v>
      </c>
      <c r="M461" s="1">
        <f>dataset_shampoo[[#This Row],[Values YTD]]+SUMIFS(I:I,D:D,dataset_shampoo[[#This Row],[Brand]],E:E,dataset_shampoo[[#This Row],[Region]],F:F,dataset_shampoo[[#This Row],[Year]]-1,G:G,"&gt;"&amp;dataset_shampoo[[#This Row],[Month]])</f>
        <v>1529100</v>
      </c>
    </row>
    <row r="462" spans="1:13" x14ac:dyDescent="0.25">
      <c r="A462" t="s">
        <v>7</v>
      </c>
      <c r="B462" t="s">
        <v>8</v>
      </c>
      <c r="C462" t="s">
        <v>16</v>
      </c>
      <c r="D462" t="s">
        <v>17</v>
      </c>
      <c r="E462" t="s">
        <v>12</v>
      </c>
      <c r="F462">
        <v>2019</v>
      </c>
      <c r="G462">
        <v>8</v>
      </c>
      <c r="H462">
        <v>32610</v>
      </c>
      <c r="I462" s="1">
        <v>194270</v>
      </c>
      <c r="J462">
        <f>SUMIFS(H:H,D:D,dataset_shampoo[[#This Row],[Brand]],E:E,dataset_shampoo[[#This Row],[Region]],F:F,dataset_shampoo[[#This Row],[Year]],G:G,"&lt;="&amp;dataset_shampoo[[#This Row],[Month]])</f>
        <v>197520</v>
      </c>
      <c r="K462" s="6">
        <f>SUMIFS(I:I,D:D,dataset_shampoo[[#This Row],[Brand]],E:E,dataset_shampoo[[#This Row],[Region]],F:F,dataset_shampoo[[#This Row],[Year]],G:G,"&lt;="&amp;dataset_shampoo[[#This Row],[Month]])</f>
        <v>1166440</v>
      </c>
      <c r="L462">
        <f>dataset_shampoo[[#This Row],[Units YTD]]+SUMIFS(H:H,D:D,dataset_shampoo[[#This Row],[Brand]],E:E,dataset_shampoo[[#This Row],[Region]],F:F,dataset_shampoo[[#This Row],[Year]]-1,G:G,"&gt;"&amp;dataset_shampoo[[#This Row],[Month]])</f>
        <v>277680</v>
      </c>
      <c r="M462" s="1">
        <f>dataset_shampoo[[#This Row],[Values YTD]]+SUMIFS(I:I,D:D,dataset_shampoo[[#This Row],[Brand]],E:E,dataset_shampoo[[#This Row],[Region]],F:F,dataset_shampoo[[#This Row],[Year]]-1,G:G,"&gt;"&amp;dataset_shampoo[[#This Row],[Month]])</f>
        <v>1636530</v>
      </c>
    </row>
    <row r="463" spans="1:13" x14ac:dyDescent="0.25">
      <c r="A463" t="s">
        <v>7</v>
      </c>
      <c r="B463" t="s">
        <v>8</v>
      </c>
      <c r="C463" t="s">
        <v>16</v>
      </c>
      <c r="D463" t="s">
        <v>17</v>
      </c>
      <c r="E463" t="s">
        <v>12</v>
      </c>
      <c r="F463">
        <v>2019</v>
      </c>
      <c r="G463">
        <v>9</v>
      </c>
      <c r="H463">
        <v>25070</v>
      </c>
      <c r="I463" s="1">
        <v>140200</v>
      </c>
      <c r="J463">
        <f>SUMIFS(H:H,D:D,dataset_shampoo[[#This Row],[Brand]],E:E,dataset_shampoo[[#This Row],[Region]],F:F,dataset_shampoo[[#This Row],[Year]],G:G,"&lt;="&amp;dataset_shampoo[[#This Row],[Month]])</f>
        <v>222590</v>
      </c>
      <c r="K463" s="6">
        <f>SUMIFS(I:I,D:D,dataset_shampoo[[#This Row],[Brand]],E:E,dataset_shampoo[[#This Row],[Region]],F:F,dataset_shampoo[[#This Row],[Year]],G:G,"&lt;="&amp;dataset_shampoo[[#This Row],[Month]])</f>
        <v>1306640</v>
      </c>
      <c r="L463">
        <f>dataset_shampoo[[#This Row],[Units YTD]]+SUMIFS(H:H,D:D,dataset_shampoo[[#This Row],[Brand]],E:E,dataset_shampoo[[#This Row],[Region]],F:F,dataset_shampoo[[#This Row],[Year]]-1,G:G,"&gt;"&amp;dataset_shampoo[[#This Row],[Month]])</f>
        <v>277370</v>
      </c>
      <c r="M463" s="1">
        <f>dataset_shampoo[[#This Row],[Values YTD]]+SUMIFS(I:I,D:D,dataset_shampoo[[#This Row],[Brand]],E:E,dataset_shampoo[[#This Row],[Region]],F:F,dataset_shampoo[[#This Row],[Year]]-1,G:G,"&gt;"&amp;dataset_shampoo[[#This Row],[Month]])</f>
        <v>1626410</v>
      </c>
    </row>
    <row r="464" spans="1:13" x14ac:dyDescent="0.25">
      <c r="A464" t="s">
        <v>7</v>
      </c>
      <c r="B464" t="s">
        <v>8</v>
      </c>
      <c r="C464" t="s">
        <v>16</v>
      </c>
      <c r="D464" t="s">
        <v>17</v>
      </c>
      <c r="E464" t="s">
        <v>12</v>
      </c>
      <c r="F464">
        <v>2019</v>
      </c>
      <c r="G464">
        <v>10</v>
      </c>
      <c r="H464">
        <v>27900</v>
      </c>
      <c r="I464" s="1">
        <v>165860</v>
      </c>
      <c r="J464">
        <f>SUMIFS(H:H,D:D,dataset_shampoo[[#This Row],[Brand]],E:E,dataset_shampoo[[#This Row],[Region]],F:F,dataset_shampoo[[#This Row],[Year]],G:G,"&lt;="&amp;dataset_shampoo[[#This Row],[Month]])</f>
        <v>250490</v>
      </c>
      <c r="K464" s="6">
        <f>SUMIFS(I:I,D:D,dataset_shampoo[[#This Row],[Brand]],E:E,dataset_shampoo[[#This Row],[Region]],F:F,dataset_shampoo[[#This Row],[Year]],G:G,"&lt;="&amp;dataset_shampoo[[#This Row],[Month]])</f>
        <v>1472500</v>
      </c>
      <c r="L464">
        <f>dataset_shampoo[[#This Row],[Units YTD]]+SUMIFS(H:H,D:D,dataset_shampoo[[#This Row],[Brand]],E:E,dataset_shampoo[[#This Row],[Region]],F:F,dataset_shampoo[[#This Row],[Year]]-1,G:G,"&gt;"&amp;dataset_shampoo[[#This Row],[Month]])</f>
        <v>284120</v>
      </c>
      <c r="M464" s="1">
        <f>dataset_shampoo[[#This Row],[Values YTD]]+SUMIFS(I:I,D:D,dataset_shampoo[[#This Row],[Brand]],E:E,dataset_shampoo[[#This Row],[Region]],F:F,dataset_shampoo[[#This Row],[Year]]-1,G:G,"&gt;"&amp;dataset_shampoo[[#This Row],[Month]])</f>
        <v>1675110</v>
      </c>
    </row>
    <row r="465" spans="1:13" x14ac:dyDescent="0.25">
      <c r="A465" t="s">
        <v>7</v>
      </c>
      <c r="B465" t="s">
        <v>8</v>
      </c>
      <c r="C465" t="s">
        <v>16</v>
      </c>
      <c r="D465" t="s">
        <v>17</v>
      </c>
      <c r="E465" t="s">
        <v>12</v>
      </c>
      <c r="F465">
        <v>2019</v>
      </c>
      <c r="G465">
        <v>11</v>
      </c>
      <c r="H465">
        <v>16150</v>
      </c>
      <c r="I465" s="1">
        <v>102380</v>
      </c>
      <c r="J465">
        <f>SUMIFS(H:H,D:D,dataset_shampoo[[#This Row],[Brand]],E:E,dataset_shampoo[[#This Row],[Region]],F:F,dataset_shampoo[[#This Row],[Year]],G:G,"&lt;="&amp;dataset_shampoo[[#This Row],[Month]])</f>
        <v>266640</v>
      </c>
      <c r="K465" s="6">
        <f>SUMIFS(I:I,D:D,dataset_shampoo[[#This Row],[Brand]],E:E,dataset_shampoo[[#This Row],[Region]],F:F,dataset_shampoo[[#This Row],[Year]],G:G,"&lt;="&amp;dataset_shampoo[[#This Row],[Month]])</f>
        <v>1574880</v>
      </c>
      <c r="L465">
        <f>dataset_shampoo[[#This Row],[Units YTD]]+SUMIFS(H:H,D:D,dataset_shampoo[[#This Row],[Brand]],E:E,dataset_shampoo[[#This Row],[Region]],F:F,dataset_shampoo[[#This Row],[Year]]-1,G:G,"&gt;"&amp;dataset_shampoo[[#This Row],[Month]])</f>
        <v>280040</v>
      </c>
      <c r="M465" s="1">
        <f>dataset_shampoo[[#This Row],[Values YTD]]+SUMIFS(I:I,D:D,dataset_shampoo[[#This Row],[Brand]],E:E,dataset_shampoo[[#This Row],[Region]],F:F,dataset_shampoo[[#This Row],[Year]]-1,G:G,"&gt;"&amp;dataset_shampoo[[#This Row],[Month]])</f>
        <v>1660200</v>
      </c>
    </row>
    <row r="466" spans="1:13" x14ac:dyDescent="0.25">
      <c r="A466" t="s">
        <v>7</v>
      </c>
      <c r="B466" t="s">
        <v>8</v>
      </c>
      <c r="C466" t="s">
        <v>16</v>
      </c>
      <c r="D466" t="s">
        <v>17</v>
      </c>
      <c r="E466" t="s">
        <v>12</v>
      </c>
      <c r="F466">
        <v>2019</v>
      </c>
      <c r="G466">
        <v>12</v>
      </c>
      <c r="H466">
        <v>32550</v>
      </c>
      <c r="I466" s="1">
        <v>193480</v>
      </c>
      <c r="J466">
        <f>SUMIFS(H:H,D:D,dataset_shampoo[[#This Row],[Brand]],E:E,dataset_shampoo[[#This Row],[Region]],F:F,dataset_shampoo[[#This Row],[Year]],G:G,"&lt;="&amp;dataset_shampoo[[#This Row],[Month]])</f>
        <v>299190</v>
      </c>
      <c r="K466" s="6">
        <f>SUMIFS(I:I,D:D,dataset_shampoo[[#This Row],[Brand]],E:E,dataset_shampoo[[#This Row],[Region]],F:F,dataset_shampoo[[#This Row],[Year]],G:G,"&lt;="&amp;dataset_shampoo[[#This Row],[Month]])</f>
        <v>1768360</v>
      </c>
      <c r="L466">
        <f>dataset_shampoo[[#This Row],[Units YTD]]+SUMIFS(H:H,D:D,dataset_shampoo[[#This Row],[Brand]],E:E,dataset_shampoo[[#This Row],[Region]],F:F,dataset_shampoo[[#This Row],[Year]]-1,G:G,"&gt;"&amp;dataset_shampoo[[#This Row],[Month]])</f>
        <v>299190</v>
      </c>
      <c r="M466" s="1">
        <f>dataset_shampoo[[#This Row],[Values YTD]]+SUMIFS(I:I,D:D,dataset_shampoo[[#This Row],[Brand]],E:E,dataset_shampoo[[#This Row],[Region]],F:F,dataset_shampoo[[#This Row],[Year]]-1,G:G,"&gt;"&amp;dataset_shampoo[[#This Row],[Month]])</f>
        <v>1768360</v>
      </c>
    </row>
    <row r="467" spans="1:13" x14ac:dyDescent="0.25">
      <c r="A467" t="s">
        <v>7</v>
      </c>
      <c r="B467" t="s">
        <v>8</v>
      </c>
      <c r="C467" t="s">
        <v>16</v>
      </c>
      <c r="D467" t="s">
        <v>17</v>
      </c>
      <c r="E467" t="s">
        <v>12</v>
      </c>
      <c r="F467">
        <v>2020</v>
      </c>
      <c r="G467">
        <v>1</v>
      </c>
      <c r="H467">
        <v>20480</v>
      </c>
      <c r="I467" s="1">
        <v>131000</v>
      </c>
      <c r="J467">
        <f>SUMIFS(H:H,D:D,dataset_shampoo[[#This Row],[Brand]],E:E,dataset_shampoo[[#This Row],[Region]],F:F,dataset_shampoo[[#This Row],[Year]],G:G,"&lt;="&amp;dataset_shampoo[[#This Row],[Month]])</f>
        <v>20480</v>
      </c>
      <c r="K467" s="6">
        <f>SUMIFS(I:I,D:D,dataset_shampoo[[#This Row],[Brand]],E:E,dataset_shampoo[[#This Row],[Region]],F:F,dataset_shampoo[[#This Row],[Year]],G:G,"&lt;="&amp;dataset_shampoo[[#This Row],[Month]])</f>
        <v>131000</v>
      </c>
      <c r="L467">
        <f>dataset_shampoo[[#This Row],[Units YTD]]+SUMIFS(H:H,D:D,dataset_shampoo[[#This Row],[Brand]],E:E,dataset_shampoo[[#This Row],[Region]],F:F,dataset_shampoo[[#This Row],[Year]]-1,G:G,"&gt;"&amp;dataset_shampoo[[#This Row],[Month]])</f>
        <v>296540</v>
      </c>
      <c r="M467" s="1">
        <f>dataset_shampoo[[#This Row],[Values YTD]]+SUMIFS(I:I,D:D,dataset_shampoo[[#This Row],[Brand]],E:E,dataset_shampoo[[#This Row],[Region]],F:F,dataset_shampoo[[#This Row],[Year]]-1,G:G,"&gt;"&amp;dataset_shampoo[[#This Row],[Month]])</f>
        <v>1770810</v>
      </c>
    </row>
    <row r="468" spans="1:13" x14ac:dyDescent="0.25">
      <c r="A468" t="s">
        <v>7</v>
      </c>
      <c r="B468" t="s">
        <v>8</v>
      </c>
      <c r="C468" t="s">
        <v>16</v>
      </c>
      <c r="D468" t="s">
        <v>17</v>
      </c>
      <c r="E468" t="s">
        <v>12</v>
      </c>
      <c r="F468">
        <v>2020</v>
      </c>
      <c r="G468">
        <v>2</v>
      </c>
      <c r="H468">
        <v>25280</v>
      </c>
      <c r="I468" s="1">
        <v>141330</v>
      </c>
      <c r="J468">
        <f>SUMIFS(H:H,D:D,dataset_shampoo[[#This Row],[Brand]],E:E,dataset_shampoo[[#This Row],[Region]],F:F,dataset_shampoo[[#This Row],[Year]],G:G,"&lt;="&amp;dataset_shampoo[[#This Row],[Month]])</f>
        <v>45760</v>
      </c>
      <c r="K468" s="6">
        <f>SUMIFS(I:I,D:D,dataset_shampoo[[#This Row],[Brand]],E:E,dataset_shampoo[[#This Row],[Region]],F:F,dataset_shampoo[[#This Row],[Year]],G:G,"&lt;="&amp;dataset_shampoo[[#This Row],[Month]])</f>
        <v>272330</v>
      </c>
      <c r="L468">
        <f>dataset_shampoo[[#This Row],[Units YTD]]+SUMIFS(H:H,D:D,dataset_shampoo[[#This Row],[Brand]],E:E,dataset_shampoo[[#This Row],[Region]],F:F,dataset_shampoo[[#This Row],[Year]]-1,G:G,"&gt;"&amp;dataset_shampoo[[#This Row],[Month]])</f>
        <v>295080</v>
      </c>
      <c r="M468" s="1">
        <f>dataset_shampoo[[#This Row],[Values YTD]]+SUMIFS(I:I,D:D,dataset_shampoo[[#This Row],[Brand]],E:E,dataset_shampoo[[#This Row],[Region]],F:F,dataset_shampoo[[#This Row],[Year]]-1,G:G,"&gt;"&amp;dataset_shampoo[[#This Row],[Month]])</f>
        <v>1753800</v>
      </c>
    </row>
    <row r="469" spans="1:13" x14ac:dyDescent="0.25">
      <c r="A469" t="s">
        <v>7</v>
      </c>
      <c r="B469" t="s">
        <v>8</v>
      </c>
      <c r="C469" t="s">
        <v>16</v>
      </c>
      <c r="D469" t="s">
        <v>17</v>
      </c>
      <c r="E469" t="s">
        <v>12</v>
      </c>
      <c r="F469">
        <v>2020</v>
      </c>
      <c r="G469">
        <v>3</v>
      </c>
      <c r="H469">
        <v>21180</v>
      </c>
      <c r="I469" s="1">
        <v>134670</v>
      </c>
      <c r="J469">
        <f>SUMIFS(H:H,D:D,dataset_shampoo[[#This Row],[Brand]],E:E,dataset_shampoo[[#This Row],[Region]],F:F,dataset_shampoo[[#This Row],[Year]],G:G,"&lt;="&amp;dataset_shampoo[[#This Row],[Month]])</f>
        <v>66940</v>
      </c>
      <c r="K469" s="6">
        <f>SUMIFS(I:I,D:D,dataset_shampoo[[#This Row],[Brand]],E:E,dataset_shampoo[[#This Row],[Region]],F:F,dataset_shampoo[[#This Row],[Year]],G:G,"&lt;="&amp;dataset_shampoo[[#This Row],[Month]])</f>
        <v>407000</v>
      </c>
      <c r="L469">
        <f>dataset_shampoo[[#This Row],[Units YTD]]+SUMIFS(H:H,D:D,dataset_shampoo[[#This Row],[Brand]],E:E,dataset_shampoo[[#This Row],[Region]],F:F,dataset_shampoo[[#This Row],[Year]]-1,G:G,"&gt;"&amp;dataset_shampoo[[#This Row],[Month]])</f>
        <v>295590</v>
      </c>
      <c r="M469" s="1">
        <f>dataset_shampoo[[#This Row],[Values YTD]]+SUMIFS(I:I,D:D,dataset_shampoo[[#This Row],[Brand]],E:E,dataset_shampoo[[#This Row],[Region]],F:F,dataset_shampoo[[#This Row],[Year]]-1,G:G,"&gt;"&amp;dataset_shampoo[[#This Row],[Month]])</f>
        <v>1773370</v>
      </c>
    </row>
    <row r="470" spans="1:13" x14ac:dyDescent="0.25">
      <c r="A470" t="s">
        <v>7</v>
      </c>
      <c r="B470" t="s">
        <v>8</v>
      </c>
      <c r="C470" t="s">
        <v>16</v>
      </c>
      <c r="D470" t="s">
        <v>17</v>
      </c>
      <c r="E470" t="s">
        <v>12</v>
      </c>
      <c r="F470">
        <v>2020</v>
      </c>
      <c r="G470">
        <v>4</v>
      </c>
      <c r="H470">
        <v>24920</v>
      </c>
      <c r="I470" s="1">
        <v>148380</v>
      </c>
      <c r="J470">
        <f>SUMIFS(H:H,D:D,dataset_shampoo[[#This Row],[Brand]],E:E,dataset_shampoo[[#This Row],[Region]],F:F,dataset_shampoo[[#This Row],[Year]],G:G,"&lt;="&amp;dataset_shampoo[[#This Row],[Month]])</f>
        <v>91860</v>
      </c>
      <c r="K470" s="6">
        <f>SUMIFS(I:I,D:D,dataset_shampoo[[#This Row],[Brand]],E:E,dataset_shampoo[[#This Row],[Region]],F:F,dataset_shampoo[[#This Row],[Year]],G:G,"&lt;="&amp;dataset_shampoo[[#This Row],[Month]])</f>
        <v>555380</v>
      </c>
      <c r="L470">
        <f>dataset_shampoo[[#This Row],[Units YTD]]+SUMIFS(H:H,D:D,dataset_shampoo[[#This Row],[Brand]],E:E,dataset_shampoo[[#This Row],[Region]],F:F,dataset_shampoo[[#This Row],[Year]]-1,G:G,"&gt;"&amp;dataset_shampoo[[#This Row],[Month]])</f>
        <v>296160</v>
      </c>
      <c r="M470" s="1">
        <f>dataset_shampoo[[#This Row],[Values YTD]]+SUMIFS(I:I,D:D,dataset_shampoo[[#This Row],[Brand]],E:E,dataset_shampoo[[#This Row],[Region]],F:F,dataset_shampoo[[#This Row],[Year]]-1,G:G,"&gt;"&amp;dataset_shampoo[[#This Row],[Month]])</f>
        <v>1777650</v>
      </c>
    </row>
    <row r="471" spans="1:13" x14ac:dyDescent="0.25">
      <c r="A471" t="s">
        <v>7</v>
      </c>
      <c r="B471" t="s">
        <v>8</v>
      </c>
      <c r="C471" t="s">
        <v>16</v>
      </c>
      <c r="D471" t="s">
        <v>17</v>
      </c>
      <c r="E471" t="s">
        <v>12</v>
      </c>
      <c r="F471">
        <v>2020</v>
      </c>
      <c r="G471">
        <v>5</v>
      </c>
      <c r="H471">
        <v>22140</v>
      </c>
      <c r="I471" s="1">
        <v>124510</v>
      </c>
      <c r="J471">
        <f>SUMIFS(H:H,D:D,dataset_shampoo[[#This Row],[Brand]],E:E,dataset_shampoo[[#This Row],[Region]],F:F,dataset_shampoo[[#This Row],[Year]],G:G,"&lt;="&amp;dataset_shampoo[[#This Row],[Month]])</f>
        <v>114000</v>
      </c>
      <c r="K471" s="6">
        <f>SUMIFS(I:I,D:D,dataset_shampoo[[#This Row],[Brand]],E:E,dataset_shampoo[[#This Row],[Region]],F:F,dataset_shampoo[[#This Row],[Year]],G:G,"&lt;="&amp;dataset_shampoo[[#This Row],[Month]])</f>
        <v>679890</v>
      </c>
      <c r="L471">
        <f>dataset_shampoo[[#This Row],[Units YTD]]+SUMIFS(H:H,D:D,dataset_shampoo[[#This Row],[Brand]],E:E,dataset_shampoo[[#This Row],[Region]],F:F,dataset_shampoo[[#This Row],[Year]]-1,G:G,"&gt;"&amp;dataset_shampoo[[#This Row],[Month]])</f>
        <v>292500</v>
      </c>
      <c r="M471" s="1">
        <f>dataset_shampoo[[#This Row],[Values YTD]]+SUMIFS(I:I,D:D,dataset_shampoo[[#This Row],[Brand]],E:E,dataset_shampoo[[#This Row],[Region]],F:F,dataset_shampoo[[#This Row],[Year]]-1,G:G,"&gt;"&amp;dataset_shampoo[[#This Row],[Month]])</f>
        <v>1748650</v>
      </c>
    </row>
    <row r="472" spans="1:13" x14ac:dyDescent="0.25">
      <c r="A472" t="s">
        <v>7</v>
      </c>
      <c r="B472" t="s">
        <v>8</v>
      </c>
      <c r="C472" t="s">
        <v>16</v>
      </c>
      <c r="D472" t="s">
        <v>17</v>
      </c>
      <c r="E472" t="s">
        <v>12</v>
      </c>
      <c r="F472">
        <v>2020</v>
      </c>
      <c r="G472">
        <v>6</v>
      </c>
      <c r="H472">
        <v>18590</v>
      </c>
      <c r="I472" s="1">
        <v>119660</v>
      </c>
      <c r="J472">
        <f>SUMIFS(H:H,D:D,dataset_shampoo[[#This Row],[Brand]],E:E,dataset_shampoo[[#This Row],[Region]],F:F,dataset_shampoo[[#This Row],[Year]],G:G,"&lt;="&amp;dataset_shampoo[[#This Row],[Month]])</f>
        <v>132590</v>
      </c>
      <c r="K472" s="6">
        <f>SUMIFS(I:I,D:D,dataset_shampoo[[#This Row],[Brand]],E:E,dataset_shampoo[[#This Row],[Region]],F:F,dataset_shampoo[[#This Row],[Year]],G:G,"&lt;="&amp;dataset_shampoo[[#This Row],[Month]])</f>
        <v>799550</v>
      </c>
      <c r="L472">
        <f>dataset_shampoo[[#This Row],[Units YTD]]+SUMIFS(H:H,D:D,dataset_shampoo[[#This Row],[Brand]],E:E,dataset_shampoo[[#This Row],[Region]],F:F,dataset_shampoo[[#This Row],[Year]]-1,G:G,"&gt;"&amp;dataset_shampoo[[#This Row],[Month]])</f>
        <v>289520</v>
      </c>
      <c r="M472" s="1">
        <f>dataset_shampoo[[#This Row],[Values YTD]]+SUMIFS(I:I,D:D,dataset_shampoo[[#This Row],[Brand]],E:E,dataset_shampoo[[#This Row],[Region]],F:F,dataset_shampoo[[#This Row],[Year]]-1,G:G,"&gt;"&amp;dataset_shampoo[[#This Row],[Month]])</f>
        <v>1740180</v>
      </c>
    </row>
    <row r="473" spans="1:13" x14ac:dyDescent="0.25">
      <c r="A473" t="s">
        <v>7</v>
      </c>
      <c r="B473" t="s">
        <v>8</v>
      </c>
      <c r="C473" t="s">
        <v>16</v>
      </c>
      <c r="D473" t="s">
        <v>17</v>
      </c>
      <c r="E473" t="s">
        <v>12</v>
      </c>
      <c r="F473">
        <v>2020</v>
      </c>
      <c r="G473">
        <v>7</v>
      </c>
      <c r="H473">
        <v>34730</v>
      </c>
      <c r="I473" s="1">
        <v>206150</v>
      </c>
      <c r="J473">
        <f>SUMIFS(H:H,D:D,dataset_shampoo[[#This Row],[Brand]],E:E,dataset_shampoo[[#This Row],[Region]],F:F,dataset_shampoo[[#This Row],[Year]],G:G,"&lt;="&amp;dataset_shampoo[[#This Row],[Month]])</f>
        <v>167320</v>
      </c>
      <c r="K473" s="6">
        <f>SUMIFS(I:I,D:D,dataset_shampoo[[#This Row],[Brand]],E:E,dataset_shampoo[[#This Row],[Region]],F:F,dataset_shampoo[[#This Row],[Year]],G:G,"&lt;="&amp;dataset_shampoo[[#This Row],[Month]])</f>
        <v>1005700</v>
      </c>
      <c r="L473">
        <f>dataset_shampoo[[#This Row],[Units YTD]]+SUMIFS(H:H,D:D,dataset_shampoo[[#This Row],[Brand]],E:E,dataset_shampoo[[#This Row],[Region]],F:F,dataset_shampoo[[#This Row],[Year]]-1,G:G,"&gt;"&amp;dataset_shampoo[[#This Row],[Month]])</f>
        <v>301600</v>
      </c>
      <c r="M473" s="1">
        <f>dataset_shampoo[[#This Row],[Values YTD]]+SUMIFS(I:I,D:D,dataset_shampoo[[#This Row],[Brand]],E:E,dataset_shampoo[[#This Row],[Region]],F:F,dataset_shampoo[[#This Row],[Year]]-1,G:G,"&gt;"&amp;dataset_shampoo[[#This Row],[Month]])</f>
        <v>1801890</v>
      </c>
    </row>
    <row r="474" spans="1:13" x14ac:dyDescent="0.25">
      <c r="A474" t="s">
        <v>7</v>
      </c>
      <c r="B474" t="s">
        <v>8</v>
      </c>
      <c r="C474" t="s">
        <v>16</v>
      </c>
      <c r="D474" t="s">
        <v>17</v>
      </c>
      <c r="E474" t="s">
        <v>12</v>
      </c>
      <c r="F474">
        <v>2020</v>
      </c>
      <c r="G474">
        <v>8</v>
      </c>
      <c r="H474">
        <v>24030</v>
      </c>
      <c r="I474" s="1">
        <v>143770</v>
      </c>
      <c r="J474">
        <f>SUMIFS(H:H,D:D,dataset_shampoo[[#This Row],[Brand]],E:E,dataset_shampoo[[#This Row],[Region]],F:F,dataset_shampoo[[#This Row],[Year]],G:G,"&lt;="&amp;dataset_shampoo[[#This Row],[Month]])</f>
        <v>191350</v>
      </c>
      <c r="K474" s="6">
        <f>SUMIFS(I:I,D:D,dataset_shampoo[[#This Row],[Brand]],E:E,dataset_shampoo[[#This Row],[Region]],F:F,dataset_shampoo[[#This Row],[Year]],G:G,"&lt;="&amp;dataset_shampoo[[#This Row],[Month]])</f>
        <v>1149470</v>
      </c>
      <c r="L474">
        <f>dataset_shampoo[[#This Row],[Units YTD]]+SUMIFS(H:H,D:D,dataset_shampoo[[#This Row],[Brand]],E:E,dataset_shampoo[[#This Row],[Region]],F:F,dataset_shampoo[[#This Row],[Year]]-1,G:G,"&gt;"&amp;dataset_shampoo[[#This Row],[Month]])</f>
        <v>293020</v>
      </c>
      <c r="M474" s="1">
        <f>dataset_shampoo[[#This Row],[Values YTD]]+SUMIFS(I:I,D:D,dataset_shampoo[[#This Row],[Brand]],E:E,dataset_shampoo[[#This Row],[Region]],F:F,dataset_shampoo[[#This Row],[Year]]-1,G:G,"&gt;"&amp;dataset_shampoo[[#This Row],[Month]])</f>
        <v>1751390</v>
      </c>
    </row>
    <row r="475" spans="1:13" x14ac:dyDescent="0.25">
      <c r="A475" t="s">
        <v>7</v>
      </c>
      <c r="B475" t="s">
        <v>8</v>
      </c>
      <c r="C475" t="s">
        <v>16</v>
      </c>
      <c r="D475" t="s">
        <v>17</v>
      </c>
      <c r="E475" t="s">
        <v>12</v>
      </c>
      <c r="F475">
        <v>2020</v>
      </c>
      <c r="G475">
        <v>9</v>
      </c>
      <c r="H475">
        <v>24690</v>
      </c>
      <c r="I475" s="1">
        <v>146090</v>
      </c>
      <c r="J475">
        <f>SUMIFS(H:H,D:D,dataset_shampoo[[#This Row],[Brand]],E:E,dataset_shampoo[[#This Row],[Region]],F:F,dataset_shampoo[[#This Row],[Year]],G:G,"&lt;="&amp;dataset_shampoo[[#This Row],[Month]])</f>
        <v>216040</v>
      </c>
      <c r="K475" s="6">
        <f>SUMIFS(I:I,D:D,dataset_shampoo[[#This Row],[Brand]],E:E,dataset_shampoo[[#This Row],[Region]],F:F,dataset_shampoo[[#This Row],[Year]],G:G,"&lt;="&amp;dataset_shampoo[[#This Row],[Month]])</f>
        <v>1295560</v>
      </c>
      <c r="L475">
        <f>dataset_shampoo[[#This Row],[Units YTD]]+SUMIFS(H:H,D:D,dataset_shampoo[[#This Row],[Brand]],E:E,dataset_shampoo[[#This Row],[Region]],F:F,dataset_shampoo[[#This Row],[Year]]-1,G:G,"&gt;"&amp;dataset_shampoo[[#This Row],[Month]])</f>
        <v>292640</v>
      </c>
      <c r="M475" s="1">
        <f>dataset_shampoo[[#This Row],[Values YTD]]+SUMIFS(I:I,D:D,dataset_shampoo[[#This Row],[Brand]],E:E,dataset_shampoo[[#This Row],[Region]],F:F,dataset_shampoo[[#This Row],[Year]]-1,G:G,"&gt;"&amp;dataset_shampoo[[#This Row],[Month]])</f>
        <v>1757280</v>
      </c>
    </row>
    <row r="476" spans="1:13" x14ac:dyDescent="0.25">
      <c r="A476" t="s">
        <v>7</v>
      </c>
      <c r="B476" t="s">
        <v>8</v>
      </c>
      <c r="C476" t="s">
        <v>16</v>
      </c>
      <c r="D476" t="s">
        <v>17</v>
      </c>
      <c r="E476" t="s">
        <v>12</v>
      </c>
      <c r="F476">
        <v>2020</v>
      </c>
      <c r="G476">
        <v>10</v>
      </c>
      <c r="H476">
        <v>20680</v>
      </c>
      <c r="I476" s="1">
        <v>132010</v>
      </c>
      <c r="J476">
        <f>SUMIFS(H:H,D:D,dataset_shampoo[[#This Row],[Brand]],E:E,dataset_shampoo[[#This Row],[Region]],F:F,dataset_shampoo[[#This Row],[Year]],G:G,"&lt;="&amp;dataset_shampoo[[#This Row],[Month]])</f>
        <v>236720</v>
      </c>
      <c r="K476" s="6">
        <f>SUMIFS(I:I,D:D,dataset_shampoo[[#This Row],[Brand]],E:E,dataset_shampoo[[#This Row],[Region]],F:F,dataset_shampoo[[#This Row],[Year]],G:G,"&lt;="&amp;dataset_shampoo[[#This Row],[Month]])</f>
        <v>1427570</v>
      </c>
      <c r="L476">
        <f>dataset_shampoo[[#This Row],[Units YTD]]+SUMIFS(H:H,D:D,dataset_shampoo[[#This Row],[Brand]],E:E,dataset_shampoo[[#This Row],[Region]],F:F,dataset_shampoo[[#This Row],[Year]]-1,G:G,"&gt;"&amp;dataset_shampoo[[#This Row],[Month]])</f>
        <v>285420</v>
      </c>
      <c r="M476" s="1">
        <f>dataset_shampoo[[#This Row],[Values YTD]]+SUMIFS(I:I,D:D,dataset_shampoo[[#This Row],[Brand]],E:E,dataset_shampoo[[#This Row],[Region]],F:F,dataset_shampoo[[#This Row],[Year]]-1,G:G,"&gt;"&amp;dataset_shampoo[[#This Row],[Month]])</f>
        <v>1723430</v>
      </c>
    </row>
    <row r="477" spans="1:13" x14ac:dyDescent="0.25">
      <c r="A477" t="s">
        <v>7</v>
      </c>
      <c r="B477" t="s">
        <v>8</v>
      </c>
      <c r="C477" t="s">
        <v>16</v>
      </c>
      <c r="D477" t="s">
        <v>17</v>
      </c>
      <c r="E477" t="s">
        <v>12</v>
      </c>
      <c r="F477">
        <v>2020</v>
      </c>
      <c r="G477">
        <v>11</v>
      </c>
      <c r="H477">
        <v>32130</v>
      </c>
      <c r="I477" s="1">
        <v>189790</v>
      </c>
      <c r="J477">
        <f>SUMIFS(H:H,D:D,dataset_shampoo[[#This Row],[Brand]],E:E,dataset_shampoo[[#This Row],[Region]],F:F,dataset_shampoo[[#This Row],[Year]],G:G,"&lt;="&amp;dataset_shampoo[[#This Row],[Month]])</f>
        <v>268850</v>
      </c>
      <c r="K477" s="6">
        <f>SUMIFS(I:I,D:D,dataset_shampoo[[#This Row],[Brand]],E:E,dataset_shampoo[[#This Row],[Region]],F:F,dataset_shampoo[[#This Row],[Year]],G:G,"&lt;="&amp;dataset_shampoo[[#This Row],[Month]])</f>
        <v>1617360</v>
      </c>
      <c r="L477">
        <f>dataset_shampoo[[#This Row],[Units YTD]]+SUMIFS(H:H,D:D,dataset_shampoo[[#This Row],[Brand]],E:E,dataset_shampoo[[#This Row],[Region]],F:F,dataset_shampoo[[#This Row],[Year]]-1,G:G,"&gt;"&amp;dataset_shampoo[[#This Row],[Month]])</f>
        <v>301400</v>
      </c>
      <c r="M477" s="1">
        <f>dataset_shampoo[[#This Row],[Values YTD]]+SUMIFS(I:I,D:D,dataset_shampoo[[#This Row],[Brand]],E:E,dataset_shampoo[[#This Row],[Region]],F:F,dataset_shampoo[[#This Row],[Year]]-1,G:G,"&gt;"&amp;dataset_shampoo[[#This Row],[Month]])</f>
        <v>1810840</v>
      </c>
    </row>
    <row r="478" spans="1:13" x14ac:dyDescent="0.25">
      <c r="A478" t="s">
        <v>7</v>
      </c>
      <c r="B478" t="s">
        <v>8</v>
      </c>
      <c r="C478" t="s">
        <v>16</v>
      </c>
      <c r="D478" t="s">
        <v>17</v>
      </c>
      <c r="E478" t="s">
        <v>12</v>
      </c>
      <c r="F478">
        <v>2020</v>
      </c>
      <c r="G478">
        <v>12</v>
      </c>
      <c r="H478">
        <v>28290</v>
      </c>
      <c r="I478" s="1">
        <v>157710</v>
      </c>
      <c r="J478">
        <f>SUMIFS(H:H,D:D,dataset_shampoo[[#This Row],[Brand]],E:E,dataset_shampoo[[#This Row],[Region]],F:F,dataset_shampoo[[#This Row],[Year]],G:G,"&lt;="&amp;dataset_shampoo[[#This Row],[Month]])</f>
        <v>297140</v>
      </c>
      <c r="K478" s="6">
        <f>SUMIFS(I:I,D:D,dataset_shampoo[[#This Row],[Brand]],E:E,dataset_shampoo[[#This Row],[Region]],F:F,dataset_shampoo[[#This Row],[Year]],G:G,"&lt;="&amp;dataset_shampoo[[#This Row],[Month]])</f>
        <v>1775070</v>
      </c>
      <c r="L478">
        <f>dataset_shampoo[[#This Row],[Units YTD]]+SUMIFS(H:H,D:D,dataset_shampoo[[#This Row],[Brand]],E:E,dataset_shampoo[[#This Row],[Region]],F:F,dataset_shampoo[[#This Row],[Year]]-1,G:G,"&gt;"&amp;dataset_shampoo[[#This Row],[Month]])</f>
        <v>297140</v>
      </c>
      <c r="M478" s="1">
        <f>dataset_shampoo[[#This Row],[Values YTD]]+SUMIFS(I:I,D:D,dataset_shampoo[[#This Row],[Brand]],E:E,dataset_shampoo[[#This Row],[Region]],F:F,dataset_shampoo[[#This Row],[Year]]-1,G:G,"&gt;"&amp;dataset_shampoo[[#This Row],[Month]])</f>
        <v>1775070</v>
      </c>
    </row>
    <row r="479" spans="1:13" x14ac:dyDescent="0.25">
      <c r="A479" t="s">
        <v>7</v>
      </c>
      <c r="B479" t="s">
        <v>8</v>
      </c>
      <c r="C479" t="s">
        <v>16</v>
      </c>
      <c r="D479" t="s">
        <v>17</v>
      </c>
      <c r="E479" t="s">
        <v>12</v>
      </c>
      <c r="F479">
        <v>2021</v>
      </c>
      <c r="G479">
        <v>1</v>
      </c>
      <c r="H479">
        <v>35000</v>
      </c>
      <c r="I479" s="1">
        <v>206730</v>
      </c>
      <c r="J479">
        <f>SUMIFS(H:H,D:D,dataset_shampoo[[#This Row],[Brand]],E:E,dataset_shampoo[[#This Row],[Region]],F:F,dataset_shampoo[[#This Row],[Year]],G:G,"&lt;="&amp;dataset_shampoo[[#This Row],[Month]])</f>
        <v>35000</v>
      </c>
      <c r="K479" s="6">
        <f>SUMIFS(I:I,D:D,dataset_shampoo[[#This Row],[Brand]],E:E,dataset_shampoo[[#This Row],[Region]],F:F,dataset_shampoo[[#This Row],[Year]],G:G,"&lt;="&amp;dataset_shampoo[[#This Row],[Month]])</f>
        <v>206730</v>
      </c>
      <c r="L479">
        <f>dataset_shampoo[[#This Row],[Units YTD]]+SUMIFS(H:H,D:D,dataset_shampoo[[#This Row],[Brand]],E:E,dataset_shampoo[[#This Row],[Region]],F:F,dataset_shampoo[[#This Row],[Year]]-1,G:G,"&gt;"&amp;dataset_shampoo[[#This Row],[Month]])</f>
        <v>311660</v>
      </c>
      <c r="M479" s="1">
        <f>dataset_shampoo[[#This Row],[Values YTD]]+SUMIFS(I:I,D:D,dataset_shampoo[[#This Row],[Brand]],E:E,dataset_shampoo[[#This Row],[Region]],F:F,dataset_shampoo[[#This Row],[Year]]-1,G:G,"&gt;"&amp;dataset_shampoo[[#This Row],[Month]])</f>
        <v>1850800</v>
      </c>
    </row>
    <row r="480" spans="1:13" x14ac:dyDescent="0.25">
      <c r="A480" t="s">
        <v>7</v>
      </c>
      <c r="B480" t="s">
        <v>8</v>
      </c>
      <c r="C480" t="s">
        <v>16</v>
      </c>
      <c r="D480" t="s">
        <v>17</v>
      </c>
      <c r="E480" t="s">
        <v>12</v>
      </c>
      <c r="F480">
        <v>2021</v>
      </c>
      <c r="G480">
        <v>2</v>
      </c>
      <c r="H480">
        <v>25900</v>
      </c>
      <c r="I480" s="1">
        <v>153640</v>
      </c>
      <c r="J480">
        <f>SUMIFS(H:H,D:D,dataset_shampoo[[#This Row],[Brand]],E:E,dataset_shampoo[[#This Row],[Region]],F:F,dataset_shampoo[[#This Row],[Year]],G:G,"&lt;="&amp;dataset_shampoo[[#This Row],[Month]])</f>
        <v>60900</v>
      </c>
      <c r="K480" s="6">
        <f>SUMIFS(I:I,D:D,dataset_shampoo[[#This Row],[Brand]],E:E,dataset_shampoo[[#This Row],[Region]],F:F,dataset_shampoo[[#This Row],[Year]],G:G,"&lt;="&amp;dataset_shampoo[[#This Row],[Month]])</f>
        <v>360370</v>
      </c>
      <c r="L480">
        <f>dataset_shampoo[[#This Row],[Units YTD]]+SUMIFS(H:H,D:D,dataset_shampoo[[#This Row],[Brand]],E:E,dataset_shampoo[[#This Row],[Region]],F:F,dataset_shampoo[[#This Row],[Year]]-1,G:G,"&gt;"&amp;dataset_shampoo[[#This Row],[Month]])</f>
        <v>312280</v>
      </c>
      <c r="M480" s="1">
        <f>dataset_shampoo[[#This Row],[Values YTD]]+SUMIFS(I:I,D:D,dataset_shampoo[[#This Row],[Brand]],E:E,dataset_shampoo[[#This Row],[Region]],F:F,dataset_shampoo[[#This Row],[Year]]-1,G:G,"&gt;"&amp;dataset_shampoo[[#This Row],[Month]])</f>
        <v>1863110</v>
      </c>
    </row>
    <row r="481" spans="1:13" x14ac:dyDescent="0.25">
      <c r="A481" t="s">
        <v>7</v>
      </c>
      <c r="B481" t="s">
        <v>8</v>
      </c>
      <c r="C481" t="s">
        <v>16</v>
      </c>
      <c r="D481" t="s">
        <v>17</v>
      </c>
      <c r="E481" t="s">
        <v>12</v>
      </c>
      <c r="F481">
        <v>2021</v>
      </c>
      <c r="G481">
        <v>3</v>
      </c>
      <c r="H481">
        <v>38150</v>
      </c>
      <c r="I481" s="1">
        <v>225090</v>
      </c>
      <c r="J481">
        <f>SUMIFS(H:H,D:D,dataset_shampoo[[#This Row],[Brand]],E:E,dataset_shampoo[[#This Row],[Region]],F:F,dataset_shampoo[[#This Row],[Year]],G:G,"&lt;="&amp;dataset_shampoo[[#This Row],[Month]])</f>
        <v>99050</v>
      </c>
      <c r="K481" s="6">
        <f>SUMIFS(I:I,D:D,dataset_shampoo[[#This Row],[Brand]],E:E,dataset_shampoo[[#This Row],[Region]],F:F,dataset_shampoo[[#This Row],[Year]],G:G,"&lt;="&amp;dataset_shampoo[[#This Row],[Month]])</f>
        <v>585460</v>
      </c>
      <c r="L481">
        <f>dataset_shampoo[[#This Row],[Units YTD]]+SUMIFS(H:H,D:D,dataset_shampoo[[#This Row],[Brand]],E:E,dataset_shampoo[[#This Row],[Region]],F:F,dataset_shampoo[[#This Row],[Year]]-1,G:G,"&gt;"&amp;dataset_shampoo[[#This Row],[Month]])</f>
        <v>329250</v>
      </c>
      <c r="M481" s="1">
        <f>dataset_shampoo[[#This Row],[Values YTD]]+SUMIFS(I:I,D:D,dataset_shampoo[[#This Row],[Brand]],E:E,dataset_shampoo[[#This Row],[Region]],F:F,dataset_shampoo[[#This Row],[Year]]-1,G:G,"&gt;"&amp;dataset_shampoo[[#This Row],[Month]])</f>
        <v>1953530</v>
      </c>
    </row>
    <row r="482" spans="1:13" x14ac:dyDescent="0.25">
      <c r="A482" t="s">
        <v>7</v>
      </c>
      <c r="B482" t="s">
        <v>8</v>
      </c>
      <c r="C482" t="s">
        <v>16</v>
      </c>
      <c r="D482" t="s">
        <v>17</v>
      </c>
      <c r="E482" t="s">
        <v>12</v>
      </c>
      <c r="F482">
        <v>2021</v>
      </c>
      <c r="G482">
        <v>4</v>
      </c>
      <c r="H482">
        <v>30560</v>
      </c>
      <c r="I482" s="1">
        <v>171010</v>
      </c>
      <c r="J482">
        <f>SUMIFS(H:H,D:D,dataset_shampoo[[#This Row],[Brand]],E:E,dataset_shampoo[[#This Row],[Region]],F:F,dataset_shampoo[[#This Row],[Year]],G:G,"&lt;="&amp;dataset_shampoo[[#This Row],[Month]])</f>
        <v>129610</v>
      </c>
      <c r="K482" s="6">
        <f>SUMIFS(I:I,D:D,dataset_shampoo[[#This Row],[Brand]],E:E,dataset_shampoo[[#This Row],[Region]],F:F,dataset_shampoo[[#This Row],[Year]],G:G,"&lt;="&amp;dataset_shampoo[[#This Row],[Month]])</f>
        <v>756470</v>
      </c>
      <c r="L482">
        <f>dataset_shampoo[[#This Row],[Units YTD]]+SUMIFS(H:H,D:D,dataset_shampoo[[#This Row],[Brand]],E:E,dataset_shampoo[[#This Row],[Region]],F:F,dataset_shampoo[[#This Row],[Year]]-1,G:G,"&gt;"&amp;dataset_shampoo[[#This Row],[Month]])</f>
        <v>334890</v>
      </c>
      <c r="M482" s="1">
        <f>dataset_shampoo[[#This Row],[Values YTD]]+SUMIFS(I:I,D:D,dataset_shampoo[[#This Row],[Brand]],E:E,dataset_shampoo[[#This Row],[Region]],F:F,dataset_shampoo[[#This Row],[Year]]-1,G:G,"&gt;"&amp;dataset_shampoo[[#This Row],[Month]])</f>
        <v>1976160</v>
      </c>
    </row>
    <row r="483" spans="1:13" x14ac:dyDescent="0.25">
      <c r="A483" t="s">
        <v>7</v>
      </c>
      <c r="B483" t="s">
        <v>8</v>
      </c>
      <c r="C483" t="s">
        <v>16</v>
      </c>
      <c r="D483" t="s">
        <v>17</v>
      </c>
      <c r="E483" t="s">
        <v>12</v>
      </c>
      <c r="F483">
        <v>2021</v>
      </c>
      <c r="G483">
        <v>5</v>
      </c>
      <c r="H483">
        <v>23940</v>
      </c>
      <c r="I483" s="1">
        <v>153200</v>
      </c>
      <c r="J483">
        <f>SUMIFS(H:H,D:D,dataset_shampoo[[#This Row],[Brand]],E:E,dataset_shampoo[[#This Row],[Region]],F:F,dataset_shampoo[[#This Row],[Year]],G:G,"&lt;="&amp;dataset_shampoo[[#This Row],[Month]])</f>
        <v>153550</v>
      </c>
      <c r="K483" s="6">
        <f>SUMIFS(I:I,D:D,dataset_shampoo[[#This Row],[Brand]],E:E,dataset_shampoo[[#This Row],[Region]],F:F,dataset_shampoo[[#This Row],[Year]],G:G,"&lt;="&amp;dataset_shampoo[[#This Row],[Month]])</f>
        <v>909670</v>
      </c>
      <c r="L483">
        <f>dataset_shampoo[[#This Row],[Units YTD]]+SUMIFS(H:H,D:D,dataset_shampoo[[#This Row],[Brand]],E:E,dataset_shampoo[[#This Row],[Region]],F:F,dataset_shampoo[[#This Row],[Year]]-1,G:G,"&gt;"&amp;dataset_shampoo[[#This Row],[Month]])</f>
        <v>336690</v>
      </c>
      <c r="M483" s="1">
        <f>dataset_shampoo[[#This Row],[Values YTD]]+SUMIFS(I:I,D:D,dataset_shampoo[[#This Row],[Brand]],E:E,dataset_shampoo[[#This Row],[Region]],F:F,dataset_shampoo[[#This Row],[Year]]-1,G:G,"&gt;"&amp;dataset_shampoo[[#This Row],[Month]])</f>
        <v>2004850</v>
      </c>
    </row>
    <row r="484" spans="1:13" x14ac:dyDescent="0.25">
      <c r="A484" t="s">
        <v>7</v>
      </c>
      <c r="B484" t="s">
        <v>8</v>
      </c>
      <c r="C484" t="s">
        <v>16</v>
      </c>
      <c r="D484" t="s">
        <v>17</v>
      </c>
      <c r="E484" t="s">
        <v>12</v>
      </c>
      <c r="F484">
        <v>2021</v>
      </c>
      <c r="G484">
        <v>6</v>
      </c>
      <c r="H484">
        <v>37670</v>
      </c>
      <c r="I484" s="1">
        <v>228180</v>
      </c>
      <c r="J484">
        <f>SUMIFS(H:H,D:D,dataset_shampoo[[#This Row],[Brand]],E:E,dataset_shampoo[[#This Row],[Region]],F:F,dataset_shampoo[[#This Row],[Year]],G:G,"&lt;="&amp;dataset_shampoo[[#This Row],[Month]])</f>
        <v>191220</v>
      </c>
      <c r="K484" s="6">
        <f>SUMIFS(I:I,D:D,dataset_shampoo[[#This Row],[Brand]],E:E,dataset_shampoo[[#This Row],[Region]],F:F,dataset_shampoo[[#This Row],[Year]],G:G,"&lt;="&amp;dataset_shampoo[[#This Row],[Month]])</f>
        <v>1137850</v>
      </c>
      <c r="L484">
        <f>dataset_shampoo[[#This Row],[Units YTD]]+SUMIFS(H:H,D:D,dataset_shampoo[[#This Row],[Brand]],E:E,dataset_shampoo[[#This Row],[Region]],F:F,dataset_shampoo[[#This Row],[Year]]-1,G:G,"&gt;"&amp;dataset_shampoo[[#This Row],[Month]])</f>
        <v>355770</v>
      </c>
      <c r="M484" s="1">
        <f>dataset_shampoo[[#This Row],[Values YTD]]+SUMIFS(I:I,D:D,dataset_shampoo[[#This Row],[Brand]],E:E,dataset_shampoo[[#This Row],[Region]],F:F,dataset_shampoo[[#This Row],[Year]]-1,G:G,"&gt;"&amp;dataset_shampoo[[#This Row],[Month]])</f>
        <v>2113370</v>
      </c>
    </row>
    <row r="485" spans="1:13" x14ac:dyDescent="0.25">
      <c r="A485" t="s">
        <v>7</v>
      </c>
      <c r="B485" t="s">
        <v>8</v>
      </c>
      <c r="C485" t="s">
        <v>16</v>
      </c>
      <c r="D485" t="s">
        <v>17</v>
      </c>
      <c r="E485" t="s">
        <v>12</v>
      </c>
      <c r="F485">
        <v>2021</v>
      </c>
      <c r="G485">
        <v>7</v>
      </c>
      <c r="H485">
        <v>31930</v>
      </c>
      <c r="I485" s="1">
        <v>185900</v>
      </c>
      <c r="J485">
        <f>SUMIFS(H:H,D:D,dataset_shampoo[[#This Row],[Brand]],E:E,dataset_shampoo[[#This Row],[Region]],F:F,dataset_shampoo[[#This Row],[Year]],G:G,"&lt;="&amp;dataset_shampoo[[#This Row],[Month]])</f>
        <v>223150</v>
      </c>
      <c r="K485" s="6">
        <f>SUMIFS(I:I,D:D,dataset_shampoo[[#This Row],[Brand]],E:E,dataset_shampoo[[#This Row],[Region]],F:F,dataset_shampoo[[#This Row],[Year]],G:G,"&lt;="&amp;dataset_shampoo[[#This Row],[Month]])</f>
        <v>1323750</v>
      </c>
      <c r="L485">
        <f>dataset_shampoo[[#This Row],[Units YTD]]+SUMIFS(H:H,D:D,dataset_shampoo[[#This Row],[Brand]],E:E,dataset_shampoo[[#This Row],[Region]],F:F,dataset_shampoo[[#This Row],[Year]]-1,G:G,"&gt;"&amp;dataset_shampoo[[#This Row],[Month]])</f>
        <v>352970</v>
      </c>
      <c r="M485" s="1">
        <f>dataset_shampoo[[#This Row],[Values YTD]]+SUMIFS(I:I,D:D,dataset_shampoo[[#This Row],[Brand]],E:E,dataset_shampoo[[#This Row],[Region]],F:F,dataset_shampoo[[#This Row],[Year]]-1,G:G,"&gt;"&amp;dataset_shampoo[[#This Row],[Month]])</f>
        <v>2093120</v>
      </c>
    </row>
    <row r="486" spans="1:13" x14ac:dyDescent="0.25">
      <c r="A486" t="s">
        <v>7</v>
      </c>
      <c r="B486" t="s">
        <v>8</v>
      </c>
      <c r="C486" t="s">
        <v>16</v>
      </c>
      <c r="D486" t="s">
        <v>17</v>
      </c>
      <c r="E486" t="s">
        <v>12</v>
      </c>
      <c r="F486">
        <v>2021</v>
      </c>
      <c r="G486">
        <v>8</v>
      </c>
      <c r="H486">
        <v>26380</v>
      </c>
      <c r="I486" s="1">
        <v>153890</v>
      </c>
      <c r="J486">
        <f>SUMIFS(H:H,D:D,dataset_shampoo[[#This Row],[Brand]],E:E,dataset_shampoo[[#This Row],[Region]],F:F,dataset_shampoo[[#This Row],[Year]],G:G,"&lt;="&amp;dataset_shampoo[[#This Row],[Month]])</f>
        <v>249530</v>
      </c>
      <c r="K486" s="6">
        <f>SUMIFS(I:I,D:D,dataset_shampoo[[#This Row],[Brand]],E:E,dataset_shampoo[[#This Row],[Region]],F:F,dataset_shampoo[[#This Row],[Year]],G:G,"&lt;="&amp;dataset_shampoo[[#This Row],[Month]])</f>
        <v>1477640</v>
      </c>
      <c r="L486">
        <f>dataset_shampoo[[#This Row],[Units YTD]]+SUMIFS(H:H,D:D,dataset_shampoo[[#This Row],[Brand]],E:E,dataset_shampoo[[#This Row],[Region]],F:F,dataset_shampoo[[#This Row],[Year]]-1,G:G,"&gt;"&amp;dataset_shampoo[[#This Row],[Month]])</f>
        <v>355320</v>
      </c>
      <c r="M486" s="1">
        <f>dataset_shampoo[[#This Row],[Values YTD]]+SUMIFS(I:I,D:D,dataset_shampoo[[#This Row],[Brand]],E:E,dataset_shampoo[[#This Row],[Region]],F:F,dataset_shampoo[[#This Row],[Year]]-1,G:G,"&gt;"&amp;dataset_shampoo[[#This Row],[Month]])</f>
        <v>2103240</v>
      </c>
    </row>
    <row r="487" spans="1:13" x14ac:dyDescent="0.25">
      <c r="A487" t="s">
        <v>7</v>
      </c>
      <c r="B487" t="s">
        <v>8</v>
      </c>
      <c r="C487" t="s">
        <v>16</v>
      </c>
      <c r="D487" t="s">
        <v>17</v>
      </c>
      <c r="E487" t="s">
        <v>12</v>
      </c>
      <c r="F487">
        <v>2021</v>
      </c>
      <c r="G487">
        <v>9</v>
      </c>
      <c r="H487">
        <v>24900</v>
      </c>
      <c r="I487" s="1">
        <v>163590</v>
      </c>
      <c r="J487">
        <f>SUMIFS(H:H,D:D,dataset_shampoo[[#This Row],[Brand]],E:E,dataset_shampoo[[#This Row],[Region]],F:F,dataset_shampoo[[#This Row],[Year]],G:G,"&lt;="&amp;dataset_shampoo[[#This Row],[Month]])</f>
        <v>274430</v>
      </c>
      <c r="K487" s="6">
        <f>SUMIFS(I:I,D:D,dataset_shampoo[[#This Row],[Brand]],E:E,dataset_shampoo[[#This Row],[Region]],F:F,dataset_shampoo[[#This Row],[Year]],G:G,"&lt;="&amp;dataset_shampoo[[#This Row],[Month]])</f>
        <v>1641230</v>
      </c>
      <c r="L487">
        <f>dataset_shampoo[[#This Row],[Units YTD]]+SUMIFS(H:H,D:D,dataset_shampoo[[#This Row],[Brand]],E:E,dataset_shampoo[[#This Row],[Region]],F:F,dataset_shampoo[[#This Row],[Year]]-1,G:G,"&gt;"&amp;dataset_shampoo[[#This Row],[Month]])</f>
        <v>355530</v>
      </c>
      <c r="M487" s="1">
        <f>dataset_shampoo[[#This Row],[Values YTD]]+SUMIFS(I:I,D:D,dataset_shampoo[[#This Row],[Brand]],E:E,dataset_shampoo[[#This Row],[Region]],F:F,dataset_shampoo[[#This Row],[Year]]-1,G:G,"&gt;"&amp;dataset_shampoo[[#This Row],[Month]])</f>
        <v>2120740</v>
      </c>
    </row>
    <row r="488" spans="1:13" x14ac:dyDescent="0.25">
      <c r="A488" t="s">
        <v>7</v>
      </c>
      <c r="B488" t="s">
        <v>8</v>
      </c>
      <c r="C488" t="s">
        <v>16</v>
      </c>
      <c r="D488" t="s">
        <v>17</v>
      </c>
      <c r="E488" t="s">
        <v>12</v>
      </c>
      <c r="F488">
        <v>2021</v>
      </c>
      <c r="G488">
        <v>10</v>
      </c>
      <c r="H488">
        <v>37690</v>
      </c>
      <c r="I488" s="1">
        <v>232660</v>
      </c>
      <c r="J488">
        <f>SUMIFS(H:H,D:D,dataset_shampoo[[#This Row],[Brand]],E:E,dataset_shampoo[[#This Row],[Region]],F:F,dataset_shampoo[[#This Row],[Year]],G:G,"&lt;="&amp;dataset_shampoo[[#This Row],[Month]])</f>
        <v>312120</v>
      </c>
      <c r="K488" s="6">
        <f>SUMIFS(I:I,D:D,dataset_shampoo[[#This Row],[Brand]],E:E,dataset_shampoo[[#This Row],[Region]],F:F,dataset_shampoo[[#This Row],[Year]],G:G,"&lt;="&amp;dataset_shampoo[[#This Row],[Month]])</f>
        <v>1873890</v>
      </c>
      <c r="L488">
        <f>dataset_shampoo[[#This Row],[Units YTD]]+SUMIFS(H:H,D:D,dataset_shampoo[[#This Row],[Brand]],E:E,dataset_shampoo[[#This Row],[Region]],F:F,dataset_shampoo[[#This Row],[Year]]-1,G:G,"&gt;"&amp;dataset_shampoo[[#This Row],[Month]])</f>
        <v>372540</v>
      </c>
      <c r="M488" s="1">
        <f>dataset_shampoo[[#This Row],[Values YTD]]+SUMIFS(I:I,D:D,dataset_shampoo[[#This Row],[Brand]],E:E,dataset_shampoo[[#This Row],[Region]],F:F,dataset_shampoo[[#This Row],[Year]]-1,G:G,"&gt;"&amp;dataset_shampoo[[#This Row],[Month]])</f>
        <v>2221390</v>
      </c>
    </row>
    <row r="489" spans="1:13" x14ac:dyDescent="0.25">
      <c r="A489" t="s">
        <v>7</v>
      </c>
      <c r="B489" t="s">
        <v>8</v>
      </c>
      <c r="C489" t="s">
        <v>16</v>
      </c>
      <c r="D489" t="s">
        <v>17</v>
      </c>
      <c r="E489" t="s">
        <v>12</v>
      </c>
      <c r="F489">
        <v>2021</v>
      </c>
      <c r="G489">
        <v>11</v>
      </c>
      <c r="H489">
        <v>26720</v>
      </c>
      <c r="I489" s="1">
        <v>165580</v>
      </c>
      <c r="J489">
        <f>SUMIFS(H:H,D:D,dataset_shampoo[[#This Row],[Brand]],E:E,dataset_shampoo[[#This Row],[Region]],F:F,dataset_shampoo[[#This Row],[Year]],G:G,"&lt;="&amp;dataset_shampoo[[#This Row],[Month]])</f>
        <v>338840</v>
      </c>
      <c r="K489" s="6">
        <f>SUMIFS(I:I,D:D,dataset_shampoo[[#This Row],[Brand]],E:E,dataset_shampoo[[#This Row],[Region]],F:F,dataset_shampoo[[#This Row],[Year]],G:G,"&lt;="&amp;dataset_shampoo[[#This Row],[Month]])</f>
        <v>2039470</v>
      </c>
      <c r="L489">
        <f>dataset_shampoo[[#This Row],[Units YTD]]+SUMIFS(H:H,D:D,dataset_shampoo[[#This Row],[Brand]],E:E,dataset_shampoo[[#This Row],[Region]],F:F,dataset_shampoo[[#This Row],[Year]]-1,G:G,"&gt;"&amp;dataset_shampoo[[#This Row],[Month]])</f>
        <v>367130</v>
      </c>
      <c r="M489" s="1">
        <f>dataset_shampoo[[#This Row],[Values YTD]]+SUMIFS(I:I,D:D,dataset_shampoo[[#This Row],[Brand]],E:E,dataset_shampoo[[#This Row],[Region]],F:F,dataset_shampoo[[#This Row],[Year]]-1,G:G,"&gt;"&amp;dataset_shampoo[[#This Row],[Month]])</f>
        <v>2197180</v>
      </c>
    </row>
    <row r="490" spans="1:13" x14ac:dyDescent="0.25">
      <c r="A490" t="s">
        <v>7</v>
      </c>
      <c r="B490" t="s">
        <v>8</v>
      </c>
      <c r="C490" t="s">
        <v>16</v>
      </c>
      <c r="D490" t="s">
        <v>17</v>
      </c>
      <c r="E490" t="s">
        <v>12</v>
      </c>
      <c r="F490">
        <v>2021</v>
      </c>
      <c r="G490">
        <v>12</v>
      </c>
      <c r="H490">
        <v>31700</v>
      </c>
      <c r="I490" s="1">
        <v>195950</v>
      </c>
      <c r="J490">
        <f>SUMIFS(H:H,D:D,dataset_shampoo[[#This Row],[Brand]],E:E,dataset_shampoo[[#This Row],[Region]],F:F,dataset_shampoo[[#This Row],[Year]],G:G,"&lt;="&amp;dataset_shampoo[[#This Row],[Month]])</f>
        <v>370540</v>
      </c>
      <c r="K490" s="6">
        <f>SUMIFS(I:I,D:D,dataset_shampoo[[#This Row],[Brand]],E:E,dataset_shampoo[[#This Row],[Region]],F:F,dataset_shampoo[[#This Row],[Year]],G:G,"&lt;="&amp;dataset_shampoo[[#This Row],[Month]])</f>
        <v>2235420</v>
      </c>
      <c r="L490">
        <f>dataset_shampoo[[#This Row],[Units YTD]]+SUMIFS(H:H,D:D,dataset_shampoo[[#This Row],[Brand]],E:E,dataset_shampoo[[#This Row],[Region]],F:F,dataset_shampoo[[#This Row],[Year]]-1,G:G,"&gt;"&amp;dataset_shampoo[[#This Row],[Month]])</f>
        <v>370540</v>
      </c>
      <c r="M490" s="1">
        <f>dataset_shampoo[[#This Row],[Values YTD]]+SUMIFS(I:I,D:D,dataset_shampoo[[#This Row],[Brand]],E:E,dataset_shampoo[[#This Row],[Region]],F:F,dataset_shampoo[[#This Row],[Year]]-1,G:G,"&gt;"&amp;dataset_shampoo[[#This Row],[Month]])</f>
        <v>2235420</v>
      </c>
    </row>
    <row r="491" spans="1:13" x14ac:dyDescent="0.25">
      <c r="A491" t="s">
        <v>7</v>
      </c>
      <c r="B491" t="s">
        <v>8</v>
      </c>
      <c r="C491" t="s">
        <v>16</v>
      </c>
      <c r="D491" t="s">
        <v>17</v>
      </c>
      <c r="E491" t="s">
        <v>12</v>
      </c>
      <c r="F491">
        <v>2022</v>
      </c>
      <c r="G491">
        <v>1</v>
      </c>
      <c r="H491">
        <v>31430</v>
      </c>
      <c r="I491" s="1">
        <v>182820</v>
      </c>
      <c r="J491">
        <f>SUMIFS(H:H,D:D,dataset_shampoo[[#This Row],[Brand]],E:E,dataset_shampoo[[#This Row],[Region]],F:F,dataset_shampoo[[#This Row],[Year]],G:G,"&lt;="&amp;dataset_shampoo[[#This Row],[Month]])</f>
        <v>31430</v>
      </c>
      <c r="K491" s="6">
        <f>SUMIFS(I:I,D:D,dataset_shampoo[[#This Row],[Brand]],E:E,dataset_shampoo[[#This Row],[Region]],F:F,dataset_shampoo[[#This Row],[Year]],G:G,"&lt;="&amp;dataset_shampoo[[#This Row],[Month]])</f>
        <v>182820</v>
      </c>
      <c r="L491">
        <f>dataset_shampoo[[#This Row],[Units YTD]]+SUMIFS(H:H,D:D,dataset_shampoo[[#This Row],[Brand]],E:E,dataset_shampoo[[#This Row],[Region]],F:F,dataset_shampoo[[#This Row],[Year]]-1,G:G,"&gt;"&amp;dataset_shampoo[[#This Row],[Month]])</f>
        <v>366970</v>
      </c>
      <c r="M491" s="1">
        <f>dataset_shampoo[[#This Row],[Values YTD]]+SUMIFS(I:I,D:D,dataset_shampoo[[#This Row],[Brand]],E:E,dataset_shampoo[[#This Row],[Region]],F:F,dataset_shampoo[[#This Row],[Year]]-1,G:G,"&gt;"&amp;dataset_shampoo[[#This Row],[Month]])</f>
        <v>2211510</v>
      </c>
    </row>
    <row r="492" spans="1:13" x14ac:dyDescent="0.25">
      <c r="A492" t="s">
        <v>7</v>
      </c>
      <c r="B492" t="s">
        <v>8</v>
      </c>
      <c r="C492" t="s">
        <v>16</v>
      </c>
      <c r="D492" t="s">
        <v>17</v>
      </c>
      <c r="E492" t="s">
        <v>12</v>
      </c>
      <c r="F492">
        <v>2022</v>
      </c>
      <c r="G492">
        <v>2</v>
      </c>
      <c r="H492">
        <v>25070</v>
      </c>
      <c r="I492" s="1">
        <v>164170</v>
      </c>
      <c r="J492">
        <f>SUMIFS(H:H,D:D,dataset_shampoo[[#This Row],[Brand]],E:E,dataset_shampoo[[#This Row],[Region]],F:F,dataset_shampoo[[#This Row],[Year]],G:G,"&lt;="&amp;dataset_shampoo[[#This Row],[Month]])</f>
        <v>56500</v>
      </c>
      <c r="K492" s="6">
        <f>SUMIFS(I:I,D:D,dataset_shampoo[[#This Row],[Brand]],E:E,dataset_shampoo[[#This Row],[Region]],F:F,dataset_shampoo[[#This Row],[Year]],G:G,"&lt;="&amp;dataset_shampoo[[#This Row],[Month]])</f>
        <v>346990</v>
      </c>
      <c r="L492">
        <f>dataset_shampoo[[#This Row],[Units YTD]]+SUMIFS(H:H,D:D,dataset_shampoo[[#This Row],[Brand]],E:E,dataset_shampoo[[#This Row],[Region]],F:F,dataset_shampoo[[#This Row],[Year]]-1,G:G,"&gt;"&amp;dataset_shampoo[[#This Row],[Month]])</f>
        <v>366140</v>
      </c>
      <c r="M492" s="1">
        <f>dataset_shampoo[[#This Row],[Values YTD]]+SUMIFS(I:I,D:D,dataset_shampoo[[#This Row],[Brand]],E:E,dataset_shampoo[[#This Row],[Region]],F:F,dataset_shampoo[[#This Row],[Year]]-1,G:G,"&gt;"&amp;dataset_shampoo[[#This Row],[Month]])</f>
        <v>2222040</v>
      </c>
    </row>
    <row r="493" spans="1:13" x14ac:dyDescent="0.25">
      <c r="A493" t="s">
        <v>7</v>
      </c>
      <c r="B493" t="s">
        <v>8</v>
      </c>
      <c r="C493" t="s">
        <v>16</v>
      </c>
      <c r="D493" t="s">
        <v>17</v>
      </c>
      <c r="E493" t="s">
        <v>12</v>
      </c>
      <c r="F493">
        <v>2022</v>
      </c>
      <c r="G493">
        <v>3</v>
      </c>
      <c r="H493">
        <v>36690</v>
      </c>
      <c r="I493" s="1">
        <v>214670</v>
      </c>
      <c r="J493">
        <f>SUMIFS(H:H,D:D,dataset_shampoo[[#This Row],[Brand]],E:E,dataset_shampoo[[#This Row],[Region]],F:F,dataset_shampoo[[#This Row],[Year]],G:G,"&lt;="&amp;dataset_shampoo[[#This Row],[Month]])</f>
        <v>93190</v>
      </c>
      <c r="K493" s="6">
        <f>SUMIFS(I:I,D:D,dataset_shampoo[[#This Row],[Brand]],E:E,dataset_shampoo[[#This Row],[Region]],F:F,dataset_shampoo[[#This Row],[Year]],G:G,"&lt;="&amp;dataset_shampoo[[#This Row],[Month]])</f>
        <v>561660</v>
      </c>
      <c r="L493">
        <f>dataset_shampoo[[#This Row],[Units YTD]]+SUMIFS(H:H,D:D,dataset_shampoo[[#This Row],[Brand]],E:E,dataset_shampoo[[#This Row],[Region]],F:F,dataset_shampoo[[#This Row],[Year]]-1,G:G,"&gt;"&amp;dataset_shampoo[[#This Row],[Month]])</f>
        <v>364680</v>
      </c>
      <c r="M493" s="1">
        <f>dataset_shampoo[[#This Row],[Values YTD]]+SUMIFS(I:I,D:D,dataset_shampoo[[#This Row],[Brand]],E:E,dataset_shampoo[[#This Row],[Region]],F:F,dataset_shampoo[[#This Row],[Year]]-1,G:G,"&gt;"&amp;dataset_shampoo[[#This Row],[Month]])</f>
        <v>2211620</v>
      </c>
    </row>
    <row r="494" spans="1:13" x14ac:dyDescent="0.25">
      <c r="A494" t="s">
        <v>7</v>
      </c>
      <c r="B494" t="s">
        <v>8</v>
      </c>
      <c r="C494" t="s">
        <v>16</v>
      </c>
      <c r="D494" t="s">
        <v>17</v>
      </c>
      <c r="E494" t="s">
        <v>12</v>
      </c>
      <c r="F494">
        <v>2022</v>
      </c>
      <c r="G494">
        <v>4</v>
      </c>
      <c r="H494">
        <v>28870</v>
      </c>
      <c r="I494" s="1">
        <v>189330</v>
      </c>
      <c r="J494">
        <f>SUMIFS(H:H,D:D,dataset_shampoo[[#This Row],[Brand]],E:E,dataset_shampoo[[#This Row],[Region]],F:F,dataset_shampoo[[#This Row],[Year]],G:G,"&lt;="&amp;dataset_shampoo[[#This Row],[Month]])</f>
        <v>122060</v>
      </c>
      <c r="K494" s="6">
        <f>SUMIFS(I:I,D:D,dataset_shampoo[[#This Row],[Brand]],E:E,dataset_shampoo[[#This Row],[Region]],F:F,dataset_shampoo[[#This Row],[Year]],G:G,"&lt;="&amp;dataset_shampoo[[#This Row],[Month]])</f>
        <v>750990</v>
      </c>
      <c r="L494">
        <f>dataset_shampoo[[#This Row],[Units YTD]]+SUMIFS(H:H,D:D,dataset_shampoo[[#This Row],[Brand]],E:E,dataset_shampoo[[#This Row],[Region]],F:F,dataset_shampoo[[#This Row],[Year]]-1,G:G,"&gt;"&amp;dataset_shampoo[[#This Row],[Month]])</f>
        <v>362990</v>
      </c>
      <c r="M494" s="1">
        <f>dataset_shampoo[[#This Row],[Values YTD]]+SUMIFS(I:I,D:D,dataset_shampoo[[#This Row],[Brand]],E:E,dataset_shampoo[[#This Row],[Region]],F:F,dataset_shampoo[[#This Row],[Year]]-1,G:G,"&gt;"&amp;dataset_shampoo[[#This Row],[Month]])</f>
        <v>2229940</v>
      </c>
    </row>
    <row r="495" spans="1:13" x14ac:dyDescent="0.25">
      <c r="A495" t="s">
        <v>7</v>
      </c>
      <c r="B495" t="s">
        <v>8</v>
      </c>
      <c r="C495" t="s">
        <v>16</v>
      </c>
      <c r="D495" t="s">
        <v>17</v>
      </c>
      <c r="E495" t="s">
        <v>12</v>
      </c>
      <c r="F495">
        <v>2022</v>
      </c>
      <c r="G495">
        <v>5</v>
      </c>
      <c r="H495">
        <v>53990</v>
      </c>
      <c r="I495" s="1">
        <v>334940</v>
      </c>
      <c r="J495">
        <f>SUMIFS(H:H,D:D,dataset_shampoo[[#This Row],[Brand]],E:E,dataset_shampoo[[#This Row],[Region]],F:F,dataset_shampoo[[#This Row],[Year]],G:G,"&lt;="&amp;dataset_shampoo[[#This Row],[Month]])</f>
        <v>176050</v>
      </c>
      <c r="K495" s="6">
        <f>SUMIFS(I:I,D:D,dataset_shampoo[[#This Row],[Brand]],E:E,dataset_shampoo[[#This Row],[Region]],F:F,dataset_shampoo[[#This Row],[Year]],G:G,"&lt;="&amp;dataset_shampoo[[#This Row],[Month]])</f>
        <v>1085930</v>
      </c>
      <c r="L495">
        <f>dataset_shampoo[[#This Row],[Units YTD]]+SUMIFS(H:H,D:D,dataset_shampoo[[#This Row],[Brand]],E:E,dataset_shampoo[[#This Row],[Region]],F:F,dataset_shampoo[[#This Row],[Year]]-1,G:G,"&gt;"&amp;dataset_shampoo[[#This Row],[Month]])</f>
        <v>393040</v>
      </c>
      <c r="M495" s="1">
        <f>dataset_shampoo[[#This Row],[Values YTD]]+SUMIFS(I:I,D:D,dataset_shampoo[[#This Row],[Brand]],E:E,dataset_shampoo[[#This Row],[Region]],F:F,dataset_shampoo[[#This Row],[Year]]-1,G:G,"&gt;"&amp;dataset_shampoo[[#This Row],[Month]])</f>
        <v>2411680</v>
      </c>
    </row>
    <row r="496" spans="1:13" x14ac:dyDescent="0.25">
      <c r="A496" t="s">
        <v>7</v>
      </c>
      <c r="B496" t="s">
        <v>8</v>
      </c>
      <c r="C496" t="s">
        <v>16</v>
      </c>
      <c r="D496" t="s">
        <v>17</v>
      </c>
      <c r="E496" t="s">
        <v>12</v>
      </c>
      <c r="F496">
        <v>2022</v>
      </c>
      <c r="G496">
        <v>6</v>
      </c>
      <c r="H496">
        <v>36660</v>
      </c>
      <c r="I496" s="1">
        <v>227740</v>
      </c>
      <c r="J496">
        <f>SUMIFS(H:H,D:D,dataset_shampoo[[#This Row],[Brand]],E:E,dataset_shampoo[[#This Row],[Region]],F:F,dataset_shampoo[[#This Row],[Year]],G:G,"&lt;="&amp;dataset_shampoo[[#This Row],[Month]])</f>
        <v>212710</v>
      </c>
      <c r="K496" s="6">
        <f>SUMIFS(I:I,D:D,dataset_shampoo[[#This Row],[Brand]],E:E,dataset_shampoo[[#This Row],[Region]],F:F,dataset_shampoo[[#This Row],[Year]],G:G,"&lt;="&amp;dataset_shampoo[[#This Row],[Month]])</f>
        <v>1313670</v>
      </c>
      <c r="L496">
        <f>dataset_shampoo[[#This Row],[Units YTD]]+SUMIFS(H:H,D:D,dataset_shampoo[[#This Row],[Brand]],E:E,dataset_shampoo[[#This Row],[Region]],F:F,dataset_shampoo[[#This Row],[Year]]-1,G:G,"&gt;"&amp;dataset_shampoo[[#This Row],[Month]])</f>
        <v>392030</v>
      </c>
      <c r="M496" s="1">
        <f>dataset_shampoo[[#This Row],[Values YTD]]+SUMIFS(I:I,D:D,dataset_shampoo[[#This Row],[Brand]],E:E,dataset_shampoo[[#This Row],[Region]],F:F,dataset_shampoo[[#This Row],[Year]]-1,G:G,"&gt;"&amp;dataset_shampoo[[#This Row],[Month]])</f>
        <v>2411240</v>
      </c>
    </row>
    <row r="497" spans="1:13" x14ac:dyDescent="0.25">
      <c r="A497" t="s">
        <v>7</v>
      </c>
      <c r="B497" t="s">
        <v>8</v>
      </c>
      <c r="C497" t="s">
        <v>16</v>
      </c>
      <c r="D497" t="s">
        <v>17</v>
      </c>
      <c r="E497" t="s">
        <v>12</v>
      </c>
      <c r="F497">
        <v>2022</v>
      </c>
      <c r="G497">
        <v>7</v>
      </c>
      <c r="H497">
        <v>34460</v>
      </c>
      <c r="I497" s="1">
        <v>201440</v>
      </c>
      <c r="J497">
        <f>SUMIFS(H:H,D:D,dataset_shampoo[[#This Row],[Brand]],E:E,dataset_shampoo[[#This Row],[Region]],F:F,dataset_shampoo[[#This Row],[Year]],G:G,"&lt;="&amp;dataset_shampoo[[#This Row],[Month]])</f>
        <v>247170</v>
      </c>
      <c r="K497" s="6">
        <f>SUMIFS(I:I,D:D,dataset_shampoo[[#This Row],[Brand]],E:E,dataset_shampoo[[#This Row],[Region]],F:F,dataset_shampoo[[#This Row],[Year]],G:G,"&lt;="&amp;dataset_shampoo[[#This Row],[Month]])</f>
        <v>1515110</v>
      </c>
      <c r="L497">
        <f>dataset_shampoo[[#This Row],[Units YTD]]+SUMIFS(H:H,D:D,dataset_shampoo[[#This Row],[Brand]],E:E,dataset_shampoo[[#This Row],[Region]],F:F,dataset_shampoo[[#This Row],[Year]]-1,G:G,"&gt;"&amp;dataset_shampoo[[#This Row],[Month]])</f>
        <v>394560</v>
      </c>
      <c r="M497" s="1">
        <f>dataset_shampoo[[#This Row],[Values YTD]]+SUMIFS(I:I,D:D,dataset_shampoo[[#This Row],[Brand]],E:E,dataset_shampoo[[#This Row],[Region]],F:F,dataset_shampoo[[#This Row],[Year]]-1,G:G,"&gt;"&amp;dataset_shampoo[[#This Row],[Month]])</f>
        <v>2426780</v>
      </c>
    </row>
    <row r="498" spans="1:13" x14ac:dyDescent="0.25">
      <c r="A498" t="s">
        <v>7</v>
      </c>
      <c r="B498" t="s">
        <v>8</v>
      </c>
      <c r="C498" t="s">
        <v>16</v>
      </c>
      <c r="D498" t="s">
        <v>17</v>
      </c>
      <c r="E498" t="s">
        <v>12</v>
      </c>
      <c r="F498">
        <v>2022</v>
      </c>
      <c r="G498">
        <v>8</v>
      </c>
      <c r="H498">
        <v>29190</v>
      </c>
      <c r="I498" s="1">
        <v>190760</v>
      </c>
      <c r="J498">
        <f>SUMIFS(H:H,D:D,dataset_shampoo[[#This Row],[Brand]],E:E,dataset_shampoo[[#This Row],[Region]],F:F,dataset_shampoo[[#This Row],[Year]],G:G,"&lt;="&amp;dataset_shampoo[[#This Row],[Month]])</f>
        <v>276360</v>
      </c>
      <c r="K498" s="6">
        <f>SUMIFS(I:I,D:D,dataset_shampoo[[#This Row],[Brand]],E:E,dataset_shampoo[[#This Row],[Region]],F:F,dataset_shampoo[[#This Row],[Year]],G:G,"&lt;="&amp;dataset_shampoo[[#This Row],[Month]])</f>
        <v>1705870</v>
      </c>
      <c r="L498">
        <f>dataset_shampoo[[#This Row],[Units YTD]]+SUMIFS(H:H,D:D,dataset_shampoo[[#This Row],[Brand]],E:E,dataset_shampoo[[#This Row],[Region]],F:F,dataset_shampoo[[#This Row],[Year]]-1,G:G,"&gt;"&amp;dataset_shampoo[[#This Row],[Month]])</f>
        <v>397370</v>
      </c>
      <c r="M498" s="1">
        <f>dataset_shampoo[[#This Row],[Values YTD]]+SUMIFS(I:I,D:D,dataset_shampoo[[#This Row],[Brand]],E:E,dataset_shampoo[[#This Row],[Region]],F:F,dataset_shampoo[[#This Row],[Year]]-1,G:G,"&gt;"&amp;dataset_shampoo[[#This Row],[Month]])</f>
        <v>2463650</v>
      </c>
    </row>
    <row r="499" spans="1:13" x14ac:dyDescent="0.25">
      <c r="A499" t="s">
        <v>7</v>
      </c>
      <c r="B499" t="s">
        <v>8</v>
      </c>
      <c r="C499" t="s">
        <v>16</v>
      </c>
      <c r="D499" t="s">
        <v>17</v>
      </c>
      <c r="E499" t="s">
        <v>12</v>
      </c>
      <c r="F499">
        <v>2022</v>
      </c>
      <c r="G499">
        <v>9</v>
      </c>
      <c r="H499">
        <v>51430</v>
      </c>
      <c r="I499" s="1">
        <v>320990</v>
      </c>
      <c r="J499">
        <f>SUMIFS(H:H,D:D,dataset_shampoo[[#This Row],[Brand]],E:E,dataset_shampoo[[#This Row],[Region]],F:F,dataset_shampoo[[#This Row],[Year]],G:G,"&lt;="&amp;dataset_shampoo[[#This Row],[Month]])</f>
        <v>327790</v>
      </c>
      <c r="K499" s="6">
        <f>SUMIFS(I:I,D:D,dataset_shampoo[[#This Row],[Brand]],E:E,dataset_shampoo[[#This Row],[Region]],F:F,dataset_shampoo[[#This Row],[Year]],G:G,"&lt;="&amp;dataset_shampoo[[#This Row],[Month]])</f>
        <v>2026860</v>
      </c>
      <c r="L499">
        <f>dataset_shampoo[[#This Row],[Units YTD]]+SUMIFS(H:H,D:D,dataset_shampoo[[#This Row],[Brand]],E:E,dataset_shampoo[[#This Row],[Region]],F:F,dataset_shampoo[[#This Row],[Year]]-1,G:G,"&gt;"&amp;dataset_shampoo[[#This Row],[Month]])</f>
        <v>423900</v>
      </c>
      <c r="M499" s="1">
        <f>dataset_shampoo[[#This Row],[Values YTD]]+SUMIFS(I:I,D:D,dataset_shampoo[[#This Row],[Brand]],E:E,dataset_shampoo[[#This Row],[Region]],F:F,dataset_shampoo[[#This Row],[Year]]-1,G:G,"&gt;"&amp;dataset_shampoo[[#This Row],[Month]])</f>
        <v>2621050</v>
      </c>
    </row>
    <row r="500" spans="1:13" x14ac:dyDescent="0.25">
      <c r="A500" t="s">
        <v>7</v>
      </c>
      <c r="B500" t="s">
        <v>8</v>
      </c>
      <c r="C500" t="s">
        <v>16</v>
      </c>
      <c r="D500" t="s">
        <v>17</v>
      </c>
      <c r="E500" t="s">
        <v>12</v>
      </c>
      <c r="F500">
        <v>2022</v>
      </c>
      <c r="G500">
        <v>10</v>
      </c>
      <c r="H500">
        <v>42890</v>
      </c>
      <c r="I500" s="1">
        <v>251160</v>
      </c>
      <c r="J500">
        <f>SUMIFS(H:H,D:D,dataset_shampoo[[#This Row],[Brand]],E:E,dataset_shampoo[[#This Row],[Region]],F:F,dataset_shampoo[[#This Row],[Year]],G:G,"&lt;="&amp;dataset_shampoo[[#This Row],[Month]])</f>
        <v>370680</v>
      </c>
      <c r="K500" s="6">
        <f>SUMIFS(I:I,D:D,dataset_shampoo[[#This Row],[Brand]],E:E,dataset_shampoo[[#This Row],[Region]],F:F,dataset_shampoo[[#This Row],[Year]],G:G,"&lt;="&amp;dataset_shampoo[[#This Row],[Month]])</f>
        <v>2278020</v>
      </c>
      <c r="L500">
        <f>dataset_shampoo[[#This Row],[Units YTD]]+SUMIFS(H:H,D:D,dataset_shampoo[[#This Row],[Brand]],E:E,dataset_shampoo[[#This Row],[Region]],F:F,dataset_shampoo[[#This Row],[Year]]-1,G:G,"&gt;"&amp;dataset_shampoo[[#This Row],[Month]])</f>
        <v>429100</v>
      </c>
      <c r="M500" s="1">
        <f>dataset_shampoo[[#This Row],[Values YTD]]+SUMIFS(I:I,D:D,dataset_shampoo[[#This Row],[Brand]],E:E,dataset_shampoo[[#This Row],[Region]],F:F,dataset_shampoo[[#This Row],[Year]]-1,G:G,"&gt;"&amp;dataset_shampoo[[#This Row],[Month]])</f>
        <v>2639550</v>
      </c>
    </row>
    <row r="501" spans="1:13" x14ac:dyDescent="0.25">
      <c r="A501" t="s">
        <v>7</v>
      </c>
      <c r="B501" t="s">
        <v>8</v>
      </c>
      <c r="C501" t="s">
        <v>16</v>
      </c>
      <c r="D501" t="s">
        <v>17</v>
      </c>
      <c r="E501" t="s">
        <v>12</v>
      </c>
      <c r="F501">
        <v>2022</v>
      </c>
      <c r="G501">
        <v>11</v>
      </c>
      <c r="H501">
        <v>38360</v>
      </c>
      <c r="I501" s="1">
        <v>237510</v>
      </c>
      <c r="J501">
        <f>SUMIFS(H:H,D:D,dataset_shampoo[[#This Row],[Brand]],E:E,dataset_shampoo[[#This Row],[Region]],F:F,dataset_shampoo[[#This Row],[Year]],G:G,"&lt;="&amp;dataset_shampoo[[#This Row],[Month]])</f>
        <v>409040</v>
      </c>
      <c r="K501" s="6">
        <f>SUMIFS(I:I,D:D,dataset_shampoo[[#This Row],[Brand]],E:E,dataset_shampoo[[#This Row],[Region]],F:F,dataset_shampoo[[#This Row],[Year]],G:G,"&lt;="&amp;dataset_shampoo[[#This Row],[Month]])</f>
        <v>2515530</v>
      </c>
      <c r="L501">
        <f>dataset_shampoo[[#This Row],[Units YTD]]+SUMIFS(H:H,D:D,dataset_shampoo[[#This Row],[Brand]],E:E,dataset_shampoo[[#This Row],[Region]],F:F,dataset_shampoo[[#This Row],[Year]]-1,G:G,"&gt;"&amp;dataset_shampoo[[#This Row],[Month]])</f>
        <v>440740</v>
      </c>
      <c r="M501" s="1">
        <f>dataset_shampoo[[#This Row],[Values YTD]]+SUMIFS(I:I,D:D,dataset_shampoo[[#This Row],[Brand]],E:E,dataset_shampoo[[#This Row],[Region]],F:F,dataset_shampoo[[#This Row],[Year]]-1,G:G,"&gt;"&amp;dataset_shampoo[[#This Row],[Month]])</f>
        <v>2711480</v>
      </c>
    </row>
    <row r="502" spans="1:13" x14ac:dyDescent="0.25">
      <c r="A502" t="s">
        <v>7</v>
      </c>
      <c r="B502" t="s">
        <v>8</v>
      </c>
      <c r="C502" t="s">
        <v>16</v>
      </c>
      <c r="D502" t="s">
        <v>17</v>
      </c>
      <c r="E502" t="s">
        <v>12</v>
      </c>
      <c r="F502">
        <v>2022</v>
      </c>
      <c r="G502">
        <v>12</v>
      </c>
      <c r="H502">
        <v>41540</v>
      </c>
      <c r="I502" s="1">
        <v>277340</v>
      </c>
      <c r="J502">
        <f>SUMIFS(H:H,D:D,dataset_shampoo[[#This Row],[Brand]],E:E,dataset_shampoo[[#This Row],[Region]],F:F,dataset_shampoo[[#This Row],[Year]],G:G,"&lt;="&amp;dataset_shampoo[[#This Row],[Month]])</f>
        <v>450580</v>
      </c>
      <c r="K502" s="6">
        <f>SUMIFS(I:I,D:D,dataset_shampoo[[#This Row],[Brand]],E:E,dataset_shampoo[[#This Row],[Region]],F:F,dataset_shampoo[[#This Row],[Year]],G:G,"&lt;="&amp;dataset_shampoo[[#This Row],[Month]])</f>
        <v>2792870</v>
      </c>
      <c r="L502">
        <f>dataset_shampoo[[#This Row],[Units YTD]]+SUMIFS(H:H,D:D,dataset_shampoo[[#This Row],[Brand]],E:E,dataset_shampoo[[#This Row],[Region]],F:F,dataset_shampoo[[#This Row],[Year]]-1,G:G,"&gt;"&amp;dataset_shampoo[[#This Row],[Month]])</f>
        <v>450580</v>
      </c>
      <c r="M502" s="1">
        <f>dataset_shampoo[[#This Row],[Values YTD]]+SUMIFS(I:I,D:D,dataset_shampoo[[#This Row],[Brand]],E:E,dataset_shampoo[[#This Row],[Region]],F:F,dataset_shampoo[[#This Row],[Year]]-1,G:G,"&gt;"&amp;dataset_shampoo[[#This Row],[Month]])</f>
        <v>2792870</v>
      </c>
    </row>
    <row r="503" spans="1:13" x14ac:dyDescent="0.25">
      <c r="A503" t="s">
        <v>7</v>
      </c>
      <c r="B503" t="s">
        <v>8</v>
      </c>
      <c r="C503" t="s">
        <v>16</v>
      </c>
      <c r="D503" t="s">
        <v>17</v>
      </c>
      <c r="E503" t="s">
        <v>12</v>
      </c>
      <c r="F503">
        <v>2023</v>
      </c>
      <c r="G503">
        <v>1</v>
      </c>
      <c r="H503">
        <v>52250</v>
      </c>
      <c r="I503" s="1">
        <v>360800</v>
      </c>
      <c r="J503">
        <f>SUMIFS(H:H,D:D,dataset_shampoo[[#This Row],[Brand]],E:E,dataset_shampoo[[#This Row],[Region]],F:F,dataset_shampoo[[#This Row],[Year]],G:G,"&lt;="&amp;dataset_shampoo[[#This Row],[Month]])</f>
        <v>52250</v>
      </c>
      <c r="K503" s="6">
        <f>SUMIFS(I:I,D:D,dataset_shampoo[[#This Row],[Brand]],E:E,dataset_shampoo[[#This Row],[Region]],F:F,dataset_shampoo[[#This Row],[Year]],G:G,"&lt;="&amp;dataset_shampoo[[#This Row],[Month]])</f>
        <v>360800</v>
      </c>
      <c r="L503">
        <f>dataset_shampoo[[#This Row],[Units YTD]]+SUMIFS(H:H,D:D,dataset_shampoo[[#This Row],[Brand]],E:E,dataset_shampoo[[#This Row],[Region]],F:F,dataset_shampoo[[#This Row],[Year]]-1,G:G,"&gt;"&amp;dataset_shampoo[[#This Row],[Month]])</f>
        <v>471400</v>
      </c>
      <c r="M503" s="1">
        <f>dataset_shampoo[[#This Row],[Values YTD]]+SUMIFS(I:I,D:D,dataset_shampoo[[#This Row],[Brand]],E:E,dataset_shampoo[[#This Row],[Region]],F:F,dataset_shampoo[[#This Row],[Year]]-1,G:G,"&gt;"&amp;dataset_shampoo[[#This Row],[Month]])</f>
        <v>2970850</v>
      </c>
    </row>
    <row r="504" spans="1:13" x14ac:dyDescent="0.25">
      <c r="A504" t="s">
        <v>7</v>
      </c>
      <c r="B504" t="s">
        <v>8</v>
      </c>
      <c r="C504" t="s">
        <v>16</v>
      </c>
      <c r="D504" t="s">
        <v>17</v>
      </c>
      <c r="E504" t="s">
        <v>12</v>
      </c>
      <c r="F504">
        <v>2023</v>
      </c>
      <c r="G504">
        <v>2</v>
      </c>
      <c r="H504">
        <v>56450</v>
      </c>
      <c r="I504" s="1">
        <v>372870</v>
      </c>
      <c r="J504">
        <f>SUMIFS(H:H,D:D,dataset_shampoo[[#This Row],[Brand]],E:E,dataset_shampoo[[#This Row],[Region]],F:F,dataset_shampoo[[#This Row],[Year]],G:G,"&lt;="&amp;dataset_shampoo[[#This Row],[Month]])</f>
        <v>108700</v>
      </c>
      <c r="K504" s="6">
        <f>SUMIFS(I:I,D:D,dataset_shampoo[[#This Row],[Brand]],E:E,dataset_shampoo[[#This Row],[Region]],F:F,dataset_shampoo[[#This Row],[Year]],G:G,"&lt;="&amp;dataset_shampoo[[#This Row],[Month]])</f>
        <v>733670</v>
      </c>
      <c r="L504">
        <f>dataset_shampoo[[#This Row],[Units YTD]]+SUMIFS(H:H,D:D,dataset_shampoo[[#This Row],[Brand]],E:E,dataset_shampoo[[#This Row],[Region]],F:F,dataset_shampoo[[#This Row],[Year]]-1,G:G,"&gt;"&amp;dataset_shampoo[[#This Row],[Month]])</f>
        <v>502780</v>
      </c>
      <c r="M504" s="1">
        <f>dataset_shampoo[[#This Row],[Values YTD]]+SUMIFS(I:I,D:D,dataset_shampoo[[#This Row],[Brand]],E:E,dataset_shampoo[[#This Row],[Region]],F:F,dataset_shampoo[[#This Row],[Year]]-1,G:G,"&gt;"&amp;dataset_shampoo[[#This Row],[Month]])</f>
        <v>3179550</v>
      </c>
    </row>
    <row r="505" spans="1:13" x14ac:dyDescent="0.25">
      <c r="A505" t="s">
        <v>7</v>
      </c>
      <c r="B505" t="s">
        <v>8</v>
      </c>
      <c r="C505" t="s">
        <v>16</v>
      </c>
      <c r="D505" t="s">
        <v>17</v>
      </c>
      <c r="E505" t="s">
        <v>12</v>
      </c>
      <c r="F505">
        <v>2023</v>
      </c>
      <c r="G505">
        <v>3</v>
      </c>
      <c r="H505">
        <v>46760</v>
      </c>
      <c r="I505" s="1">
        <v>294430</v>
      </c>
      <c r="J505">
        <f>SUMIFS(H:H,D:D,dataset_shampoo[[#This Row],[Brand]],E:E,dataset_shampoo[[#This Row],[Region]],F:F,dataset_shampoo[[#This Row],[Year]],G:G,"&lt;="&amp;dataset_shampoo[[#This Row],[Month]])</f>
        <v>155460</v>
      </c>
      <c r="K505" s="6">
        <f>SUMIFS(I:I,D:D,dataset_shampoo[[#This Row],[Brand]],E:E,dataset_shampoo[[#This Row],[Region]],F:F,dataset_shampoo[[#This Row],[Year]],G:G,"&lt;="&amp;dataset_shampoo[[#This Row],[Month]])</f>
        <v>1028100</v>
      </c>
      <c r="L505">
        <f>dataset_shampoo[[#This Row],[Units YTD]]+SUMIFS(H:H,D:D,dataset_shampoo[[#This Row],[Brand]],E:E,dataset_shampoo[[#This Row],[Region]],F:F,dataset_shampoo[[#This Row],[Year]]-1,G:G,"&gt;"&amp;dataset_shampoo[[#This Row],[Month]])</f>
        <v>512850</v>
      </c>
      <c r="M505" s="1">
        <f>dataset_shampoo[[#This Row],[Values YTD]]+SUMIFS(I:I,D:D,dataset_shampoo[[#This Row],[Brand]],E:E,dataset_shampoo[[#This Row],[Region]],F:F,dataset_shampoo[[#This Row],[Year]]-1,G:G,"&gt;"&amp;dataset_shampoo[[#This Row],[Month]])</f>
        <v>3259310</v>
      </c>
    </row>
    <row r="506" spans="1:13" x14ac:dyDescent="0.25">
      <c r="A506" t="s">
        <v>7</v>
      </c>
      <c r="B506" t="s">
        <v>8</v>
      </c>
      <c r="C506" t="s">
        <v>16</v>
      </c>
      <c r="D506" t="s">
        <v>17</v>
      </c>
      <c r="E506" t="s">
        <v>13</v>
      </c>
      <c r="F506">
        <v>2018</v>
      </c>
      <c r="G506">
        <v>1</v>
      </c>
      <c r="H506">
        <v>12260</v>
      </c>
      <c r="I506" s="1">
        <v>75630</v>
      </c>
      <c r="J506">
        <f>SUMIFS(H:H,D:D,dataset_shampoo[[#This Row],[Brand]],E:E,dataset_shampoo[[#This Row],[Region]],F:F,dataset_shampoo[[#This Row],[Year]],G:G,"&lt;="&amp;dataset_shampoo[[#This Row],[Month]])</f>
        <v>12260</v>
      </c>
      <c r="K506" s="6">
        <f>SUMIFS(I:I,D:D,dataset_shampoo[[#This Row],[Brand]],E:E,dataset_shampoo[[#This Row],[Region]],F:F,dataset_shampoo[[#This Row],[Year]],G:G,"&lt;="&amp;dataset_shampoo[[#This Row],[Month]])</f>
        <v>75630</v>
      </c>
      <c r="L506">
        <f>dataset_shampoo[[#This Row],[Units YTD]]+SUMIFS(H:H,D:D,dataset_shampoo[[#This Row],[Brand]],E:E,dataset_shampoo[[#This Row],[Region]],F:F,dataset_shampoo[[#This Row],[Year]]-1,G:G,"&gt;"&amp;dataset_shampoo[[#This Row],[Month]])</f>
        <v>12260</v>
      </c>
      <c r="M506" s="1">
        <f>dataset_shampoo[[#This Row],[Values YTD]]+SUMIFS(I:I,D:D,dataset_shampoo[[#This Row],[Brand]],E:E,dataset_shampoo[[#This Row],[Region]],F:F,dataset_shampoo[[#This Row],[Year]]-1,G:G,"&gt;"&amp;dataset_shampoo[[#This Row],[Month]])</f>
        <v>75630</v>
      </c>
    </row>
    <row r="507" spans="1:13" x14ac:dyDescent="0.25">
      <c r="A507" t="s">
        <v>7</v>
      </c>
      <c r="B507" t="s">
        <v>8</v>
      </c>
      <c r="C507" t="s">
        <v>16</v>
      </c>
      <c r="D507" t="s">
        <v>17</v>
      </c>
      <c r="E507" t="s">
        <v>13</v>
      </c>
      <c r="F507">
        <v>2018</v>
      </c>
      <c r="G507">
        <v>2</v>
      </c>
      <c r="H507">
        <v>8100</v>
      </c>
      <c r="I507" s="1">
        <v>52440</v>
      </c>
      <c r="J507">
        <f>SUMIFS(H:H,D:D,dataset_shampoo[[#This Row],[Brand]],E:E,dataset_shampoo[[#This Row],[Region]],F:F,dataset_shampoo[[#This Row],[Year]],G:G,"&lt;="&amp;dataset_shampoo[[#This Row],[Month]])</f>
        <v>20360</v>
      </c>
      <c r="K507" s="6">
        <f>SUMIFS(I:I,D:D,dataset_shampoo[[#This Row],[Brand]],E:E,dataset_shampoo[[#This Row],[Region]],F:F,dataset_shampoo[[#This Row],[Year]],G:G,"&lt;="&amp;dataset_shampoo[[#This Row],[Month]])</f>
        <v>128070</v>
      </c>
      <c r="L507">
        <f>dataset_shampoo[[#This Row],[Units YTD]]+SUMIFS(H:H,D:D,dataset_shampoo[[#This Row],[Brand]],E:E,dataset_shampoo[[#This Row],[Region]],F:F,dataset_shampoo[[#This Row],[Year]]-1,G:G,"&gt;"&amp;dataset_shampoo[[#This Row],[Month]])</f>
        <v>20360</v>
      </c>
      <c r="M507" s="1">
        <f>dataset_shampoo[[#This Row],[Values YTD]]+SUMIFS(I:I,D:D,dataset_shampoo[[#This Row],[Brand]],E:E,dataset_shampoo[[#This Row],[Region]],F:F,dataset_shampoo[[#This Row],[Year]]-1,G:G,"&gt;"&amp;dataset_shampoo[[#This Row],[Month]])</f>
        <v>128070</v>
      </c>
    </row>
    <row r="508" spans="1:13" x14ac:dyDescent="0.25">
      <c r="A508" t="s">
        <v>7</v>
      </c>
      <c r="B508" t="s">
        <v>8</v>
      </c>
      <c r="C508" t="s">
        <v>16</v>
      </c>
      <c r="D508" t="s">
        <v>17</v>
      </c>
      <c r="E508" t="s">
        <v>13</v>
      </c>
      <c r="F508">
        <v>2018</v>
      </c>
      <c r="G508">
        <v>3</v>
      </c>
      <c r="H508">
        <v>15630</v>
      </c>
      <c r="I508" s="1">
        <v>96800</v>
      </c>
      <c r="J508">
        <f>SUMIFS(H:H,D:D,dataset_shampoo[[#This Row],[Brand]],E:E,dataset_shampoo[[#This Row],[Region]],F:F,dataset_shampoo[[#This Row],[Year]],G:G,"&lt;="&amp;dataset_shampoo[[#This Row],[Month]])</f>
        <v>35990</v>
      </c>
      <c r="K508" s="6">
        <f>SUMIFS(I:I,D:D,dataset_shampoo[[#This Row],[Brand]],E:E,dataset_shampoo[[#This Row],[Region]],F:F,dataset_shampoo[[#This Row],[Year]],G:G,"&lt;="&amp;dataset_shampoo[[#This Row],[Month]])</f>
        <v>224870</v>
      </c>
      <c r="L508">
        <f>dataset_shampoo[[#This Row],[Units YTD]]+SUMIFS(H:H,D:D,dataset_shampoo[[#This Row],[Brand]],E:E,dataset_shampoo[[#This Row],[Region]],F:F,dataset_shampoo[[#This Row],[Year]]-1,G:G,"&gt;"&amp;dataset_shampoo[[#This Row],[Month]])</f>
        <v>35990</v>
      </c>
      <c r="M508" s="1">
        <f>dataset_shampoo[[#This Row],[Values YTD]]+SUMIFS(I:I,D:D,dataset_shampoo[[#This Row],[Brand]],E:E,dataset_shampoo[[#This Row],[Region]],F:F,dataset_shampoo[[#This Row],[Year]]-1,G:G,"&gt;"&amp;dataset_shampoo[[#This Row],[Month]])</f>
        <v>224870</v>
      </c>
    </row>
    <row r="509" spans="1:13" x14ac:dyDescent="0.25">
      <c r="A509" t="s">
        <v>7</v>
      </c>
      <c r="B509" t="s">
        <v>8</v>
      </c>
      <c r="C509" t="s">
        <v>16</v>
      </c>
      <c r="D509" t="s">
        <v>17</v>
      </c>
      <c r="E509" t="s">
        <v>13</v>
      </c>
      <c r="F509">
        <v>2018</v>
      </c>
      <c r="G509">
        <v>4</v>
      </c>
      <c r="H509">
        <v>9030</v>
      </c>
      <c r="I509" s="1">
        <v>58790</v>
      </c>
      <c r="J509">
        <f>SUMIFS(H:H,D:D,dataset_shampoo[[#This Row],[Brand]],E:E,dataset_shampoo[[#This Row],[Region]],F:F,dataset_shampoo[[#This Row],[Year]],G:G,"&lt;="&amp;dataset_shampoo[[#This Row],[Month]])</f>
        <v>45020</v>
      </c>
      <c r="K509" s="6">
        <f>SUMIFS(I:I,D:D,dataset_shampoo[[#This Row],[Brand]],E:E,dataset_shampoo[[#This Row],[Region]],F:F,dataset_shampoo[[#This Row],[Year]],G:G,"&lt;="&amp;dataset_shampoo[[#This Row],[Month]])</f>
        <v>283660</v>
      </c>
      <c r="L509">
        <f>dataset_shampoo[[#This Row],[Units YTD]]+SUMIFS(H:H,D:D,dataset_shampoo[[#This Row],[Brand]],E:E,dataset_shampoo[[#This Row],[Region]],F:F,dataset_shampoo[[#This Row],[Year]]-1,G:G,"&gt;"&amp;dataset_shampoo[[#This Row],[Month]])</f>
        <v>45020</v>
      </c>
      <c r="M509" s="1">
        <f>dataset_shampoo[[#This Row],[Values YTD]]+SUMIFS(I:I,D:D,dataset_shampoo[[#This Row],[Brand]],E:E,dataset_shampoo[[#This Row],[Region]],F:F,dataset_shampoo[[#This Row],[Year]]-1,G:G,"&gt;"&amp;dataset_shampoo[[#This Row],[Month]])</f>
        <v>283660</v>
      </c>
    </row>
    <row r="510" spans="1:13" x14ac:dyDescent="0.25">
      <c r="A510" t="s">
        <v>7</v>
      </c>
      <c r="B510" t="s">
        <v>8</v>
      </c>
      <c r="C510" t="s">
        <v>16</v>
      </c>
      <c r="D510" t="s">
        <v>17</v>
      </c>
      <c r="E510" t="s">
        <v>13</v>
      </c>
      <c r="F510">
        <v>2018</v>
      </c>
      <c r="G510">
        <v>5</v>
      </c>
      <c r="H510">
        <v>7600</v>
      </c>
      <c r="I510" s="1">
        <v>42330</v>
      </c>
      <c r="J510">
        <f>SUMIFS(H:H,D:D,dataset_shampoo[[#This Row],[Brand]],E:E,dataset_shampoo[[#This Row],[Region]],F:F,dataset_shampoo[[#This Row],[Year]],G:G,"&lt;="&amp;dataset_shampoo[[#This Row],[Month]])</f>
        <v>52620</v>
      </c>
      <c r="K510" s="6">
        <f>SUMIFS(I:I,D:D,dataset_shampoo[[#This Row],[Brand]],E:E,dataset_shampoo[[#This Row],[Region]],F:F,dataset_shampoo[[#This Row],[Year]],G:G,"&lt;="&amp;dataset_shampoo[[#This Row],[Month]])</f>
        <v>325990</v>
      </c>
      <c r="L510">
        <f>dataset_shampoo[[#This Row],[Units YTD]]+SUMIFS(H:H,D:D,dataset_shampoo[[#This Row],[Brand]],E:E,dataset_shampoo[[#This Row],[Region]],F:F,dataset_shampoo[[#This Row],[Year]]-1,G:G,"&gt;"&amp;dataset_shampoo[[#This Row],[Month]])</f>
        <v>52620</v>
      </c>
      <c r="M510" s="1">
        <f>dataset_shampoo[[#This Row],[Values YTD]]+SUMIFS(I:I,D:D,dataset_shampoo[[#This Row],[Brand]],E:E,dataset_shampoo[[#This Row],[Region]],F:F,dataset_shampoo[[#This Row],[Year]]-1,G:G,"&gt;"&amp;dataset_shampoo[[#This Row],[Month]])</f>
        <v>325990</v>
      </c>
    </row>
    <row r="511" spans="1:13" x14ac:dyDescent="0.25">
      <c r="A511" t="s">
        <v>7</v>
      </c>
      <c r="B511" t="s">
        <v>8</v>
      </c>
      <c r="C511" t="s">
        <v>16</v>
      </c>
      <c r="D511" t="s">
        <v>17</v>
      </c>
      <c r="E511" t="s">
        <v>13</v>
      </c>
      <c r="F511">
        <v>2018</v>
      </c>
      <c r="G511">
        <v>6</v>
      </c>
      <c r="H511">
        <v>13940</v>
      </c>
      <c r="I511" s="1">
        <v>86910</v>
      </c>
      <c r="J511">
        <f>SUMIFS(H:H,D:D,dataset_shampoo[[#This Row],[Brand]],E:E,dataset_shampoo[[#This Row],[Region]],F:F,dataset_shampoo[[#This Row],[Year]],G:G,"&lt;="&amp;dataset_shampoo[[#This Row],[Month]])</f>
        <v>66560</v>
      </c>
      <c r="K511" s="6">
        <f>SUMIFS(I:I,D:D,dataset_shampoo[[#This Row],[Brand]],E:E,dataset_shampoo[[#This Row],[Region]],F:F,dataset_shampoo[[#This Row],[Year]],G:G,"&lt;="&amp;dataset_shampoo[[#This Row],[Month]])</f>
        <v>412900</v>
      </c>
      <c r="L511">
        <f>dataset_shampoo[[#This Row],[Units YTD]]+SUMIFS(H:H,D:D,dataset_shampoo[[#This Row],[Brand]],E:E,dataset_shampoo[[#This Row],[Region]],F:F,dataset_shampoo[[#This Row],[Year]]-1,G:G,"&gt;"&amp;dataset_shampoo[[#This Row],[Month]])</f>
        <v>66560</v>
      </c>
      <c r="M511" s="1">
        <f>dataset_shampoo[[#This Row],[Values YTD]]+SUMIFS(I:I,D:D,dataset_shampoo[[#This Row],[Brand]],E:E,dataset_shampoo[[#This Row],[Region]],F:F,dataset_shampoo[[#This Row],[Year]]-1,G:G,"&gt;"&amp;dataset_shampoo[[#This Row],[Month]])</f>
        <v>412900</v>
      </c>
    </row>
    <row r="512" spans="1:13" x14ac:dyDescent="0.25">
      <c r="A512" t="s">
        <v>7</v>
      </c>
      <c r="B512" t="s">
        <v>8</v>
      </c>
      <c r="C512" t="s">
        <v>16</v>
      </c>
      <c r="D512" t="s">
        <v>17</v>
      </c>
      <c r="E512" t="s">
        <v>13</v>
      </c>
      <c r="F512">
        <v>2018</v>
      </c>
      <c r="G512">
        <v>7</v>
      </c>
      <c r="H512">
        <v>11550</v>
      </c>
      <c r="I512" s="1">
        <v>72440</v>
      </c>
      <c r="J512">
        <f>SUMIFS(H:H,D:D,dataset_shampoo[[#This Row],[Brand]],E:E,dataset_shampoo[[#This Row],[Region]],F:F,dataset_shampoo[[#This Row],[Year]],G:G,"&lt;="&amp;dataset_shampoo[[#This Row],[Month]])</f>
        <v>78110</v>
      </c>
      <c r="K512" s="6">
        <f>SUMIFS(I:I,D:D,dataset_shampoo[[#This Row],[Brand]],E:E,dataset_shampoo[[#This Row],[Region]],F:F,dataset_shampoo[[#This Row],[Year]],G:G,"&lt;="&amp;dataset_shampoo[[#This Row],[Month]])</f>
        <v>485340</v>
      </c>
      <c r="L512">
        <f>dataset_shampoo[[#This Row],[Units YTD]]+SUMIFS(H:H,D:D,dataset_shampoo[[#This Row],[Brand]],E:E,dataset_shampoo[[#This Row],[Region]],F:F,dataset_shampoo[[#This Row],[Year]]-1,G:G,"&gt;"&amp;dataset_shampoo[[#This Row],[Month]])</f>
        <v>78110</v>
      </c>
      <c r="M512" s="1">
        <f>dataset_shampoo[[#This Row],[Values YTD]]+SUMIFS(I:I,D:D,dataset_shampoo[[#This Row],[Brand]],E:E,dataset_shampoo[[#This Row],[Region]],F:F,dataset_shampoo[[#This Row],[Year]]-1,G:G,"&gt;"&amp;dataset_shampoo[[#This Row],[Month]])</f>
        <v>485340</v>
      </c>
    </row>
    <row r="513" spans="1:13" x14ac:dyDescent="0.25">
      <c r="A513" t="s">
        <v>7</v>
      </c>
      <c r="B513" t="s">
        <v>8</v>
      </c>
      <c r="C513" t="s">
        <v>16</v>
      </c>
      <c r="D513" t="s">
        <v>17</v>
      </c>
      <c r="E513" t="s">
        <v>13</v>
      </c>
      <c r="F513">
        <v>2018</v>
      </c>
      <c r="G513">
        <v>8</v>
      </c>
      <c r="H513">
        <v>9050</v>
      </c>
      <c r="I513" s="1">
        <v>50760</v>
      </c>
      <c r="J513">
        <f>SUMIFS(H:H,D:D,dataset_shampoo[[#This Row],[Brand]],E:E,dataset_shampoo[[#This Row],[Region]],F:F,dataset_shampoo[[#This Row],[Year]],G:G,"&lt;="&amp;dataset_shampoo[[#This Row],[Month]])</f>
        <v>87160</v>
      </c>
      <c r="K513" s="6">
        <f>SUMIFS(I:I,D:D,dataset_shampoo[[#This Row],[Brand]],E:E,dataset_shampoo[[#This Row],[Region]],F:F,dataset_shampoo[[#This Row],[Year]],G:G,"&lt;="&amp;dataset_shampoo[[#This Row],[Month]])</f>
        <v>536100</v>
      </c>
      <c r="L513">
        <f>dataset_shampoo[[#This Row],[Units YTD]]+SUMIFS(H:H,D:D,dataset_shampoo[[#This Row],[Brand]],E:E,dataset_shampoo[[#This Row],[Region]],F:F,dataset_shampoo[[#This Row],[Year]]-1,G:G,"&gt;"&amp;dataset_shampoo[[#This Row],[Month]])</f>
        <v>87160</v>
      </c>
      <c r="M513" s="1">
        <f>dataset_shampoo[[#This Row],[Values YTD]]+SUMIFS(I:I,D:D,dataset_shampoo[[#This Row],[Brand]],E:E,dataset_shampoo[[#This Row],[Region]],F:F,dataset_shampoo[[#This Row],[Year]]-1,G:G,"&gt;"&amp;dataset_shampoo[[#This Row],[Month]])</f>
        <v>536100</v>
      </c>
    </row>
    <row r="514" spans="1:13" x14ac:dyDescent="0.25">
      <c r="A514" t="s">
        <v>7</v>
      </c>
      <c r="B514" t="s">
        <v>8</v>
      </c>
      <c r="C514" t="s">
        <v>16</v>
      </c>
      <c r="D514" t="s">
        <v>17</v>
      </c>
      <c r="E514" t="s">
        <v>13</v>
      </c>
      <c r="F514">
        <v>2018</v>
      </c>
      <c r="G514">
        <v>9</v>
      </c>
      <c r="H514">
        <v>10420</v>
      </c>
      <c r="I514" s="1">
        <v>58080</v>
      </c>
      <c r="J514">
        <f>SUMIFS(H:H,D:D,dataset_shampoo[[#This Row],[Brand]],E:E,dataset_shampoo[[#This Row],[Region]],F:F,dataset_shampoo[[#This Row],[Year]],G:G,"&lt;="&amp;dataset_shampoo[[#This Row],[Month]])</f>
        <v>97580</v>
      </c>
      <c r="K514" s="6">
        <f>SUMIFS(I:I,D:D,dataset_shampoo[[#This Row],[Brand]],E:E,dataset_shampoo[[#This Row],[Region]],F:F,dataset_shampoo[[#This Row],[Year]],G:G,"&lt;="&amp;dataset_shampoo[[#This Row],[Month]])</f>
        <v>594180</v>
      </c>
      <c r="L514">
        <f>dataset_shampoo[[#This Row],[Units YTD]]+SUMIFS(H:H,D:D,dataset_shampoo[[#This Row],[Brand]],E:E,dataset_shampoo[[#This Row],[Region]],F:F,dataset_shampoo[[#This Row],[Year]]-1,G:G,"&gt;"&amp;dataset_shampoo[[#This Row],[Month]])</f>
        <v>97580</v>
      </c>
      <c r="M514" s="1">
        <f>dataset_shampoo[[#This Row],[Values YTD]]+SUMIFS(I:I,D:D,dataset_shampoo[[#This Row],[Brand]],E:E,dataset_shampoo[[#This Row],[Region]],F:F,dataset_shampoo[[#This Row],[Year]]-1,G:G,"&gt;"&amp;dataset_shampoo[[#This Row],[Month]])</f>
        <v>594180</v>
      </c>
    </row>
    <row r="515" spans="1:13" x14ac:dyDescent="0.25">
      <c r="A515" t="s">
        <v>7</v>
      </c>
      <c r="B515" t="s">
        <v>8</v>
      </c>
      <c r="C515" t="s">
        <v>16</v>
      </c>
      <c r="D515" t="s">
        <v>17</v>
      </c>
      <c r="E515" t="s">
        <v>13</v>
      </c>
      <c r="F515">
        <v>2018</v>
      </c>
      <c r="G515">
        <v>10</v>
      </c>
      <c r="H515">
        <v>16410</v>
      </c>
      <c r="I515" s="1">
        <v>102050</v>
      </c>
      <c r="J515">
        <f>SUMIFS(H:H,D:D,dataset_shampoo[[#This Row],[Brand]],E:E,dataset_shampoo[[#This Row],[Region]],F:F,dataset_shampoo[[#This Row],[Year]],G:G,"&lt;="&amp;dataset_shampoo[[#This Row],[Month]])</f>
        <v>113990</v>
      </c>
      <c r="K515" s="6">
        <f>SUMIFS(I:I,D:D,dataset_shampoo[[#This Row],[Brand]],E:E,dataset_shampoo[[#This Row],[Region]],F:F,dataset_shampoo[[#This Row],[Year]],G:G,"&lt;="&amp;dataset_shampoo[[#This Row],[Month]])</f>
        <v>696230</v>
      </c>
      <c r="L515">
        <f>dataset_shampoo[[#This Row],[Units YTD]]+SUMIFS(H:H,D:D,dataset_shampoo[[#This Row],[Brand]],E:E,dataset_shampoo[[#This Row],[Region]],F:F,dataset_shampoo[[#This Row],[Year]]-1,G:G,"&gt;"&amp;dataset_shampoo[[#This Row],[Month]])</f>
        <v>113990</v>
      </c>
      <c r="M515" s="1">
        <f>dataset_shampoo[[#This Row],[Values YTD]]+SUMIFS(I:I,D:D,dataset_shampoo[[#This Row],[Brand]],E:E,dataset_shampoo[[#This Row],[Region]],F:F,dataset_shampoo[[#This Row],[Year]]-1,G:G,"&gt;"&amp;dataset_shampoo[[#This Row],[Month]])</f>
        <v>696230</v>
      </c>
    </row>
    <row r="516" spans="1:13" x14ac:dyDescent="0.25">
      <c r="A516" t="s">
        <v>7</v>
      </c>
      <c r="B516" t="s">
        <v>8</v>
      </c>
      <c r="C516" t="s">
        <v>16</v>
      </c>
      <c r="D516" t="s">
        <v>17</v>
      </c>
      <c r="E516" t="s">
        <v>13</v>
      </c>
      <c r="F516">
        <v>2018</v>
      </c>
      <c r="G516">
        <v>11</v>
      </c>
      <c r="H516">
        <v>14600</v>
      </c>
      <c r="I516" s="1">
        <v>89850</v>
      </c>
      <c r="J516">
        <f>SUMIFS(H:H,D:D,dataset_shampoo[[#This Row],[Brand]],E:E,dataset_shampoo[[#This Row],[Region]],F:F,dataset_shampoo[[#This Row],[Year]],G:G,"&lt;="&amp;dataset_shampoo[[#This Row],[Month]])</f>
        <v>128590</v>
      </c>
      <c r="K516" s="6">
        <f>SUMIFS(I:I,D:D,dataset_shampoo[[#This Row],[Brand]],E:E,dataset_shampoo[[#This Row],[Region]],F:F,dataset_shampoo[[#This Row],[Year]],G:G,"&lt;="&amp;dataset_shampoo[[#This Row],[Month]])</f>
        <v>786080</v>
      </c>
      <c r="L516">
        <f>dataset_shampoo[[#This Row],[Units YTD]]+SUMIFS(H:H,D:D,dataset_shampoo[[#This Row],[Brand]],E:E,dataset_shampoo[[#This Row],[Region]],F:F,dataset_shampoo[[#This Row],[Year]]-1,G:G,"&gt;"&amp;dataset_shampoo[[#This Row],[Month]])</f>
        <v>128590</v>
      </c>
      <c r="M516" s="1">
        <f>dataset_shampoo[[#This Row],[Values YTD]]+SUMIFS(I:I,D:D,dataset_shampoo[[#This Row],[Brand]],E:E,dataset_shampoo[[#This Row],[Region]],F:F,dataset_shampoo[[#This Row],[Year]]-1,G:G,"&gt;"&amp;dataset_shampoo[[#This Row],[Month]])</f>
        <v>786080</v>
      </c>
    </row>
    <row r="517" spans="1:13" x14ac:dyDescent="0.25">
      <c r="A517" t="s">
        <v>7</v>
      </c>
      <c r="B517" t="s">
        <v>8</v>
      </c>
      <c r="C517" t="s">
        <v>16</v>
      </c>
      <c r="D517" t="s">
        <v>17</v>
      </c>
      <c r="E517" t="s">
        <v>13</v>
      </c>
      <c r="F517">
        <v>2018</v>
      </c>
      <c r="G517">
        <v>12</v>
      </c>
      <c r="H517">
        <v>10320</v>
      </c>
      <c r="I517" s="1">
        <v>67750</v>
      </c>
      <c r="J517">
        <f>SUMIFS(H:H,D:D,dataset_shampoo[[#This Row],[Brand]],E:E,dataset_shampoo[[#This Row],[Region]],F:F,dataset_shampoo[[#This Row],[Year]],G:G,"&lt;="&amp;dataset_shampoo[[#This Row],[Month]])</f>
        <v>138910</v>
      </c>
      <c r="K517" s="6">
        <f>SUMIFS(I:I,D:D,dataset_shampoo[[#This Row],[Brand]],E:E,dataset_shampoo[[#This Row],[Region]],F:F,dataset_shampoo[[#This Row],[Year]],G:G,"&lt;="&amp;dataset_shampoo[[#This Row],[Month]])</f>
        <v>853830</v>
      </c>
      <c r="L517">
        <f>dataset_shampoo[[#This Row],[Units YTD]]+SUMIFS(H:H,D:D,dataset_shampoo[[#This Row],[Brand]],E:E,dataset_shampoo[[#This Row],[Region]],F:F,dataset_shampoo[[#This Row],[Year]]-1,G:G,"&gt;"&amp;dataset_shampoo[[#This Row],[Month]])</f>
        <v>138910</v>
      </c>
      <c r="M517" s="1">
        <f>dataset_shampoo[[#This Row],[Values YTD]]+SUMIFS(I:I,D:D,dataset_shampoo[[#This Row],[Brand]],E:E,dataset_shampoo[[#This Row],[Region]],F:F,dataset_shampoo[[#This Row],[Year]]-1,G:G,"&gt;"&amp;dataset_shampoo[[#This Row],[Month]])</f>
        <v>853830</v>
      </c>
    </row>
    <row r="518" spans="1:13" x14ac:dyDescent="0.25">
      <c r="A518" t="s">
        <v>7</v>
      </c>
      <c r="B518" t="s">
        <v>8</v>
      </c>
      <c r="C518" t="s">
        <v>16</v>
      </c>
      <c r="D518" t="s">
        <v>17</v>
      </c>
      <c r="E518" t="s">
        <v>13</v>
      </c>
      <c r="F518">
        <v>2019</v>
      </c>
      <c r="G518">
        <v>1</v>
      </c>
      <c r="H518">
        <v>11580</v>
      </c>
      <c r="I518" s="1">
        <v>71350</v>
      </c>
      <c r="J518">
        <f>SUMIFS(H:H,D:D,dataset_shampoo[[#This Row],[Brand]],E:E,dataset_shampoo[[#This Row],[Region]],F:F,dataset_shampoo[[#This Row],[Year]],G:G,"&lt;="&amp;dataset_shampoo[[#This Row],[Month]])</f>
        <v>11580</v>
      </c>
      <c r="K518" s="6">
        <f>SUMIFS(I:I,D:D,dataset_shampoo[[#This Row],[Brand]],E:E,dataset_shampoo[[#This Row],[Region]],F:F,dataset_shampoo[[#This Row],[Year]],G:G,"&lt;="&amp;dataset_shampoo[[#This Row],[Month]])</f>
        <v>71350</v>
      </c>
      <c r="L518">
        <f>dataset_shampoo[[#This Row],[Units YTD]]+SUMIFS(H:H,D:D,dataset_shampoo[[#This Row],[Brand]],E:E,dataset_shampoo[[#This Row],[Region]],F:F,dataset_shampoo[[#This Row],[Year]]-1,G:G,"&gt;"&amp;dataset_shampoo[[#This Row],[Month]])</f>
        <v>138230</v>
      </c>
      <c r="M518" s="1">
        <f>dataset_shampoo[[#This Row],[Values YTD]]+SUMIFS(I:I,D:D,dataset_shampoo[[#This Row],[Brand]],E:E,dataset_shampoo[[#This Row],[Region]],F:F,dataset_shampoo[[#This Row],[Year]]-1,G:G,"&gt;"&amp;dataset_shampoo[[#This Row],[Month]])</f>
        <v>849550</v>
      </c>
    </row>
    <row r="519" spans="1:13" x14ac:dyDescent="0.25">
      <c r="A519" t="s">
        <v>7</v>
      </c>
      <c r="B519" t="s">
        <v>8</v>
      </c>
      <c r="C519" t="s">
        <v>16</v>
      </c>
      <c r="D519" t="s">
        <v>17</v>
      </c>
      <c r="E519" t="s">
        <v>13</v>
      </c>
      <c r="F519">
        <v>2019</v>
      </c>
      <c r="G519">
        <v>2</v>
      </c>
      <c r="H519">
        <v>10540</v>
      </c>
      <c r="I519" s="1">
        <v>60100</v>
      </c>
      <c r="J519">
        <f>SUMIFS(H:H,D:D,dataset_shampoo[[#This Row],[Brand]],E:E,dataset_shampoo[[#This Row],[Region]],F:F,dataset_shampoo[[#This Row],[Year]],G:G,"&lt;="&amp;dataset_shampoo[[#This Row],[Month]])</f>
        <v>22120</v>
      </c>
      <c r="K519" s="6">
        <f>SUMIFS(I:I,D:D,dataset_shampoo[[#This Row],[Brand]],E:E,dataset_shampoo[[#This Row],[Region]],F:F,dataset_shampoo[[#This Row],[Year]],G:G,"&lt;="&amp;dataset_shampoo[[#This Row],[Month]])</f>
        <v>131450</v>
      </c>
      <c r="L519">
        <f>dataset_shampoo[[#This Row],[Units YTD]]+SUMIFS(H:H,D:D,dataset_shampoo[[#This Row],[Brand]],E:E,dataset_shampoo[[#This Row],[Region]],F:F,dataset_shampoo[[#This Row],[Year]]-1,G:G,"&gt;"&amp;dataset_shampoo[[#This Row],[Month]])</f>
        <v>140670</v>
      </c>
      <c r="M519" s="1">
        <f>dataset_shampoo[[#This Row],[Values YTD]]+SUMIFS(I:I,D:D,dataset_shampoo[[#This Row],[Brand]],E:E,dataset_shampoo[[#This Row],[Region]],F:F,dataset_shampoo[[#This Row],[Year]]-1,G:G,"&gt;"&amp;dataset_shampoo[[#This Row],[Month]])</f>
        <v>857210</v>
      </c>
    </row>
    <row r="520" spans="1:13" x14ac:dyDescent="0.25">
      <c r="A520" t="s">
        <v>7</v>
      </c>
      <c r="B520" t="s">
        <v>8</v>
      </c>
      <c r="C520" t="s">
        <v>16</v>
      </c>
      <c r="D520" t="s">
        <v>17</v>
      </c>
      <c r="E520" t="s">
        <v>13</v>
      </c>
      <c r="F520">
        <v>2019</v>
      </c>
      <c r="G520">
        <v>3</v>
      </c>
      <c r="H520">
        <v>12610</v>
      </c>
      <c r="I520" s="1">
        <v>77060</v>
      </c>
      <c r="J520">
        <f>SUMIFS(H:H,D:D,dataset_shampoo[[#This Row],[Brand]],E:E,dataset_shampoo[[#This Row],[Region]],F:F,dataset_shampoo[[#This Row],[Year]],G:G,"&lt;="&amp;dataset_shampoo[[#This Row],[Month]])</f>
        <v>34730</v>
      </c>
      <c r="K520" s="6">
        <f>SUMIFS(I:I,D:D,dataset_shampoo[[#This Row],[Brand]],E:E,dataset_shampoo[[#This Row],[Region]],F:F,dataset_shampoo[[#This Row],[Year]],G:G,"&lt;="&amp;dataset_shampoo[[#This Row],[Month]])</f>
        <v>208510</v>
      </c>
      <c r="L520">
        <f>dataset_shampoo[[#This Row],[Units YTD]]+SUMIFS(H:H,D:D,dataset_shampoo[[#This Row],[Brand]],E:E,dataset_shampoo[[#This Row],[Region]],F:F,dataset_shampoo[[#This Row],[Year]]-1,G:G,"&gt;"&amp;dataset_shampoo[[#This Row],[Month]])</f>
        <v>137650</v>
      </c>
      <c r="M520" s="1">
        <f>dataset_shampoo[[#This Row],[Values YTD]]+SUMIFS(I:I,D:D,dataset_shampoo[[#This Row],[Brand]],E:E,dataset_shampoo[[#This Row],[Region]],F:F,dataset_shampoo[[#This Row],[Year]]-1,G:G,"&gt;"&amp;dataset_shampoo[[#This Row],[Month]])</f>
        <v>837470</v>
      </c>
    </row>
    <row r="521" spans="1:13" x14ac:dyDescent="0.25">
      <c r="A521" t="s">
        <v>7</v>
      </c>
      <c r="B521" t="s">
        <v>8</v>
      </c>
      <c r="C521" t="s">
        <v>16</v>
      </c>
      <c r="D521" t="s">
        <v>17</v>
      </c>
      <c r="E521" t="s">
        <v>13</v>
      </c>
      <c r="F521">
        <v>2019</v>
      </c>
      <c r="G521">
        <v>4</v>
      </c>
      <c r="H521">
        <v>9460</v>
      </c>
      <c r="I521" s="1">
        <v>53330</v>
      </c>
      <c r="J521">
        <f>SUMIFS(H:H,D:D,dataset_shampoo[[#This Row],[Brand]],E:E,dataset_shampoo[[#This Row],[Region]],F:F,dataset_shampoo[[#This Row],[Year]],G:G,"&lt;="&amp;dataset_shampoo[[#This Row],[Month]])</f>
        <v>44190</v>
      </c>
      <c r="K521" s="6">
        <f>SUMIFS(I:I,D:D,dataset_shampoo[[#This Row],[Brand]],E:E,dataset_shampoo[[#This Row],[Region]],F:F,dataset_shampoo[[#This Row],[Year]],G:G,"&lt;="&amp;dataset_shampoo[[#This Row],[Month]])</f>
        <v>261840</v>
      </c>
      <c r="L521">
        <f>dataset_shampoo[[#This Row],[Units YTD]]+SUMIFS(H:H,D:D,dataset_shampoo[[#This Row],[Brand]],E:E,dataset_shampoo[[#This Row],[Region]],F:F,dataset_shampoo[[#This Row],[Year]]-1,G:G,"&gt;"&amp;dataset_shampoo[[#This Row],[Month]])</f>
        <v>138080</v>
      </c>
      <c r="M521" s="1">
        <f>dataset_shampoo[[#This Row],[Values YTD]]+SUMIFS(I:I,D:D,dataset_shampoo[[#This Row],[Brand]],E:E,dataset_shampoo[[#This Row],[Region]],F:F,dataset_shampoo[[#This Row],[Year]]-1,G:G,"&gt;"&amp;dataset_shampoo[[#This Row],[Month]])</f>
        <v>832010</v>
      </c>
    </row>
    <row r="522" spans="1:13" x14ac:dyDescent="0.25">
      <c r="A522" t="s">
        <v>7</v>
      </c>
      <c r="B522" t="s">
        <v>8</v>
      </c>
      <c r="C522" t="s">
        <v>16</v>
      </c>
      <c r="D522" t="s">
        <v>17</v>
      </c>
      <c r="E522" t="s">
        <v>13</v>
      </c>
      <c r="F522">
        <v>2019</v>
      </c>
      <c r="G522">
        <v>5</v>
      </c>
      <c r="H522">
        <v>17700</v>
      </c>
      <c r="I522" s="1">
        <v>109660</v>
      </c>
      <c r="J522">
        <f>SUMIFS(H:H,D:D,dataset_shampoo[[#This Row],[Brand]],E:E,dataset_shampoo[[#This Row],[Region]],F:F,dataset_shampoo[[#This Row],[Year]],G:G,"&lt;="&amp;dataset_shampoo[[#This Row],[Month]])</f>
        <v>61890</v>
      </c>
      <c r="K522" s="6">
        <f>SUMIFS(I:I,D:D,dataset_shampoo[[#This Row],[Brand]],E:E,dataset_shampoo[[#This Row],[Region]],F:F,dataset_shampoo[[#This Row],[Year]],G:G,"&lt;="&amp;dataset_shampoo[[#This Row],[Month]])</f>
        <v>371500</v>
      </c>
      <c r="L522">
        <f>dataset_shampoo[[#This Row],[Units YTD]]+SUMIFS(H:H,D:D,dataset_shampoo[[#This Row],[Brand]],E:E,dataset_shampoo[[#This Row],[Region]],F:F,dataset_shampoo[[#This Row],[Year]]-1,G:G,"&gt;"&amp;dataset_shampoo[[#This Row],[Month]])</f>
        <v>148180</v>
      </c>
      <c r="M522" s="1">
        <f>dataset_shampoo[[#This Row],[Values YTD]]+SUMIFS(I:I,D:D,dataset_shampoo[[#This Row],[Brand]],E:E,dataset_shampoo[[#This Row],[Region]],F:F,dataset_shampoo[[#This Row],[Year]]-1,G:G,"&gt;"&amp;dataset_shampoo[[#This Row],[Month]])</f>
        <v>899340</v>
      </c>
    </row>
    <row r="523" spans="1:13" x14ac:dyDescent="0.25">
      <c r="A523" t="s">
        <v>7</v>
      </c>
      <c r="B523" t="s">
        <v>8</v>
      </c>
      <c r="C523" t="s">
        <v>16</v>
      </c>
      <c r="D523" t="s">
        <v>17</v>
      </c>
      <c r="E523" t="s">
        <v>13</v>
      </c>
      <c r="F523">
        <v>2019</v>
      </c>
      <c r="G523">
        <v>6</v>
      </c>
      <c r="H523">
        <v>14280</v>
      </c>
      <c r="I523" s="1">
        <v>89450</v>
      </c>
      <c r="J523">
        <f>SUMIFS(H:H,D:D,dataset_shampoo[[#This Row],[Brand]],E:E,dataset_shampoo[[#This Row],[Region]],F:F,dataset_shampoo[[#This Row],[Year]],G:G,"&lt;="&amp;dataset_shampoo[[#This Row],[Month]])</f>
        <v>76170</v>
      </c>
      <c r="K523" s="6">
        <f>SUMIFS(I:I,D:D,dataset_shampoo[[#This Row],[Brand]],E:E,dataset_shampoo[[#This Row],[Region]],F:F,dataset_shampoo[[#This Row],[Year]],G:G,"&lt;="&amp;dataset_shampoo[[#This Row],[Month]])</f>
        <v>460950</v>
      </c>
      <c r="L523">
        <f>dataset_shampoo[[#This Row],[Units YTD]]+SUMIFS(H:H,D:D,dataset_shampoo[[#This Row],[Brand]],E:E,dataset_shampoo[[#This Row],[Region]],F:F,dataset_shampoo[[#This Row],[Year]]-1,G:G,"&gt;"&amp;dataset_shampoo[[#This Row],[Month]])</f>
        <v>148520</v>
      </c>
      <c r="M523" s="1">
        <f>dataset_shampoo[[#This Row],[Values YTD]]+SUMIFS(I:I,D:D,dataset_shampoo[[#This Row],[Brand]],E:E,dataset_shampoo[[#This Row],[Region]],F:F,dataset_shampoo[[#This Row],[Year]]-1,G:G,"&gt;"&amp;dataset_shampoo[[#This Row],[Month]])</f>
        <v>901880</v>
      </c>
    </row>
    <row r="524" spans="1:13" x14ac:dyDescent="0.25">
      <c r="A524" t="s">
        <v>7</v>
      </c>
      <c r="B524" t="s">
        <v>8</v>
      </c>
      <c r="C524" t="s">
        <v>16</v>
      </c>
      <c r="D524" t="s">
        <v>17</v>
      </c>
      <c r="E524" t="s">
        <v>13</v>
      </c>
      <c r="F524">
        <v>2019</v>
      </c>
      <c r="G524">
        <v>7</v>
      </c>
      <c r="H524">
        <v>13770</v>
      </c>
      <c r="I524" s="1">
        <v>89890</v>
      </c>
      <c r="J524">
        <f>SUMIFS(H:H,D:D,dataset_shampoo[[#This Row],[Brand]],E:E,dataset_shampoo[[#This Row],[Region]],F:F,dataset_shampoo[[#This Row],[Year]],G:G,"&lt;="&amp;dataset_shampoo[[#This Row],[Month]])</f>
        <v>89940</v>
      </c>
      <c r="K524" s="6">
        <f>SUMIFS(I:I,D:D,dataset_shampoo[[#This Row],[Brand]],E:E,dataset_shampoo[[#This Row],[Region]],F:F,dataset_shampoo[[#This Row],[Year]],G:G,"&lt;="&amp;dataset_shampoo[[#This Row],[Month]])</f>
        <v>550840</v>
      </c>
      <c r="L524">
        <f>dataset_shampoo[[#This Row],[Units YTD]]+SUMIFS(H:H,D:D,dataset_shampoo[[#This Row],[Brand]],E:E,dataset_shampoo[[#This Row],[Region]],F:F,dataset_shampoo[[#This Row],[Year]]-1,G:G,"&gt;"&amp;dataset_shampoo[[#This Row],[Month]])</f>
        <v>150740</v>
      </c>
      <c r="M524" s="1">
        <f>dataset_shampoo[[#This Row],[Values YTD]]+SUMIFS(I:I,D:D,dataset_shampoo[[#This Row],[Brand]],E:E,dataset_shampoo[[#This Row],[Region]],F:F,dataset_shampoo[[#This Row],[Year]]-1,G:G,"&gt;"&amp;dataset_shampoo[[#This Row],[Month]])</f>
        <v>919330</v>
      </c>
    </row>
    <row r="525" spans="1:13" x14ac:dyDescent="0.25">
      <c r="A525" t="s">
        <v>7</v>
      </c>
      <c r="B525" t="s">
        <v>8</v>
      </c>
      <c r="C525" t="s">
        <v>16</v>
      </c>
      <c r="D525" t="s">
        <v>17</v>
      </c>
      <c r="E525" t="s">
        <v>13</v>
      </c>
      <c r="F525">
        <v>2019</v>
      </c>
      <c r="G525">
        <v>8</v>
      </c>
      <c r="H525">
        <v>10610</v>
      </c>
      <c r="I525" s="1">
        <v>59720</v>
      </c>
      <c r="J525">
        <f>SUMIFS(H:H,D:D,dataset_shampoo[[#This Row],[Brand]],E:E,dataset_shampoo[[#This Row],[Region]],F:F,dataset_shampoo[[#This Row],[Year]],G:G,"&lt;="&amp;dataset_shampoo[[#This Row],[Month]])</f>
        <v>100550</v>
      </c>
      <c r="K525" s="6">
        <f>SUMIFS(I:I,D:D,dataset_shampoo[[#This Row],[Brand]],E:E,dataset_shampoo[[#This Row],[Region]],F:F,dataset_shampoo[[#This Row],[Year]],G:G,"&lt;="&amp;dataset_shampoo[[#This Row],[Month]])</f>
        <v>610560</v>
      </c>
      <c r="L525">
        <f>dataset_shampoo[[#This Row],[Units YTD]]+SUMIFS(H:H,D:D,dataset_shampoo[[#This Row],[Brand]],E:E,dataset_shampoo[[#This Row],[Region]],F:F,dataset_shampoo[[#This Row],[Year]]-1,G:G,"&gt;"&amp;dataset_shampoo[[#This Row],[Month]])</f>
        <v>152300</v>
      </c>
      <c r="M525" s="1">
        <f>dataset_shampoo[[#This Row],[Values YTD]]+SUMIFS(I:I,D:D,dataset_shampoo[[#This Row],[Brand]],E:E,dataset_shampoo[[#This Row],[Region]],F:F,dataset_shampoo[[#This Row],[Year]]-1,G:G,"&gt;"&amp;dataset_shampoo[[#This Row],[Month]])</f>
        <v>928290</v>
      </c>
    </row>
    <row r="526" spans="1:13" x14ac:dyDescent="0.25">
      <c r="A526" t="s">
        <v>7</v>
      </c>
      <c r="B526" t="s">
        <v>8</v>
      </c>
      <c r="C526" t="s">
        <v>16</v>
      </c>
      <c r="D526" t="s">
        <v>17</v>
      </c>
      <c r="E526" t="s">
        <v>13</v>
      </c>
      <c r="F526">
        <v>2019</v>
      </c>
      <c r="G526">
        <v>9</v>
      </c>
      <c r="H526">
        <v>16320</v>
      </c>
      <c r="I526" s="1">
        <v>100250</v>
      </c>
      <c r="J526">
        <f>SUMIFS(H:H,D:D,dataset_shampoo[[#This Row],[Brand]],E:E,dataset_shampoo[[#This Row],[Region]],F:F,dataset_shampoo[[#This Row],[Year]],G:G,"&lt;="&amp;dataset_shampoo[[#This Row],[Month]])</f>
        <v>116870</v>
      </c>
      <c r="K526" s="6">
        <f>SUMIFS(I:I,D:D,dataset_shampoo[[#This Row],[Brand]],E:E,dataset_shampoo[[#This Row],[Region]],F:F,dataset_shampoo[[#This Row],[Year]],G:G,"&lt;="&amp;dataset_shampoo[[#This Row],[Month]])</f>
        <v>710810</v>
      </c>
      <c r="L526">
        <f>dataset_shampoo[[#This Row],[Units YTD]]+SUMIFS(H:H,D:D,dataset_shampoo[[#This Row],[Brand]],E:E,dataset_shampoo[[#This Row],[Region]],F:F,dataset_shampoo[[#This Row],[Year]]-1,G:G,"&gt;"&amp;dataset_shampoo[[#This Row],[Month]])</f>
        <v>158200</v>
      </c>
      <c r="M526" s="1">
        <f>dataset_shampoo[[#This Row],[Values YTD]]+SUMIFS(I:I,D:D,dataset_shampoo[[#This Row],[Brand]],E:E,dataset_shampoo[[#This Row],[Region]],F:F,dataset_shampoo[[#This Row],[Year]]-1,G:G,"&gt;"&amp;dataset_shampoo[[#This Row],[Month]])</f>
        <v>970460</v>
      </c>
    </row>
    <row r="527" spans="1:13" x14ac:dyDescent="0.25">
      <c r="A527" t="s">
        <v>7</v>
      </c>
      <c r="B527" t="s">
        <v>8</v>
      </c>
      <c r="C527" t="s">
        <v>16</v>
      </c>
      <c r="D527" t="s">
        <v>17</v>
      </c>
      <c r="E527" t="s">
        <v>13</v>
      </c>
      <c r="F527">
        <v>2019</v>
      </c>
      <c r="G527">
        <v>10</v>
      </c>
      <c r="H527">
        <v>14160</v>
      </c>
      <c r="I527" s="1">
        <v>85850</v>
      </c>
      <c r="J527">
        <f>SUMIFS(H:H,D:D,dataset_shampoo[[#This Row],[Brand]],E:E,dataset_shampoo[[#This Row],[Region]],F:F,dataset_shampoo[[#This Row],[Year]],G:G,"&lt;="&amp;dataset_shampoo[[#This Row],[Month]])</f>
        <v>131030</v>
      </c>
      <c r="K527" s="6">
        <f>SUMIFS(I:I,D:D,dataset_shampoo[[#This Row],[Brand]],E:E,dataset_shampoo[[#This Row],[Region]],F:F,dataset_shampoo[[#This Row],[Year]],G:G,"&lt;="&amp;dataset_shampoo[[#This Row],[Month]])</f>
        <v>796660</v>
      </c>
      <c r="L527">
        <f>dataset_shampoo[[#This Row],[Units YTD]]+SUMIFS(H:H,D:D,dataset_shampoo[[#This Row],[Brand]],E:E,dataset_shampoo[[#This Row],[Region]],F:F,dataset_shampoo[[#This Row],[Year]]-1,G:G,"&gt;"&amp;dataset_shampoo[[#This Row],[Month]])</f>
        <v>155950</v>
      </c>
      <c r="M527" s="1">
        <f>dataset_shampoo[[#This Row],[Values YTD]]+SUMIFS(I:I,D:D,dataset_shampoo[[#This Row],[Brand]],E:E,dataset_shampoo[[#This Row],[Region]],F:F,dataset_shampoo[[#This Row],[Year]]-1,G:G,"&gt;"&amp;dataset_shampoo[[#This Row],[Month]])</f>
        <v>954260</v>
      </c>
    </row>
    <row r="528" spans="1:13" x14ac:dyDescent="0.25">
      <c r="A528" t="s">
        <v>7</v>
      </c>
      <c r="B528" t="s">
        <v>8</v>
      </c>
      <c r="C528" t="s">
        <v>16</v>
      </c>
      <c r="D528" t="s">
        <v>17</v>
      </c>
      <c r="E528" t="s">
        <v>13</v>
      </c>
      <c r="F528">
        <v>2019</v>
      </c>
      <c r="G528">
        <v>11</v>
      </c>
      <c r="H528">
        <v>12790</v>
      </c>
      <c r="I528" s="1">
        <v>82440</v>
      </c>
      <c r="J528">
        <f>SUMIFS(H:H,D:D,dataset_shampoo[[#This Row],[Brand]],E:E,dataset_shampoo[[#This Row],[Region]],F:F,dataset_shampoo[[#This Row],[Year]],G:G,"&lt;="&amp;dataset_shampoo[[#This Row],[Month]])</f>
        <v>143820</v>
      </c>
      <c r="K528" s="6">
        <f>SUMIFS(I:I,D:D,dataset_shampoo[[#This Row],[Brand]],E:E,dataset_shampoo[[#This Row],[Region]],F:F,dataset_shampoo[[#This Row],[Year]],G:G,"&lt;="&amp;dataset_shampoo[[#This Row],[Month]])</f>
        <v>879100</v>
      </c>
      <c r="L528">
        <f>dataset_shampoo[[#This Row],[Units YTD]]+SUMIFS(H:H,D:D,dataset_shampoo[[#This Row],[Brand]],E:E,dataset_shampoo[[#This Row],[Region]],F:F,dataset_shampoo[[#This Row],[Year]]-1,G:G,"&gt;"&amp;dataset_shampoo[[#This Row],[Month]])</f>
        <v>154140</v>
      </c>
      <c r="M528" s="1">
        <f>dataset_shampoo[[#This Row],[Values YTD]]+SUMIFS(I:I,D:D,dataset_shampoo[[#This Row],[Brand]],E:E,dataset_shampoo[[#This Row],[Region]],F:F,dataset_shampoo[[#This Row],[Year]]-1,G:G,"&gt;"&amp;dataset_shampoo[[#This Row],[Month]])</f>
        <v>946850</v>
      </c>
    </row>
    <row r="529" spans="1:13" x14ac:dyDescent="0.25">
      <c r="A529" t="s">
        <v>7</v>
      </c>
      <c r="B529" t="s">
        <v>8</v>
      </c>
      <c r="C529" t="s">
        <v>16</v>
      </c>
      <c r="D529" t="s">
        <v>17</v>
      </c>
      <c r="E529" t="s">
        <v>13</v>
      </c>
      <c r="F529">
        <v>2019</v>
      </c>
      <c r="G529">
        <v>12</v>
      </c>
      <c r="H529">
        <v>10640</v>
      </c>
      <c r="I529" s="1">
        <v>60130</v>
      </c>
      <c r="J529">
        <f>SUMIFS(H:H,D:D,dataset_shampoo[[#This Row],[Brand]],E:E,dataset_shampoo[[#This Row],[Region]],F:F,dataset_shampoo[[#This Row],[Year]],G:G,"&lt;="&amp;dataset_shampoo[[#This Row],[Month]])</f>
        <v>154460</v>
      </c>
      <c r="K529" s="6">
        <f>SUMIFS(I:I,D:D,dataset_shampoo[[#This Row],[Brand]],E:E,dataset_shampoo[[#This Row],[Region]],F:F,dataset_shampoo[[#This Row],[Year]],G:G,"&lt;="&amp;dataset_shampoo[[#This Row],[Month]])</f>
        <v>939230</v>
      </c>
      <c r="L529">
        <f>dataset_shampoo[[#This Row],[Units YTD]]+SUMIFS(H:H,D:D,dataset_shampoo[[#This Row],[Brand]],E:E,dataset_shampoo[[#This Row],[Region]],F:F,dataset_shampoo[[#This Row],[Year]]-1,G:G,"&gt;"&amp;dataset_shampoo[[#This Row],[Month]])</f>
        <v>154460</v>
      </c>
      <c r="M529" s="1">
        <f>dataset_shampoo[[#This Row],[Values YTD]]+SUMIFS(I:I,D:D,dataset_shampoo[[#This Row],[Brand]],E:E,dataset_shampoo[[#This Row],[Region]],F:F,dataset_shampoo[[#This Row],[Year]]-1,G:G,"&gt;"&amp;dataset_shampoo[[#This Row],[Month]])</f>
        <v>939230</v>
      </c>
    </row>
    <row r="530" spans="1:13" x14ac:dyDescent="0.25">
      <c r="A530" t="s">
        <v>7</v>
      </c>
      <c r="B530" t="s">
        <v>8</v>
      </c>
      <c r="C530" t="s">
        <v>16</v>
      </c>
      <c r="D530" t="s">
        <v>17</v>
      </c>
      <c r="E530" t="s">
        <v>13</v>
      </c>
      <c r="F530">
        <v>2020</v>
      </c>
      <c r="G530">
        <v>1</v>
      </c>
      <c r="H530">
        <v>11340</v>
      </c>
      <c r="I530" s="1">
        <v>63650</v>
      </c>
      <c r="J530">
        <f>SUMIFS(H:H,D:D,dataset_shampoo[[#This Row],[Brand]],E:E,dataset_shampoo[[#This Row],[Region]],F:F,dataset_shampoo[[#This Row],[Year]],G:G,"&lt;="&amp;dataset_shampoo[[#This Row],[Month]])</f>
        <v>11340</v>
      </c>
      <c r="K530" s="6">
        <f>SUMIFS(I:I,D:D,dataset_shampoo[[#This Row],[Brand]],E:E,dataset_shampoo[[#This Row],[Region]],F:F,dataset_shampoo[[#This Row],[Year]],G:G,"&lt;="&amp;dataset_shampoo[[#This Row],[Month]])</f>
        <v>63650</v>
      </c>
      <c r="L530">
        <f>dataset_shampoo[[#This Row],[Units YTD]]+SUMIFS(H:H,D:D,dataset_shampoo[[#This Row],[Brand]],E:E,dataset_shampoo[[#This Row],[Region]],F:F,dataset_shampoo[[#This Row],[Year]]-1,G:G,"&gt;"&amp;dataset_shampoo[[#This Row],[Month]])</f>
        <v>154220</v>
      </c>
      <c r="M530" s="1">
        <f>dataset_shampoo[[#This Row],[Values YTD]]+SUMIFS(I:I,D:D,dataset_shampoo[[#This Row],[Brand]],E:E,dataset_shampoo[[#This Row],[Region]],F:F,dataset_shampoo[[#This Row],[Year]]-1,G:G,"&gt;"&amp;dataset_shampoo[[#This Row],[Month]])</f>
        <v>931530</v>
      </c>
    </row>
    <row r="531" spans="1:13" x14ac:dyDescent="0.25">
      <c r="A531" t="s">
        <v>7</v>
      </c>
      <c r="B531" t="s">
        <v>8</v>
      </c>
      <c r="C531" t="s">
        <v>16</v>
      </c>
      <c r="D531" t="s">
        <v>17</v>
      </c>
      <c r="E531" t="s">
        <v>13</v>
      </c>
      <c r="F531">
        <v>2020</v>
      </c>
      <c r="G531">
        <v>2</v>
      </c>
      <c r="H531">
        <v>12410</v>
      </c>
      <c r="I531" s="1">
        <v>76080</v>
      </c>
      <c r="J531">
        <f>SUMIFS(H:H,D:D,dataset_shampoo[[#This Row],[Brand]],E:E,dataset_shampoo[[#This Row],[Region]],F:F,dataset_shampoo[[#This Row],[Year]],G:G,"&lt;="&amp;dataset_shampoo[[#This Row],[Month]])</f>
        <v>23750</v>
      </c>
      <c r="K531" s="6">
        <f>SUMIFS(I:I,D:D,dataset_shampoo[[#This Row],[Brand]],E:E,dataset_shampoo[[#This Row],[Region]],F:F,dataset_shampoo[[#This Row],[Year]],G:G,"&lt;="&amp;dataset_shampoo[[#This Row],[Month]])</f>
        <v>139730</v>
      </c>
      <c r="L531">
        <f>dataset_shampoo[[#This Row],[Units YTD]]+SUMIFS(H:H,D:D,dataset_shampoo[[#This Row],[Brand]],E:E,dataset_shampoo[[#This Row],[Region]],F:F,dataset_shampoo[[#This Row],[Year]]-1,G:G,"&gt;"&amp;dataset_shampoo[[#This Row],[Month]])</f>
        <v>156090</v>
      </c>
      <c r="M531" s="1">
        <f>dataset_shampoo[[#This Row],[Values YTD]]+SUMIFS(I:I,D:D,dataset_shampoo[[#This Row],[Brand]],E:E,dataset_shampoo[[#This Row],[Region]],F:F,dataset_shampoo[[#This Row],[Year]]-1,G:G,"&gt;"&amp;dataset_shampoo[[#This Row],[Month]])</f>
        <v>947510</v>
      </c>
    </row>
    <row r="532" spans="1:13" x14ac:dyDescent="0.25">
      <c r="A532" t="s">
        <v>7</v>
      </c>
      <c r="B532" t="s">
        <v>8</v>
      </c>
      <c r="C532" t="s">
        <v>16</v>
      </c>
      <c r="D532" t="s">
        <v>17</v>
      </c>
      <c r="E532" t="s">
        <v>13</v>
      </c>
      <c r="F532">
        <v>2020</v>
      </c>
      <c r="G532">
        <v>3</v>
      </c>
      <c r="H532">
        <v>10490</v>
      </c>
      <c r="I532" s="1">
        <v>68050</v>
      </c>
      <c r="J532">
        <f>SUMIFS(H:H,D:D,dataset_shampoo[[#This Row],[Brand]],E:E,dataset_shampoo[[#This Row],[Region]],F:F,dataset_shampoo[[#This Row],[Year]],G:G,"&lt;="&amp;dataset_shampoo[[#This Row],[Month]])</f>
        <v>34240</v>
      </c>
      <c r="K532" s="6">
        <f>SUMIFS(I:I,D:D,dataset_shampoo[[#This Row],[Brand]],E:E,dataset_shampoo[[#This Row],[Region]],F:F,dataset_shampoo[[#This Row],[Year]],G:G,"&lt;="&amp;dataset_shampoo[[#This Row],[Month]])</f>
        <v>207780</v>
      </c>
      <c r="L532">
        <f>dataset_shampoo[[#This Row],[Units YTD]]+SUMIFS(H:H,D:D,dataset_shampoo[[#This Row],[Brand]],E:E,dataset_shampoo[[#This Row],[Region]],F:F,dataset_shampoo[[#This Row],[Year]]-1,G:G,"&gt;"&amp;dataset_shampoo[[#This Row],[Month]])</f>
        <v>153970</v>
      </c>
      <c r="M532" s="1">
        <f>dataset_shampoo[[#This Row],[Values YTD]]+SUMIFS(I:I,D:D,dataset_shampoo[[#This Row],[Brand]],E:E,dataset_shampoo[[#This Row],[Region]],F:F,dataset_shampoo[[#This Row],[Year]]-1,G:G,"&gt;"&amp;dataset_shampoo[[#This Row],[Month]])</f>
        <v>938500</v>
      </c>
    </row>
    <row r="533" spans="1:13" x14ac:dyDescent="0.25">
      <c r="A533" t="s">
        <v>7</v>
      </c>
      <c r="B533" t="s">
        <v>8</v>
      </c>
      <c r="C533" t="s">
        <v>16</v>
      </c>
      <c r="D533" t="s">
        <v>17</v>
      </c>
      <c r="E533" t="s">
        <v>13</v>
      </c>
      <c r="F533">
        <v>2020</v>
      </c>
      <c r="G533">
        <v>4</v>
      </c>
      <c r="H533">
        <v>11790</v>
      </c>
      <c r="I533" s="1">
        <v>72150</v>
      </c>
      <c r="J533">
        <f>SUMIFS(H:H,D:D,dataset_shampoo[[#This Row],[Brand]],E:E,dataset_shampoo[[#This Row],[Region]],F:F,dataset_shampoo[[#This Row],[Year]],G:G,"&lt;="&amp;dataset_shampoo[[#This Row],[Month]])</f>
        <v>46030</v>
      </c>
      <c r="K533" s="6">
        <f>SUMIFS(I:I,D:D,dataset_shampoo[[#This Row],[Brand]],E:E,dataset_shampoo[[#This Row],[Region]],F:F,dataset_shampoo[[#This Row],[Year]],G:G,"&lt;="&amp;dataset_shampoo[[#This Row],[Month]])</f>
        <v>279930</v>
      </c>
      <c r="L533">
        <f>dataset_shampoo[[#This Row],[Units YTD]]+SUMIFS(H:H,D:D,dataset_shampoo[[#This Row],[Brand]],E:E,dataset_shampoo[[#This Row],[Region]],F:F,dataset_shampoo[[#This Row],[Year]]-1,G:G,"&gt;"&amp;dataset_shampoo[[#This Row],[Month]])</f>
        <v>156300</v>
      </c>
      <c r="M533" s="1">
        <f>dataset_shampoo[[#This Row],[Values YTD]]+SUMIFS(I:I,D:D,dataset_shampoo[[#This Row],[Brand]],E:E,dataset_shampoo[[#This Row],[Region]],F:F,dataset_shampoo[[#This Row],[Year]]-1,G:G,"&gt;"&amp;dataset_shampoo[[#This Row],[Month]])</f>
        <v>957320</v>
      </c>
    </row>
    <row r="534" spans="1:13" x14ac:dyDescent="0.25">
      <c r="A534" t="s">
        <v>7</v>
      </c>
      <c r="B534" t="s">
        <v>8</v>
      </c>
      <c r="C534" t="s">
        <v>16</v>
      </c>
      <c r="D534" t="s">
        <v>17</v>
      </c>
      <c r="E534" t="s">
        <v>13</v>
      </c>
      <c r="F534">
        <v>2020</v>
      </c>
      <c r="G534">
        <v>5</v>
      </c>
      <c r="H534">
        <v>8720</v>
      </c>
      <c r="I534" s="1">
        <v>54290</v>
      </c>
      <c r="J534">
        <f>SUMIFS(H:H,D:D,dataset_shampoo[[#This Row],[Brand]],E:E,dataset_shampoo[[#This Row],[Region]],F:F,dataset_shampoo[[#This Row],[Year]],G:G,"&lt;="&amp;dataset_shampoo[[#This Row],[Month]])</f>
        <v>54750</v>
      </c>
      <c r="K534" s="6">
        <f>SUMIFS(I:I,D:D,dataset_shampoo[[#This Row],[Brand]],E:E,dataset_shampoo[[#This Row],[Region]],F:F,dataset_shampoo[[#This Row],[Year]],G:G,"&lt;="&amp;dataset_shampoo[[#This Row],[Month]])</f>
        <v>334220</v>
      </c>
      <c r="L534">
        <f>dataset_shampoo[[#This Row],[Units YTD]]+SUMIFS(H:H,D:D,dataset_shampoo[[#This Row],[Brand]],E:E,dataset_shampoo[[#This Row],[Region]],F:F,dataset_shampoo[[#This Row],[Year]]-1,G:G,"&gt;"&amp;dataset_shampoo[[#This Row],[Month]])</f>
        <v>147320</v>
      </c>
      <c r="M534" s="1">
        <f>dataset_shampoo[[#This Row],[Values YTD]]+SUMIFS(I:I,D:D,dataset_shampoo[[#This Row],[Brand]],E:E,dataset_shampoo[[#This Row],[Region]],F:F,dataset_shampoo[[#This Row],[Year]]-1,G:G,"&gt;"&amp;dataset_shampoo[[#This Row],[Month]])</f>
        <v>901950</v>
      </c>
    </row>
    <row r="535" spans="1:13" x14ac:dyDescent="0.25">
      <c r="A535" t="s">
        <v>7</v>
      </c>
      <c r="B535" t="s">
        <v>8</v>
      </c>
      <c r="C535" t="s">
        <v>16</v>
      </c>
      <c r="D535" t="s">
        <v>17</v>
      </c>
      <c r="E535" t="s">
        <v>13</v>
      </c>
      <c r="F535">
        <v>2020</v>
      </c>
      <c r="G535">
        <v>6</v>
      </c>
      <c r="H535">
        <v>11590</v>
      </c>
      <c r="I535" s="1">
        <v>75250</v>
      </c>
      <c r="J535">
        <f>SUMIFS(H:H,D:D,dataset_shampoo[[#This Row],[Brand]],E:E,dataset_shampoo[[#This Row],[Region]],F:F,dataset_shampoo[[#This Row],[Year]],G:G,"&lt;="&amp;dataset_shampoo[[#This Row],[Month]])</f>
        <v>66340</v>
      </c>
      <c r="K535" s="6">
        <f>SUMIFS(I:I,D:D,dataset_shampoo[[#This Row],[Brand]],E:E,dataset_shampoo[[#This Row],[Region]],F:F,dataset_shampoo[[#This Row],[Year]],G:G,"&lt;="&amp;dataset_shampoo[[#This Row],[Month]])</f>
        <v>409470</v>
      </c>
      <c r="L535">
        <f>dataset_shampoo[[#This Row],[Units YTD]]+SUMIFS(H:H,D:D,dataset_shampoo[[#This Row],[Brand]],E:E,dataset_shampoo[[#This Row],[Region]],F:F,dataset_shampoo[[#This Row],[Year]]-1,G:G,"&gt;"&amp;dataset_shampoo[[#This Row],[Month]])</f>
        <v>144630</v>
      </c>
      <c r="M535" s="1">
        <f>dataset_shampoo[[#This Row],[Values YTD]]+SUMIFS(I:I,D:D,dataset_shampoo[[#This Row],[Brand]],E:E,dataset_shampoo[[#This Row],[Region]],F:F,dataset_shampoo[[#This Row],[Year]]-1,G:G,"&gt;"&amp;dataset_shampoo[[#This Row],[Month]])</f>
        <v>887750</v>
      </c>
    </row>
    <row r="536" spans="1:13" x14ac:dyDescent="0.25">
      <c r="A536" t="s">
        <v>7</v>
      </c>
      <c r="B536" t="s">
        <v>8</v>
      </c>
      <c r="C536" t="s">
        <v>16</v>
      </c>
      <c r="D536" t="s">
        <v>17</v>
      </c>
      <c r="E536" t="s">
        <v>13</v>
      </c>
      <c r="F536">
        <v>2020</v>
      </c>
      <c r="G536">
        <v>7</v>
      </c>
      <c r="H536">
        <v>7550</v>
      </c>
      <c r="I536" s="1">
        <v>42560</v>
      </c>
      <c r="J536">
        <f>SUMIFS(H:H,D:D,dataset_shampoo[[#This Row],[Brand]],E:E,dataset_shampoo[[#This Row],[Region]],F:F,dataset_shampoo[[#This Row],[Year]],G:G,"&lt;="&amp;dataset_shampoo[[#This Row],[Month]])</f>
        <v>73890</v>
      </c>
      <c r="K536" s="6">
        <f>SUMIFS(I:I,D:D,dataset_shampoo[[#This Row],[Brand]],E:E,dataset_shampoo[[#This Row],[Region]],F:F,dataset_shampoo[[#This Row],[Year]],G:G,"&lt;="&amp;dataset_shampoo[[#This Row],[Month]])</f>
        <v>452030</v>
      </c>
      <c r="L536">
        <f>dataset_shampoo[[#This Row],[Units YTD]]+SUMIFS(H:H,D:D,dataset_shampoo[[#This Row],[Brand]],E:E,dataset_shampoo[[#This Row],[Region]],F:F,dataset_shampoo[[#This Row],[Year]]-1,G:G,"&gt;"&amp;dataset_shampoo[[#This Row],[Month]])</f>
        <v>138410</v>
      </c>
      <c r="M536" s="1">
        <f>dataset_shampoo[[#This Row],[Values YTD]]+SUMIFS(I:I,D:D,dataset_shampoo[[#This Row],[Brand]],E:E,dataset_shampoo[[#This Row],[Region]],F:F,dataset_shampoo[[#This Row],[Year]]-1,G:G,"&gt;"&amp;dataset_shampoo[[#This Row],[Month]])</f>
        <v>840420</v>
      </c>
    </row>
    <row r="537" spans="1:13" x14ac:dyDescent="0.25">
      <c r="A537" t="s">
        <v>7</v>
      </c>
      <c r="B537" t="s">
        <v>8</v>
      </c>
      <c r="C537" t="s">
        <v>16</v>
      </c>
      <c r="D537" t="s">
        <v>17</v>
      </c>
      <c r="E537" t="s">
        <v>13</v>
      </c>
      <c r="F537">
        <v>2020</v>
      </c>
      <c r="G537">
        <v>8</v>
      </c>
      <c r="H537">
        <v>10960</v>
      </c>
      <c r="I537" s="1">
        <v>67700</v>
      </c>
      <c r="J537">
        <f>SUMIFS(H:H,D:D,dataset_shampoo[[#This Row],[Brand]],E:E,dataset_shampoo[[#This Row],[Region]],F:F,dataset_shampoo[[#This Row],[Year]],G:G,"&lt;="&amp;dataset_shampoo[[#This Row],[Month]])</f>
        <v>84850</v>
      </c>
      <c r="K537" s="6">
        <f>SUMIFS(I:I,D:D,dataset_shampoo[[#This Row],[Brand]],E:E,dataset_shampoo[[#This Row],[Region]],F:F,dataset_shampoo[[#This Row],[Year]],G:G,"&lt;="&amp;dataset_shampoo[[#This Row],[Month]])</f>
        <v>519730</v>
      </c>
      <c r="L537">
        <f>dataset_shampoo[[#This Row],[Units YTD]]+SUMIFS(H:H,D:D,dataset_shampoo[[#This Row],[Brand]],E:E,dataset_shampoo[[#This Row],[Region]],F:F,dataset_shampoo[[#This Row],[Year]]-1,G:G,"&gt;"&amp;dataset_shampoo[[#This Row],[Month]])</f>
        <v>138760</v>
      </c>
      <c r="M537" s="1">
        <f>dataset_shampoo[[#This Row],[Values YTD]]+SUMIFS(I:I,D:D,dataset_shampoo[[#This Row],[Brand]],E:E,dataset_shampoo[[#This Row],[Region]],F:F,dataset_shampoo[[#This Row],[Year]]-1,G:G,"&gt;"&amp;dataset_shampoo[[#This Row],[Month]])</f>
        <v>848400</v>
      </c>
    </row>
    <row r="538" spans="1:13" x14ac:dyDescent="0.25">
      <c r="A538" t="s">
        <v>7</v>
      </c>
      <c r="B538" t="s">
        <v>8</v>
      </c>
      <c r="C538" t="s">
        <v>16</v>
      </c>
      <c r="D538" t="s">
        <v>17</v>
      </c>
      <c r="E538" t="s">
        <v>13</v>
      </c>
      <c r="F538">
        <v>2020</v>
      </c>
      <c r="G538">
        <v>9</v>
      </c>
      <c r="H538">
        <v>11700</v>
      </c>
      <c r="I538" s="1">
        <v>73440</v>
      </c>
      <c r="J538">
        <f>SUMIFS(H:H,D:D,dataset_shampoo[[#This Row],[Brand]],E:E,dataset_shampoo[[#This Row],[Region]],F:F,dataset_shampoo[[#This Row],[Year]],G:G,"&lt;="&amp;dataset_shampoo[[#This Row],[Month]])</f>
        <v>96550</v>
      </c>
      <c r="K538" s="6">
        <f>SUMIFS(I:I,D:D,dataset_shampoo[[#This Row],[Brand]],E:E,dataset_shampoo[[#This Row],[Region]],F:F,dataset_shampoo[[#This Row],[Year]],G:G,"&lt;="&amp;dataset_shampoo[[#This Row],[Month]])</f>
        <v>593170</v>
      </c>
      <c r="L538">
        <f>dataset_shampoo[[#This Row],[Units YTD]]+SUMIFS(H:H,D:D,dataset_shampoo[[#This Row],[Brand]],E:E,dataset_shampoo[[#This Row],[Region]],F:F,dataset_shampoo[[#This Row],[Year]]-1,G:G,"&gt;"&amp;dataset_shampoo[[#This Row],[Month]])</f>
        <v>134140</v>
      </c>
      <c r="M538" s="1">
        <f>dataset_shampoo[[#This Row],[Values YTD]]+SUMIFS(I:I,D:D,dataset_shampoo[[#This Row],[Brand]],E:E,dataset_shampoo[[#This Row],[Region]],F:F,dataset_shampoo[[#This Row],[Year]]-1,G:G,"&gt;"&amp;dataset_shampoo[[#This Row],[Month]])</f>
        <v>821590</v>
      </c>
    </row>
    <row r="539" spans="1:13" x14ac:dyDescent="0.25">
      <c r="A539" t="s">
        <v>7</v>
      </c>
      <c r="B539" t="s">
        <v>8</v>
      </c>
      <c r="C539" t="s">
        <v>16</v>
      </c>
      <c r="D539" t="s">
        <v>17</v>
      </c>
      <c r="E539" t="s">
        <v>13</v>
      </c>
      <c r="F539">
        <v>2020</v>
      </c>
      <c r="G539">
        <v>10</v>
      </c>
      <c r="H539">
        <v>9480</v>
      </c>
      <c r="I539" s="1">
        <v>53230</v>
      </c>
      <c r="J539">
        <f>SUMIFS(H:H,D:D,dataset_shampoo[[#This Row],[Brand]],E:E,dataset_shampoo[[#This Row],[Region]],F:F,dataset_shampoo[[#This Row],[Year]],G:G,"&lt;="&amp;dataset_shampoo[[#This Row],[Month]])</f>
        <v>106030</v>
      </c>
      <c r="K539" s="6">
        <f>SUMIFS(I:I,D:D,dataset_shampoo[[#This Row],[Brand]],E:E,dataset_shampoo[[#This Row],[Region]],F:F,dataset_shampoo[[#This Row],[Year]],G:G,"&lt;="&amp;dataset_shampoo[[#This Row],[Month]])</f>
        <v>646400</v>
      </c>
      <c r="L539">
        <f>dataset_shampoo[[#This Row],[Units YTD]]+SUMIFS(H:H,D:D,dataset_shampoo[[#This Row],[Brand]],E:E,dataset_shampoo[[#This Row],[Region]],F:F,dataset_shampoo[[#This Row],[Year]]-1,G:G,"&gt;"&amp;dataset_shampoo[[#This Row],[Month]])</f>
        <v>129460</v>
      </c>
      <c r="M539" s="1">
        <f>dataset_shampoo[[#This Row],[Values YTD]]+SUMIFS(I:I,D:D,dataset_shampoo[[#This Row],[Brand]],E:E,dataset_shampoo[[#This Row],[Region]],F:F,dataset_shampoo[[#This Row],[Year]]-1,G:G,"&gt;"&amp;dataset_shampoo[[#This Row],[Month]])</f>
        <v>788970</v>
      </c>
    </row>
    <row r="540" spans="1:13" x14ac:dyDescent="0.25">
      <c r="A540" t="s">
        <v>7</v>
      </c>
      <c r="B540" t="s">
        <v>8</v>
      </c>
      <c r="C540" t="s">
        <v>16</v>
      </c>
      <c r="D540" t="s">
        <v>17</v>
      </c>
      <c r="E540" t="s">
        <v>13</v>
      </c>
      <c r="F540">
        <v>2020</v>
      </c>
      <c r="G540">
        <v>11</v>
      </c>
      <c r="H540">
        <v>6920</v>
      </c>
      <c r="I540" s="1">
        <v>38920</v>
      </c>
      <c r="J540">
        <f>SUMIFS(H:H,D:D,dataset_shampoo[[#This Row],[Brand]],E:E,dataset_shampoo[[#This Row],[Region]],F:F,dataset_shampoo[[#This Row],[Year]],G:G,"&lt;="&amp;dataset_shampoo[[#This Row],[Month]])</f>
        <v>112950</v>
      </c>
      <c r="K540" s="6">
        <f>SUMIFS(I:I,D:D,dataset_shampoo[[#This Row],[Brand]],E:E,dataset_shampoo[[#This Row],[Region]],F:F,dataset_shampoo[[#This Row],[Year]],G:G,"&lt;="&amp;dataset_shampoo[[#This Row],[Month]])</f>
        <v>685320</v>
      </c>
      <c r="L540">
        <f>dataset_shampoo[[#This Row],[Units YTD]]+SUMIFS(H:H,D:D,dataset_shampoo[[#This Row],[Brand]],E:E,dataset_shampoo[[#This Row],[Region]],F:F,dataset_shampoo[[#This Row],[Year]]-1,G:G,"&gt;"&amp;dataset_shampoo[[#This Row],[Month]])</f>
        <v>123590</v>
      </c>
      <c r="M540" s="1">
        <f>dataset_shampoo[[#This Row],[Values YTD]]+SUMIFS(I:I,D:D,dataset_shampoo[[#This Row],[Brand]],E:E,dataset_shampoo[[#This Row],[Region]],F:F,dataset_shampoo[[#This Row],[Year]]-1,G:G,"&gt;"&amp;dataset_shampoo[[#This Row],[Month]])</f>
        <v>745450</v>
      </c>
    </row>
    <row r="541" spans="1:13" x14ac:dyDescent="0.25">
      <c r="A541" t="s">
        <v>7</v>
      </c>
      <c r="B541" t="s">
        <v>8</v>
      </c>
      <c r="C541" t="s">
        <v>16</v>
      </c>
      <c r="D541" t="s">
        <v>17</v>
      </c>
      <c r="E541" t="s">
        <v>13</v>
      </c>
      <c r="F541">
        <v>2020</v>
      </c>
      <c r="G541">
        <v>12</v>
      </c>
      <c r="H541">
        <v>12040</v>
      </c>
      <c r="I541" s="1">
        <v>74550</v>
      </c>
      <c r="J541">
        <f>SUMIFS(H:H,D:D,dataset_shampoo[[#This Row],[Brand]],E:E,dataset_shampoo[[#This Row],[Region]],F:F,dataset_shampoo[[#This Row],[Year]],G:G,"&lt;="&amp;dataset_shampoo[[#This Row],[Month]])</f>
        <v>124990</v>
      </c>
      <c r="K541" s="6">
        <f>SUMIFS(I:I,D:D,dataset_shampoo[[#This Row],[Brand]],E:E,dataset_shampoo[[#This Row],[Region]],F:F,dataset_shampoo[[#This Row],[Year]],G:G,"&lt;="&amp;dataset_shampoo[[#This Row],[Month]])</f>
        <v>759870</v>
      </c>
      <c r="L541">
        <f>dataset_shampoo[[#This Row],[Units YTD]]+SUMIFS(H:H,D:D,dataset_shampoo[[#This Row],[Brand]],E:E,dataset_shampoo[[#This Row],[Region]],F:F,dataset_shampoo[[#This Row],[Year]]-1,G:G,"&gt;"&amp;dataset_shampoo[[#This Row],[Month]])</f>
        <v>124990</v>
      </c>
      <c r="M541" s="1">
        <f>dataset_shampoo[[#This Row],[Values YTD]]+SUMIFS(I:I,D:D,dataset_shampoo[[#This Row],[Brand]],E:E,dataset_shampoo[[#This Row],[Region]],F:F,dataset_shampoo[[#This Row],[Year]]-1,G:G,"&gt;"&amp;dataset_shampoo[[#This Row],[Month]])</f>
        <v>759870</v>
      </c>
    </row>
    <row r="542" spans="1:13" x14ac:dyDescent="0.25">
      <c r="A542" t="s">
        <v>7</v>
      </c>
      <c r="B542" t="s">
        <v>8</v>
      </c>
      <c r="C542" t="s">
        <v>16</v>
      </c>
      <c r="D542" t="s">
        <v>17</v>
      </c>
      <c r="E542" t="s">
        <v>13</v>
      </c>
      <c r="F542">
        <v>2021</v>
      </c>
      <c r="G542">
        <v>1</v>
      </c>
      <c r="H542">
        <v>6620</v>
      </c>
      <c r="I542" s="1">
        <v>36860</v>
      </c>
      <c r="J542">
        <f>SUMIFS(H:H,D:D,dataset_shampoo[[#This Row],[Brand]],E:E,dataset_shampoo[[#This Row],[Region]],F:F,dataset_shampoo[[#This Row],[Year]],G:G,"&lt;="&amp;dataset_shampoo[[#This Row],[Month]])</f>
        <v>6620</v>
      </c>
      <c r="K542" s="6">
        <f>SUMIFS(I:I,D:D,dataset_shampoo[[#This Row],[Brand]],E:E,dataset_shampoo[[#This Row],[Region]],F:F,dataset_shampoo[[#This Row],[Year]],G:G,"&lt;="&amp;dataset_shampoo[[#This Row],[Month]])</f>
        <v>36860</v>
      </c>
      <c r="L542">
        <f>dataset_shampoo[[#This Row],[Units YTD]]+SUMIFS(H:H,D:D,dataset_shampoo[[#This Row],[Brand]],E:E,dataset_shampoo[[#This Row],[Region]],F:F,dataset_shampoo[[#This Row],[Year]]-1,G:G,"&gt;"&amp;dataset_shampoo[[#This Row],[Month]])</f>
        <v>120270</v>
      </c>
      <c r="M542" s="1">
        <f>dataset_shampoo[[#This Row],[Values YTD]]+SUMIFS(I:I,D:D,dataset_shampoo[[#This Row],[Brand]],E:E,dataset_shampoo[[#This Row],[Region]],F:F,dataset_shampoo[[#This Row],[Year]]-1,G:G,"&gt;"&amp;dataset_shampoo[[#This Row],[Month]])</f>
        <v>733080</v>
      </c>
    </row>
    <row r="543" spans="1:13" x14ac:dyDescent="0.25">
      <c r="A543" t="s">
        <v>7</v>
      </c>
      <c r="B543" t="s">
        <v>8</v>
      </c>
      <c r="C543" t="s">
        <v>16</v>
      </c>
      <c r="D543" t="s">
        <v>17</v>
      </c>
      <c r="E543" t="s">
        <v>13</v>
      </c>
      <c r="F543">
        <v>2021</v>
      </c>
      <c r="G543">
        <v>2</v>
      </c>
      <c r="H543">
        <v>9880</v>
      </c>
      <c r="I543" s="1">
        <v>60920</v>
      </c>
      <c r="J543">
        <f>SUMIFS(H:H,D:D,dataset_shampoo[[#This Row],[Brand]],E:E,dataset_shampoo[[#This Row],[Region]],F:F,dataset_shampoo[[#This Row],[Year]],G:G,"&lt;="&amp;dataset_shampoo[[#This Row],[Month]])</f>
        <v>16500</v>
      </c>
      <c r="K543" s="6">
        <f>SUMIFS(I:I,D:D,dataset_shampoo[[#This Row],[Brand]],E:E,dataset_shampoo[[#This Row],[Region]],F:F,dataset_shampoo[[#This Row],[Year]],G:G,"&lt;="&amp;dataset_shampoo[[#This Row],[Month]])</f>
        <v>97780</v>
      </c>
      <c r="L543">
        <f>dataset_shampoo[[#This Row],[Units YTD]]+SUMIFS(H:H,D:D,dataset_shampoo[[#This Row],[Brand]],E:E,dataset_shampoo[[#This Row],[Region]],F:F,dataset_shampoo[[#This Row],[Year]]-1,G:G,"&gt;"&amp;dataset_shampoo[[#This Row],[Month]])</f>
        <v>117740</v>
      </c>
      <c r="M543" s="1">
        <f>dataset_shampoo[[#This Row],[Values YTD]]+SUMIFS(I:I,D:D,dataset_shampoo[[#This Row],[Brand]],E:E,dataset_shampoo[[#This Row],[Region]],F:F,dataset_shampoo[[#This Row],[Year]]-1,G:G,"&gt;"&amp;dataset_shampoo[[#This Row],[Month]])</f>
        <v>717920</v>
      </c>
    </row>
    <row r="544" spans="1:13" x14ac:dyDescent="0.25">
      <c r="A544" t="s">
        <v>7</v>
      </c>
      <c r="B544" t="s">
        <v>8</v>
      </c>
      <c r="C544" t="s">
        <v>16</v>
      </c>
      <c r="D544" t="s">
        <v>17</v>
      </c>
      <c r="E544" t="s">
        <v>13</v>
      </c>
      <c r="F544">
        <v>2021</v>
      </c>
      <c r="G544">
        <v>3</v>
      </c>
      <c r="H544">
        <v>8490</v>
      </c>
      <c r="I544" s="1">
        <v>47930</v>
      </c>
      <c r="J544">
        <f>SUMIFS(H:H,D:D,dataset_shampoo[[#This Row],[Brand]],E:E,dataset_shampoo[[#This Row],[Region]],F:F,dataset_shampoo[[#This Row],[Year]],G:G,"&lt;="&amp;dataset_shampoo[[#This Row],[Month]])</f>
        <v>24990</v>
      </c>
      <c r="K544" s="6">
        <f>SUMIFS(I:I,D:D,dataset_shampoo[[#This Row],[Brand]],E:E,dataset_shampoo[[#This Row],[Region]],F:F,dataset_shampoo[[#This Row],[Year]],G:G,"&lt;="&amp;dataset_shampoo[[#This Row],[Month]])</f>
        <v>145710</v>
      </c>
      <c r="L544">
        <f>dataset_shampoo[[#This Row],[Units YTD]]+SUMIFS(H:H,D:D,dataset_shampoo[[#This Row],[Brand]],E:E,dataset_shampoo[[#This Row],[Region]],F:F,dataset_shampoo[[#This Row],[Year]]-1,G:G,"&gt;"&amp;dataset_shampoo[[#This Row],[Month]])</f>
        <v>115740</v>
      </c>
      <c r="M544" s="1">
        <f>dataset_shampoo[[#This Row],[Values YTD]]+SUMIFS(I:I,D:D,dataset_shampoo[[#This Row],[Brand]],E:E,dataset_shampoo[[#This Row],[Region]],F:F,dataset_shampoo[[#This Row],[Year]]-1,G:G,"&gt;"&amp;dataset_shampoo[[#This Row],[Month]])</f>
        <v>697800</v>
      </c>
    </row>
    <row r="545" spans="1:13" x14ac:dyDescent="0.25">
      <c r="A545" t="s">
        <v>7</v>
      </c>
      <c r="B545" t="s">
        <v>8</v>
      </c>
      <c r="C545" t="s">
        <v>16</v>
      </c>
      <c r="D545" t="s">
        <v>17</v>
      </c>
      <c r="E545" t="s">
        <v>13</v>
      </c>
      <c r="F545">
        <v>2021</v>
      </c>
      <c r="G545">
        <v>4</v>
      </c>
      <c r="H545">
        <v>9600</v>
      </c>
      <c r="I545" s="1">
        <v>61130</v>
      </c>
      <c r="J545">
        <f>SUMIFS(H:H,D:D,dataset_shampoo[[#This Row],[Brand]],E:E,dataset_shampoo[[#This Row],[Region]],F:F,dataset_shampoo[[#This Row],[Year]],G:G,"&lt;="&amp;dataset_shampoo[[#This Row],[Month]])</f>
        <v>34590</v>
      </c>
      <c r="K545" s="6">
        <f>SUMIFS(I:I,D:D,dataset_shampoo[[#This Row],[Brand]],E:E,dataset_shampoo[[#This Row],[Region]],F:F,dataset_shampoo[[#This Row],[Year]],G:G,"&lt;="&amp;dataset_shampoo[[#This Row],[Month]])</f>
        <v>206840</v>
      </c>
      <c r="L545">
        <f>dataset_shampoo[[#This Row],[Units YTD]]+SUMIFS(H:H,D:D,dataset_shampoo[[#This Row],[Brand]],E:E,dataset_shampoo[[#This Row],[Region]],F:F,dataset_shampoo[[#This Row],[Year]]-1,G:G,"&gt;"&amp;dataset_shampoo[[#This Row],[Month]])</f>
        <v>113550</v>
      </c>
      <c r="M545" s="1">
        <f>dataset_shampoo[[#This Row],[Values YTD]]+SUMIFS(I:I,D:D,dataset_shampoo[[#This Row],[Brand]],E:E,dataset_shampoo[[#This Row],[Region]],F:F,dataset_shampoo[[#This Row],[Year]]-1,G:G,"&gt;"&amp;dataset_shampoo[[#This Row],[Month]])</f>
        <v>686780</v>
      </c>
    </row>
    <row r="546" spans="1:13" x14ac:dyDescent="0.25">
      <c r="A546" t="s">
        <v>7</v>
      </c>
      <c r="B546" t="s">
        <v>8</v>
      </c>
      <c r="C546" t="s">
        <v>16</v>
      </c>
      <c r="D546" t="s">
        <v>17</v>
      </c>
      <c r="E546" t="s">
        <v>13</v>
      </c>
      <c r="F546">
        <v>2021</v>
      </c>
      <c r="G546">
        <v>5</v>
      </c>
      <c r="H546">
        <v>8890</v>
      </c>
      <c r="I546" s="1">
        <v>57560</v>
      </c>
      <c r="J546">
        <f>SUMIFS(H:H,D:D,dataset_shampoo[[#This Row],[Brand]],E:E,dataset_shampoo[[#This Row],[Region]],F:F,dataset_shampoo[[#This Row],[Year]],G:G,"&lt;="&amp;dataset_shampoo[[#This Row],[Month]])</f>
        <v>43480</v>
      </c>
      <c r="K546" s="6">
        <f>SUMIFS(I:I,D:D,dataset_shampoo[[#This Row],[Brand]],E:E,dataset_shampoo[[#This Row],[Region]],F:F,dataset_shampoo[[#This Row],[Year]],G:G,"&lt;="&amp;dataset_shampoo[[#This Row],[Month]])</f>
        <v>264400</v>
      </c>
      <c r="L546">
        <f>dataset_shampoo[[#This Row],[Units YTD]]+SUMIFS(H:H,D:D,dataset_shampoo[[#This Row],[Brand]],E:E,dataset_shampoo[[#This Row],[Region]],F:F,dataset_shampoo[[#This Row],[Year]]-1,G:G,"&gt;"&amp;dataset_shampoo[[#This Row],[Month]])</f>
        <v>113720</v>
      </c>
      <c r="M546" s="1">
        <f>dataset_shampoo[[#This Row],[Values YTD]]+SUMIFS(I:I,D:D,dataset_shampoo[[#This Row],[Brand]],E:E,dataset_shampoo[[#This Row],[Region]],F:F,dataset_shampoo[[#This Row],[Year]]-1,G:G,"&gt;"&amp;dataset_shampoo[[#This Row],[Month]])</f>
        <v>690050</v>
      </c>
    </row>
    <row r="547" spans="1:13" x14ac:dyDescent="0.25">
      <c r="A547" t="s">
        <v>7</v>
      </c>
      <c r="B547" t="s">
        <v>8</v>
      </c>
      <c r="C547" t="s">
        <v>16</v>
      </c>
      <c r="D547" t="s">
        <v>17</v>
      </c>
      <c r="E547" t="s">
        <v>13</v>
      </c>
      <c r="F547">
        <v>2021</v>
      </c>
      <c r="G547">
        <v>6</v>
      </c>
      <c r="H547">
        <v>9370</v>
      </c>
      <c r="I547" s="1">
        <v>53860</v>
      </c>
      <c r="J547">
        <f>SUMIFS(H:H,D:D,dataset_shampoo[[#This Row],[Brand]],E:E,dataset_shampoo[[#This Row],[Region]],F:F,dataset_shampoo[[#This Row],[Year]],G:G,"&lt;="&amp;dataset_shampoo[[#This Row],[Month]])</f>
        <v>52850</v>
      </c>
      <c r="K547" s="6">
        <f>SUMIFS(I:I,D:D,dataset_shampoo[[#This Row],[Brand]],E:E,dataset_shampoo[[#This Row],[Region]],F:F,dataset_shampoo[[#This Row],[Year]],G:G,"&lt;="&amp;dataset_shampoo[[#This Row],[Month]])</f>
        <v>318260</v>
      </c>
      <c r="L547">
        <f>dataset_shampoo[[#This Row],[Units YTD]]+SUMIFS(H:H,D:D,dataset_shampoo[[#This Row],[Brand]],E:E,dataset_shampoo[[#This Row],[Region]],F:F,dataset_shampoo[[#This Row],[Year]]-1,G:G,"&gt;"&amp;dataset_shampoo[[#This Row],[Month]])</f>
        <v>111500</v>
      </c>
      <c r="M547" s="1">
        <f>dataset_shampoo[[#This Row],[Values YTD]]+SUMIFS(I:I,D:D,dataset_shampoo[[#This Row],[Brand]],E:E,dataset_shampoo[[#This Row],[Region]],F:F,dataset_shampoo[[#This Row],[Year]]-1,G:G,"&gt;"&amp;dataset_shampoo[[#This Row],[Month]])</f>
        <v>668660</v>
      </c>
    </row>
    <row r="548" spans="1:13" x14ac:dyDescent="0.25">
      <c r="A548" t="s">
        <v>7</v>
      </c>
      <c r="B548" t="s">
        <v>8</v>
      </c>
      <c r="C548" t="s">
        <v>16</v>
      </c>
      <c r="D548" t="s">
        <v>17</v>
      </c>
      <c r="E548" t="s">
        <v>13</v>
      </c>
      <c r="F548">
        <v>2021</v>
      </c>
      <c r="G548">
        <v>7</v>
      </c>
      <c r="H548">
        <v>10580</v>
      </c>
      <c r="I548" s="1">
        <v>66920</v>
      </c>
      <c r="J548">
        <f>SUMIFS(H:H,D:D,dataset_shampoo[[#This Row],[Brand]],E:E,dataset_shampoo[[#This Row],[Region]],F:F,dataset_shampoo[[#This Row],[Year]],G:G,"&lt;="&amp;dataset_shampoo[[#This Row],[Month]])</f>
        <v>63430</v>
      </c>
      <c r="K548" s="6">
        <f>SUMIFS(I:I,D:D,dataset_shampoo[[#This Row],[Brand]],E:E,dataset_shampoo[[#This Row],[Region]],F:F,dataset_shampoo[[#This Row],[Year]],G:G,"&lt;="&amp;dataset_shampoo[[#This Row],[Month]])</f>
        <v>385180</v>
      </c>
      <c r="L548">
        <f>dataset_shampoo[[#This Row],[Units YTD]]+SUMIFS(H:H,D:D,dataset_shampoo[[#This Row],[Brand]],E:E,dataset_shampoo[[#This Row],[Region]],F:F,dataset_shampoo[[#This Row],[Year]]-1,G:G,"&gt;"&amp;dataset_shampoo[[#This Row],[Month]])</f>
        <v>114530</v>
      </c>
      <c r="M548" s="1">
        <f>dataset_shampoo[[#This Row],[Values YTD]]+SUMIFS(I:I,D:D,dataset_shampoo[[#This Row],[Brand]],E:E,dataset_shampoo[[#This Row],[Region]],F:F,dataset_shampoo[[#This Row],[Year]]-1,G:G,"&gt;"&amp;dataset_shampoo[[#This Row],[Month]])</f>
        <v>693020</v>
      </c>
    </row>
    <row r="549" spans="1:13" x14ac:dyDescent="0.25">
      <c r="A549" t="s">
        <v>7</v>
      </c>
      <c r="B549" t="s">
        <v>8</v>
      </c>
      <c r="C549" t="s">
        <v>16</v>
      </c>
      <c r="D549" t="s">
        <v>17</v>
      </c>
      <c r="E549" t="s">
        <v>13</v>
      </c>
      <c r="F549">
        <v>2021</v>
      </c>
      <c r="G549">
        <v>8</v>
      </c>
      <c r="H549">
        <v>9660</v>
      </c>
      <c r="I549" s="1">
        <v>62290</v>
      </c>
      <c r="J549">
        <f>SUMIFS(H:H,D:D,dataset_shampoo[[#This Row],[Brand]],E:E,dataset_shampoo[[#This Row],[Region]],F:F,dataset_shampoo[[#This Row],[Year]],G:G,"&lt;="&amp;dataset_shampoo[[#This Row],[Month]])</f>
        <v>73090</v>
      </c>
      <c r="K549" s="6">
        <f>SUMIFS(I:I,D:D,dataset_shampoo[[#This Row],[Brand]],E:E,dataset_shampoo[[#This Row],[Region]],F:F,dataset_shampoo[[#This Row],[Year]],G:G,"&lt;="&amp;dataset_shampoo[[#This Row],[Month]])</f>
        <v>447470</v>
      </c>
      <c r="L549">
        <f>dataset_shampoo[[#This Row],[Units YTD]]+SUMIFS(H:H,D:D,dataset_shampoo[[#This Row],[Brand]],E:E,dataset_shampoo[[#This Row],[Region]],F:F,dataset_shampoo[[#This Row],[Year]]-1,G:G,"&gt;"&amp;dataset_shampoo[[#This Row],[Month]])</f>
        <v>113230</v>
      </c>
      <c r="M549" s="1">
        <f>dataset_shampoo[[#This Row],[Values YTD]]+SUMIFS(I:I,D:D,dataset_shampoo[[#This Row],[Brand]],E:E,dataset_shampoo[[#This Row],[Region]],F:F,dataset_shampoo[[#This Row],[Year]]-1,G:G,"&gt;"&amp;dataset_shampoo[[#This Row],[Month]])</f>
        <v>687610</v>
      </c>
    </row>
    <row r="550" spans="1:13" x14ac:dyDescent="0.25">
      <c r="A550" t="s">
        <v>7</v>
      </c>
      <c r="B550" t="s">
        <v>8</v>
      </c>
      <c r="C550" t="s">
        <v>16</v>
      </c>
      <c r="D550" t="s">
        <v>17</v>
      </c>
      <c r="E550" t="s">
        <v>13</v>
      </c>
      <c r="F550">
        <v>2021</v>
      </c>
      <c r="G550">
        <v>9</v>
      </c>
      <c r="H550">
        <v>9870</v>
      </c>
      <c r="I550" s="1">
        <v>64740</v>
      </c>
      <c r="J550">
        <f>SUMIFS(H:H,D:D,dataset_shampoo[[#This Row],[Brand]],E:E,dataset_shampoo[[#This Row],[Region]],F:F,dataset_shampoo[[#This Row],[Year]],G:G,"&lt;="&amp;dataset_shampoo[[#This Row],[Month]])</f>
        <v>82960</v>
      </c>
      <c r="K550" s="6">
        <f>SUMIFS(I:I,D:D,dataset_shampoo[[#This Row],[Brand]],E:E,dataset_shampoo[[#This Row],[Region]],F:F,dataset_shampoo[[#This Row],[Year]],G:G,"&lt;="&amp;dataset_shampoo[[#This Row],[Month]])</f>
        <v>512210</v>
      </c>
      <c r="L550">
        <f>dataset_shampoo[[#This Row],[Units YTD]]+SUMIFS(H:H,D:D,dataset_shampoo[[#This Row],[Brand]],E:E,dataset_shampoo[[#This Row],[Region]],F:F,dataset_shampoo[[#This Row],[Year]]-1,G:G,"&gt;"&amp;dataset_shampoo[[#This Row],[Month]])</f>
        <v>111400</v>
      </c>
      <c r="M550" s="1">
        <f>dataset_shampoo[[#This Row],[Values YTD]]+SUMIFS(I:I,D:D,dataset_shampoo[[#This Row],[Brand]],E:E,dataset_shampoo[[#This Row],[Region]],F:F,dataset_shampoo[[#This Row],[Year]]-1,G:G,"&gt;"&amp;dataset_shampoo[[#This Row],[Month]])</f>
        <v>678910</v>
      </c>
    </row>
    <row r="551" spans="1:13" x14ac:dyDescent="0.25">
      <c r="A551" t="s">
        <v>7</v>
      </c>
      <c r="B551" t="s">
        <v>8</v>
      </c>
      <c r="C551" t="s">
        <v>16</v>
      </c>
      <c r="D551" t="s">
        <v>17</v>
      </c>
      <c r="E551" t="s">
        <v>13</v>
      </c>
      <c r="F551">
        <v>2021</v>
      </c>
      <c r="G551">
        <v>10</v>
      </c>
      <c r="H551">
        <v>11430</v>
      </c>
      <c r="I551" s="1">
        <v>66920</v>
      </c>
      <c r="J551">
        <f>SUMIFS(H:H,D:D,dataset_shampoo[[#This Row],[Brand]],E:E,dataset_shampoo[[#This Row],[Region]],F:F,dataset_shampoo[[#This Row],[Year]],G:G,"&lt;="&amp;dataset_shampoo[[#This Row],[Month]])</f>
        <v>94390</v>
      </c>
      <c r="K551" s="6">
        <f>SUMIFS(I:I,D:D,dataset_shampoo[[#This Row],[Brand]],E:E,dataset_shampoo[[#This Row],[Region]],F:F,dataset_shampoo[[#This Row],[Year]],G:G,"&lt;="&amp;dataset_shampoo[[#This Row],[Month]])</f>
        <v>579130</v>
      </c>
      <c r="L551">
        <f>dataset_shampoo[[#This Row],[Units YTD]]+SUMIFS(H:H,D:D,dataset_shampoo[[#This Row],[Brand]],E:E,dataset_shampoo[[#This Row],[Region]],F:F,dataset_shampoo[[#This Row],[Year]]-1,G:G,"&gt;"&amp;dataset_shampoo[[#This Row],[Month]])</f>
        <v>113350</v>
      </c>
      <c r="M551" s="1">
        <f>dataset_shampoo[[#This Row],[Values YTD]]+SUMIFS(I:I,D:D,dataset_shampoo[[#This Row],[Brand]],E:E,dataset_shampoo[[#This Row],[Region]],F:F,dataset_shampoo[[#This Row],[Year]]-1,G:G,"&gt;"&amp;dataset_shampoo[[#This Row],[Month]])</f>
        <v>692600</v>
      </c>
    </row>
    <row r="552" spans="1:13" x14ac:dyDescent="0.25">
      <c r="A552" t="s">
        <v>7</v>
      </c>
      <c r="B552" t="s">
        <v>8</v>
      </c>
      <c r="C552" t="s">
        <v>16</v>
      </c>
      <c r="D552" t="s">
        <v>17</v>
      </c>
      <c r="E552" t="s">
        <v>13</v>
      </c>
      <c r="F552">
        <v>2021</v>
      </c>
      <c r="G552">
        <v>11</v>
      </c>
      <c r="H552">
        <v>13240</v>
      </c>
      <c r="I552" s="1">
        <v>84640</v>
      </c>
      <c r="J552">
        <f>SUMIFS(H:H,D:D,dataset_shampoo[[#This Row],[Brand]],E:E,dataset_shampoo[[#This Row],[Region]],F:F,dataset_shampoo[[#This Row],[Year]],G:G,"&lt;="&amp;dataset_shampoo[[#This Row],[Month]])</f>
        <v>107630</v>
      </c>
      <c r="K552" s="6">
        <f>SUMIFS(I:I,D:D,dataset_shampoo[[#This Row],[Brand]],E:E,dataset_shampoo[[#This Row],[Region]],F:F,dataset_shampoo[[#This Row],[Year]],G:G,"&lt;="&amp;dataset_shampoo[[#This Row],[Month]])</f>
        <v>663770</v>
      </c>
      <c r="L552">
        <f>dataset_shampoo[[#This Row],[Units YTD]]+SUMIFS(H:H,D:D,dataset_shampoo[[#This Row],[Brand]],E:E,dataset_shampoo[[#This Row],[Region]],F:F,dataset_shampoo[[#This Row],[Year]]-1,G:G,"&gt;"&amp;dataset_shampoo[[#This Row],[Month]])</f>
        <v>119670</v>
      </c>
      <c r="M552" s="1">
        <f>dataset_shampoo[[#This Row],[Values YTD]]+SUMIFS(I:I,D:D,dataset_shampoo[[#This Row],[Brand]],E:E,dataset_shampoo[[#This Row],[Region]],F:F,dataset_shampoo[[#This Row],[Year]]-1,G:G,"&gt;"&amp;dataset_shampoo[[#This Row],[Month]])</f>
        <v>738320</v>
      </c>
    </row>
    <row r="553" spans="1:13" x14ac:dyDescent="0.25">
      <c r="A553" t="s">
        <v>7</v>
      </c>
      <c r="B553" t="s">
        <v>8</v>
      </c>
      <c r="C553" t="s">
        <v>16</v>
      </c>
      <c r="D553" t="s">
        <v>17</v>
      </c>
      <c r="E553" t="s">
        <v>13</v>
      </c>
      <c r="F553">
        <v>2021</v>
      </c>
      <c r="G553">
        <v>12</v>
      </c>
      <c r="H553">
        <v>12390</v>
      </c>
      <c r="I553" s="1">
        <v>79980</v>
      </c>
      <c r="J553">
        <f>SUMIFS(H:H,D:D,dataset_shampoo[[#This Row],[Brand]],E:E,dataset_shampoo[[#This Row],[Region]],F:F,dataset_shampoo[[#This Row],[Year]],G:G,"&lt;="&amp;dataset_shampoo[[#This Row],[Month]])</f>
        <v>120020</v>
      </c>
      <c r="K553" s="6">
        <f>SUMIFS(I:I,D:D,dataset_shampoo[[#This Row],[Brand]],E:E,dataset_shampoo[[#This Row],[Region]],F:F,dataset_shampoo[[#This Row],[Year]],G:G,"&lt;="&amp;dataset_shampoo[[#This Row],[Month]])</f>
        <v>743750</v>
      </c>
      <c r="L553">
        <f>dataset_shampoo[[#This Row],[Units YTD]]+SUMIFS(H:H,D:D,dataset_shampoo[[#This Row],[Brand]],E:E,dataset_shampoo[[#This Row],[Region]],F:F,dataset_shampoo[[#This Row],[Year]]-1,G:G,"&gt;"&amp;dataset_shampoo[[#This Row],[Month]])</f>
        <v>120020</v>
      </c>
      <c r="M553" s="1">
        <f>dataset_shampoo[[#This Row],[Values YTD]]+SUMIFS(I:I,D:D,dataset_shampoo[[#This Row],[Brand]],E:E,dataset_shampoo[[#This Row],[Region]],F:F,dataset_shampoo[[#This Row],[Year]]-1,G:G,"&gt;"&amp;dataset_shampoo[[#This Row],[Month]])</f>
        <v>743750</v>
      </c>
    </row>
    <row r="554" spans="1:13" x14ac:dyDescent="0.25">
      <c r="A554" t="s">
        <v>7</v>
      </c>
      <c r="B554" t="s">
        <v>8</v>
      </c>
      <c r="C554" t="s">
        <v>16</v>
      </c>
      <c r="D554" t="s">
        <v>17</v>
      </c>
      <c r="E554" t="s">
        <v>13</v>
      </c>
      <c r="F554">
        <v>2022</v>
      </c>
      <c r="G554">
        <v>1</v>
      </c>
      <c r="H554">
        <v>13690</v>
      </c>
      <c r="I554" s="1">
        <v>87500</v>
      </c>
      <c r="J554">
        <f>SUMIFS(H:H,D:D,dataset_shampoo[[#This Row],[Brand]],E:E,dataset_shampoo[[#This Row],[Region]],F:F,dataset_shampoo[[#This Row],[Year]],G:G,"&lt;="&amp;dataset_shampoo[[#This Row],[Month]])</f>
        <v>13690</v>
      </c>
      <c r="K554" s="6">
        <f>SUMIFS(I:I,D:D,dataset_shampoo[[#This Row],[Brand]],E:E,dataset_shampoo[[#This Row],[Region]],F:F,dataset_shampoo[[#This Row],[Year]],G:G,"&lt;="&amp;dataset_shampoo[[#This Row],[Month]])</f>
        <v>87500</v>
      </c>
      <c r="L554">
        <f>dataset_shampoo[[#This Row],[Units YTD]]+SUMIFS(H:H,D:D,dataset_shampoo[[#This Row],[Brand]],E:E,dataset_shampoo[[#This Row],[Region]],F:F,dataset_shampoo[[#This Row],[Year]]-1,G:G,"&gt;"&amp;dataset_shampoo[[#This Row],[Month]])</f>
        <v>127090</v>
      </c>
      <c r="M554" s="1">
        <f>dataset_shampoo[[#This Row],[Values YTD]]+SUMIFS(I:I,D:D,dataset_shampoo[[#This Row],[Brand]],E:E,dataset_shampoo[[#This Row],[Region]],F:F,dataset_shampoo[[#This Row],[Year]]-1,G:G,"&gt;"&amp;dataset_shampoo[[#This Row],[Month]])</f>
        <v>794390</v>
      </c>
    </row>
    <row r="555" spans="1:13" x14ac:dyDescent="0.25">
      <c r="A555" t="s">
        <v>7</v>
      </c>
      <c r="B555" t="s">
        <v>8</v>
      </c>
      <c r="C555" t="s">
        <v>16</v>
      </c>
      <c r="D555" t="s">
        <v>17</v>
      </c>
      <c r="E555" t="s">
        <v>13</v>
      </c>
      <c r="F555">
        <v>2022</v>
      </c>
      <c r="G555">
        <v>2</v>
      </c>
      <c r="H555">
        <v>12050</v>
      </c>
      <c r="I555" s="1">
        <v>77300</v>
      </c>
      <c r="J555">
        <f>SUMIFS(H:H,D:D,dataset_shampoo[[#This Row],[Brand]],E:E,dataset_shampoo[[#This Row],[Region]],F:F,dataset_shampoo[[#This Row],[Year]],G:G,"&lt;="&amp;dataset_shampoo[[#This Row],[Month]])</f>
        <v>25740</v>
      </c>
      <c r="K555" s="6">
        <f>SUMIFS(I:I,D:D,dataset_shampoo[[#This Row],[Brand]],E:E,dataset_shampoo[[#This Row],[Region]],F:F,dataset_shampoo[[#This Row],[Year]],G:G,"&lt;="&amp;dataset_shampoo[[#This Row],[Month]])</f>
        <v>164800</v>
      </c>
      <c r="L555">
        <f>dataset_shampoo[[#This Row],[Units YTD]]+SUMIFS(H:H,D:D,dataset_shampoo[[#This Row],[Brand]],E:E,dataset_shampoo[[#This Row],[Region]],F:F,dataset_shampoo[[#This Row],[Year]]-1,G:G,"&gt;"&amp;dataset_shampoo[[#This Row],[Month]])</f>
        <v>129260</v>
      </c>
      <c r="M555" s="1">
        <f>dataset_shampoo[[#This Row],[Values YTD]]+SUMIFS(I:I,D:D,dataset_shampoo[[#This Row],[Brand]],E:E,dataset_shampoo[[#This Row],[Region]],F:F,dataset_shampoo[[#This Row],[Year]]-1,G:G,"&gt;"&amp;dataset_shampoo[[#This Row],[Month]])</f>
        <v>810770</v>
      </c>
    </row>
    <row r="556" spans="1:13" x14ac:dyDescent="0.25">
      <c r="A556" t="s">
        <v>7</v>
      </c>
      <c r="B556" t="s">
        <v>8</v>
      </c>
      <c r="C556" t="s">
        <v>16</v>
      </c>
      <c r="D556" t="s">
        <v>17</v>
      </c>
      <c r="E556" t="s">
        <v>13</v>
      </c>
      <c r="F556">
        <v>2022</v>
      </c>
      <c r="G556">
        <v>3</v>
      </c>
      <c r="H556">
        <v>17040</v>
      </c>
      <c r="I556" s="1">
        <v>108700</v>
      </c>
      <c r="J556">
        <f>SUMIFS(H:H,D:D,dataset_shampoo[[#This Row],[Brand]],E:E,dataset_shampoo[[#This Row],[Region]],F:F,dataset_shampoo[[#This Row],[Year]],G:G,"&lt;="&amp;dataset_shampoo[[#This Row],[Month]])</f>
        <v>42780</v>
      </c>
      <c r="K556" s="6">
        <f>SUMIFS(I:I,D:D,dataset_shampoo[[#This Row],[Brand]],E:E,dataset_shampoo[[#This Row],[Region]],F:F,dataset_shampoo[[#This Row],[Year]],G:G,"&lt;="&amp;dataset_shampoo[[#This Row],[Month]])</f>
        <v>273500</v>
      </c>
      <c r="L556">
        <f>dataset_shampoo[[#This Row],[Units YTD]]+SUMIFS(H:H,D:D,dataset_shampoo[[#This Row],[Brand]],E:E,dataset_shampoo[[#This Row],[Region]],F:F,dataset_shampoo[[#This Row],[Year]]-1,G:G,"&gt;"&amp;dataset_shampoo[[#This Row],[Month]])</f>
        <v>137810</v>
      </c>
      <c r="M556" s="1">
        <f>dataset_shampoo[[#This Row],[Values YTD]]+SUMIFS(I:I,D:D,dataset_shampoo[[#This Row],[Brand]],E:E,dataset_shampoo[[#This Row],[Region]],F:F,dataset_shampoo[[#This Row],[Year]]-1,G:G,"&gt;"&amp;dataset_shampoo[[#This Row],[Month]])</f>
        <v>871540</v>
      </c>
    </row>
    <row r="557" spans="1:13" x14ac:dyDescent="0.25">
      <c r="A557" t="s">
        <v>7</v>
      </c>
      <c r="B557" t="s">
        <v>8</v>
      </c>
      <c r="C557" t="s">
        <v>16</v>
      </c>
      <c r="D557" t="s">
        <v>17</v>
      </c>
      <c r="E557" t="s">
        <v>13</v>
      </c>
      <c r="F557">
        <v>2022</v>
      </c>
      <c r="G557">
        <v>4</v>
      </c>
      <c r="H557">
        <v>14080</v>
      </c>
      <c r="I557" s="1">
        <v>91240</v>
      </c>
      <c r="J557">
        <f>SUMIFS(H:H,D:D,dataset_shampoo[[#This Row],[Brand]],E:E,dataset_shampoo[[#This Row],[Region]],F:F,dataset_shampoo[[#This Row],[Year]],G:G,"&lt;="&amp;dataset_shampoo[[#This Row],[Month]])</f>
        <v>56860</v>
      </c>
      <c r="K557" s="6">
        <f>SUMIFS(I:I,D:D,dataset_shampoo[[#This Row],[Brand]],E:E,dataset_shampoo[[#This Row],[Region]],F:F,dataset_shampoo[[#This Row],[Year]],G:G,"&lt;="&amp;dataset_shampoo[[#This Row],[Month]])</f>
        <v>364740</v>
      </c>
      <c r="L557">
        <f>dataset_shampoo[[#This Row],[Units YTD]]+SUMIFS(H:H,D:D,dataset_shampoo[[#This Row],[Brand]],E:E,dataset_shampoo[[#This Row],[Region]],F:F,dataset_shampoo[[#This Row],[Year]]-1,G:G,"&gt;"&amp;dataset_shampoo[[#This Row],[Month]])</f>
        <v>142290</v>
      </c>
      <c r="M557" s="1">
        <f>dataset_shampoo[[#This Row],[Values YTD]]+SUMIFS(I:I,D:D,dataset_shampoo[[#This Row],[Brand]],E:E,dataset_shampoo[[#This Row],[Region]],F:F,dataset_shampoo[[#This Row],[Year]]-1,G:G,"&gt;"&amp;dataset_shampoo[[#This Row],[Month]])</f>
        <v>901650</v>
      </c>
    </row>
    <row r="558" spans="1:13" x14ac:dyDescent="0.25">
      <c r="A558" t="s">
        <v>7</v>
      </c>
      <c r="B558" t="s">
        <v>8</v>
      </c>
      <c r="C558" t="s">
        <v>16</v>
      </c>
      <c r="D558" t="s">
        <v>17</v>
      </c>
      <c r="E558" t="s">
        <v>13</v>
      </c>
      <c r="F558">
        <v>2022</v>
      </c>
      <c r="G558">
        <v>5</v>
      </c>
      <c r="H558">
        <v>12440</v>
      </c>
      <c r="I558" s="1">
        <v>73250</v>
      </c>
      <c r="J558">
        <f>SUMIFS(H:H,D:D,dataset_shampoo[[#This Row],[Brand]],E:E,dataset_shampoo[[#This Row],[Region]],F:F,dataset_shampoo[[#This Row],[Year]],G:G,"&lt;="&amp;dataset_shampoo[[#This Row],[Month]])</f>
        <v>69300</v>
      </c>
      <c r="K558" s="6">
        <f>SUMIFS(I:I,D:D,dataset_shampoo[[#This Row],[Brand]],E:E,dataset_shampoo[[#This Row],[Region]],F:F,dataset_shampoo[[#This Row],[Year]],G:G,"&lt;="&amp;dataset_shampoo[[#This Row],[Month]])</f>
        <v>437990</v>
      </c>
      <c r="L558">
        <f>dataset_shampoo[[#This Row],[Units YTD]]+SUMIFS(H:H,D:D,dataset_shampoo[[#This Row],[Brand]],E:E,dataset_shampoo[[#This Row],[Region]],F:F,dataset_shampoo[[#This Row],[Year]]-1,G:G,"&gt;"&amp;dataset_shampoo[[#This Row],[Month]])</f>
        <v>145840</v>
      </c>
      <c r="M558" s="1">
        <f>dataset_shampoo[[#This Row],[Values YTD]]+SUMIFS(I:I,D:D,dataset_shampoo[[#This Row],[Brand]],E:E,dataset_shampoo[[#This Row],[Region]],F:F,dataset_shampoo[[#This Row],[Year]]-1,G:G,"&gt;"&amp;dataset_shampoo[[#This Row],[Month]])</f>
        <v>917340</v>
      </c>
    </row>
    <row r="559" spans="1:13" x14ac:dyDescent="0.25">
      <c r="A559" t="s">
        <v>7</v>
      </c>
      <c r="B559" t="s">
        <v>8</v>
      </c>
      <c r="C559" t="s">
        <v>16</v>
      </c>
      <c r="D559" t="s">
        <v>17</v>
      </c>
      <c r="E559" t="s">
        <v>13</v>
      </c>
      <c r="F559">
        <v>2022</v>
      </c>
      <c r="G559">
        <v>6</v>
      </c>
      <c r="H559">
        <v>18190</v>
      </c>
      <c r="I559" s="1">
        <v>116640</v>
      </c>
      <c r="J559">
        <f>SUMIFS(H:H,D:D,dataset_shampoo[[#This Row],[Brand]],E:E,dataset_shampoo[[#This Row],[Region]],F:F,dataset_shampoo[[#This Row],[Year]],G:G,"&lt;="&amp;dataset_shampoo[[#This Row],[Month]])</f>
        <v>87490</v>
      </c>
      <c r="K559" s="6">
        <f>SUMIFS(I:I,D:D,dataset_shampoo[[#This Row],[Brand]],E:E,dataset_shampoo[[#This Row],[Region]],F:F,dataset_shampoo[[#This Row],[Year]],G:G,"&lt;="&amp;dataset_shampoo[[#This Row],[Month]])</f>
        <v>554630</v>
      </c>
      <c r="L559">
        <f>dataset_shampoo[[#This Row],[Units YTD]]+SUMIFS(H:H,D:D,dataset_shampoo[[#This Row],[Brand]],E:E,dataset_shampoo[[#This Row],[Region]],F:F,dataset_shampoo[[#This Row],[Year]]-1,G:G,"&gt;"&amp;dataset_shampoo[[#This Row],[Month]])</f>
        <v>154660</v>
      </c>
      <c r="M559" s="1">
        <f>dataset_shampoo[[#This Row],[Values YTD]]+SUMIFS(I:I,D:D,dataset_shampoo[[#This Row],[Brand]],E:E,dataset_shampoo[[#This Row],[Region]],F:F,dataset_shampoo[[#This Row],[Year]]-1,G:G,"&gt;"&amp;dataset_shampoo[[#This Row],[Month]])</f>
        <v>980120</v>
      </c>
    </row>
    <row r="560" spans="1:13" x14ac:dyDescent="0.25">
      <c r="A560" t="s">
        <v>7</v>
      </c>
      <c r="B560" t="s">
        <v>8</v>
      </c>
      <c r="C560" t="s">
        <v>16</v>
      </c>
      <c r="D560" t="s">
        <v>17</v>
      </c>
      <c r="E560" t="s">
        <v>13</v>
      </c>
      <c r="F560">
        <v>2022</v>
      </c>
      <c r="G560">
        <v>7</v>
      </c>
      <c r="H560">
        <v>15280</v>
      </c>
      <c r="I560" s="1">
        <v>98390</v>
      </c>
      <c r="J560">
        <f>SUMIFS(H:H,D:D,dataset_shampoo[[#This Row],[Brand]],E:E,dataset_shampoo[[#This Row],[Region]],F:F,dataset_shampoo[[#This Row],[Year]],G:G,"&lt;="&amp;dataset_shampoo[[#This Row],[Month]])</f>
        <v>102770</v>
      </c>
      <c r="K560" s="6">
        <f>SUMIFS(I:I,D:D,dataset_shampoo[[#This Row],[Brand]],E:E,dataset_shampoo[[#This Row],[Region]],F:F,dataset_shampoo[[#This Row],[Year]],G:G,"&lt;="&amp;dataset_shampoo[[#This Row],[Month]])</f>
        <v>653020</v>
      </c>
      <c r="L560">
        <f>dataset_shampoo[[#This Row],[Units YTD]]+SUMIFS(H:H,D:D,dataset_shampoo[[#This Row],[Brand]],E:E,dataset_shampoo[[#This Row],[Region]],F:F,dataset_shampoo[[#This Row],[Year]]-1,G:G,"&gt;"&amp;dataset_shampoo[[#This Row],[Month]])</f>
        <v>159360</v>
      </c>
      <c r="M560" s="1">
        <f>dataset_shampoo[[#This Row],[Values YTD]]+SUMIFS(I:I,D:D,dataset_shampoo[[#This Row],[Brand]],E:E,dataset_shampoo[[#This Row],[Region]],F:F,dataset_shampoo[[#This Row],[Year]]-1,G:G,"&gt;"&amp;dataset_shampoo[[#This Row],[Month]])</f>
        <v>1011590</v>
      </c>
    </row>
    <row r="561" spans="1:13" x14ac:dyDescent="0.25">
      <c r="A561" t="s">
        <v>7</v>
      </c>
      <c r="B561" t="s">
        <v>8</v>
      </c>
      <c r="C561" t="s">
        <v>16</v>
      </c>
      <c r="D561" t="s">
        <v>17</v>
      </c>
      <c r="E561" t="s">
        <v>13</v>
      </c>
      <c r="F561">
        <v>2022</v>
      </c>
      <c r="G561">
        <v>8</v>
      </c>
      <c r="H561">
        <v>12700</v>
      </c>
      <c r="I561" s="1">
        <v>82640</v>
      </c>
      <c r="J561">
        <f>SUMIFS(H:H,D:D,dataset_shampoo[[#This Row],[Brand]],E:E,dataset_shampoo[[#This Row],[Region]],F:F,dataset_shampoo[[#This Row],[Year]],G:G,"&lt;="&amp;dataset_shampoo[[#This Row],[Month]])</f>
        <v>115470</v>
      </c>
      <c r="K561" s="6">
        <f>SUMIFS(I:I,D:D,dataset_shampoo[[#This Row],[Brand]],E:E,dataset_shampoo[[#This Row],[Region]],F:F,dataset_shampoo[[#This Row],[Year]],G:G,"&lt;="&amp;dataset_shampoo[[#This Row],[Month]])</f>
        <v>735660</v>
      </c>
      <c r="L561">
        <f>dataset_shampoo[[#This Row],[Units YTD]]+SUMIFS(H:H,D:D,dataset_shampoo[[#This Row],[Brand]],E:E,dataset_shampoo[[#This Row],[Region]],F:F,dataset_shampoo[[#This Row],[Year]]-1,G:G,"&gt;"&amp;dataset_shampoo[[#This Row],[Month]])</f>
        <v>162400</v>
      </c>
      <c r="M561" s="1">
        <f>dataset_shampoo[[#This Row],[Values YTD]]+SUMIFS(I:I,D:D,dataset_shampoo[[#This Row],[Brand]],E:E,dataset_shampoo[[#This Row],[Region]],F:F,dataset_shampoo[[#This Row],[Year]]-1,G:G,"&gt;"&amp;dataset_shampoo[[#This Row],[Month]])</f>
        <v>1031940</v>
      </c>
    </row>
    <row r="562" spans="1:13" x14ac:dyDescent="0.25">
      <c r="A562" t="s">
        <v>7</v>
      </c>
      <c r="B562" t="s">
        <v>8</v>
      </c>
      <c r="C562" t="s">
        <v>16</v>
      </c>
      <c r="D562" t="s">
        <v>17</v>
      </c>
      <c r="E562" t="s">
        <v>13</v>
      </c>
      <c r="F562">
        <v>2022</v>
      </c>
      <c r="G562">
        <v>9</v>
      </c>
      <c r="H562">
        <v>12120</v>
      </c>
      <c r="I562" s="1">
        <v>70980</v>
      </c>
      <c r="J562">
        <f>SUMIFS(H:H,D:D,dataset_shampoo[[#This Row],[Brand]],E:E,dataset_shampoo[[#This Row],[Region]],F:F,dataset_shampoo[[#This Row],[Year]],G:G,"&lt;="&amp;dataset_shampoo[[#This Row],[Month]])</f>
        <v>127590</v>
      </c>
      <c r="K562" s="6">
        <f>SUMIFS(I:I,D:D,dataset_shampoo[[#This Row],[Brand]],E:E,dataset_shampoo[[#This Row],[Region]],F:F,dataset_shampoo[[#This Row],[Year]],G:G,"&lt;="&amp;dataset_shampoo[[#This Row],[Month]])</f>
        <v>806640</v>
      </c>
      <c r="L562">
        <f>dataset_shampoo[[#This Row],[Units YTD]]+SUMIFS(H:H,D:D,dataset_shampoo[[#This Row],[Brand]],E:E,dataset_shampoo[[#This Row],[Region]],F:F,dataset_shampoo[[#This Row],[Year]]-1,G:G,"&gt;"&amp;dataset_shampoo[[#This Row],[Month]])</f>
        <v>164650</v>
      </c>
      <c r="M562" s="1">
        <f>dataset_shampoo[[#This Row],[Values YTD]]+SUMIFS(I:I,D:D,dataset_shampoo[[#This Row],[Brand]],E:E,dataset_shampoo[[#This Row],[Region]],F:F,dataset_shampoo[[#This Row],[Year]]-1,G:G,"&gt;"&amp;dataset_shampoo[[#This Row],[Month]])</f>
        <v>1038180</v>
      </c>
    </row>
    <row r="563" spans="1:13" x14ac:dyDescent="0.25">
      <c r="A563" t="s">
        <v>7</v>
      </c>
      <c r="B563" t="s">
        <v>8</v>
      </c>
      <c r="C563" t="s">
        <v>16</v>
      </c>
      <c r="D563" t="s">
        <v>17</v>
      </c>
      <c r="E563" t="s">
        <v>13</v>
      </c>
      <c r="F563">
        <v>2022</v>
      </c>
      <c r="G563">
        <v>10</v>
      </c>
      <c r="H563">
        <v>18280</v>
      </c>
      <c r="I563" s="1">
        <v>117030</v>
      </c>
      <c r="J563">
        <f>SUMIFS(H:H,D:D,dataset_shampoo[[#This Row],[Brand]],E:E,dataset_shampoo[[#This Row],[Region]],F:F,dataset_shampoo[[#This Row],[Year]],G:G,"&lt;="&amp;dataset_shampoo[[#This Row],[Month]])</f>
        <v>145870</v>
      </c>
      <c r="K563" s="6">
        <f>SUMIFS(I:I,D:D,dataset_shampoo[[#This Row],[Brand]],E:E,dataset_shampoo[[#This Row],[Region]],F:F,dataset_shampoo[[#This Row],[Year]],G:G,"&lt;="&amp;dataset_shampoo[[#This Row],[Month]])</f>
        <v>923670</v>
      </c>
      <c r="L563">
        <f>dataset_shampoo[[#This Row],[Units YTD]]+SUMIFS(H:H,D:D,dataset_shampoo[[#This Row],[Brand]],E:E,dataset_shampoo[[#This Row],[Region]],F:F,dataset_shampoo[[#This Row],[Year]]-1,G:G,"&gt;"&amp;dataset_shampoo[[#This Row],[Month]])</f>
        <v>171500</v>
      </c>
      <c r="M563" s="1">
        <f>dataset_shampoo[[#This Row],[Values YTD]]+SUMIFS(I:I,D:D,dataset_shampoo[[#This Row],[Brand]],E:E,dataset_shampoo[[#This Row],[Region]],F:F,dataset_shampoo[[#This Row],[Year]]-1,G:G,"&gt;"&amp;dataset_shampoo[[#This Row],[Month]])</f>
        <v>1088290</v>
      </c>
    </row>
    <row r="564" spans="1:13" x14ac:dyDescent="0.25">
      <c r="A564" t="s">
        <v>7</v>
      </c>
      <c r="B564" t="s">
        <v>8</v>
      </c>
      <c r="C564" t="s">
        <v>16</v>
      </c>
      <c r="D564" t="s">
        <v>17</v>
      </c>
      <c r="E564" t="s">
        <v>13</v>
      </c>
      <c r="F564">
        <v>2022</v>
      </c>
      <c r="G564">
        <v>11</v>
      </c>
      <c r="H564">
        <v>16920</v>
      </c>
      <c r="I564" s="1">
        <v>108040</v>
      </c>
      <c r="J564">
        <f>SUMIFS(H:H,D:D,dataset_shampoo[[#This Row],[Brand]],E:E,dataset_shampoo[[#This Row],[Region]],F:F,dataset_shampoo[[#This Row],[Year]],G:G,"&lt;="&amp;dataset_shampoo[[#This Row],[Month]])</f>
        <v>162790</v>
      </c>
      <c r="K564" s="6">
        <f>SUMIFS(I:I,D:D,dataset_shampoo[[#This Row],[Brand]],E:E,dataset_shampoo[[#This Row],[Region]],F:F,dataset_shampoo[[#This Row],[Year]],G:G,"&lt;="&amp;dataset_shampoo[[#This Row],[Month]])</f>
        <v>1031710</v>
      </c>
      <c r="L564">
        <f>dataset_shampoo[[#This Row],[Units YTD]]+SUMIFS(H:H,D:D,dataset_shampoo[[#This Row],[Brand]],E:E,dataset_shampoo[[#This Row],[Region]],F:F,dataset_shampoo[[#This Row],[Year]]-1,G:G,"&gt;"&amp;dataset_shampoo[[#This Row],[Month]])</f>
        <v>175180</v>
      </c>
      <c r="M564" s="1">
        <f>dataset_shampoo[[#This Row],[Values YTD]]+SUMIFS(I:I,D:D,dataset_shampoo[[#This Row],[Brand]],E:E,dataset_shampoo[[#This Row],[Region]],F:F,dataset_shampoo[[#This Row],[Year]]-1,G:G,"&gt;"&amp;dataset_shampoo[[#This Row],[Month]])</f>
        <v>1111690</v>
      </c>
    </row>
    <row r="565" spans="1:13" x14ac:dyDescent="0.25">
      <c r="A565" t="s">
        <v>7</v>
      </c>
      <c r="B565" t="s">
        <v>8</v>
      </c>
      <c r="C565" t="s">
        <v>16</v>
      </c>
      <c r="D565" t="s">
        <v>17</v>
      </c>
      <c r="E565" t="s">
        <v>13</v>
      </c>
      <c r="F565">
        <v>2022</v>
      </c>
      <c r="G565">
        <v>12</v>
      </c>
      <c r="H565">
        <v>17750</v>
      </c>
      <c r="I565" s="1">
        <v>118610</v>
      </c>
      <c r="J565">
        <f>SUMIFS(H:H,D:D,dataset_shampoo[[#This Row],[Brand]],E:E,dataset_shampoo[[#This Row],[Region]],F:F,dataset_shampoo[[#This Row],[Year]],G:G,"&lt;="&amp;dataset_shampoo[[#This Row],[Month]])</f>
        <v>180540</v>
      </c>
      <c r="K565" s="6">
        <f>SUMIFS(I:I,D:D,dataset_shampoo[[#This Row],[Brand]],E:E,dataset_shampoo[[#This Row],[Region]],F:F,dataset_shampoo[[#This Row],[Year]],G:G,"&lt;="&amp;dataset_shampoo[[#This Row],[Month]])</f>
        <v>1150320</v>
      </c>
      <c r="L565">
        <f>dataset_shampoo[[#This Row],[Units YTD]]+SUMIFS(H:H,D:D,dataset_shampoo[[#This Row],[Brand]],E:E,dataset_shampoo[[#This Row],[Region]],F:F,dataset_shampoo[[#This Row],[Year]]-1,G:G,"&gt;"&amp;dataset_shampoo[[#This Row],[Month]])</f>
        <v>180540</v>
      </c>
      <c r="M565" s="1">
        <f>dataset_shampoo[[#This Row],[Values YTD]]+SUMIFS(I:I,D:D,dataset_shampoo[[#This Row],[Brand]],E:E,dataset_shampoo[[#This Row],[Region]],F:F,dataset_shampoo[[#This Row],[Year]]-1,G:G,"&gt;"&amp;dataset_shampoo[[#This Row],[Month]])</f>
        <v>1150320</v>
      </c>
    </row>
    <row r="566" spans="1:13" x14ac:dyDescent="0.25">
      <c r="A566" t="s">
        <v>7</v>
      </c>
      <c r="B566" t="s">
        <v>8</v>
      </c>
      <c r="C566" t="s">
        <v>16</v>
      </c>
      <c r="D566" t="s">
        <v>17</v>
      </c>
      <c r="E566" t="s">
        <v>13</v>
      </c>
      <c r="F566">
        <v>2023</v>
      </c>
      <c r="G566">
        <v>1</v>
      </c>
      <c r="H566">
        <v>22430</v>
      </c>
      <c r="I566" s="1">
        <v>156040</v>
      </c>
      <c r="J566">
        <f>SUMIFS(H:H,D:D,dataset_shampoo[[#This Row],[Brand]],E:E,dataset_shampoo[[#This Row],[Region]],F:F,dataset_shampoo[[#This Row],[Year]],G:G,"&lt;="&amp;dataset_shampoo[[#This Row],[Month]])</f>
        <v>22430</v>
      </c>
      <c r="K566" s="6">
        <f>SUMIFS(I:I,D:D,dataset_shampoo[[#This Row],[Brand]],E:E,dataset_shampoo[[#This Row],[Region]],F:F,dataset_shampoo[[#This Row],[Year]],G:G,"&lt;="&amp;dataset_shampoo[[#This Row],[Month]])</f>
        <v>156040</v>
      </c>
      <c r="L566">
        <f>dataset_shampoo[[#This Row],[Units YTD]]+SUMIFS(H:H,D:D,dataset_shampoo[[#This Row],[Brand]],E:E,dataset_shampoo[[#This Row],[Region]],F:F,dataset_shampoo[[#This Row],[Year]]-1,G:G,"&gt;"&amp;dataset_shampoo[[#This Row],[Month]])</f>
        <v>189280</v>
      </c>
      <c r="M566" s="1">
        <f>dataset_shampoo[[#This Row],[Values YTD]]+SUMIFS(I:I,D:D,dataset_shampoo[[#This Row],[Brand]],E:E,dataset_shampoo[[#This Row],[Region]],F:F,dataset_shampoo[[#This Row],[Year]]-1,G:G,"&gt;"&amp;dataset_shampoo[[#This Row],[Month]])</f>
        <v>1218860</v>
      </c>
    </row>
    <row r="567" spans="1:13" x14ac:dyDescent="0.25">
      <c r="A567" t="s">
        <v>7</v>
      </c>
      <c r="B567" t="s">
        <v>8</v>
      </c>
      <c r="C567" t="s">
        <v>16</v>
      </c>
      <c r="D567" t="s">
        <v>17</v>
      </c>
      <c r="E567" t="s">
        <v>13</v>
      </c>
      <c r="F567">
        <v>2023</v>
      </c>
      <c r="G567">
        <v>2</v>
      </c>
      <c r="H567">
        <v>13650</v>
      </c>
      <c r="I567" s="1">
        <v>86190</v>
      </c>
      <c r="J567">
        <f>SUMIFS(H:H,D:D,dataset_shampoo[[#This Row],[Brand]],E:E,dataset_shampoo[[#This Row],[Region]],F:F,dataset_shampoo[[#This Row],[Year]],G:G,"&lt;="&amp;dataset_shampoo[[#This Row],[Month]])</f>
        <v>36080</v>
      </c>
      <c r="K567" s="6">
        <f>SUMIFS(I:I,D:D,dataset_shampoo[[#This Row],[Brand]],E:E,dataset_shampoo[[#This Row],[Region]],F:F,dataset_shampoo[[#This Row],[Year]],G:G,"&lt;="&amp;dataset_shampoo[[#This Row],[Month]])</f>
        <v>242230</v>
      </c>
      <c r="L567">
        <f>dataset_shampoo[[#This Row],[Units YTD]]+SUMIFS(H:H,D:D,dataset_shampoo[[#This Row],[Brand]],E:E,dataset_shampoo[[#This Row],[Region]],F:F,dataset_shampoo[[#This Row],[Year]]-1,G:G,"&gt;"&amp;dataset_shampoo[[#This Row],[Month]])</f>
        <v>190880</v>
      </c>
      <c r="M567" s="1">
        <f>dataset_shampoo[[#This Row],[Values YTD]]+SUMIFS(I:I,D:D,dataset_shampoo[[#This Row],[Brand]],E:E,dataset_shampoo[[#This Row],[Region]],F:F,dataset_shampoo[[#This Row],[Year]]-1,G:G,"&gt;"&amp;dataset_shampoo[[#This Row],[Month]])</f>
        <v>1227750</v>
      </c>
    </row>
    <row r="568" spans="1:13" x14ac:dyDescent="0.25">
      <c r="A568" t="s">
        <v>7</v>
      </c>
      <c r="B568" t="s">
        <v>8</v>
      </c>
      <c r="C568" t="s">
        <v>16</v>
      </c>
      <c r="D568" t="s">
        <v>17</v>
      </c>
      <c r="E568" t="s">
        <v>13</v>
      </c>
      <c r="F568">
        <v>2023</v>
      </c>
      <c r="G568">
        <v>3</v>
      </c>
      <c r="H568">
        <v>21220</v>
      </c>
      <c r="I568" s="1">
        <v>147500</v>
      </c>
      <c r="J568">
        <f>SUMIFS(H:H,D:D,dataset_shampoo[[#This Row],[Brand]],E:E,dataset_shampoo[[#This Row],[Region]],F:F,dataset_shampoo[[#This Row],[Year]],G:G,"&lt;="&amp;dataset_shampoo[[#This Row],[Month]])</f>
        <v>57300</v>
      </c>
      <c r="K568" s="6">
        <f>SUMIFS(I:I,D:D,dataset_shampoo[[#This Row],[Brand]],E:E,dataset_shampoo[[#This Row],[Region]],F:F,dataset_shampoo[[#This Row],[Year]],G:G,"&lt;="&amp;dataset_shampoo[[#This Row],[Month]])</f>
        <v>389730</v>
      </c>
      <c r="L568">
        <f>dataset_shampoo[[#This Row],[Units YTD]]+SUMIFS(H:H,D:D,dataset_shampoo[[#This Row],[Brand]],E:E,dataset_shampoo[[#This Row],[Region]],F:F,dataset_shampoo[[#This Row],[Year]]-1,G:G,"&gt;"&amp;dataset_shampoo[[#This Row],[Month]])</f>
        <v>195060</v>
      </c>
      <c r="M568" s="1">
        <f>dataset_shampoo[[#This Row],[Values YTD]]+SUMIFS(I:I,D:D,dataset_shampoo[[#This Row],[Brand]],E:E,dataset_shampoo[[#This Row],[Region]],F:F,dataset_shampoo[[#This Row],[Year]]-1,G:G,"&gt;"&amp;dataset_shampoo[[#This Row],[Month]])</f>
        <v>1266550</v>
      </c>
    </row>
    <row r="569" spans="1:13" x14ac:dyDescent="0.25">
      <c r="A569" t="s">
        <v>7</v>
      </c>
      <c r="B569" t="s">
        <v>8</v>
      </c>
      <c r="C569" t="s">
        <v>21</v>
      </c>
      <c r="D569" t="s">
        <v>22</v>
      </c>
      <c r="E569" t="s">
        <v>11</v>
      </c>
      <c r="F569">
        <v>2018</v>
      </c>
      <c r="G569">
        <v>1</v>
      </c>
      <c r="H569">
        <v>77030</v>
      </c>
      <c r="I569" s="1">
        <v>361220</v>
      </c>
      <c r="J569">
        <f>SUMIFS(H:H,D:D,dataset_shampoo[[#This Row],[Brand]],E:E,dataset_shampoo[[#This Row],[Region]],F:F,dataset_shampoo[[#This Row],[Year]],G:G,"&lt;="&amp;dataset_shampoo[[#This Row],[Month]])</f>
        <v>77030</v>
      </c>
      <c r="K569" s="6">
        <f>SUMIFS(I:I,D:D,dataset_shampoo[[#This Row],[Brand]],E:E,dataset_shampoo[[#This Row],[Region]],F:F,dataset_shampoo[[#This Row],[Year]],G:G,"&lt;="&amp;dataset_shampoo[[#This Row],[Month]])</f>
        <v>361220</v>
      </c>
      <c r="L569">
        <f>dataset_shampoo[[#This Row],[Units YTD]]+SUMIFS(H:H,D:D,dataset_shampoo[[#This Row],[Brand]],E:E,dataset_shampoo[[#This Row],[Region]],F:F,dataset_shampoo[[#This Row],[Year]]-1,G:G,"&gt;"&amp;dataset_shampoo[[#This Row],[Month]])</f>
        <v>77030</v>
      </c>
      <c r="M569" s="1">
        <f>dataset_shampoo[[#This Row],[Values YTD]]+SUMIFS(I:I,D:D,dataset_shampoo[[#This Row],[Brand]],E:E,dataset_shampoo[[#This Row],[Region]],F:F,dataset_shampoo[[#This Row],[Year]]-1,G:G,"&gt;"&amp;dataset_shampoo[[#This Row],[Month]])</f>
        <v>361220</v>
      </c>
    </row>
    <row r="570" spans="1:13" x14ac:dyDescent="0.25">
      <c r="A570" t="s">
        <v>7</v>
      </c>
      <c r="B570" t="s">
        <v>8</v>
      </c>
      <c r="C570" t="s">
        <v>21</v>
      </c>
      <c r="D570" t="s">
        <v>22</v>
      </c>
      <c r="E570" t="s">
        <v>11</v>
      </c>
      <c r="F570">
        <v>2018</v>
      </c>
      <c r="G570">
        <v>2</v>
      </c>
      <c r="H570">
        <v>57200</v>
      </c>
      <c r="I570" s="1">
        <v>268280</v>
      </c>
      <c r="J570">
        <f>SUMIFS(H:H,D:D,dataset_shampoo[[#This Row],[Brand]],E:E,dataset_shampoo[[#This Row],[Region]],F:F,dataset_shampoo[[#This Row],[Year]],G:G,"&lt;="&amp;dataset_shampoo[[#This Row],[Month]])</f>
        <v>134230</v>
      </c>
      <c r="K570" s="6">
        <f>SUMIFS(I:I,D:D,dataset_shampoo[[#This Row],[Brand]],E:E,dataset_shampoo[[#This Row],[Region]],F:F,dataset_shampoo[[#This Row],[Year]],G:G,"&lt;="&amp;dataset_shampoo[[#This Row],[Month]])</f>
        <v>629500</v>
      </c>
      <c r="L570">
        <f>dataset_shampoo[[#This Row],[Units YTD]]+SUMIFS(H:H,D:D,dataset_shampoo[[#This Row],[Brand]],E:E,dataset_shampoo[[#This Row],[Region]],F:F,dataset_shampoo[[#This Row],[Year]]-1,G:G,"&gt;"&amp;dataset_shampoo[[#This Row],[Month]])</f>
        <v>134230</v>
      </c>
      <c r="M570" s="1">
        <f>dataset_shampoo[[#This Row],[Values YTD]]+SUMIFS(I:I,D:D,dataset_shampoo[[#This Row],[Brand]],E:E,dataset_shampoo[[#This Row],[Region]],F:F,dataset_shampoo[[#This Row],[Year]]-1,G:G,"&gt;"&amp;dataset_shampoo[[#This Row],[Month]])</f>
        <v>629500</v>
      </c>
    </row>
    <row r="571" spans="1:13" x14ac:dyDescent="0.25">
      <c r="A571" t="s">
        <v>7</v>
      </c>
      <c r="B571" t="s">
        <v>8</v>
      </c>
      <c r="C571" t="s">
        <v>21</v>
      </c>
      <c r="D571" t="s">
        <v>22</v>
      </c>
      <c r="E571" t="s">
        <v>11</v>
      </c>
      <c r="F571">
        <v>2018</v>
      </c>
      <c r="G571">
        <v>3</v>
      </c>
      <c r="H571">
        <v>92430</v>
      </c>
      <c r="I571" s="1">
        <v>433500</v>
      </c>
      <c r="J571">
        <f>SUMIFS(H:H,D:D,dataset_shampoo[[#This Row],[Brand]],E:E,dataset_shampoo[[#This Row],[Region]],F:F,dataset_shampoo[[#This Row],[Year]],G:G,"&lt;="&amp;dataset_shampoo[[#This Row],[Month]])</f>
        <v>226660</v>
      </c>
      <c r="K571" s="6">
        <f>SUMIFS(I:I,D:D,dataset_shampoo[[#This Row],[Brand]],E:E,dataset_shampoo[[#This Row],[Region]],F:F,dataset_shampoo[[#This Row],[Year]],G:G,"&lt;="&amp;dataset_shampoo[[#This Row],[Month]])</f>
        <v>1063000</v>
      </c>
      <c r="L571">
        <f>dataset_shampoo[[#This Row],[Units YTD]]+SUMIFS(H:H,D:D,dataset_shampoo[[#This Row],[Brand]],E:E,dataset_shampoo[[#This Row],[Region]],F:F,dataset_shampoo[[#This Row],[Year]]-1,G:G,"&gt;"&amp;dataset_shampoo[[#This Row],[Month]])</f>
        <v>226660</v>
      </c>
      <c r="M571" s="1">
        <f>dataset_shampoo[[#This Row],[Values YTD]]+SUMIFS(I:I,D:D,dataset_shampoo[[#This Row],[Brand]],E:E,dataset_shampoo[[#This Row],[Region]],F:F,dataset_shampoo[[#This Row],[Year]]-1,G:G,"&gt;"&amp;dataset_shampoo[[#This Row],[Month]])</f>
        <v>1063000</v>
      </c>
    </row>
    <row r="572" spans="1:13" x14ac:dyDescent="0.25">
      <c r="A572" t="s">
        <v>7</v>
      </c>
      <c r="B572" t="s">
        <v>8</v>
      </c>
      <c r="C572" t="s">
        <v>21</v>
      </c>
      <c r="D572" t="s">
        <v>22</v>
      </c>
      <c r="E572" t="s">
        <v>11</v>
      </c>
      <c r="F572">
        <v>2018</v>
      </c>
      <c r="G572">
        <v>4</v>
      </c>
      <c r="H572">
        <v>86850</v>
      </c>
      <c r="I572" s="1">
        <v>407340</v>
      </c>
      <c r="J572">
        <f>SUMIFS(H:H,D:D,dataset_shampoo[[#This Row],[Brand]],E:E,dataset_shampoo[[#This Row],[Region]],F:F,dataset_shampoo[[#This Row],[Year]],G:G,"&lt;="&amp;dataset_shampoo[[#This Row],[Month]])</f>
        <v>313510</v>
      </c>
      <c r="K572" s="6">
        <f>SUMIFS(I:I,D:D,dataset_shampoo[[#This Row],[Brand]],E:E,dataset_shampoo[[#This Row],[Region]],F:F,dataset_shampoo[[#This Row],[Year]],G:G,"&lt;="&amp;dataset_shampoo[[#This Row],[Month]])</f>
        <v>1470340</v>
      </c>
      <c r="L572">
        <f>dataset_shampoo[[#This Row],[Units YTD]]+SUMIFS(H:H,D:D,dataset_shampoo[[#This Row],[Brand]],E:E,dataset_shampoo[[#This Row],[Region]],F:F,dataset_shampoo[[#This Row],[Year]]-1,G:G,"&gt;"&amp;dataset_shampoo[[#This Row],[Month]])</f>
        <v>313510</v>
      </c>
      <c r="M572" s="1">
        <f>dataset_shampoo[[#This Row],[Values YTD]]+SUMIFS(I:I,D:D,dataset_shampoo[[#This Row],[Brand]],E:E,dataset_shampoo[[#This Row],[Region]],F:F,dataset_shampoo[[#This Row],[Year]]-1,G:G,"&gt;"&amp;dataset_shampoo[[#This Row],[Month]])</f>
        <v>1470340</v>
      </c>
    </row>
    <row r="573" spans="1:13" x14ac:dyDescent="0.25">
      <c r="A573" t="s">
        <v>7</v>
      </c>
      <c r="B573" t="s">
        <v>8</v>
      </c>
      <c r="C573" t="s">
        <v>21</v>
      </c>
      <c r="D573" t="s">
        <v>22</v>
      </c>
      <c r="E573" t="s">
        <v>11</v>
      </c>
      <c r="F573">
        <v>2018</v>
      </c>
      <c r="G573">
        <v>5</v>
      </c>
      <c r="H573">
        <v>84670</v>
      </c>
      <c r="I573" s="1">
        <v>397120</v>
      </c>
      <c r="J573">
        <f>SUMIFS(H:H,D:D,dataset_shampoo[[#This Row],[Brand]],E:E,dataset_shampoo[[#This Row],[Region]],F:F,dataset_shampoo[[#This Row],[Year]],G:G,"&lt;="&amp;dataset_shampoo[[#This Row],[Month]])</f>
        <v>398180</v>
      </c>
      <c r="K573" s="6">
        <f>SUMIFS(I:I,D:D,dataset_shampoo[[#This Row],[Brand]],E:E,dataset_shampoo[[#This Row],[Region]],F:F,dataset_shampoo[[#This Row],[Year]],G:G,"&lt;="&amp;dataset_shampoo[[#This Row],[Month]])</f>
        <v>1867460</v>
      </c>
      <c r="L573">
        <f>dataset_shampoo[[#This Row],[Units YTD]]+SUMIFS(H:H,D:D,dataset_shampoo[[#This Row],[Brand]],E:E,dataset_shampoo[[#This Row],[Region]],F:F,dataset_shampoo[[#This Row],[Year]]-1,G:G,"&gt;"&amp;dataset_shampoo[[#This Row],[Month]])</f>
        <v>398180</v>
      </c>
      <c r="M573" s="1">
        <f>dataset_shampoo[[#This Row],[Values YTD]]+SUMIFS(I:I,D:D,dataset_shampoo[[#This Row],[Brand]],E:E,dataset_shampoo[[#This Row],[Region]],F:F,dataset_shampoo[[#This Row],[Year]]-1,G:G,"&gt;"&amp;dataset_shampoo[[#This Row],[Month]])</f>
        <v>1867460</v>
      </c>
    </row>
    <row r="574" spans="1:13" x14ac:dyDescent="0.25">
      <c r="A574" t="s">
        <v>7</v>
      </c>
      <c r="B574" t="s">
        <v>8</v>
      </c>
      <c r="C574" t="s">
        <v>21</v>
      </c>
      <c r="D574" t="s">
        <v>22</v>
      </c>
      <c r="E574" t="s">
        <v>11</v>
      </c>
      <c r="F574">
        <v>2018</v>
      </c>
      <c r="G574">
        <v>6</v>
      </c>
      <c r="H574">
        <v>95510</v>
      </c>
      <c r="I574" s="1">
        <v>448030</v>
      </c>
      <c r="J574">
        <f>SUMIFS(H:H,D:D,dataset_shampoo[[#This Row],[Brand]],E:E,dataset_shampoo[[#This Row],[Region]],F:F,dataset_shampoo[[#This Row],[Year]],G:G,"&lt;="&amp;dataset_shampoo[[#This Row],[Month]])</f>
        <v>493690</v>
      </c>
      <c r="K574" s="6">
        <f>SUMIFS(I:I,D:D,dataset_shampoo[[#This Row],[Brand]],E:E,dataset_shampoo[[#This Row],[Region]],F:F,dataset_shampoo[[#This Row],[Year]],G:G,"&lt;="&amp;dataset_shampoo[[#This Row],[Month]])</f>
        <v>2315490</v>
      </c>
      <c r="L574">
        <f>dataset_shampoo[[#This Row],[Units YTD]]+SUMIFS(H:H,D:D,dataset_shampoo[[#This Row],[Brand]],E:E,dataset_shampoo[[#This Row],[Region]],F:F,dataset_shampoo[[#This Row],[Year]]-1,G:G,"&gt;"&amp;dataset_shampoo[[#This Row],[Month]])</f>
        <v>493690</v>
      </c>
      <c r="M574" s="1">
        <f>dataset_shampoo[[#This Row],[Values YTD]]+SUMIFS(I:I,D:D,dataset_shampoo[[#This Row],[Brand]],E:E,dataset_shampoo[[#This Row],[Region]],F:F,dataset_shampoo[[#This Row],[Year]]-1,G:G,"&gt;"&amp;dataset_shampoo[[#This Row],[Month]])</f>
        <v>2315490</v>
      </c>
    </row>
    <row r="575" spans="1:13" x14ac:dyDescent="0.25">
      <c r="A575" t="s">
        <v>7</v>
      </c>
      <c r="B575" t="s">
        <v>8</v>
      </c>
      <c r="C575" t="s">
        <v>21</v>
      </c>
      <c r="D575" t="s">
        <v>22</v>
      </c>
      <c r="E575" t="s">
        <v>11</v>
      </c>
      <c r="F575">
        <v>2018</v>
      </c>
      <c r="G575">
        <v>7</v>
      </c>
      <c r="H575">
        <v>96800</v>
      </c>
      <c r="I575" s="1">
        <v>454030</v>
      </c>
      <c r="J575">
        <f>SUMIFS(H:H,D:D,dataset_shampoo[[#This Row],[Brand]],E:E,dataset_shampoo[[#This Row],[Region]],F:F,dataset_shampoo[[#This Row],[Year]],G:G,"&lt;="&amp;dataset_shampoo[[#This Row],[Month]])</f>
        <v>590490</v>
      </c>
      <c r="K575" s="6">
        <f>SUMIFS(I:I,D:D,dataset_shampoo[[#This Row],[Brand]],E:E,dataset_shampoo[[#This Row],[Region]],F:F,dataset_shampoo[[#This Row],[Year]],G:G,"&lt;="&amp;dataset_shampoo[[#This Row],[Month]])</f>
        <v>2769520</v>
      </c>
      <c r="L575">
        <f>dataset_shampoo[[#This Row],[Units YTD]]+SUMIFS(H:H,D:D,dataset_shampoo[[#This Row],[Brand]],E:E,dataset_shampoo[[#This Row],[Region]],F:F,dataset_shampoo[[#This Row],[Year]]-1,G:G,"&gt;"&amp;dataset_shampoo[[#This Row],[Month]])</f>
        <v>590490</v>
      </c>
      <c r="M575" s="1">
        <f>dataset_shampoo[[#This Row],[Values YTD]]+SUMIFS(I:I,D:D,dataset_shampoo[[#This Row],[Brand]],E:E,dataset_shampoo[[#This Row],[Region]],F:F,dataset_shampoo[[#This Row],[Year]]-1,G:G,"&gt;"&amp;dataset_shampoo[[#This Row],[Month]])</f>
        <v>2769520</v>
      </c>
    </row>
    <row r="576" spans="1:13" x14ac:dyDescent="0.25">
      <c r="A576" t="s">
        <v>7</v>
      </c>
      <c r="B576" t="s">
        <v>8</v>
      </c>
      <c r="C576" t="s">
        <v>21</v>
      </c>
      <c r="D576" t="s">
        <v>22</v>
      </c>
      <c r="E576" t="s">
        <v>11</v>
      </c>
      <c r="F576">
        <v>2018</v>
      </c>
      <c r="G576">
        <v>8</v>
      </c>
      <c r="H576">
        <v>87010</v>
      </c>
      <c r="I576" s="1">
        <v>408050</v>
      </c>
      <c r="J576">
        <f>SUMIFS(H:H,D:D,dataset_shampoo[[#This Row],[Brand]],E:E,dataset_shampoo[[#This Row],[Region]],F:F,dataset_shampoo[[#This Row],[Year]],G:G,"&lt;="&amp;dataset_shampoo[[#This Row],[Month]])</f>
        <v>677500</v>
      </c>
      <c r="K576" s="6">
        <f>SUMIFS(I:I,D:D,dataset_shampoo[[#This Row],[Brand]],E:E,dataset_shampoo[[#This Row],[Region]],F:F,dataset_shampoo[[#This Row],[Year]],G:G,"&lt;="&amp;dataset_shampoo[[#This Row],[Month]])</f>
        <v>3177570</v>
      </c>
      <c r="L576">
        <f>dataset_shampoo[[#This Row],[Units YTD]]+SUMIFS(H:H,D:D,dataset_shampoo[[#This Row],[Brand]],E:E,dataset_shampoo[[#This Row],[Region]],F:F,dataset_shampoo[[#This Row],[Year]]-1,G:G,"&gt;"&amp;dataset_shampoo[[#This Row],[Month]])</f>
        <v>677500</v>
      </c>
      <c r="M576" s="1">
        <f>dataset_shampoo[[#This Row],[Values YTD]]+SUMIFS(I:I,D:D,dataset_shampoo[[#This Row],[Brand]],E:E,dataset_shampoo[[#This Row],[Region]],F:F,dataset_shampoo[[#This Row],[Year]]-1,G:G,"&gt;"&amp;dataset_shampoo[[#This Row],[Month]])</f>
        <v>3177570</v>
      </c>
    </row>
    <row r="577" spans="1:13" x14ac:dyDescent="0.25">
      <c r="A577" t="s">
        <v>7</v>
      </c>
      <c r="B577" t="s">
        <v>8</v>
      </c>
      <c r="C577" t="s">
        <v>21</v>
      </c>
      <c r="D577" t="s">
        <v>22</v>
      </c>
      <c r="E577" t="s">
        <v>11</v>
      </c>
      <c r="F577">
        <v>2018</v>
      </c>
      <c r="G577">
        <v>9</v>
      </c>
      <c r="H577">
        <v>81790</v>
      </c>
      <c r="I577" s="1">
        <v>383620</v>
      </c>
      <c r="J577">
        <f>SUMIFS(H:H,D:D,dataset_shampoo[[#This Row],[Brand]],E:E,dataset_shampoo[[#This Row],[Region]],F:F,dataset_shampoo[[#This Row],[Year]],G:G,"&lt;="&amp;dataset_shampoo[[#This Row],[Month]])</f>
        <v>759290</v>
      </c>
      <c r="K577" s="6">
        <f>SUMIFS(I:I,D:D,dataset_shampoo[[#This Row],[Brand]],E:E,dataset_shampoo[[#This Row],[Region]],F:F,dataset_shampoo[[#This Row],[Year]],G:G,"&lt;="&amp;dataset_shampoo[[#This Row],[Month]])</f>
        <v>3561190</v>
      </c>
      <c r="L577">
        <f>dataset_shampoo[[#This Row],[Units YTD]]+SUMIFS(H:H,D:D,dataset_shampoo[[#This Row],[Brand]],E:E,dataset_shampoo[[#This Row],[Region]],F:F,dataset_shampoo[[#This Row],[Year]]-1,G:G,"&gt;"&amp;dataset_shampoo[[#This Row],[Month]])</f>
        <v>759290</v>
      </c>
      <c r="M577" s="1">
        <f>dataset_shampoo[[#This Row],[Values YTD]]+SUMIFS(I:I,D:D,dataset_shampoo[[#This Row],[Brand]],E:E,dataset_shampoo[[#This Row],[Region]],F:F,dataset_shampoo[[#This Row],[Year]]-1,G:G,"&gt;"&amp;dataset_shampoo[[#This Row],[Month]])</f>
        <v>3561190</v>
      </c>
    </row>
    <row r="578" spans="1:13" x14ac:dyDescent="0.25">
      <c r="A578" t="s">
        <v>7</v>
      </c>
      <c r="B578" t="s">
        <v>8</v>
      </c>
      <c r="C578" t="s">
        <v>21</v>
      </c>
      <c r="D578" t="s">
        <v>22</v>
      </c>
      <c r="E578" t="s">
        <v>11</v>
      </c>
      <c r="F578">
        <v>2018</v>
      </c>
      <c r="G578">
        <v>10</v>
      </c>
      <c r="H578">
        <v>88220</v>
      </c>
      <c r="I578" s="1">
        <v>413790</v>
      </c>
      <c r="J578">
        <f>SUMIFS(H:H,D:D,dataset_shampoo[[#This Row],[Brand]],E:E,dataset_shampoo[[#This Row],[Region]],F:F,dataset_shampoo[[#This Row],[Year]],G:G,"&lt;="&amp;dataset_shampoo[[#This Row],[Month]])</f>
        <v>847510</v>
      </c>
      <c r="K578" s="6">
        <f>SUMIFS(I:I,D:D,dataset_shampoo[[#This Row],[Brand]],E:E,dataset_shampoo[[#This Row],[Region]],F:F,dataset_shampoo[[#This Row],[Year]],G:G,"&lt;="&amp;dataset_shampoo[[#This Row],[Month]])</f>
        <v>3974980</v>
      </c>
      <c r="L578">
        <f>dataset_shampoo[[#This Row],[Units YTD]]+SUMIFS(H:H,D:D,dataset_shampoo[[#This Row],[Brand]],E:E,dataset_shampoo[[#This Row],[Region]],F:F,dataset_shampoo[[#This Row],[Year]]-1,G:G,"&gt;"&amp;dataset_shampoo[[#This Row],[Month]])</f>
        <v>847510</v>
      </c>
      <c r="M578" s="1">
        <f>dataset_shampoo[[#This Row],[Values YTD]]+SUMIFS(I:I,D:D,dataset_shampoo[[#This Row],[Brand]],E:E,dataset_shampoo[[#This Row],[Region]],F:F,dataset_shampoo[[#This Row],[Year]]-1,G:G,"&gt;"&amp;dataset_shampoo[[#This Row],[Month]])</f>
        <v>3974980</v>
      </c>
    </row>
    <row r="579" spans="1:13" x14ac:dyDescent="0.25">
      <c r="A579" t="s">
        <v>7</v>
      </c>
      <c r="B579" t="s">
        <v>8</v>
      </c>
      <c r="C579" t="s">
        <v>21</v>
      </c>
      <c r="D579" t="s">
        <v>22</v>
      </c>
      <c r="E579" t="s">
        <v>11</v>
      </c>
      <c r="F579">
        <v>2018</v>
      </c>
      <c r="G579">
        <v>11</v>
      </c>
      <c r="H579">
        <v>80840</v>
      </c>
      <c r="I579" s="1">
        <v>379020</v>
      </c>
      <c r="J579">
        <f>SUMIFS(H:H,D:D,dataset_shampoo[[#This Row],[Brand]],E:E,dataset_shampoo[[#This Row],[Region]],F:F,dataset_shampoo[[#This Row],[Year]],G:G,"&lt;="&amp;dataset_shampoo[[#This Row],[Month]])</f>
        <v>928350</v>
      </c>
      <c r="K579" s="6">
        <f>SUMIFS(I:I,D:D,dataset_shampoo[[#This Row],[Brand]],E:E,dataset_shampoo[[#This Row],[Region]],F:F,dataset_shampoo[[#This Row],[Year]],G:G,"&lt;="&amp;dataset_shampoo[[#This Row],[Month]])</f>
        <v>4354000</v>
      </c>
      <c r="L579">
        <f>dataset_shampoo[[#This Row],[Units YTD]]+SUMIFS(H:H,D:D,dataset_shampoo[[#This Row],[Brand]],E:E,dataset_shampoo[[#This Row],[Region]],F:F,dataset_shampoo[[#This Row],[Year]]-1,G:G,"&gt;"&amp;dataset_shampoo[[#This Row],[Month]])</f>
        <v>928350</v>
      </c>
      <c r="M579" s="1">
        <f>dataset_shampoo[[#This Row],[Values YTD]]+SUMIFS(I:I,D:D,dataset_shampoo[[#This Row],[Brand]],E:E,dataset_shampoo[[#This Row],[Region]],F:F,dataset_shampoo[[#This Row],[Year]]-1,G:G,"&gt;"&amp;dataset_shampoo[[#This Row],[Month]])</f>
        <v>4354000</v>
      </c>
    </row>
    <row r="580" spans="1:13" x14ac:dyDescent="0.25">
      <c r="A580" t="s">
        <v>7</v>
      </c>
      <c r="B580" t="s">
        <v>8</v>
      </c>
      <c r="C580" t="s">
        <v>21</v>
      </c>
      <c r="D580" t="s">
        <v>22</v>
      </c>
      <c r="E580" t="s">
        <v>11</v>
      </c>
      <c r="F580">
        <v>2018</v>
      </c>
      <c r="G580">
        <v>12</v>
      </c>
      <c r="H580">
        <v>73550</v>
      </c>
      <c r="I580" s="1">
        <v>344950</v>
      </c>
      <c r="J580">
        <f>SUMIFS(H:H,D:D,dataset_shampoo[[#This Row],[Brand]],E:E,dataset_shampoo[[#This Row],[Region]],F:F,dataset_shampoo[[#This Row],[Year]],G:G,"&lt;="&amp;dataset_shampoo[[#This Row],[Month]])</f>
        <v>1001900</v>
      </c>
      <c r="K580" s="6">
        <f>SUMIFS(I:I,D:D,dataset_shampoo[[#This Row],[Brand]],E:E,dataset_shampoo[[#This Row],[Region]],F:F,dataset_shampoo[[#This Row],[Year]],G:G,"&lt;="&amp;dataset_shampoo[[#This Row],[Month]])</f>
        <v>4698950</v>
      </c>
      <c r="L580">
        <f>dataset_shampoo[[#This Row],[Units YTD]]+SUMIFS(H:H,D:D,dataset_shampoo[[#This Row],[Brand]],E:E,dataset_shampoo[[#This Row],[Region]],F:F,dataset_shampoo[[#This Row],[Year]]-1,G:G,"&gt;"&amp;dataset_shampoo[[#This Row],[Month]])</f>
        <v>1001900</v>
      </c>
      <c r="M580" s="1">
        <f>dataset_shampoo[[#This Row],[Values YTD]]+SUMIFS(I:I,D:D,dataset_shampoo[[#This Row],[Brand]],E:E,dataset_shampoo[[#This Row],[Region]],F:F,dataset_shampoo[[#This Row],[Year]]-1,G:G,"&gt;"&amp;dataset_shampoo[[#This Row],[Month]])</f>
        <v>4698950</v>
      </c>
    </row>
    <row r="581" spans="1:13" x14ac:dyDescent="0.25">
      <c r="A581" t="s">
        <v>7</v>
      </c>
      <c r="B581" t="s">
        <v>8</v>
      </c>
      <c r="C581" t="s">
        <v>21</v>
      </c>
      <c r="D581" t="s">
        <v>22</v>
      </c>
      <c r="E581" t="s">
        <v>11</v>
      </c>
      <c r="F581">
        <v>2019</v>
      </c>
      <c r="G581">
        <v>1</v>
      </c>
      <c r="H581">
        <v>74820</v>
      </c>
      <c r="I581" s="1">
        <v>350930</v>
      </c>
      <c r="J581">
        <f>SUMIFS(H:H,D:D,dataset_shampoo[[#This Row],[Brand]],E:E,dataset_shampoo[[#This Row],[Region]],F:F,dataset_shampoo[[#This Row],[Year]],G:G,"&lt;="&amp;dataset_shampoo[[#This Row],[Month]])</f>
        <v>74820</v>
      </c>
      <c r="K581" s="6">
        <f>SUMIFS(I:I,D:D,dataset_shampoo[[#This Row],[Brand]],E:E,dataset_shampoo[[#This Row],[Region]],F:F,dataset_shampoo[[#This Row],[Year]],G:G,"&lt;="&amp;dataset_shampoo[[#This Row],[Month]])</f>
        <v>350930</v>
      </c>
      <c r="L581">
        <f>dataset_shampoo[[#This Row],[Units YTD]]+SUMIFS(H:H,D:D,dataset_shampoo[[#This Row],[Brand]],E:E,dataset_shampoo[[#This Row],[Region]],F:F,dataset_shampoo[[#This Row],[Year]]-1,G:G,"&gt;"&amp;dataset_shampoo[[#This Row],[Month]])</f>
        <v>999690</v>
      </c>
      <c r="M581" s="1">
        <f>dataset_shampoo[[#This Row],[Values YTD]]+SUMIFS(I:I,D:D,dataset_shampoo[[#This Row],[Brand]],E:E,dataset_shampoo[[#This Row],[Region]],F:F,dataset_shampoo[[#This Row],[Year]]-1,G:G,"&gt;"&amp;dataset_shampoo[[#This Row],[Month]])</f>
        <v>4688660</v>
      </c>
    </row>
    <row r="582" spans="1:13" x14ac:dyDescent="0.25">
      <c r="A582" t="s">
        <v>7</v>
      </c>
      <c r="B582" t="s">
        <v>8</v>
      </c>
      <c r="C582" t="s">
        <v>21</v>
      </c>
      <c r="D582" t="s">
        <v>22</v>
      </c>
      <c r="E582" t="s">
        <v>11</v>
      </c>
      <c r="F582">
        <v>2019</v>
      </c>
      <c r="G582">
        <v>2</v>
      </c>
      <c r="H582">
        <v>69550</v>
      </c>
      <c r="I582" s="1">
        <v>326260</v>
      </c>
      <c r="J582">
        <f>SUMIFS(H:H,D:D,dataset_shampoo[[#This Row],[Brand]],E:E,dataset_shampoo[[#This Row],[Region]],F:F,dataset_shampoo[[#This Row],[Year]],G:G,"&lt;="&amp;dataset_shampoo[[#This Row],[Month]])</f>
        <v>144370</v>
      </c>
      <c r="K582" s="6">
        <f>SUMIFS(I:I,D:D,dataset_shampoo[[#This Row],[Brand]],E:E,dataset_shampoo[[#This Row],[Region]],F:F,dataset_shampoo[[#This Row],[Year]],G:G,"&lt;="&amp;dataset_shampoo[[#This Row],[Month]])</f>
        <v>677190</v>
      </c>
      <c r="L582">
        <f>dataset_shampoo[[#This Row],[Units YTD]]+SUMIFS(H:H,D:D,dataset_shampoo[[#This Row],[Brand]],E:E,dataset_shampoo[[#This Row],[Region]],F:F,dataset_shampoo[[#This Row],[Year]]-1,G:G,"&gt;"&amp;dataset_shampoo[[#This Row],[Month]])</f>
        <v>1012040</v>
      </c>
      <c r="M582" s="1">
        <f>dataset_shampoo[[#This Row],[Values YTD]]+SUMIFS(I:I,D:D,dataset_shampoo[[#This Row],[Brand]],E:E,dataset_shampoo[[#This Row],[Region]],F:F,dataset_shampoo[[#This Row],[Year]]-1,G:G,"&gt;"&amp;dataset_shampoo[[#This Row],[Month]])</f>
        <v>4746640</v>
      </c>
    </row>
    <row r="583" spans="1:13" x14ac:dyDescent="0.25">
      <c r="A583" t="s">
        <v>7</v>
      </c>
      <c r="B583" t="s">
        <v>8</v>
      </c>
      <c r="C583" t="s">
        <v>21</v>
      </c>
      <c r="D583" t="s">
        <v>22</v>
      </c>
      <c r="E583" t="s">
        <v>11</v>
      </c>
      <c r="F583">
        <v>2019</v>
      </c>
      <c r="G583">
        <v>3</v>
      </c>
      <c r="H583">
        <v>70860</v>
      </c>
      <c r="I583" s="1">
        <v>332540</v>
      </c>
      <c r="J583">
        <f>SUMIFS(H:H,D:D,dataset_shampoo[[#This Row],[Brand]],E:E,dataset_shampoo[[#This Row],[Region]],F:F,dataset_shampoo[[#This Row],[Year]],G:G,"&lt;="&amp;dataset_shampoo[[#This Row],[Month]])</f>
        <v>215230</v>
      </c>
      <c r="K583" s="6">
        <f>SUMIFS(I:I,D:D,dataset_shampoo[[#This Row],[Brand]],E:E,dataset_shampoo[[#This Row],[Region]],F:F,dataset_shampoo[[#This Row],[Year]],G:G,"&lt;="&amp;dataset_shampoo[[#This Row],[Month]])</f>
        <v>1009730</v>
      </c>
      <c r="L583">
        <f>dataset_shampoo[[#This Row],[Units YTD]]+SUMIFS(H:H,D:D,dataset_shampoo[[#This Row],[Brand]],E:E,dataset_shampoo[[#This Row],[Region]],F:F,dataset_shampoo[[#This Row],[Year]]-1,G:G,"&gt;"&amp;dataset_shampoo[[#This Row],[Month]])</f>
        <v>990470</v>
      </c>
      <c r="M583" s="1">
        <f>dataset_shampoo[[#This Row],[Values YTD]]+SUMIFS(I:I,D:D,dataset_shampoo[[#This Row],[Brand]],E:E,dataset_shampoo[[#This Row],[Region]],F:F,dataset_shampoo[[#This Row],[Year]]-1,G:G,"&gt;"&amp;dataset_shampoo[[#This Row],[Month]])</f>
        <v>4645680</v>
      </c>
    </row>
    <row r="584" spans="1:13" x14ac:dyDescent="0.25">
      <c r="A584" t="s">
        <v>7</v>
      </c>
      <c r="B584" t="s">
        <v>8</v>
      </c>
      <c r="C584" t="s">
        <v>21</v>
      </c>
      <c r="D584" t="s">
        <v>22</v>
      </c>
      <c r="E584" t="s">
        <v>11</v>
      </c>
      <c r="F584">
        <v>2019</v>
      </c>
      <c r="G584">
        <v>4</v>
      </c>
      <c r="H584">
        <v>69940</v>
      </c>
      <c r="I584" s="1">
        <v>328370</v>
      </c>
      <c r="J584">
        <f>SUMIFS(H:H,D:D,dataset_shampoo[[#This Row],[Brand]],E:E,dataset_shampoo[[#This Row],[Region]],F:F,dataset_shampoo[[#This Row],[Year]],G:G,"&lt;="&amp;dataset_shampoo[[#This Row],[Month]])</f>
        <v>285170</v>
      </c>
      <c r="K584" s="6">
        <f>SUMIFS(I:I,D:D,dataset_shampoo[[#This Row],[Brand]],E:E,dataset_shampoo[[#This Row],[Region]],F:F,dataset_shampoo[[#This Row],[Year]],G:G,"&lt;="&amp;dataset_shampoo[[#This Row],[Month]])</f>
        <v>1338100</v>
      </c>
      <c r="L584">
        <f>dataset_shampoo[[#This Row],[Units YTD]]+SUMIFS(H:H,D:D,dataset_shampoo[[#This Row],[Brand]],E:E,dataset_shampoo[[#This Row],[Region]],F:F,dataset_shampoo[[#This Row],[Year]]-1,G:G,"&gt;"&amp;dataset_shampoo[[#This Row],[Month]])</f>
        <v>973560</v>
      </c>
      <c r="M584" s="1">
        <f>dataset_shampoo[[#This Row],[Values YTD]]+SUMIFS(I:I,D:D,dataset_shampoo[[#This Row],[Brand]],E:E,dataset_shampoo[[#This Row],[Region]],F:F,dataset_shampoo[[#This Row],[Year]]-1,G:G,"&gt;"&amp;dataset_shampoo[[#This Row],[Month]])</f>
        <v>4566710</v>
      </c>
    </row>
    <row r="585" spans="1:13" x14ac:dyDescent="0.25">
      <c r="A585" t="s">
        <v>7</v>
      </c>
      <c r="B585" t="s">
        <v>8</v>
      </c>
      <c r="C585" t="s">
        <v>21</v>
      </c>
      <c r="D585" t="s">
        <v>22</v>
      </c>
      <c r="E585" t="s">
        <v>11</v>
      </c>
      <c r="F585">
        <v>2019</v>
      </c>
      <c r="G585">
        <v>5</v>
      </c>
      <c r="H585">
        <v>81090</v>
      </c>
      <c r="I585" s="1">
        <v>381770</v>
      </c>
      <c r="J585">
        <f>SUMIFS(H:H,D:D,dataset_shampoo[[#This Row],[Brand]],E:E,dataset_shampoo[[#This Row],[Region]],F:F,dataset_shampoo[[#This Row],[Year]],G:G,"&lt;="&amp;dataset_shampoo[[#This Row],[Month]])</f>
        <v>366260</v>
      </c>
      <c r="K585" s="6">
        <f>SUMIFS(I:I,D:D,dataset_shampoo[[#This Row],[Brand]],E:E,dataset_shampoo[[#This Row],[Region]],F:F,dataset_shampoo[[#This Row],[Year]],G:G,"&lt;="&amp;dataset_shampoo[[#This Row],[Month]])</f>
        <v>1719870</v>
      </c>
      <c r="L585">
        <f>dataset_shampoo[[#This Row],[Units YTD]]+SUMIFS(H:H,D:D,dataset_shampoo[[#This Row],[Brand]],E:E,dataset_shampoo[[#This Row],[Region]],F:F,dataset_shampoo[[#This Row],[Year]]-1,G:G,"&gt;"&amp;dataset_shampoo[[#This Row],[Month]])</f>
        <v>969980</v>
      </c>
      <c r="M585" s="1">
        <f>dataset_shampoo[[#This Row],[Values YTD]]+SUMIFS(I:I,D:D,dataset_shampoo[[#This Row],[Brand]],E:E,dataset_shampoo[[#This Row],[Region]],F:F,dataset_shampoo[[#This Row],[Year]]-1,G:G,"&gt;"&amp;dataset_shampoo[[#This Row],[Month]])</f>
        <v>4551360</v>
      </c>
    </row>
    <row r="586" spans="1:13" x14ac:dyDescent="0.25">
      <c r="A586" t="s">
        <v>7</v>
      </c>
      <c r="B586" t="s">
        <v>8</v>
      </c>
      <c r="C586" t="s">
        <v>21</v>
      </c>
      <c r="D586" t="s">
        <v>22</v>
      </c>
      <c r="E586" t="s">
        <v>11</v>
      </c>
      <c r="F586">
        <v>2019</v>
      </c>
      <c r="G586">
        <v>6</v>
      </c>
      <c r="H586">
        <v>82120</v>
      </c>
      <c r="I586" s="1">
        <v>391660</v>
      </c>
      <c r="J586">
        <f>SUMIFS(H:H,D:D,dataset_shampoo[[#This Row],[Brand]],E:E,dataset_shampoo[[#This Row],[Region]],F:F,dataset_shampoo[[#This Row],[Year]],G:G,"&lt;="&amp;dataset_shampoo[[#This Row],[Month]])</f>
        <v>448380</v>
      </c>
      <c r="K586" s="6">
        <f>SUMIFS(I:I,D:D,dataset_shampoo[[#This Row],[Brand]],E:E,dataset_shampoo[[#This Row],[Region]],F:F,dataset_shampoo[[#This Row],[Year]],G:G,"&lt;="&amp;dataset_shampoo[[#This Row],[Month]])</f>
        <v>2111530</v>
      </c>
      <c r="L586">
        <f>dataset_shampoo[[#This Row],[Units YTD]]+SUMIFS(H:H,D:D,dataset_shampoo[[#This Row],[Brand]],E:E,dataset_shampoo[[#This Row],[Region]],F:F,dataset_shampoo[[#This Row],[Year]]-1,G:G,"&gt;"&amp;dataset_shampoo[[#This Row],[Month]])</f>
        <v>956590</v>
      </c>
      <c r="M586" s="1">
        <f>dataset_shampoo[[#This Row],[Values YTD]]+SUMIFS(I:I,D:D,dataset_shampoo[[#This Row],[Brand]],E:E,dataset_shampoo[[#This Row],[Region]],F:F,dataset_shampoo[[#This Row],[Year]]-1,G:G,"&gt;"&amp;dataset_shampoo[[#This Row],[Month]])</f>
        <v>4494990</v>
      </c>
    </row>
    <row r="587" spans="1:13" x14ac:dyDescent="0.25">
      <c r="A587" t="s">
        <v>7</v>
      </c>
      <c r="B587" t="s">
        <v>8</v>
      </c>
      <c r="C587" t="s">
        <v>21</v>
      </c>
      <c r="D587" t="s">
        <v>22</v>
      </c>
      <c r="E587" t="s">
        <v>11</v>
      </c>
      <c r="F587">
        <v>2019</v>
      </c>
      <c r="G587">
        <v>7</v>
      </c>
      <c r="H587">
        <v>66910</v>
      </c>
      <c r="I587" s="1">
        <v>320120</v>
      </c>
      <c r="J587">
        <f>SUMIFS(H:H,D:D,dataset_shampoo[[#This Row],[Brand]],E:E,dataset_shampoo[[#This Row],[Region]],F:F,dataset_shampoo[[#This Row],[Year]],G:G,"&lt;="&amp;dataset_shampoo[[#This Row],[Month]])</f>
        <v>515290</v>
      </c>
      <c r="K587" s="6">
        <f>SUMIFS(I:I,D:D,dataset_shampoo[[#This Row],[Brand]],E:E,dataset_shampoo[[#This Row],[Region]],F:F,dataset_shampoo[[#This Row],[Year]],G:G,"&lt;="&amp;dataset_shampoo[[#This Row],[Month]])</f>
        <v>2431650</v>
      </c>
      <c r="L587">
        <f>dataset_shampoo[[#This Row],[Units YTD]]+SUMIFS(H:H,D:D,dataset_shampoo[[#This Row],[Brand]],E:E,dataset_shampoo[[#This Row],[Region]],F:F,dataset_shampoo[[#This Row],[Year]]-1,G:G,"&gt;"&amp;dataset_shampoo[[#This Row],[Month]])</f>
        <v>926700</v>
      </c>
      <c r="M587" s="1">
        <f>dataset_shampoo[[#This Row],[Values YTD]]+SUMIFS(I:I,D:D,dataset_shampoo[[#This Row],[Brand]],E:E,dataset_shampoo[[#This Row],[Region]],F:F,dataset_shampoo[[#This Row],[Year]]-1,G:G,"&gt;"&amp;dataset_shampoo[[#This Row],[Month]])</f>
        <v>4361080</v>
      </c>
    </row>
    <row r="588" spans="1:13" x14ac:dyDescent="0.25">
      <c r="A588" t="s">
        <v>7</v>
      </c>
      <c r="B588" t="s">
        <v>8</v>
      </c>
      <c r="C588" t="s">
        <v>21</v>
      </c>
      <c r="D588" t="s">
        <v>22</v>
      </c>
      <c r="E588" t="s">
        <v>11</v>
      </c>
      <c r="F588">
        <v>2019</v>
      </c>
      <c r="G588">
        <v>8</v>
      </c>
      <c r="H588">
        <v>76890</v>
      </c>
      <c r="I588" s="1">
        <v>367190</v>
      </c>
      <c r="J588">
        <f>SUMIFS(H:H,D:D,dataset_shampoo[[#This Row],[Brand]],E:E,dataset_shampoo[[#This Row],[Region]],F:F,dataset_shampoo[[#This Row],[Year]],G:G,"&lt;="&amp;dataset_shampoo[[#This Row],[Month]])</f>
        <v>592180</v>
      </c>
      <c r="K588" s="6">
        <f>SUMIFS(I:I,D:D,dataset_shampoo[[#This Row],[Brand]],E:E,dataset_shampoo[[#This Row],[Region]],F:F,dataset_shampoo[[#This Row],[Year]],G:G,"&lt;="&amp;dataset_shampoo[[#This Row],[Month]])</f>
        <v>2798840</v>
      </c>
      <c r="L588">
        <f>dataset_shampoo[[#This Row],[Units YTD]]+SUMIFS(H:H,D:D,dataset_shampoo[[#This Row],[Brand]],E:E,dataset_shampoo[[#This Row],[Region]],F:F,dataset_shampoo[[#This Row],[Year]]-1,G:G,"&gt;"&amp;dataset_shampoo[[#This Row],[Month]])</f>
        <v>916580</v>
      </c>
      <c r="M588" s="1">
        <f>dataset_shampoo[[#This Row],[Values YTD]]+SUMIFS(I:I,D:D,dataset_shampoo[[#This Row],[Brand]],E:E,dataset_shampoo[[#This Row],[Region]],F:F,dataset_shampoo[[#This Row],[Year]]-1,G:G,"&gt;"&amp;dataset_shampoo[[#This Row],[Month]])</f>
        <v>4320220</v>
      </c>
    </row>
    <row r="589" spans="1:13" x14ac:dyDescent="0.25">
      <c r="A589" t="s">
        <v>7</v>
      </c>
      <c r="B589" t="s">
        <v>8</v>
      </c>
      <c r="C589" t="s">
        <v>21</v>
      </c>
      <c r="D589" t="s">
        <v>22</v>
      </c>
      <c r="E589" t="s">
        <v>11</v>
      </c>
      <c r="F589">
        <v>2019</v>
      </c>
      <c r="G589">
        <v>9</v>
      </c>
      <c r="H589">
        <v>83770</v>
      </c>
      <c r="I589" s="1">
        <v>401210</v>
      </c>
      <c r="J589">
        <f>SUMIFS(H:H,D:D,dataset_shampoo[[#This Row],[Brand]],E:E,dataset_shampoo[[#This Row],[Region]],F:F,dataset_shampoo[[#This Row],[Year]],G:G,"&lt;="&amp;dataset_shampoo[[#This Row],[Month]])</f>
        <v>675950</v>
      </c>
      <c r="K589" s="6">
        <f>SUMIFS(I:I,D:D,dataset_shampoo[[#This Row],[Brand]],E:E,dataset_shampoo[[#This Row],[Region]],F:F,dataset_shampoo[[#This Row],[Year]],G:G,"&lt;="&amp;dataset_shampoo[[#This Row],[Month]])</f>
        <v>3200050</v>
      </c>
      <c r="L589">
        <f>dataset_shampoo[[#This Row],[Units YTD]]+SUMIFS(H:H,D:D,dataset_shampoo[[#This Row],[Brand]],E:E,dataset_shampoo[[#This Row],[Region]],F:F,dataset_shampoo[[#This Row],[Year]]-1,G:G,"&gt;"&amp;dataset_shampoo[[#This Row],[Month]])</f>
        <v>918560</v>
      </c>
      <c r="M589" s="1">
        <f>dataset_shampoo[[#This Row],[Values YTD]]+SUMIFS(I:I,D:D,dataset_shampoo[[#This Row],[Brand]],E:E,dataset_shampoo[[#This Row],[Region]],F:F,dataset_shampoo[[#This Row],[Year]]-1,G:G,"&gt;"&amp;dataset_shampoo[[#This Row],[Month]])</f>
        <v>4337810</v>
      </c>
    </row>
    <row r="590" spans="1:13" x14ac:dyDescent="0.25">
      <c r="A590" t="s">
        <v>7</v>
      </c>
      <c r="B590" t="s">
        <v>8</v>
      </c>
      <c r="C590" t="s">
        <v>21</v>
      </c>
      <c r="D590" t="s">
        <v>22</v>
      </c>
      <c r="E590" t="s">
        <v>11</v>
      </c>
      <c r="F590">
        <v>2019</v>
      </c>
      <c r="G590">
        <v>10</v>
      </c>
      <c r="H590">
        <v>87180</v>
      </c>
      <c r="I590" s="1">
        <v>418730</v>
      </c>
      <c r="J590">
        <f>SUMIFS(H:H,D:D,dataset_shampoo[[#This Row],[Brand]],E:E,dataset_shampoo[[#This Row],[Region]],F:F,dataset_shampoo[[#This Row],[Year]],G:G,"&lt;="&amp;dataset_shampoo[[#This Row],[Month]])</f>
        <v>763130</v>
      </c>
      <c r="K590" s="6">
        <f>SUMIFS(I:I,D:D,dataset_shampoo[[#This Row],[Brand]],E:E,dataset_shampoo[[#This Row],[Region]],F:F,dataset_shampoo[[#This Row],[Year]],G:G,"&lt;="&amp;dataset_shampoo[[#This Row],[Month]])</f>
        <v>3618780</v>
      </c>
      <c r="L590">
        <f>dataset_shampoo[[#This Row],[Units YTD]]+SUMIFS(H:H,D:D,dataset_shampoo[[#This Row],[Brand]],E:E,dataset_shampoo[[#This Row],[Region]],F:F,dataset_shampoo[[#This Row],[Year]]-1,G:G,"&gt;"&amp;dataset_shampoo[[#This Row],[Month]])</f>
        <v>917520</v>
      </c>
      <c r="M590" s="1">
        <f>dataset_shampoo[[#This Row],[Values YTD]]+SUMIFS(I:I,D:D,dataset_shampoo[[#This Row],[Brand]],E:E,dataset_shampoo[[#This Row],[Region]],F:F,dataset_shampoo[[#This Row],[Year]]-1,G:G,"&gt;"&amp;dataset_shampoo[[#This Row],[Month]])</f>
        <v>4342750</v>
      </c>
    </row>
    <row r="591" spans="1:13" x14ac:dyDescent="0.25">
      <c r="A591" t="s">
        <v>7</v>
      </c>
      <c r="B591" t="s">
        <v>8</v>
      </c>
      <c r="C591" t="s">
        <v>21</v>
      </c>
      <c r="D591" t="s">
        <v>22</v>
      </c>
      <c r="E591" t="s">
        <v>11</v>
      </c>
      <c r="F591">
        <v>2019</v>
      </c>
      <c r="G591">
        <v>11</v>
      </c>
      <c r="H591">
        <v>76740</v>
      </c>
      <c r="I591" s="1">
        <v>367930</v>
      </c>
      <c r="J591">
        <f>SUMIFS(H:H,D:D,dataset_shampoo[[#This Row],[Brand]],E:E,dataset_shampoo[[#This Row],[Region]],F:F,dataset_shampoo[[#This Row],[Year]],G:G,"&lt;="&amp;dataset_shampoo[[#This Row],[Month]])</f>
        <v>839870</v>
      </c>
      <c r="K591" s="6">
        <f>SUMIFS(I:I,D:D,dataset_shampoo[[#This Row],[Brand]],E:E,dataset_shampoo[[#This Row],[Region]],F:F,dataset_shampoo[[#This Row],[Year]],G:G,"&lt;="&amp;dataset_shampoo[[#This Row],[Month]])</f>
        <v>3986710</v>
      </c>
      <c r="L591">
        <f>dataset_shampoo[[#This Row],[Units YTD]]+SUMIFS(H:H,D:D,dataset_shampoo[[#This Row],[Brand]],E:E,dataset_shampoo[[#This Row],[Region]],F:F,dataset_shampoo[[#This Row],[Year]]-1,G:G,"&gt;"&amp;dataset_shampoo[[#This Row],[Month]])</f>
        <v>913420</v>
      </c>
      <c r="M591" s="1">
        <f>dataset_shampoo[[#This Row],[Values YTD]]+SUMIFS(I:I,D:D,dataset_shampoo[[#This Row],[Brand]],E:E,dataset_shampoo[[#This Row],[Region]],F:F,dataset_shampoo[[#This Row],[Year]]-1,G:G,"&gt;"&amp;dataset_shampoo[[#This Row],[Month]])</f>
        <v>4331660</v>
      </c>
    </row>
    <row r="592" spans="1:13" x14ac:dyDescent="0.25">
      <c r="A592" t="s">
        <v>7</v>
      </c>
      <c r="B592" t="s">
        <v>8</v>
      </c>
      <c r="C592" t="s">
        <v>21</v>
      </c>
      <c r="D592" t="s">
        <v>22</v>
      </c>
      <c r="E592" t="s">
        <v>11</v>
      </c>
      <c r="F592">
        <v>2019</v>
      </c>
      <c r="G592">
        <v>12</v>
      </c>
      <c r="H592">
        <v>74430</v>
      </c>
      <c r="I592" s="1">
        <v>356680</v>
      </c>
      <c r="J592">
        <f>SUMIFS(H:H,D:D,dataset_shampoo[[#This Row],[Brand]],E:E,dataset_shampoo[[#This Row],[Region]],F:F,dataset_shampoo[[#This Row],[Year]],G:G,"&lt;="&amp;dataset_shampoo[[#This Row],[Month]])</f>
        <v>914300</v>
      </c>
      <c r="K592" s="6">
        <f>SUMIFS(I:I,D:D,dataset_shampoo[[#This Row],[Brand]],E:E,dataset_shampoo[[#This Row],[Region]],F:F,dataset_shampoo[[#This Row],[Year]],G:G,"&lt;="&amp;dataset_shampoo[[#This Row],[Month]])</f>
        <v>4343390</v>
      </c>
      <c r="L592">
        <f>dataset_shampoo[[#This Row],[Units YTD]]+SUMIFS(H:H,D:D,dataset_shampoo[[#This Row],[Brand]],E:E,dataset_shampoo[[#This Row],[Region]],F:F,dataset_shampoo[[#This Row],[Year]]-1,G:G,"&gt;"&amp;dataset_shampoo[[#This Row],[Month]])</f>
        <v>914300</v>
      </c>
      <c r="M592" s="1">
        <f>dataset_shampoo[[#This Row],[Values YTD]]+SUMIFS(I:I,D:D,dataset_shampoo[[#This Row],[Brand]],E:E,dataset_shampoo[[#This Row],[Region]],F:F,dataset_shampoo[[#This Row],[Year]]-1,G:G,"&gt;"&amp;dataset_shampoo[[#This Row],[Month]])</f>
        <v>4343390</v>
      </c>
    </row>
    <row r="593" spans="1:13" x14ac:dyDescent="0.25">
      <c r="A593" t="s">
        <v>7</v>
      </c>
      <c r="B593" t="s">
        <v>8</v>
      </c>
      <c r="C593" t="s">
        <v>21</v>
      </c>
      <c r="D593" t="s">
        <v>22</v>
      </c>
      <c r="E593" t="s">
        <v>11</v>
      </c>
      <c r="F593">
        <v>2020</v>
      </c>
      <c r="G593">
        <v>1</v>
      </c>
      <c r="H593">
        <v>79390</v>
      </c>
      <c r="I593" s="1">
        <v>380210</v>
      </c>
      <c r="J593">
        <f>SUMIFS(H:H,D:D,dataset_shampoo[[#This Row],[Brand]],E:E,dataset_shampoo[[#This Row],[Region]],F:F,dataset_shampoo[[#This Row],[Year]],G:G,"&lt;="&amp;dataset_shampoo[[#This Row],[Month]])</f>
        <v>79390</v>
      </c>
      <c r="K593" s="6">
        <f>SUMIFS(I:I,D:D,dataset_shampoo[[#This Row],[Brand]],E:E,dataset_shampoo[[#This Row],[Region]],F:F,dataset_shampoo[[#This Row],[Year]],G:G,"&lt;="&amp;dataset_shampoo[[#This Row],[Month]])</f>
        <v>380210</v>
      </c>
      <c r="L593">
        <f>dataset_shampoo[[#This Row],[Units YTD]]+SUMIFS(H:H,D:D,dataset_shampoo[[#This Row],[Brand]],E:E,dataset_shampoo[[#This Row],[Region]],F:F,dataset_shampoo[[#This Row],[Year]]-1,G:G,"&gt;"&amp;dataset_shampoo[[#This Row],[Month]])</f>
        <v>918870</v>
      </c>
      <c r="M593" s="1">
        <f>dataset_shampoo[[#This Row],[Values YTD]]+SUMIFS(I:I,D:D,dataset_shampoo[[#This Row],[Brand]],E:E,dataset_shampoo[[#This Row],[Region]],F:F,dataset_shampoo[[#This Row],[Year]]-1,G:G,"&gt;"&amp;dataset_shampoo[[#This Row],[Month]])</f>
        <v>4372670</v>
      </c>
    </row>
    <row r="594" spans="1:13" x14ac:dyDescent="0.25">
      <c r="A594" t="s">
        <v>7</v>
      </c>
      <c r="B594" t="s">
        <v>8</v>
      </c>
      <c r="C594" t="s">
        <v>21</v>
      </c>
      <c r="D594" t="s">
        <v>22</v>
      </c>
      <c r="E594" t="s">
        <v>11</v>
      </c>
      <c r="F594">
        <v>2020</v>
      </c>
      <c r="G594">
        <v>2</v>
      </c>
      <c r="H594">
        <v>72640</v>
      </c>
      <c r="I594" s="1">
        <v>347270</v>
      </c>
      <c r="J594">
        <f>SUMIFS(H:H,D:D,dataset_shampoo[[#This Row],[Brand]],E:E,dataset_shampoo[[#This Row],[Region]],F:F,dataset_shampoo[[#This Row],[Year]],G:G,"&lt;="&amp;dataset_shampoo[[#This Row],[Month]])</f>
        <v>152030</v>
      </c>
      <c r="K594" s="6">
        <f>SUMIFS(I:I,D:D,dataset_shampoo[[#This Row],[Brand]],E:E,dataset_shampoo[[#This Row],[Region]],F:F,dataset_shampoo[[#This Row],[Year]],G:G,"&lt;="&amp;dataset_shampoo[[#This Row],[Month]])</f>
        <v>727480</v>
      </c>
      <c r="L594">
        <f>dataset_shampoo[[#This Row],[Units YTD]]+SUMIFS(H:H,D:D,dataset_shampoo[[#This Row],[Brand]],E:E,dataset_shampoo[[#This Row],[Region]],F:F,dataset_shampoo[[#This Row],[Year]]-1,G:G,"&gt;"&amp;dataset_shampoo[[#This Row],[Month]])</f>
        <v>921960</v>
      </c>
      <c r="M594" s="1">
        <f>dataset_shampoo[[#This Row],[Values YTD]]+SUMIFS(I:I,D:D,dataset_shampoo[[#This Row],[Brand]],E:E,dataset_shampoo[[#This Row],[Region]],F:F,dataset_shampoo[[#This Row],[Year]]-1,G:G,"&gt;"&amp;dataset_shampoo[[#This Row],[Month]])</f>
        <v>4393680</v>
      </c>
    </row>
    <row r="595" spans="1:13" x14ac:dyDescent="0.25">
      <c r="A595" t="s">
        <v>7</v>
      </c>
      <c r="B595" t="s">
        <v>8</v>
      </c>
      <c r="C595" t="s">
        <v>21</v>
      </c>
      <c r="D595" t="s">
        <v>22</v>
      </c>
      <c r="E595" t="s">
        <v>11</v>
      </c>
      <c r="F595">
        <v>2020</v>
      </c>
      <c r="G595">
        <v>3</v>
      </c>
      <c r="H595">
        <v>100770</v>
      </c>
      <c r="I595" s="1">
        <v>480650</v>
      </c>
      <c r="J595">
        <f>SUMIFS(H:H,D:D,dataset_shampoo[[#This Row],[Brand]],E:E,dataset_shampoo[[#This Row],[Region]],F:F,dataset_shampoo[[#This Row],[Year]],G:G,"&lt;="&amp;dataset_shampoo[[#This Row],[Month]])</f>
        <v>252800</v>
      </c>
      <c r="K595" s="6">
        <f>SUMIFS(I:I,D:D,dataset_shampoo[[#This Row],[Brand]],E:E,dataset_shampoo[[#This Row],[Region]],F:F,dataset_shampoo[[#This Row],[Year]],G:G,"&lt;="&amp;dataset_shampoo[[#This Row],[Month]])</f>
        <v>1208130</v>
      </c>
      <c r="L595">
        <f>dataset_shampoo[[#This Row],[Units YTD]]+SUMIFS(H:H,D:D,dataset_shampoo[[#This Row],[Brand]],E:E,dataset_shampoo[[#This Row],[Region]],F:F,dataset_shampoo[[#This Row],[Year]]-1,G:G,"&gt;"&amp;dataset_shampoo[[#This Row],[Month]])</f>
        <v>951870</v>
      </c>
      <c r="M595" s="1">
        <f>dataset_shampoo[[#This Row],[Values YTD]]+SUMIFS(I:I,D:D,dataset_shampoo[[#This Row],[Brand]],E:E,dataset_shampoo[[#This Row],[Region]],F:F,dataset_shampoo[[#This Row],[Year]]-1,G:G,"&gt;"&amp;dataset_shampoo[[#This Row],[Month]])</f>
        <v>4541790</v>
      </c>
    </row>
    <row r="596" spans="1:13" x14ac:dyDescent="0.25">
      <c r="A596" t="s">
        <v>7</v>
      </c>
      <c r="B596" t="s">
        <v>8</v>
      </c>
      <c r="C596" t="s">
        <v>21</v>
      </c>
      <c r="D596" t="s">
        <v>22</v>
      </c>
      <c r="E596" t="s">
        <v>11</v>
      </c>
      <c r="F596">
        <v>2020</v>
      </c>
      <c r="G596">
        <v>4</v>
      </c>
      <c r="H596">
        <v>96500</v>
      </c>
      <c r="I596" s="1">
        <v>461730</v>
      </c>
      <c r="J596">
        <f>SUMIFS(H:H,D:D,dataset_shampoo[[#This Row],[Brand]],E:E,dataset_shampoo[[#This Row],[Region]],F:F,dataset_shampoo[[#This Row],[Year]],G:G,"&lt;="&amp;dataset_shampoo[[#This Row],[Month]])</f>
        <v>349300</v>
      </c>
      <c r="K596" s="6">
        <f>SUMIFS(I:I,D:D,dataset_shampoo[[#This Row],[Brand]],E:E,dataset_shampoo[[#This Row],[Region]],F:F,dataset_shampoo[[#This Row],[Year]],G:G,"&lt;="&amp;dataset_shampoo[[#This Row],[Month]])</f>
        <v>1669860</v>
      </c>
      <c r="L596">
        <f>dataset_shampoo[[#This Row],[Units YTD]]+SUMIFS(H:H,D:D,dataset_shampoo[[#This Row],[Brand]],E:E,dataset_shampoo[[#This Row],[Region]],F:F,dataset_shampoo[[#This Row],[Year]]-1,G:G,"&gt;"&amp;dataset_shampoo[[#This Row],[Month]])</f>
        <v>978430</v>
      </c>
      <c r="M596" s="1">
        <f>dataset_shampoo[[#This Row],[Values YTD]]+SUMIFS(I:I,D:D,dataset_shampoo[[#This Row],[Brand]],E:E,dataset_shampoo[[#This Row],[Region]],F:F,dataset_shampoo[[#This Row],[Year]]-1,G:G,"&gt;"&amp;dataset_shampoo[[#This Row],[Month]])</f>
        <v>4675150</v>
      </c>
    </row>
    <row r="597" spans="1:13" x14ac:dyDescent="0.25">
      <c r="A597" t="s">
        <v>7</v>
      </c>
      <c r="B597" t="s">
        <v>8</v>
      </c>
      <c r="C597" t="s">
        <v>21</v>
      </c>
      <c r="D597" t="s">
        <v>22</v>
      </c>
      <c r="E597" t="s">
        <v>11</v>
      </c>
      <c r="F597">
        <v>2020</v>
      </c>
      <c r="G597">
        <v>5</v>
      </c>
      <c r="H597">
        <v>70630</v>
      </c>
      <c r="I597" s="1">
        <v>338210</v>
      </c>
      <c r="J597">
        <f>SUMIFS(H:H,D:D,dataset_shampoo[[#This Row],[Brand]],E:E,dataset_shampoo[[#This Row],[Region]],F:F,dataset_shampoo[[#This Row],[Year]],G:G,"&lt;="&amp;dataset_shampoo[[#This Row],[Month]])</f>
        <v>419930</v>
      </c>
      <c r="K597" s="6">
        <f>SUMIFS(I:I,D:D,dataset_shampoo[[#This Row],[Brand]],E:E,dataset_shampoo[[#This Row],[Region]],F:F,dataset_shampoo[[#This Row],[Year]],G:G,"&lt;="&amp;dataset_shampoo[[#This Row],[Month]])</f>
        <v>2008070</v>
      </c>
      <c r="L597">
        <f>dataset_shampoo[[#This Row],[Units YTD]]+SUMIFS(H:H,D:D,dataset_shampoo[[#This Row],[Brand]],E:E,dataset_shampoo[[#This Row],[Region]],F:F,dataset_shampoo[[#This Row],[Year]]-1,G:G,"&gt;"&amp;dataset_shampoo[[#This Row],[Month]])</f>
        <v>967970</v>
      </c>
      <c r="M597" s="1">
        <f>dataset_shampoo[[#This Row],[Values YTD]]+SUMIFS(I:I,D:D,dataset_shampoo[[#This Row],[Brand]],E:E,dataset_shampoo[[#This Row],[Region]],F:F,dataset_shampoo[[#This Row],[Year]]-1,G:G,"&gt;"&amp;dataset_shampoo[[#This Row],[Month]])</f>
        <v>4631590</v>
      </c>
    </row>
    <row r="598" spans="1:13" x14ac:dyDescent="0.25">
      <c r="A598" t="s">
        <v>7</v>
      </c>
      <c r="B598" t="s">
        <v>8</v>
      </c>
      <c r="C598" t="s">
        <v>21</v>
      </c>
      <c r="D598" t="s">
        <v>22</v>
      </c>
      <c r="E598" t="s">
        <v>11</v>
      </c>
      <c r="F598">
        <v>2020</v>
      </c>
      <c r="G598">
        <v>6</v>
      </c>
      <c r="H598">
        <v>79160</v>
      </c>
      <c r="I598" s="1">
        <v>378370</v>
      </c>
      <c r="J598">
        <f>SUMIFS(H:H,D:D,dataset_shampoo[[#This Row],[Brand]],E:E,dataset_shampoo[[#This Row],[Region]],F:F,dataset_shampoo[[#This Row],[Year]],G:G,"&lt;="&amp;dataset_shampoo[[#This Row],[Month]])</f>
        <v>499090</v>
      </c>
      <c r="K598" s="6">
        <f>SUMIFS(I:I,D:D,dataset_shampoo[[#This Row],[Brand]],E:E,dataset_shampoo[[#This Row],[Region]],F:F,dataset_shampoo[[#This Row],[Year]],G:G,"&lt;="&amp;dataset_shampoo[[#This Row],[Month]])</f>
        <v>2386440</v>
      </c>
      <c r="L598">
        <f>dataset_shampoo[[#This Row],[Units YTD]]+SUMIFS(H:H,D:D,dataset_shampoo[[#This Row],[Brand]],E:E,dataset_shampoo[[#This Row],[Region]],F:F,dataset_shampoo[[#This Row],[Year]]-1,G:G,"&gt;"&amp;dataset_shampoo[[#This Row],[Month]])</f>
        <v>965010</v>
      </c>
      <c r="M598" s="1">
        <f>dataset_shampoo[[#This Row],[Values YTD]]+SUMIFS(I:I,D:D,dataset_shampoo[[#This Row],[Brand]],E:E,dataset_shampoo[[#This Row],[Region]],F:F,dataset_shampoo[[#This Row],[Year]]-1,G:G,"&gt;"&amp;dataset_shampoo[[#This Row],[Month]])</f>
        <v>4618300</v>
      </c>
    </row>
    <row r="599" spans="1:13" x14ac:dyDescent="0.25">
      <c r="A599" t="s">
        <v>7</v>
      </c>
      <c r="B599" t="s">
        <v>8</v>
      </c>
      <c r="C599" t="s">
        <v>21</v>
      </c>
      <c r="D599" t="s">
        <v>22</v>
      </c>
      <c r="E599" t="s">
        <v>11</v>
      </c>
      <c r="F599">
        <v>2020</v>
      </c>
      <c r="G599">
        <v>7</v>
      </c>
      <c r="H599">
        <v>87970</v>
      </c>
      <c r="I599" s="1">
        <v>434020</v>
      </c>
      <c r="J599">
        <f>SUMIFS(H:H,D:D,dataset_shampoo[[#This Row],[Brand]],E:E,dataset_shampoo[[#This Row],[Region]],F:F,dataset_shampoo[[#This Row],[Year]],G:G,"&lt;="&amp;dataset_shampoo[[#This Row],[Month]])</f>
        <v>587060</v>
      </c>
      <c r="K599" s="6">
        <f>SUMIFS(I:I,D:D,dataset_shampoo[[#This Row],[Brand]],E:E,dataset_shampoo[[#This Row],[Region]],F:F,dataset_shampoo[[#This Row],[Year]],G:G,"&lt;="&amp;dataset_shampoo[[#This Row],[Month]])</f>
        <v>2820460</v>
      </c>
      <c r="L599">
        <f>dataset_shampoo[[#This Row],[Units YTD]]+SUMIFS(H:H,D:D,dataset_shampoo[[#This Row],[Brand]],E:E,dataset_shampoo[[#This Row],[Region]],F:F,dataset_shampoo[[#This Row],[Year]]-1,G:G,"&gt;"&amp;dataset_shampoo[[#This Row],[Month]])</f>
        <v>986070</v>
      </c>
      <c r="M599" s="1">
        <f>dataset_shampoo[[#This Row],[Values YTD]]+SUMIFS(I:I,D:D,dataset_shampoo[[#This Row],[Brand]],E:E,dataset_shampoo[[#This Row],[Region]],F:F,dataset_shampoo[[#This Row],[Year]]-1,G:G,"&gt;"&amp;dataset_shampoo[[#This Row],[Month]])</f>
        <v>4732200</v>
      </c>
    </row>
    <row r="600" spans="1:13" x14ac:dyDescent="0.25">
      <c r="A600" t="s">
        <v>7</v>
      </c>
      <c r="B600" t="s">
        <v>8</v>
      </c>
      <c r="C600" t="s">
        <v>21</v>
      </c>
      <c r="D600" t="s">
        <v>22</v>
      </c>
      <c r="E600" t="s">
        <v>11</v>
      </c>
      <c r="F600">
        <v>2020</v>
      </c>
      <c r="G600">
        <v>8</v>
      </c>
      <c r="H600">
        <v>72510</v>
      </c>
      <c r="I600" s="1">
        <v>361400</v>
      </c>
      <c r="J600">
        <f>SUMIFS(H:H,D:D,dataset_shampoo[[#This Row],[Brand]],E:E,dataset_shampoo[[#This Row],[Region]],F:F,dataset_shampoo[[#This Row],[Year]],G:G,"&lt;="&amp;dataset_shampoo[[#This Row],[Month]])</f>
        <v>659570</v>
      </c>
      <c r="K600" s="6">
        <f>SUMIFS(I:I,D:D,dataset_shampoo[[#This Row],[Brand]],E:E,dataset_shampoo[[#This Row],[Region]],F:F,dataset_shampoo[[#This Row],[Year]],G:G,"&lt;="&amp;dataset_shampoo[[#This Row],[Month]])</f>
        <v>3181860</v>
      </c>
      <c r="L600">
        <f>dataset_shampoo[[#This Row],[Units YTD]]+SUMIFS(H:H,D:D,dataset_shampoo[[#This Row],[Brand]],E:E,dataset_shampoo[[#This Row],[Region]],F:F,dataset_shampoo[[#This Row],[Year]]-1,G:G,"&gt;"&amp;dataset_shampoo[[#This Row],[Month]])</f>
        <v>981690</v>
      </c>
      <c r="M600" s="1">
        <f>dataset_shampoo[[#This Row],[Values YTD]]+SUMIFS(I:I,D:D,dataset_shampoo[[#This Row],[Brand]],E:E,dataset_shampoo[[#This Row],[Region]],F:F,dataset_shampoo[[#This Row],[Year]]-1,G:G,"&gt;"&amp;dataset_shampoo[[#This Row],[Month]])</f>
        <v>4726410</v>
      </c>
    </row>
    <row r="601" spans="1:13" x14ac:dyDescent="0.25">
      <c r="A601" t="s">
        <v>7</v>
      </c>
      <c r="B601" t="s">
        <v>8</v>
      </c>
      <c r="C601" t="s">
        <v>21</v>
      </c>
      <c r="D601" t="s">
        <v>22</v>
      </c>
      <c r="E601" t="s">
        <v>11</v>
      </c>
      <c r="F601">
        <v>2020</v>
      </c>
      <c r="G601">
        <v>9</v>
      </c>
      <c r="H601">
        <v>75840</v>
      </c>
      <c r="I601" s="1">
        <v>377420</v>
      </c>
      <c r="J601">
        <f>SUMIFS(H:H,D:D,dataset_shampoo[[#This Row],[Brand]],E:E,dataset_shampoo[[#This Row],[Region]],F:F,dataset_shampoo[[#This Row],[Year]],G:G,"&lt;="&amp;dataset_shampoo[[#This Row],[Month]])</f>
        <v>735410</v>
      </c>
      <c r="K601" s="6">
        <f>SUMIFS(I:I,D:D,dataset_shampoo[[#This Row],[Brand]],E:E,dataset_shampoo[[#This Row],[Region]],F:F,dataset_shampoo[[#This Row],[Year]],G:G,"&lt;="&amp;dataset_shampoo[[#This Row],[Month]])</f>
        <v>3559280</v>
      </c>
      <c r="L601">
        <f>dataset_shampoo[[#This Row],[Units YTD]]+SUMIFS(H:H,D:D,dataset_shampoo[[#This Row],[Brand]],E:E,dataset_shampoo[[#This Row],[Region]],F:F,dataset_shampoo[[#This Row],[Year]]-1,G:G,"&gt;"&amp;dataset_shampoo[[#This Row],[Month]])</f>
        <v>973760</v>
      </c>
      <c r="M601" s="1">
        <f>dataset_shampoo[[#This Row],[Values YTD]]+SUMIFS(I:I,D:D,dataset_shampoo[[#This Row],[Brand]],E:E,dataset_shampoo[[#This Row],[Region]],F:F,dataset_shampoo[[#This Row],[Year]]-1,G:G,"&gt;"&amp;dataset_shampoo[[#This Row],[Month]])</f>
        <v>4702620</v>
      </c>
    </row>
    <row r="602" spans="1:13" x14ac:dyDescent="0.25">
      <c r="A602" t="s">
        <v>7</v>
      </c>
      <c r="B602" t="s">
        <v>8</v>
      </c>
      <c r="C602" t="s">
        <v>21</v>
      </c>
      <c r="D602" t="s">
        <v>22</v>
      </c>
      <c r="E602" t="s">
        <v>11</v>
      </c>
      <c r="F602">
        <v>2020</v>
      </c>
      <c r="G602">
        <v>10</v>
      </c>
      <c r="H602">
        <v>82070</v>
      </c>
      <c r="I602" s="1">
        <v>410740</v>
      </c>
      <c r="J602">
        <f>SUMIFS(H:H,D:D,dataset_shampoo[[#This Row],[Brand]],E:E,dataset_shampoo[[#This Row],[Region]],F:F,dataset_shampoo[[#This Row],[Year]],G:G,"&lt;="&amp;dataset_shampoo[[#This Row],[Month]])</f>
        <v>817480</v>
      </c>
      <c r="K602" s="6">
        <f>SUMIFS(I:I,D:D,dataset_shampoo[[#This Row],[Brand]],E:E,dataset_shampoo[[#This Row],[Region]],F:F,dataset_shampoo[[#This Row],[Year]],G:G,"&lt;="&amp;dataset_shampoo[[#This Row],[Month]])</f>
        <v>3970020</v>
      </c>
      <c r="L602">
        <f>dataset_shampoo[[#This Row],[Units YTD]]+SUMIFS(H:H,D:D,dataset_shampoo[[#This Row],[Brand]],E:E,dataset_shampoo[[#This Row],[Region]],F:F,dataset_shampoo[[#This Row],[Year]]-1,G:G,"&gt;"&amp;dataset_shampoo[[#This Row],[Month]])</f>
        <v>968650</v>
      </c>
      <c r="M602" s="1">
        <f>dataset_shampoo[[#This Row],[Values YTD]]+SUMIFS(I:I,D:D,dataset_shampoo[[#This Row],[Brand]],E:E,dataset_shampoo[[#This Row],[Region]],F:F,dataset_shampoo[[#This Row],[Year]]-1,G:G,"&gt;"&amp;dataset_shampoo[[#This Row],[Month]])</f>
        <v>4694630</v>
      </c>
    </row>
    <row r="603" spans="1:13" x14ac:dyDescent="0.25">
      <c r="A603" t="s">
        <v>7</v>
      </c>
      <c r="B603" t="s">
        <v>8</v>
      </c>
      <c r="C603" t="s">
        <v>21</v>
      </c>
      <c r="D603" t="s">
        <v>22</v>
      </c>
      <c r="E603" t="s">
        <v>11</v>
      </c>
      <c r="F603">
        <v>2020</v>
      </c>
      <c r="G603">
        <v>11</v>
      </c>
      <c r="H603">
        <v>77740</v>
      </c>
      <c r="I603" s="1">
        <v>391040</v>
      </c>
      <c r="J603">
        <f>SUMIFS(H:H,D:D,dataset_shampoo[[#This Row],[Brand]],E:E,dataset_shampoo[[#This Row],[Region]],F:F,dataset_shampoo[[#This Row],[Year]],G:G,"&lt;="&amp;dataset_shampoo[[#This Row],[Month]])</f>
        <v>895220</v>
      </c>
      <c r="K603" s="6">
        <f>SUMIFS(I:I,D:D,dataset_shampoo[[#This Row],[Brand]],E:E,dataset_shampoo[[#This Row],[Region]],F:F,dataset_shampoo[[#This Row],[Year]],G:G,"&lt;="&amp;dataset_shampoo[[#This Row],[Month]])</f>
        <v>4361060</v>
      </c>
      <c r="L603">
        <f>dataset_shampoo[[#This Row],[Units YTD]]+SUMIFS(H:H,D:D,dataset_shampoo[[#This Row],[Brand]],E:E,dataset_shampoo[[#This Row],[Region]],F:F,dataset_shampoo[[#This Row],[Year]]-1,G:G,"&gt;"&amp;dataset_shampoo[[#This Row],[Month]])</f>
        <v>969650</v>
      </c>
      <c r="M603" s="1">
        <f>dataset_shampoo[[#This Row],[Values YTD]]+SUMIFS(I:I,D:D,dataset_shampoo[[#This Row],[Brand]],E:E,dataset_shampoo[[#This Row],[Region]],F:F,dataset_shampoo[[#This Row],[Year]]-1,G:G,"&gt;"&amp;dataset_shampoo[[#This Row],[Month]])</f>
        <v>4717740</v>
      </c>
    </row>
    <row r="604" spans="1:13" x14ac:dyDescent="0.25">
      <c r="A604" t="s">
        <v>7</v>
      </c>
      <c r="B604" t="s">
        <v>8</v>
      </c>
      <c r="C604" t="s">
        <v>21</v>
      </c>
      <c r="D604" t="s">
        <v>22</v>
      </c>
      <c r="E604" t="s">
        <v>11</v>
      </c>
      <c r="F604">
        <v>2020</v>
      </c>
      <c r="G604">
        <v>12</v>
      </c>
      <c r="H604">
        <v>79250</v>
      </c>
      <c r="I604" s="1">
        <v>401160</v>
      </c>
      <c r="J604">
        <f>SUMIFS(H:H,D:D,dataset_shampoo[[#This Row],[Brand]],E:E,dataset_shampoo[[#This Row],[Region]],F:F,dataset_shampoo[[#This Row],[Year]],G:G,"&lt;="&amp;dataset_shampoo[[#This Row],[Month]])</f>
        <v>974470</v>
      </c>
      <c r="K604" s="6">
        <f>SUMIFS(I:I,D:D,dataset_shampoo[[#This Row],[Brand]],E:E,dataset_shampoo[[#This Row],[Region]],F:F,dataset_shampoo[[#This Row],[Year]],G:G,"&lt;="&amp;dataset_shampoo[[#This Row],[Month]])</f>
        <v>4762220</v>
      </c>
      <c r="L604">
        <f>dataset_shampoo[[#This Row],[Units YTD]]+SUMIFS(H:H,D:D,dataset_shampoo[[#This Row],[Brand]],E:E,dataset_shampoo[[#This Row],[Region]],F:F,dataset_shampoo[[#This Row],[Year]]-1,G:G,"&gt;"&amp;dataset_shampoo[[#This Row],[Month]])</f>
        <v>974470</v>
      </c>
      <c r="M604" s="1">
        <f>dataset_shampoo[[#This Row],[Values YTD]]+SUMIFS(I:I,D:D,dataset_shampoo[[#This Row],[Brand]],E:E,dataset_shampoo[[#This Row],[Region]],F:F,dataset_shampoo[[#This Row],[Year]]-1,G:G,"&gt;"&amp;dataset_shampoo[[#This Row],[Month]])</f>
        <v>4762220</v>
      </c>
    </row>
    <row r="605" spans="1:13" x14ac:dyDescent="0.25">
      <c r="A605" t="s">
        <v>7</v>
      </c>
      <c r="B605" t="s">
        <v>8</v>
      </c>
      <c r="C605" t="s">
        <v>21</v>
      </c>
      <c r="D605" t="s">
        <v>22</v>
      </c>
      <c r="E605" t="s">
        <v>11</v>
      </c>
      <c r="F605">
        <v>2021</v>
      </c>
      <c r="G605">
        <v>1</v>
      </c>
      <c r="H605">
        <v>65450</v>
      </c>
      <c r="I605" s="1">
        <v>331030</v>
      </c>
      <c r="J605">
        <f>SUMIFS(H:H,D:D,dataset_shampoo[[#This Row],[Brand]],E:E,dataset_shampoo[[#This Row],[Region]],F:F,dataset_shampoo[[#This Row],[Year]],G:G,"&lt;="&amp;dataset_shampoo[[#This Row],[Month]])</f>
        <v>65450</v>
      </c>
      <c r="K605" s="6">
        <f>SUMIFS(I:I,D:D,dataset_shampoo[[#This Row],[Brand]],E:E,dataset_shampoo[[#This Row],[Region]],F:F,dataset_shampoo[[#This Row],[Year]],G:G,"&lt;="&amp;dataset_shampoo[[#This Row],[Month]])</f>
        <v>331030</v>
      </c>
      <c r="L605">
        <f>dataset_shampoo[[#This Row],[Units YTD]]+SUMIFS(H:H,D:D,dataset_shampoo[[#This Row],[Brand]],E:E,dataset_shampoo[[#This Row],[Region]],F:F,dataset_shampoo[[#This Row],[Year]]-1,G:G,"&gt;"&amp;dataset_shampoo[[#This Row],[Month]])</f>
        <v>960530</v>
      </c>
      <c r="M605" s="1">
        <f>dataset_shampoo[[#This Row],[Values YTD]]+SUMIFS(I:I,D:D,dataset_shampoo[[#This Row],[Brand]],E:E,dataset_shampoo[[#This Row],[Region]],F:F,dataset_shampoo[[#This Row],[Year]]-1,G:G,"&gt;"&amp;dataset_shampoo[[#This Row],[Month]])</f>
        <v>4713040</v>
      </c>
    </row>
    <row r="606" spans="1:13" x14ac:dyDescent="0.25">
      <c r="A606" t="s">
        <v>7</v>
      </c>
      <c r="B606" t="s">
        <v>8</v>
      </c>
      <c r="C606" t="s">
        <v>21</v>
      </c>
      <c r="D606" t="s">
        <v>22</v>
      </c>
      <c r="E606" t="s">
        <v>11</v>
      </c>
      <c r="F606">
        <v>2021</v>
      </c>
      <c r="G606">
        <v>2</v>
      </c>
      <c r="H606">
        <v>68210</v>
      </c>
      <c r="I606" s="1">
        <v>345110</v>
      </c>
      <c r="J606">
        <f>SUMIFS(H:H,D:D,dataset_shampoo[[#This Row],[Brand]],E:E,dataset_shampoo[[#This Row],[Region]],F:F,dataset_shampoo[[#This Row],[Year]],G:G,"&lt;="&amp;dataset_shampoo[[#This Row],[Month]])</f>
        <v>133660</v>
      </c>
      <c r="K606" s="6">
        <f>SUMIFS(I:I,D:D,dataset_shampoo[[#This Row],[Brand]],E:E,dataset_shampoo[[#This Row],[Region]],F:F,dataset_shampoo[[#This Row],[Year]],G:G,"&lt;="&amp;dataset_shampoo[[#This Row],[Month]])</f>
        <v>676140</v>
      </c>
      <c r="L606">
        <f>dataset_shampoo[[#This Row],[Units YTD]]+SUMIFS(H:H,D:D,dataset_shampoo[[#This Row],[Brand]],E:E,dataset_shampoo[[#This Row],[Region]],F:F,dataset_shampoo[[#This Row],[Year]]-1,G:G,"&gt;"&amp;dataset_shampoo[[#This Row],[Month]])</f>
        <v>956100</v>
      </c>
      <c r="M606" s="1">
        <f>dataset_shampoo[[#This Row],[Values YTD]]+SUMIFS(I:I,D:D,dataset_shampoo[[#This Row],[Brand]],E:E,dataset_shampoo[[#This Row],[Region]],F:F,dataset_shampoo[[#This Row],[Year]]-1,G:G,"&gt;"&amp;dataset_shampoo[[#This Row],[Month]])</f>
        <v>4710880</v>
      </c>
    </row>
    <row r="607" spans="1:13" x14ac:dyDescent="0.25">
      <c r="A607" t="s">
        <v>7</v>
      </c>
      <c r="B607" t="s">
        <v>8</v>
      </c>
      <c r="C607" t="s">
        <v>21</v>
      </c>
      <c r="D607" t="s">
        <v>22</v>
      </c>
      <c r="E607" t="s">
        <v>11</v>
      </c>
      <c r="F607">
        <v>2021</v>
      </c>
      <c r="G607">
        <v>3</v>
      </c>
      <c r="H607">
        <v>73380</v>
      </c>
      <c r="I607" s="1">
        <v>371280</v>
      </c>
      <c r="J607">
        <f>SUMIFS(H:H,D:D,dataset_shampoo[[#This Row],[Brand]],E:E,dataset_shampoo[[#This Row],[Region]],F:F,dataset_shampoo[[#This Row],[Year]],G:G,"&lt;="&amp;dataset_shampoo[[#This Row],[Month]])</f>
        <v>207040</v>
      </c>
      <c r="K607" s="6">
        <f>SUMIFS(I:I,D:D,dataset_shampoo[[#This Row],[Brand]],E:E,dataset_shampoo[[#This Row],[Region]],F:F,dataset_shampoo[[#This Row],[Year]],G:G,"&lt;="&amp;dataset_shampoo[[#This Row],[Month]])</f>
        <v>1047420</v>
      </c>
      <c r="L607">
        <f>dataset_shampoo[[#This Row],[Units YTD]]+SUMIFS(H:H,D:D,dataset_shampoo[[#This Row],[Brand]],E:E,dataset_shampoo[[#This Row],[Region]],F:F,dataset_shampoo[[#This Row],[Year]]-1,G:G,"&gt;"&amp;dataset_shampoo[[#This Row],[Month]])</f>
        <v>928710</v>
      </c>
      <c r="M607" s="1">
        <f>dataset_shampoo[[#This Row],[Values YTD]]+SUMIFS(I:I,D:D,dataset_shampoo[[#This Row],[Brand]],E:E,dataset_shampoo[[#This Row],[Region]],F:F,dataset_shampoo[[#This Row],[Year]]-1,G:G,"&gt;"&amp;dataset_shampoo[[#This Row],[Month]])</f>
        <v>4601510</v>
      </c>
    </row>
    <row r="608" spans="1:13" x14ac:dyDescent="0.25">
      <c r="A608" t="s">
        <v>7</v>
      </c>
      <c r="B608" t="s">
        <v>8</v>
      </c>
      <c r="C608" t="s">
        <v>21</v>
      </c>
      <c r="D608" t="s">
        <v>22</v>
      </c>
      <c r="E608" t="s">
        <v>11</v>
      </c>
      <c r="F608">
        <v>2021</v>
      </c>
      <c r="G608">
        <v>4</v>
      </c>
      <c r="H608">
        <v>70370</v>
      </c>
      <c r="I608" s="1">
        <v>357390</v>
      </c>
      <c r="J608">
        <f>SUMIFS(H:H,D:D,dataset_shampoo[[#This Row],[Brand]],E:E,dataset_shampoo[[#This Row],[Region]],F:F,dataset_shampoo[[#This Row],[Year]],G:G,"&lt;="&amp;dataset_shampoo[[#This Row],[Month]])</f>
        <v>277410</v>
      </c>
      <c r="K608" s="6">
        <f>SUMIFS(I:I,D:D,dataset_shampoo[[#This Row],[Brand]],E:E,dataset_shampoo[[#This Row],[Region]],F:F,dataset_shampoo[[#This Row],[Year]],G:G,"&lt;="&amp;dataset_shampoo[[#This Row],[Month]])</f>
        <v>1404810</v>
      </c>
      <c r="L608">
        <f>dataset_shampoo[[#This Row],[Units YTD]]+SUMIFS(H:H,D:D,dataset_shampoo[[#This Row],[Brand]],E:E,dataset_shampoo[[#This Row],[Region]],F:F,dataset_shampoo[[#This Row],[Year]]-1,G:G,"&gt;"&amp;dataset_shampoo[[#This Row],[Month]])</f>
        <v>902580</v>
      </c>
      <c r="M608" s="1">
        <f>dataset_shampoo[[#This Row],[Values YTD]]+SUMIFS(I:I,D:D,dataset_shampoo[[#This Row],[Brand]],E:E,dataset_shampoo[[#This Row],[Region]],F:F,dataset_shampoo[[#This Row],[Year]]-1,G:G,"&gt;"&amp;dataset_shampoo[[#This Row],[Month]])</f>
        <v>4497170</v>
      </c>
    </row>
    <row r="609" spans="1:13" x14ac:dyDescent="0.25">
      <c r="A609" t="s">
        <v>7</v>
      </c>
      <c r="B609" t="s">
        <v>8</v>
      </c>
      <c r="C609" t="s">
        <v>21</v>
      </c>
      <c r="D609" t="s">
        <v>22</v>
      </c>
      <c r="E609" t="s">
        <v>11</v>
      </c>
      <c r="F609">
        <v>2021</v>
      </c>
      <c r="G609">
        <v>5</v>
      </c>
      <c r="H609">
        <v>69340</v>
      </c>
      <c r="I609" s="1">
        <v>351550</v>
      </c>
      <c r="J609">
        <f>SUMIFS(H:H,D:D,dataset_shampoo[[#This Row],[Brand]],E:E,dataset_shampoo[[#This Row],[Region]],F:F,dataset_shampoo[[#This Row],[Year]],G:G,"&lt;="&amp;dataset_shampoo[[#This Row],[Month]])</f>
        <v>346750</v>
      </c>
      <c r="K609" s="6">
        <f>SUMIFS(I:I,D:D,dataset_shampoo[[#This Row],[Brand]],E:E,dataset_shampoo[[#This Row],[Region]],F:F,dataset_shampoo[[#This Row],[Year]],G:G,"&lt;="&amp;dataset_shampoo[[#This Row],[Month]])</f>
        <v>1756360</v>
      </c>
      <c r="L609">
        <f>dataset_shampoo[[#This Row],[Units YTD]]+SUMIFS(H:H,D:D,dataset_shampoo[[#This Row],[Brand]],E:E,dataset_shampoo[[#This Row],[Region]],F:F,dataset_shampoo[[#This Row],[Year]]-1,G:G,"&gt;"&amp;dataset_shampoo[[#This Row],[Month]])</f>
        <v>901290</v>
      </c>
      <c r="M609" s="1">
        <f>dataset_shampoo[[#This Row],[Values YTD]]+SUMIFS(I:I,D:D,dataset_shampoo[[#This Row],[Brand]],E:E,dataset_shampoo[[#This Row],[Region]],F:F,dataset_shampoo[[#This Row],[Year]]-1,G:G,"&gt;"&amp;dataset_shampoo[[#This Row],[Month]])</f>
        <v>4510510</v>
      </c>
    </row>
    <row r="610" spans="1:13" x14ac:dyDescent="0.25">
      <c r="A610" t="s">
        <v>7</v>
      </c>
      <c r="B610" t="s">
        <v>8</v>
      </c>
      <c r="C610" t="s">
        <v>21</v>
      </c>
      <c r="D610" t="s">
        <v>22</v>
      </c>
      <c r="E610" t="s">
        <v>11</v>
      </c>
      <c r="F610">
        <v>2021</v>
      </c>
      <c r="G610">
        <v>6</v>
      </c>
      <c r="H610">
        <v>73900</v>
      </c>
      <c r="I610" s="1">
        <v>376040</v>
      </c>
      <c r="J610">
        <f>SUMIFS(H:H,D:D,dataset_shampoo[[#This Row],[Brand]],E:E,dataset_shampoo[[#This Row],[Region]],F:F,dataset_shampoo[[#This Row],[Year]],G:G,"&lt;="&amp;dataset_shampoo[[#This Row],[Month]])</f>
        <v>420650</v>
      </c>
      <c r="K610" s="6">
        <f>SUMIFS(I:I,D:D,dataset_shampoo[[#This Row],[Brand]],E:E,dataset_shampoo[[#This Row],[Region]],F:F,dataset_shampoo[[#This Row],[Year]],G:G,"&lt;="&amp;dataset_shampoo[[#This Row],[Month]])</f>
        <v>2132400</v>
      </c>
      <c r="L610">
        <f>dataset_shampoo[[#This Row],[Units YTD]]+SUMIFS(H:H,D:D,dataset_shampoo[[#This Row],[Brand]],E:E,dataset_shampoo[[#This Row],[Region]],F:F,dataset_shampoo[[#This Row],[Year]]-1,G:G,"&gt;"&amp;dataset_shampoo[[#This Row],[Month]])</f>
        <v>896030</v>
      </c>
      <c r="M610" s="1">
        <f>dataset_shampoo[[#This Row],[Values YTD]]+SUMIFS(I:I,D:D,dataset_shampoo[[#This Row],[Brand]],E:E,dataset_shampoo[[#This Row],[Region]],F:F,dataset_shampoo[[#This Row],[Year]]-1,G:G,"&gt;"&amp;dataset_shampoo[[#This Row],[Month]])</f>
        <v>4508180</v>
      </c>
    </row>
    <row r="611" spans="1:13" x14ac:dyDescent="0.25">
      <c r="A611" t="s">
        <v>7</v>
      </c>
      <c r="B611" t="s">
        <v>8</v>
      </c>
      <c r="C611" t="s">
        <v>21</v>
      </c>
      <c r="D611" t="s">
        <v>22</v>
      </c>
      <c r="E611" t="s">
        <v>11</v>
      </c>
      <c r="F611">
        <v>2021</v>
      </c>
      <c r="G611">
        <v>7</v>
      </c>
      <c r="H611">
        <v>74920</v>
      </c>
      <c r="I611" s="1">
        <v>380900</v>
      </c>
      <c r="J611">
        <f>SUMIFS(H:H,D:D,dataset_shampoo[[#This Row],[Brand]],E:E,dataset_shampoo[[#This Row],[Region]],F:F,dataset_shampoo[[#This Row],[Year]],G:G,"&lt;="&amp;dataset_shampoo[[#This Row],[Month]])</f>
        <v>495570</v>
      </c>
      <c r="K611" s="6">
        <f>SUMIFS(I:I,D:D,dataset_shampoo[[#This Row],[Brand]],E:E,dataset_shampoo[[#This Row],[Region]],F:F,dataset_shampoo[[#This Row],[Year]],G:G,"&lt;="&amp;dataset_shampoo[[#This Row],[Month]])</f>
        <v>2513300</v>
      </c>
      <c r="L611">
        <f>dataset_shampoo[[#This Row],[Units YTD]]+SUMIFS(H:H,D:D,dataset_shampoo[[#This Row],[Brand]],E:E,dataset_shampoo[[#This Row],[Region]],F:F,dataset_shampoo[[#This Row],[Year]]-1,G:G,"&gt;"&amp;dataset_shampoo[[#This Row],[Month]])</f>
        <v>882980</v>
      </c>
      <c r="M611" s="1">
        <f>dataset_shampoo[[#This Row],[Values YTD]]+SUMIFS(I:I,D:D,dataset_shampoo[[#This Row],[Brand]],E:E,dataset_shampoo[[#This Row],[Region]],F:F,dataset_shampoo[[#This Row],[Year]]-1,G:G,"&gt;"&amp;dataset_shampoo[[#This Row],[Month]])</f>
        <v>4455060</v>
      </c>
    </row>
    <row r="612" spans="1:13" x14ac:dyDescent="0.25">
      <c r="A612" t="s">
        <v>7</v>
      </c>
      <c r="B612" t="s">
        <v>8</v>
      </c>
      <c r="C612" t="s">
        <v>21</v>
      </c>
      <c r="D612" t="s">
        <v>22</v>
      </c>
      <c r="E612" t="s">
        <v>11</v>
      </c>
      <c r="F612">
        <v>2021</v>
      </c>
      <c r="G612">
        <v>8</v>
      </c>
      <c r="H612">
        <v>67700</v>
      </c>
      <c r="I612" s="1">
        <v>344700</v>
      </c>
      <c r="J612">
        <f>SUMIFS(H:H,D:D,dataset_shampoo[[#This Row],[Brand]],E:E,dataset_shampoo[[#This Row],[Region]],F:F,dataset_shampoo[[#This Row],[Year]],G:G,"&lt;="&amp;dataset_shampoo[[#This Row],[Month]])</f>
        <v>563270</v>
      </c>
      <c r="K612" s="6">
        <f>SUMIFS(I:I,D:D,dataset_shampoo[[#This Row],[Brand]],E:E,dataset_shampoo[[#This Row],[Region]],F:F,dataset_shampoo[[#This Row],[Year]],G:G,"&lt;="&amp;dataset_shampoo[[#This Row],[Month]])</f>
        <v>2858000</v>
      </c>
      <c r="L612">
        <f>dataset_shampoo[[#This Row],[Units YTD]]+SUMIFS(H:H,D:D,dataset_shampoo[[#This Row],[Brand]],E:E,dataset_shampoo[[#This Row],[Region]],F:F,dataset_shampoo[[#This Row],[Year]]-1,G:G,"&gt;"&amp;dataset_shampoo[[#This Row],[Month]])</f>
        <v>878170</v>
      </c>
      <c r="M612" s="1">
        <f>dataset_shampoo[[#This Row],[Values YTD]]+SUMIFS(I:I,D:D,dataset_shampoo[[#This Row],[Brand]],E:E,dataset_shampoo[[#This Row],[Region]],F:F,dataset_shampoo[[#This Row],[Year]]-1,G:G,"&gt;"&amp;dataset_shampoo[[#This Row],[Month]])</f>
        <v>4438360</v>
      </c>
    </row>
    <row r="613" spans="1:13" x14ac:dyDescent="0.25">
      <c r="A613" t="s">
        <v>7</v>
      </c>
      <c r="B613" t="s">
        <v>8</v>
      </c>
      <c r="C613" t="s">
        <v>21</v>
      </c>
      <c r="D613" t="s">
        <v>22</v>
      </c>
      <c r="E613" t="s">
        <v>11</v>
      </c>
      <c r="F613">
        <v>2021</v>
      </c>
      <c r="G613">
        <v>9</v>
      </c>
      <c r="H613">
        <v>72610</v>
      </c>
      <c r="I613" s="1">
        <v>370280</v>
      </c>
      <c r="J613">
        <f>SUMIFS(H:H,D:D,dataset_shampoo[[#This Row],[Brand]],E:E,dataset_shampoo[[#This Row],[Region]],F:F,dataset_shampoo[[#This Row],[Year]],G:G,"&lt;="&amp;dataset_shampoo[[#This Row],[Month]])</f>
        <v>635880</v>
      </c>
      <c r="K613" s="6">
        <f>SUMIFS(I:I,D:D,dataset_shampoo[[#This Row],[Brand]],E:E,dataset_shampoo[[#This Row],[Region]],F:F,dataset_shampoo[[#This Row],[Year]],G:G,"&lt;="&amp;dataset_shampoo[[#This Row],[Month]])</f>
        <v>3228280</v>
      </c>
      <c r="L613">
        <f>dataset_shampoo[[#This Row],[Units YTD]]+SUMIFS(H:H,D:D,dataset_shampoo[[#This Row],[Brand]],E:E,dataset_shampoo[[#This Row],[Region]],F:F,dataset_shampoo[[#This Row],[Year]]-1,G:G,"&gt;"&amp;dataset_shampoo[[#This Row],[Month]])</f>
        <v>874940</v>
      </c>
      <c r="M613" s="1">
        <f>dataset_shampoo[[#This Row],[Values YTD]]+SUMIFS(I:I,D:D,dataset_shampoo[[#This Row],[Brand]],E:E,dataset_shampoo[[#This Row],[Region]],F:F,dataset_shampoo[[#This Row],[Year]]-1,G:G,"&gt;"&amp;dataset_shampoo[[#This Row],[Month]])</f>
        <v>4431220</v>
      </c>
    </row>
    <row r="614" spans="1:13" x14ac:dyDescent="0.25">
      <c r="A614" t="s">
        <v>7</v>
      </c>
      <c r="B614" t="s">
        <v>8</v>
      </c>
      <c r="C614" t="s">
        <v>21</v>
      </c>
      <c r="D614" t="s">
        <v>22</v>
      </c>
      <c r="E614" t="s">
        <v>11</v>
      </c>
      <c r="F614">
        <v>2021</v>
      </c>
      <c r="G614">
        <v>10</v>
      </c>
      <c r="H614">
        <v>81760</v>
      </c>
      <c r="I614" s="1">
        <v>417450</v>
      </c>
      <c r="J614">
        <f>SUMIFS(H:H,D:D,dataset_shampoo[[#This Row],[Brand]],E:E,dataset_shampoo[[#This Row],[Region]],F:F,dataset_shampoo[[#This Row],[Year]],G:G,"&lt;="&amp;dataset_shampoo[[#This Row],[Month]])</f>
        <v>717640</v>
      </c>
      <c r="K614" s="6">
        <f>SUMIFS(I:I,D:D,dataset_shampoo[[#This Row],[Brand]],E:E,dataset_shampoo[[#This Row],[Region]],F:F,dataset_shampoo[[#This Row],[Year]],G:G,"&lt;="&amp;dataset_shampoo[[#This Row],[Month]])</f>
        <v>3645730</v>
      </c>
      <c r="L614">
        <f>dataset_shampoo[[#This Row],[Units YTD]]+SUMIFS(H:H,D:D,dataset_shampoo[[#This Row],[Brand]],E:E,dataset_shampoo[[#This Row],[Region]],F:F,dataset_shampoo[[#This Row],[Year]]-1,G:G,"&gt;"&amp;dataset_shampoo[[#This Row],[Month]])</f>
        <v>874630</v>
      </c>
      <c r="M614" s="1">
        <f>dataset_shampoo[[#This Row],[Values YTD]]+SUMIFS(I:I,D:D,dataset_shampoo[[#This Row],[Brand]],E:E,dataset_shampoo[[#This Row],[Region]],F:F,dataset_shampoo[[#This Row],[Year]]-1,G:G,"&gt;"&amp;dataset_shampoo[[#This Row],[Month]])</f>
        <v>4437930</v>
      </c>
    </row>
    <row r="615" spans="1:13" x14ac:dyDescent="0.25">
      <c r="A615" t="s">
        <v>7</v>
      </c>
      <c r="B615" t="s">
        <v>8</v>
      </c>
      <c r="C615" t="s">
        <v>21</v>
      </c>
      <c r="D615" t="s">
        <v>22</v>
      </c>
      <c r="E615" t="s">
        <v>11</v>
      </c>
      <c r="F615">
        <v>2021</v>
      </c>
      <c r="G615">
        <v>11</v>
      </c>
      <c r="H615">
        <v>75430</v>
      </c>
      <c r="I615" s="1">
        <v>384020</v>
      </c>
      <c r="J615">
        <f>SUMIFS(H:H,D:D,dataset_shampoo[[#This Row],[Brand]],E:E,dataset_shampoo[[#This Row],[Region]],F:F,dataset_shampoo[[#This Row],[Year]],G:G,"&lt;="&amp;dataset_shampoo[[#This Row],[Month]])</f>
        <v>793070</v>
      </c>
      <c r="K615" s="6">
        <f>SUMIFS(I:I,D:D,dataset_shampoo[[#This Row],[Brand]],E:E,dataset_shampoo[[#This Row],[Region]],F:F,dataset_shampoo[[#This Row],[Year]],G:G,"&lt;="&amp;dataset_shampoo[[#This Row],[Month]])</f>
        <v>4029750</v>
      </c>
      <c r="L615">
        <f>dataset_shampoo[[#This Row],[Units YTD]]+SUMIFS(H:H,D:D,dataset_shampoo[[#This Row],[Brand]],E:E,dataset_shampoo[[#This Row],[Region]],F:F,dataset_shampoo[[#This Row],[Year]]-1,G:G,"&gt;"&amp;dataset_shampoo[[#This Row],[Month]])</f>
        <v>872320</v>
      </c>
      <c r="M615" s="1">
        <f>dataset_shampoo[[#This Row],[Values YTD]]+SUMIFS(I:I,D:D,dataset_shampoo[[#This Row],[Brand]],E:E,dataset_shampoo[[#This Row],[Region]],F:F,dataset_shampoo[[#This Row],[Year]]-1,G:G,"&gt;"&amp;dataset_shampoo[[#This Row],[Month]])</f>
        <v>4430910</v>
      </c>
    </row>
    <row r="616" spans="1:13" x14ac:dyDescent="0.25">
      <c r="A616" t="s">
        <v>7</v>
      </c>
      <c r="B616" t="s">
        <v>8</v>
      </c>
      <c r="C616" t="s">
        <v>21</v>
      </c>
      <c r="D616" t="s">
        <v>22</v>
      </c>
      <c r="E616" t="s">
        <v>11</v>
      </c>
      <c r="F616">
        <v>2021</v>
      </c>
      <c r="G616">
        <v>12</v>
      </c>
      <c r="H616">
        <v>80290</v>
      </c>
      <c r="I616" s="1">
        <v>409240</v>
      </c>
      <c r="J616">
        <f>SUMIFS(H:H,D:D,dataset_shampoo[[#This Row],[Brand]],E:E,dataset_shampoo[[#This Row],[Region]],F:F,dataset_shampoo[[#This Row],[Year]],G:G,"&lt;="&amp;dataset_shampoo[[#This Row],[Month]])</f>
        <v>873360</v>
      </c>
      <c r="K616" s="6">
        <f>SUMIFS(I:I,D:D,dataset_shampoo[[#This Row],[Brand]],E:E,dataset_shampoo[[#This Row],[Region]],F:F,dataset_shampoo[[#This Row],[Year]],G:G,"&lt;="&amp;dataset_shampoo[[#This Row],[Month]])</f>
        <v>4438990</v>
      </c>
      <c r="L616">
        <f>dataset_shampoo[[#This Row],[Units YTD]]+SUMIFS(H:H,D:D,dataset_shampoo[[#This Row],[Brand]],E:E,dataset_shampoo[[#This Row],[Region]],F:F,dataset_shampoo[[#This Row],[Year]]-1,G:G,"&gt;"&amp;dataset_shampoo[[#This Row],[Month]])</f>
        <v>873360</v>
      </c>
      <c r="M616" s="1">
        <f>dataset_shampoo[[#This Row],[Values YTD]]+SUMIFS(I:I,D:D,dataset_shampoo[[#This Row],[Brand]],E:E,dataset_shampoo[[#This Row],[Region]],F:F,dataset_shampoo[[#This Row],[Year]]-1,G:G,"&gt;"&amp;dataset_shampoo[[#This Row],[Month]])</f>
        <v>4438990</v>
      </c>
    </row>
    <row r="617" spans="1:13" x14ac:dyDescent="0.25">
      <c r="A617" t="s">
        <v>7</v>
      </c>
      <c r="B617" t="s">
        <v>8</v>
      </c>
      <c r="C617" t="s">
        <v>21</v>
      </c>
      <c r="D617" t="s">
        <v>22</v>
      </c>
      <c r="E617" t="s">
        <v>11</v>
      </c>
      <c r="F617">
        <v>2022</v>
      </c>
      <c r="G617">
        <v>1</v>
      </c>
      <c r="H617">
        <v>74920</v>
      </c>
      <c r="I617" s="1">
        <v>383860</v>
      </c>
      <c r="J617">
        <f>SUMIFS(H:H,D:D,dataset_shampoo[[#This Row],[Brand]],E:E,dataset_shampoo[[#This Row],[Region]],F:F,dataset_shampoo[[#This Row],[Year]],G:G,"&lt;="&amp;dataset_shampoo[[#This Row],[Month]])</f>
        <v>74920</v>
      </c>
      <c r="K617" s="6">
        <f>SUMIFS(I:I,D:D,dataset_shampoo[[#This Row],[Brand]],E:E,dataset_shampoo[[#This Row],[Region]],F:F,dataset_shampoo[[#This Row],[Year]],G:G,"&lt;="&amp;dataset_shampoo[[#This Row],[Month]])</f>
        <v>383860</v>
      </c>
      <c r="L617">
        <f>dataset_shampoo[[#This Row],[Units YTD]]+SUMIFS(H:H,D:D,dataset_shampoo[[#This Row],[Brand]],E:E,dataset_shampoo[[#This Row],[Region]],F:F,dataset_shampoo[[#This Row],[Year]]-1,G:G,"&gt;"&amp;dataset_shampoo[[#This Row],[Month]])</f>
        <v>882830</v>
      </c>
      <c r="M617" s="1">
        <f>dataset_shampoo[[#This Row],[Values YTD]]+SUMIFS(I:I,D:D,dataset_shampoo[[#This Row],[Brand]],E:E,dataset_shampoo[[#This Row],[Region]],F:F,dataset_shampoo[[#This Row],[Year]]-1,G:G,"&gt;"&amp;dataset_shampoo[[#This Row],[Month]])</f>
        <v>4491820</v>
      </c>
    </row>
    <row r="618" spans="1:13" x14ac:dyDescent="0.25">
      <c r="A618" t="s">
        <v>7</v>
      </c>
      <c r="B618" t="s">
        <v>8</v>
      </c>
      <c r="C618" t="s">
        <v>21</v>
      </c>
      <c r="D618" t="s">
        <v>22</v>
      </c>
      <c r="E618" t="s">
        <v>11</v>
      </c>
      <c r="F618">
        <v>2022</v>
      </c>
      <c r="G618">
        <v>2</v>
      </c>
      <c r="H618">
        <v>66730</v>
      </c>
      <c r="I618" s="1">
        <v>341950</v>
      </c>
      <c r="J618">
        <f>SUMIFS(H:H,D:D,dataset_shampoo[[#This Row],[Brand]],E:E,dataset_shampoo[[#This Row],[Region]],F:F,dataset_shampoo[[#This Row],[Year]],G:G,"&lt;="&amp;dataset_shampoo[[#This Row],[Month]])</f>
        <v>141650</v>
      </c>
      <c r="K618" s="6">
        <f>SUMIFS(I:I,D:D,dataset_shampoo[[#This Row],[Brand]],E:E,dataset_shampoo[[#This Row],[Region]],F:F,dataset_shampoo[[#This Row],[Year]],G:G,"&lt;="&amp;dataset_shampoo[[#This Row],[Month]])</f>
        <v>725810</v>
      </c>
      <c r="L618">
        <f>dataset_shampoo[[#This Row],[Units YTD]]+SUMIFS(H:H,D:D,dataset_shampoo[[#This Row],[Brand]],E:E,dataset_shampoo[[#This Row],[Region]],F:F,dataset_shampoo[[#This Row],[Year]]-1,G:G,"&gt;"&amp;dataset_shampoo[[#This Row],[Month]])</f>
        <v>881350</v>
      </c>
      <c r="M618" s="1">
        <f>dataset_shampoo[[#This Row],[Values YTD]]+SUMIFS(I:I,D:D,dataset_shampoo[[#This Row],[Brand]],E:E,dataset_shampoo[[#This Row],[Region]],F:F,dataset_shampoo[[#This Row],[Year]]-1,G:G,"&gt;"&amp;dataset_shampoo[[#This Row],[Month]])</f>
        <v>4488660</v>
      </c>
    </row>
    <row r="619" spans="1:13" x14ac:dyDescent="0.25">
      <c r="A619" t="s">
        <v>7</v>
      </c>
      <c r="B619" t="s">
        <v>8</v>
      </c>
      <c r="C619" t="s">
        <v>21</v>
      </c>
      <c r="D619" t="s">
        <v>22</v>
      </c>
      <c r="E619" t="s">
        <v>11</v>
      </c>
      <c r="F619">
        <v>2022</v>
      </c>
      <c r="G619">
        <v>3</v>
      </c>
      <c r="H619">
        <v>70497</v>
      </c>
      <c r="I619" s="1">
        <v>360504</v>
      </c>
      <c r="J619">
        <f>SUMIFS(H:H,D:D,dataset_shampoo[[#This Row],[Brand]],E:E,dataset_shampoo[[#This Row],[Region]],F:F,dataset_shampoo[[#This Row],[Year]],G:G,"&lt;="&amp;dataset_shampoo[[#This Row],[Month]])</f>
        <v>212147</v>
      </c>
      <c r="K619" s="6">
        <f>SUMIFS(I:I,D:D,dataset_shampoo[[#This Row],[Brand]],E:E,dataset_shampoo[[#This Row],[Region]],F:F,dataset_shampoo[[#This Row],[Year]],G:G,"&lt;="&amp;dataset_shampoo[[#This Row],[Month]])</f>
        <v>1086314</v>
      </c>
      <c r="L619">
        <f>dataset_shampoo[[#This Row],[Units YTD]]+SUMIFS(H:H,D:D,dataset_shampoo[[#This Row],[Brand]],E:E,dataset_shampoo[[#This Row],[Region]],F:F,dataset_shampoo[[#This Row],[Year]]-1,G:G,"&gt;"&amp;dataset_shampoo[[#This Row],[Month]])</f>
        <v>878467</v>
      </c>
      <c r="M619" s="1">
        <f>dataset_shampoo[[#This Row],[Values YTD]]+SUMIFS(I:I,D:D,dataset_shampoo[[#This Row],[Brand]],E:E,dataset_shampoo[[#This Row],[Region]],F:F,dataset_shampoo[[#This Row],[Year]]-1,G:G,"&gt;"&amp;dataset_shampoo[[#This Row],[Month]])</f>
        <v>4477884</v>
      </c>
    </row>
    <row r="620" spans="1:13" x14ac:dyDescent="0.25">
      <c r="A620" t="s">
        <v>7</v>
      </c>
      <c r="B620" t="s">
        <v>8</v>
      </c>
      <c r="C620" t="s">
        <v>21</v>
      </c>
      <c r="D620" t="s">
        <v>22</v>
      </c>
      <c r="E620" t="s">
        <v>11</v>
      </c>
      <c r="F620">
        <v>2022</v>
      </c>
      <c r="G620">
        <v>4</v>
      </c>
      <c r="H620">
        <v>125128</v>
      </c>
      <c r="I620" s="1">
        <v>642707</v>
      </c>
      <c r="J620">
        <f>SUMIFS(H:H,D:D,dataset_shampoo[[#This Row],[Brand]],E:E,dataset_shampoo[[#This Row],[Region]],F:F,dataset_shampoo[[#This Row],[Year]],G:G,"&lt;="&amp;dataset_shampoo[[#This Row],[Month]])</f>
        <v>337275</v>
      </c>
      <c r="K620" s="6">
        <f>SUMIFS(I:I,D:D,dataset_shampoo[[#This Row],[Brand]],E:E,dataset_shampoo[[#This Row],[Region]],F:F,dataset_shampoo[[#This Row],[Year]],G:G,"&lt;="&amp;dataset_shampoo[[#This Row],[Month]])</f>
        <v>1729021</v>
      </c>
      <c r="L620">
        <f>dataset_shampoo[[#This Row],[Units YTD]]+SUMIFS(H:H,D:D,dataset_shampoo[[#This Row],[Brand]],E:E,dataset_shampoo[[#This Row],[Region]],F:F,dataset_shampoo[[#This Row],[Year]]-1,G:G,"&gt;"&amp;dataset_shampoo[[#This Row],[Month]])</f>
        <v>933225</v>
      </c>
      <c r="M620" s="1">
        <f>dataset_shampoo[[#This Row],[Values YTD]]+SUMIFS(I:I,D:D,dataset_shampoo[[#This Row],[Brand]],E:E,dataset_shampoo[[#This Row],[Region]],F:F,dataset_shampoo[[#This Row],[Year]]-1,G:G,"&gt;"&amp;dataset_shampoo[[#This Row],[Month]])</f>
        <v>4763201</v>
      </c>
    </row>
    <row r="621" spans="1:13" x14ac:dyDescent="0.25">
      <c r="A621" t="s">
        <v>7</v>
      </c>
      <c r="B621" t="s">
        <v>8</v>
      </c>
      <c r="C621" t="s">
        <v>21</v>
      </c>
      <c r="D621" t="s">
        <v>22</v>
      </c>
      <c r="E621" t="s">
        <v>11</v>
      </c>
      <c r="F621">
        <v>2022</v>
      </c>
      <c r="G621">
        <v>5</v>
      </c>
      <c r="H621">
        <v>67689</v>
      </c>
      <c r="I621" s="1">
        <v>357498</v>
      </c>
      <c r="J621">
        <f>SUMIFS(H:H,D:D,dataset_shampoo[[#This Row],[Brand]],E:E,dataset_shampoo[[#This Row],[Region]],F:F,dataset_shampoo[[#This Row],[Year]],G:G,"&lt;="&amp;dataset_shampoo[[#This Row],[Month]])</f>
        <v>404964</v>
      </c>
      <c r="K621" s="6">
        <f>SUMIFS(I:I,D:D,dataset_shampoo[[#This Row],[Brand]],E:E,dataset_shampoo[[#This Row],[Region]],F:F,dataset_shampoo[[#This Row],[Year]],G:G,"&lt;="&amp;dataset_shampoo[[#This Row],[Month]])</f>
        <v>2086519</v>
      </c>
      <c r="L621">
        <f>dataset_shampoo[[#This Row],[Units YTD]]+SUMIFS(H:H,D:D,dataset_shampoo[[#This Row],[Brand]],E:E,dataset_shampoo[[#This Row],[Region]],F:F,dataset_shampoo[[#This Row],[Year]]-1,G:G,"&gt;"&amp;dataset_shampoo[[#This Row],[Month]])</f>
        <v>931574</v>
      </c>
      <c r="M621" s="1">
        <f>dataset_shampoo[[#This Row],[Values YTD]]+SUMIFS(I:I,D:D,dataset_shampoo[[#This Row],[Brand]],E:E,dataset_shampoo[[#This Row],[Region]],F:F,dataset_shampoo[[#This Row],[Year]]-1,G:G,"&gt;"&amp;dataset_shampoo[[#This Row],[Month]])</f>
        <v>4769149</v>
      </c>
    </row>
    <row r="622" spans="1:13" x14ac:dyDescent="0.25">
      <c r="A622" t="s">
        <v>7</v>
      </c>
      <c r="B622" t="s">
        <v>8</v>
      </c>
      <c r="C622" t="s">
        <v>21</v>
      </c>
      <c r="D622" t="s">
        <v>22</v>
      </c>
      <c r="E622" t="s">
        <v>11</v>
      </c>
      <c r="F622">
        <v>2022</v>
      </c>
      <c r="G622">
        <v>6</v>
      </c>
      <c r="H622">
        <v>65331</v>
      </c>
      <c r="I622" s="1">
        <v>351675</v>
      </c>
      <c r="J622">
        <f>SUMIFS(H:H,D:D,dataset_shampoo[[#This Row],[Brand]],E:E,dataset_shampoo[[#This Row],[Region]],F:F,dataset_shampoo[[#This Row],[Year]],G:G,"&lt;="&amp;dataset_shampoo[[#This Row],[Month]])</f>
        <v>470295</v>
      </c>
      <c r="K622" s="6">
        <f>SUMIFS(I:I,D:D,dataset_shampoo[[#This Row],[Brand]],E:E,dataset_shampoo[[#This Row],[Region]],F:F,dataset_shampoo[[#This Row],[Year]],G:G,"&lt;="&amp;dataset_shampoo[[#This Row],[Month]])</f>
        <v>2438194</v>
      </c>
      <c r="L622">
        <f>dataset_shampoo[[#This Row],[Units YTD]]+SUMIFS(H:H,D:D,dataset_shampoo[[#This Row],[Brand]],E:E,dataset_shampoo[[#This Row],[Region]],F:F,dataset_shampoo[[#This Row],[Year]]-1,G:G,"&gt;"&amp;dataset_shampoo[[#This Row],[Month]])</f>
        <v>923005</v>
      </c>
      <c r="M622" s="1">
        <f>dataset_shampoo[[#This Row],[Values YTD]]+SUMIFS(I:I,D:D,dataset_shampoo[[#This Row],[Brand]],E:E,dataset_shampoo[[#This Row],[Region]],F:F,dataset_shampoo[[#This Row],[Year]]-1,G:G,"&gt;"&amp;dataset_shampoo[[#This Row],[Month]])</f>
        <v>4744784</v>
      </c>
    </row>
    <row r="623" spans="1:13" x14ac:dyDescent="0.25">
      <c r="A623" t="s">
        <v>7</v>
      </c>
      <c r="B623" t="s">
        <v>8</v>
      </c>
      <c r="C623" t="s">
        <v>21</v>
      </c>
      <c r="D623" t="s">
        <v>22</v>
      </c>
      <c r="E623" t="s">
        <v>11</v>
      </c>
      <c r="F623">
        <v>2022</v>
      </c>
      <c r="G623">
        <v>7</v>
      </c>
      <c r="H623">
        <v>64782</v>
      </c>
      <c r="I623" s="1">
        <v>362466</v>
      </c>
      <c r="J623">
        <f>SUMIFS(H:H,D:D,dataset_shampoo[[#This Row],[Brand]],E:E,dataset_shampoo[[#This Row],[Region]],F:F,dataset_shampoo[[#This Row],[Year]],G:G,"&lt;="&amp;dataset_shampoo[[#This Row],[Month]])</f>
        <v>535077</v>
      </c>
      <c r="K623" s="6">
        <f>SUMIFS(I:I,D:D,dataset_shampoo[[#This Row],[Brand]],E:E,dataset_shampoo[[#This Row],[Region]],F:F,dataset_shampoo[[#This Row],[Year]],G:G,"&lt;="&amp;dataset_shampoo[[#This Row],[Month]])</f>
        <v>2800660</v>
      </c>
      <c r="L623">
        <f>dataset_shampoo[[#This Row],[Units YTD]]+SUMIFS(H:H,D:D,dataset_shampoo[[#This Row],[Brand]],E:E,dataset_shampoo[[#This Row],[Region]],F:F,dataset_shampoo[[#This Row],[Year]]-1,G:G,"&gt;"&amp;dataset_shampoo[[#This Row],[Month]])</f>
        <v>912867</v>
      </c>
      <c r="M623" s="1">
        <f>dataset_shampoo[[#This Row],[Values YTD]]+SUMIFS(I:I,D:D,dataset_shampoo[[#This Row],[Brand]],E:E,dataset_shampoo[[#This Row],[Region]],F:F,dataset_shampoo[[#This Row],[Year]]-1,G:G,"&gt;"&amp;dataset_shampoo[[#This Row],[Month]])</f>
        <v>4726350</v>
      </c>
    </row>
    <row r="624" spans="1:13" x14ac:dyDescent="0.25">
      <c r="A624" t="s">
        <v>7</v>
      </c>
      <c r="B624" t="s">
        <v>8</v>
      </c>
      <c r="C624" t="s">
        <v>21</v>
      </c>
      <c r="D624" t="s">
        <v>22</v>
      </c>
      <c r="E624" t="s">
        <v>11</v>
      </c>
      <c r="F624">
        <v>2022</v>
      </c>
      <c r="G624">
        <v>8</v>
      </c>
      <c r="H624">
        <v>97832</v>
      </c>
      <c r="I624" s="1">
        <v>533806</v>
      </c>
      <c r="J624">
        <f>SUMIFS(H:H,D:D,dataset_shampoo[[#This Row],[Brand]],E:E,dataset_shampoo[[#This Row],[Region]],F:F,dataset_shampoo[[#This Row],[Year]],G:G,"&lt;="&amp;dataset_shampoo[[#This Row],[Month]])</f>
        <v>632909</v>
      </c>
      <c r="K624" s="6">
        <f>SUMIFS(I:I,D:D,dataset_shampoo[[#This Row],[Brand]],E:E,dataset_shampoo[[#This Row],[Region]],F:F,dataset_shampoo[[#This Row],[Year]],G:G,"&lt;="&amp;dataset_shampoo[[#This Row],[Month]])</f>
        <v>3334466</v>
      </c>
      <c r="L624">
        <f>dataset_shampoo[[#This Row],[Units YTD]]+SUMIFS(H:H,D:D,dataset_shampoo[[#This Row],[Brand]],E:E,dataset_shampoo[[#This Row],[Region]],F:F,dataset_shampoo[[#This Row],[Year]]-1,G:G,"&gt;"&amp;dataset_shampoo[[#This Row],[Month]])</f>
        <v>942999</v>
      </c>
      <c r="M624" s="1">
        <f>dataset_shampoo[[#This Row],[Values YTD]]+SUMIFS(I:I,D:D,dataset_shampoo[[#This Row],[Brand]],E:E,dataset_shampoo[[#This Row],[Region]],F:F,dataset_shampoo[[#This Row],[Year]]-1,G:G,"&gt;"&amp;dataset_shampoo[[#This Row],[Month]])</f>
        <v>4915456</v>
      </c>
    </row>
    <row r="625" spans="1:13" x14ac:dyDescent="0.25">
      <c r="A625" t="s">
        <v>7</v>
      </c>
      <c r="B625" t="s">
        <v>8</v>
      </c>
      <c r="C625" t="s">
        <v>21</v>
      </c>
      <c r="D625" t="s">
        <v>22</v>
      </c>
      <c r="E625" t="s">
        <v>11</v>
      </c>
      <c r="F625">
        <v>2022</v>
      </c>
      <c r="G625">
        <v>9</v>
      </c>
      <c r="H625">
        <v>66177</v>
      </c>
      <c r="I625" s="1">
        <v>362313</v>
      </c>
      <c r="J625">
        <f>SUMIFS(H:H,D:D,dataset_shampoo[[#This Row],[Brand]],E:E,dataset_shampoo[[#This Row],[Region]],F:F,dataset_shampoo[[#This Row],[Year]],G:G,"&lt;="&amp;dataset_shampoo[[#This Row],[Month]])</f>
        <v>699086</v>
      </c>
      <c r="K625" s="6">
        <f>SUMIFS(I:I,D:D,dataset_shampoo[[#This Row],[Brand]],E:E,dataset_shampoo[[#This Row],[Region]],F:F,dataset_shampoo[[#This Row],[Year]],G:G,"&lt;="&amp;dataset_shampoo[[#This Row],[Month]])</f>
        <v>3696779</v>
      </c>
      <c r="L625">
        <f>dataset_shampoo[[#This Row],[Units YTD]]+SUMIFS(H:H,D:D,dataset_shampoo[[#This Row],[Brand]],E:E,dataset_shampoo[[#This Row],[Region]],F:F,dataset_shampoo[[#This Row],[Year]]-1,G:G,"&gt;"&amp;dataset_shampoo[[#This Row],[Month]])</f>
        <v>936566</v>
      </c>
      <c r="M625" s="1">
        <f>dataset_shampoo[[#This Row],[Values YTD]]+SUMIFS(I:I,D:D,dataset_shampoo[[#This Row],[Brand]],E:E,dataset_shampoo[[#This Row],[Region]],F:F,dataset_shampoo[[#This Row],[Year]]-1,G:G,"&gt;"&amp;dataset_shampoo[[#This Row],[Month]])</f>
        <v>4907489</v>
      </c>
    </row>
    <row r="626" spans="1:13" x14ac:dyDescent="0.25">
      <c r="A626" t="s">
        <v>7</v>
      </c>
      <c r="B626" t="s">
        <v>8</v>
      </c>
      <c r="C626" t="s">
        <v>21</v>
      </c>
      <c r="D626" t="s">
        <v>22</v>
      </c>
      <c r="E626" t="s">
        <v>11</v>
      </c>
      <c r="F626">
        <v>2022</v>
      </c>
      <c r="G626">
        <v>10</v>
      </c>
      <c r="H626">
        <v>58456</v>
      </c>
      <c r="I626" s="1">
        <v>326104</v>
      </c>
      <c r="J626">
        <f>SUMIFS(H:H,D:D,dataset_shampoo[[#This Row],[Brand]],E:E,dataset_shampoo[[#This Row],[Region]],F:F,dataset_shampoo[[#This Row],[Year]],G:G,"&lt;="&amp;dataset_shampoo[[#This Row],[Month]])</f>
        <v>757542</v>
      </c>
      <c r="K626" s="6">
        <f>SUMIFS(I:I,D:D,dataset_shampoo[[#This Row],[Brand]],E:E,dataset_shampoo[[#This Row],[Region]],F:F,dataset_shampoo[[#This Row],[Year]],G:G,"&lt;="&amp;dataset_shampoo[[#This Row],[Month]])</f>
        <v>4022883</v>
      </c>
      <c r="L626">
        <f>dataset_shampoo[[#This Row],[Units YTD]]+SUMIFS(H:H,D:D,dataset_shampoo[[#This Row],[Brand]],E:E,dataset_shampoo[[#This Row],[Region]],F:F,dataset_shampoo[[#This Row],[Year]]-1,G:G,"&gt;"&amp;dataset_shampoo[[#This Row],[Month]])</f>
        <v>913262</v>
      </c>
      <c r="M626" s="1">
        <f>dataset_shampoo[[#This Row],[Values YTD]]+SUMIFS(I:I,D:D,dataset_shampoo[[#This Row],[Brand]],E:E,dataset_shampoo[[#This Row],[Region]],F:F,dataset_shampoo[[#This Row],[Year]]-1,G:G,"&gt;"&amp;dataset_shampoo[[#This Row],[Month]])</f>
        <v>4816143</v>
      </c>
    </row>
    <row r="627" spans="1:13" x14ac:dyDescent="0.25">
      <c r="A627" t="s">
        <v>7</v>
      </c>
      <c r="B627" t="s">
        <v>8</v>
      </c>
      <c r="C627" t="s">
        <v>21</v>
      </c>
      <c r="D627" t="s">
        <v>22</v>
      </c>
      <c r="E627" t="s">
        <v>11</v>
      </c>
      <c r="F627">
        <v>2022</v>
      </c>
      <c r="G627">
        <v>11</v>
      </c>
      <c r="H627">
        <v>101946</v>
      </c>
      <c r="I627" s="1">
        <v>570921</v>
      </c>
      <c r="J627">
        <f>SUMIFS(H:H,D:D,dataset_shampoo[[#This Row],[Brand]],E:E,dataset_shampoo[[#This Row],[Region]],F:F,dataset_shampoo[[#This Row],[Year]],G:G,"&lt;="&amp;dataset_shampoo[[#This Row],[Month]])</f>
        <v>859488</v>
      </c>
      <c r="K627" s="6">
        <f>SUMIFS(I:I,D:D,dataset_shampoo[[#This Row],[Brand]],E:E,dataset_shampoo[[#This Row],[Region]],F:F,dataset_shampoo[[#This Row],[Year]],G:G,"&lt;="&amp;dataset_shampoo[[#This Row],[Month]])</f>
        <v>4593804</v>
      </c>
      <c r="L627">
        <f>dataset_shampoo[[#This Row],[Units YTD]]+SUMIFS(H:H,D:D,dataset_shampoo[[#This Row],[Brand]],E:E,dataset_shampoo[[#This Row],[Region]],F:F,dataset_shampoo[[#This Row],[Year]]-1,G:G,"&gt;"&amp;dataset_shampoo[[#This Row],[Month]])</f>
        <v>939778</v>
      </c>
      <c r="M627" s="1">
        <f>dataset_shampoo[[#This Row],[Values YTD]]+SUMIFS(I:I,D:D,dataset_shampoo[[#This Row],[Brand]],E:E,dataset_shampoo[[#This Row],[Region]],F:F,dataset_shampoo[[#This Row],[Year]]-1,G:G,"&gt;"&amp;dataset_shampoo[[#This Row],[Month]])</f>
        <v>5003044</v>
      </c>
    </row>
    <row r="628" spans="1:13" x14ac:dyDescent="0.25">
      <c r="A628" t="s">
        <v>7</v>
      </c>
      <c r="B628" t="s">
        <v>8</v>
      </c>
      <c r="C628" t="s">
        <v>21</v>
      </c>
      <c r="D628" t="s">
        <v>22</v>
      </c>
      <c r="E628" t="s">
        <v>11</v>
      </c>
      <c r="F628">
        <v>2022</v>
      </c>
      <c r="G628">
        <v>12</v>
      </c>
      <c r="H628">
        <v>58170</v>
      </c>
      <c r="I628" s="1">
        <v>323225</v>
      </c>
      <c r="J628">
        <f>SUMIFS(H:H,D:D,dataset_shampoo[[#This Row],[Brand]],E:E,dataset_shampoo[[#This Row],[Region]],F:F,dataset_shampoo[[#This Row],[Year]],G:G,"&lt;="&amp;dataset_shampoo[[#This Row],[Month]])</f>
        <v>917658</v>
      </c>
      <c r="K628" s="6">
        <f>SUMIFS(I:I,D:D,dataset_shampoo[[#This Row],[Brand]],E:E,dataset_shampoo[[#This Row],[Region]],F:F,dataset_shampoo[[#This Row],[Year]],G:G,"&lt;="&amp;dataset_shampoo[[#This Row],[Month]])</f>
        <v>4917029</v>
      </c>
      <c r="L628">
        <f>dataset_shampoo[[#This Row],[Units YTD]]+SUMIFS(H:H,D:D,dataset_shampoo[[#This Row],[Brand]],E:E,dataset_shampoo[[#This Row],[Region]],F:F,dataset_shampoo[[#This Row],[Year]]-1,G:G,"&gt;"&amp;dataset_shampoo[[#This Row],[Month]])</f>
        <v>917658</v>
      </c>
      <c r="M628" s="1">
        <f>dataset_shampoo[[#This Row],[Values YTD]]+SUMIFS(I:I,D:D,dataset_shampoo[[#This Row],[Brand]],E:E,dataset_shampoo[[#This Row],[Region]],F:F,dataset_shampoo[[#This Row],[Year]]-1,G:G,"&gt;"&amp;dataset_shampoo[[#This Row],[Month]])</f>
        <v>4917029</v>
      </c>
    </row>
    <row r="629" spans="1:13" x14ac:dyDescent="0.25">
      <c r="A629" t="s">
        <v>7</v>
      </c>
      <c r="B629" t="s">
        <v>8</v>
      </c>
      <c r="C629" t="s">
        <v>21</v>
      </c>
      <c r="D629" t="s">
        <v>22</v>
      </c>
      <c r="E629" t="s">
        <v>11</v>
      </c>
      <c r="F629">
        <v>2023</v>
      </c>
      <c r="G629">
        <v>1</v>
      </c>
      <c r="H629">
        <v>74920</v>
      </c>
      <c r="I629" s="1">
        <v>426310</v>
      </c>
      <c r="J629">
        <f>SUMIFS(H:H,D:D,dataset_shampoo[[#This Row],[Brand]],E:E,dataset_shampoo[[#This Row],[Region]],F:F,dataset_shampoo[[#This Row],[Year]],G:G,"&lt;="&amp;dataset_shampoo[[#This Row],[Month]])</f>
        <v>74920</v>
      </c>
      <c r="K629" s="6">
        <f>SUMIFS(I:I,D:D,dataset_shampoo[[#This Row],[Brand]],E:E,dataset_shampoo[[#This Row],[Region]],F:F,dataset_shampoo[[#This Row],[Year]],G:G,"&lt;="&amp;dataset_shampoo[[#This Row],[Month]])</f>
        <v>426310</v>
      </c>
      <c r="L629">
        <f>dataset_shampoo[[#This Row],[Units YTD]]+SUMIFS(H:H,D:D,dataset_shampoo[[#This Row],[Brand]],E:E,dataset_shampoo[[#This Row],[Region]],F:F,dataset_shampoo[[#This Row],[Year]]-1,G:G,"&gt;"&amp;dataset_shampoo[[#This Row],[Month]])</f>
        <v>917658</v>
      </c>
      <c r="M629" s="1">
        <f>dataset_shampoo[[#This Row],[Values YTD]]+SUMIFS(I:I,D:D,dataset_shampoo[[#This Row],[Brand]],E:E,dataset_shampoo[[#This Row],[Region]],F:F,dataset_shampoo[[#This Row],[Year]]-1,G:G,"&gt;"&amp;dataset_shampoo[[#This Row],[Month]])</f>
        <v>4959479</v>
      </c>
    </row>
    <row r="630" spans="1:13" x14ac:dyDescent="0.25">
      <c r="A630" t="s">
        <v>7</v>
      </c>
      <c r="B630" t="s">
        <v>8</v>
      </c>
      <c r="C630" t="s">
        <v>21</v>
      </c>
      <c r="D630" t="s">
        <v>22</v>
      </c>
      <c r="E630" t="s">
        <v>11</v>
      </c>
      <c r="F630">
        <v>2023</v>
      </c>
      <c r="G630">
        <v>2</v>
      </c>
      <c r="H630">
        <v>74290</v>
      </c>
      <c r="I630" s="1">
        <v>453090</v>
      </c>
      <c r="J630">
        <f>SUMIFS(H:H,D:D,dataset_shampoo[[#This Row],[Brand]],E:E,dataset_shampoo[[#This Row],[Region]],F:F,dataset_shampoo[[#This Row],[Year]],G:G,"&lt;="&amp;dataset_shampoo[[#This Row],[Month]])</f>
        <v>149210</v>
      </c>
      <c r="K630" s="6">
        <f>SUMIFS(I:I,D:D,dataset_shampoo[[#This Row],[Brand]],E:E,dataset_shampoo[[#This Row],[Region]],F:F,dataset_shampoo[[#This Row],[Year]],G:G,"&lt;="&amp;dataset_shampoo[[#This Row],[Month]])</f>
        <v>879400</v>
      </c>
      <c r="L630">
        <f>dataset_shampoo[[#This Row],[Units YTD]]+SUMIFS(H:H,D:D,dataset_shampoo[[#This Row],[Brand]],E:E,dataset_shampoo[[#This Row],[Region]],F:F,dataset_shampoo[[#This Row],[Year]]-1,G:G,"&gt;"&amp;dataset_shampoo[[#This Row],[Month]])</f>
        <v>925218</v>
      </c>
      <c r="M630" s="1">
        <f>dataset_shampoo[[#This Row],[Values YTD]]+SUMIFS(I:I,D:D,dataset_shampoo[[#This Row],[Brand]],E:E,dataset_shampoo[[#This Row],[Region]],F:F,dataset_shampoo[[#This Row],[Year]]-1,G:G,"&gt;"&amp;dataset_shampoo[[#This Row],[Month]])</f>
        <v>5070619</v>
      </c>
    </row>
    <row r="631" spans="1:13" x14ac:dyDescent="0.25">
      <c r="A631" t="s">
        <v>7</v>
      </c>
      <c r="B631" t="s">
        <v>8</v>
      </c>
      <c r="C631" t="s">
        <v>21</v>
      </c>
      <c r="D631" t="s">
        <v>22</v>
      </c>
      <c r="E631" t="s">
        <v>11</v>
      </c>
      <c r="F631">
        <v>2023</v>
      </c>
      <c r="G631">
        <v>3</v>
      </c>
      <c r="H631">
        <v>89050</v>
      </c>
      <c r="I631" s="1">
        <v>566790</v>
      </c>
      <c r="J631">
        <f>SUMIFS(H:H,D:D,dataset_shampoo[[#This Row],[Brand]],E:E,dataset_shampoo[[#This Row],[Region]],F:F,dataset_shampoo[[#This Row],[Year]],G:G,"&lt;="&amp;dataset_shampoo[[#This Row],[Month]])</f>
        <v>238260</v>
      </c>
      <c r="K631" s="6">
        <f>SUMIFS(I:I,D:D,dataset_shampoo[[#This Row],[Brand]],E:E,dataset_shampoo[[#This Row],[Region]],F:F,dataset_shampoo[[#This Row],[Year]],G:G,"&lt;="&amp;dataset_shampoo[[#This Row],[Month]])</f>
        <v>1446190</v>
      </c>
      <c r="L631">
        <f>dataset_shampoo[[#This Row],[Units YTD]]+SUMIFS(H:H,D:D,dataset_shampoo[[#This Row],[Brand]],E:E,dataset_shampoo[[#This Row],[Region]],F:F,dataset_shampoo[[#This Row],[Year]]-1,G:G,"&gt;"&amp;dataset_shampoo[[#This Row],[Month]])</f>
        <v>943771</v>
      </c>
      <c r="M631" s="1">
        <f>dataset_shampoo[[#This Row],[Values YTD]]+SUMIFS(I:I,D:D,dataset_shampoo[[#This Row],[Brand]],E:E,dataset_shampoo[[#This Row],[Region]],F:F,dataset_shampoo[[#This Row],[Year]]-1,G:G,"&gt;"&amp;dataset_shampoo[[#This Row],[Month]])</f>
        <v>5276905</v>
      </c>
    </row>
    <row r="632" spans="1:13" x14ac:dyDescent="0.25">
      <c r="A632" t="s">
        <v>7</v>
      </c>
      <c r="B632" t="s">
        <v>8</v>
      </c>
      <c r="C632" t="s">
        <v>21</v>
      </c>
      <c r="D632" t="s">
        <v>22</v>
      </c>
      <c r="E632" t="s">
        <v>12</v>
      </c>
      <c r="F632">
        <v>2018</v>
      </c>
      <c r="G632">
        <v>1</v>
      </c>
      <c r="H632">
        <v>34410</v>
      </c>
      <c r="I632" s="1">
        <v>161340</v>
      </c>
      <c r="J632">
        <f>SUMIFS(H:H,D:D,dataset_shampoo[[#This Row],[Brand]],E:E,dataset_shampoo[[#This Row],[Region]],F:F,dataset_shampoo[[#This Row],[Year]],G:G,"&lt;="&amp;dataset_shampoo[[#This Row],[Month]])</f>
        <v>34410</v>
      </c>
      <c r="K632" s="6">
        <f>SUMIFS(I:I,D:D,dataset_shampoo[[#This Row],[Brand]],E:E,dataset_shampoo[[#This Row],[Region]],F:F,dataset_shampoo[[#This Row],[Year]],G:G,"&lt;="&amp;dataset_shampoo[[#This Row],[Month]])</f>
        <v>161340</v>
      </c>
      <c r="L632">
        <f>dataset_shampoo[[#This Row],[Units YTD]]+SUMIFS(H:H,D:D,dataset_shampoo[[#This Row],[Brand]],E:E,dataset_shampoo[[#This Row],[Region]],F:F,dataset_shampoo[[#This Row],[Year]]-1,G:G,"&gt;"&amp;dataset_shampoo[[#This Row],[Month]])</f>
        <v>34410</v>
      </c>
      <c r="M632" s="1">
        <f>dataset_shampoo[[#This Row],[Values YTD]]+SUMIFS(I:I,D:D,dataset_shampoo[[#This Row],[Brand]],E:E,dataset_shampoo[[#This Row],[Region]],F:F,dataset_shampoo[[#This Row],[Year]]-1,G:G,"&gt;"&amp;dataset_shampoo[[#This Row],[Month]])</f>
        <v>161340</v>
      </c>
    </row>
    <row r="633" spans="1:13" x14ac:dyDescent="0.25">
      <c r="A633" t="s">
        <v>7</v>
      </c>
      <c r="B633" t="s">
        <v>8</v>
      </c>
      <c r="C633" t="s">
        <v>21</v>
      </c>
      <c r="D633" t="s">
        <v>22</v>
      </c>
      <c r="E633" t="s">
        <v>12</v>
      </c>
      <c r="F633">
        <v>2018</v>
      </c>
      <c r="G633">
        <v>2</v>
      </c>
      <c r="H633">
        <v>36770</v>
      </c>
      <c r="I633" s="1">
        <v>172460</v>
      </c>
      <c r="J633">
        <f>SUMIFS(H:H,D:D,dataset_shampoo[[#This Row],[Brand]],E:E,dataset_shampoo[[#This Row],[Region]],F:F,dataset_shampoo[[#This Row],[Year]],G:G,"&lt;="&amp;dataset_shampoo[[#This Row],[Month]])</f>
        <v>71180</v>
      </c>
      <c r="K633" s="6">
        <f>SUMIFS(I:I,D:D,dataset_shampoo[[#This Row],[Brand]],E:E,dataset_shampoo[[#This Row],[Region]],F:F,dataset_shampoo[[#This Row],[Year]],G:G,"&lt;="&amp;dataset_shampoo[[#This Row],[Month]])</f>
        <v>333800</v>
      </c>
      <c r="L633">
        <f>dataset_shampoo[[#This Row],[Units YTD]]+SUMIFS(H:H,D:D,dataset_shampoo[[#This Row],[Brand]],E:E,dataset_shampoo[[#This Row],[Region]],F:F,dataset_shampoo[[#This Row],[Year]]-1,G:G,"&gt;"&amp;dataset_shampoo[[#This Row],[Month]])</f>
        <v>71180</v>
      </c>
      <c r="M633" s="1">
        <f>dataset_shampoo[[#This Row],[Values YTD]]+SUMIFS(I:I,D:D,dataset_shampoo[[#This Row],[Brand]],E:E,dataset_shampoo[[#This Row],[Region]],F:F,dataset_shampoo[[#This Row],[Year]]-1,G:G,"&gt;"&amp;dataset_shampoo[[#This Row],[Month]])</f>
        <v>333800</v>
      </c>
    </row>
    <row r="634" spans="1:13" x14ac:dyDescent="0.25">
      <c r="A634" t="s">
        <v>7</v>
      </c>
      <c r="B634" t="s">
        <v>8</v>
      </c>
      <c r="C634" t="s">
        <v>21</v>
      </c>
      <c r="D634" t="s">
        <v>22</v>
      </c>
      <c r="E634" t="s">
        <v>12</v>
      </c>
      <c r="F634">
        <v>2018</v>
      </c>
      <c r="G634">
        <v>3</v>
      </c>
      <c r="H634">
        <v>44020</v>
      </c>
      <c r="I634" s="1">
        <v>206440</v>
      </c>
      <c r="J634">
        <f>SUMIFS(H:H,D:D,dataset_shampoo[[#This Row],[Brand]],E:E,dataset_shampoo[[#This Row],[Region]],F:F,dataset_shampoo[[#This Row],[Year]],G:G,"&lt;="&amp;dataset_shampoo[[#This Row],[Month]])</f>
        <v>115200</v>
      </c>
      <c r="K634" s="6">
        <f>SUMIFS(I:I,D:D,dataset_shampoo[[#This Row],[Brand]],E:E,dataset_shampoo[[#This Row],[Region]],F:F,dataset_shampoo[[#This Row],[Year]],G:G,"&lt;="&amp;dataset_shampoo[[#This Row],[Month]])</f>
        <v>540240</v>
      </c>
      <c r="L634">
        <f>dataset_shampoo[[#This Row],[Units YTD]]+SUMIFS(H:H,D:D,dataset_shampoo[[#This Row],[Brand]],E:E,dataset_shampoo[[#This Row],[Region]],F:F,dataset_shampoo[[#This Row],[Year]]-1,G:G,"&gt;"&amp;dataset_shampoo[[#This Row],[Month]])</f>
        <v>115200</v>
      </c>
      <c r="M634" s="1">
        <f>dataset_shampoo[[#This Row],[Values YTD]]+SUMIFS(I:I,D:D,dataset_shampoo[[#This Row],[Brand]],E:E,dataset_shampoo[[#This Row],[Region]],F:F,dataset_shampoo[[#This Row],[Year]]-1,G:G,"&gt;"&amp;dataset_shampoo[[#This Row],[Month]])</f>
        <v>540240</v>
      </c>
    </row>
    <row r="635" spans="1:13" x14ac:dyDescent="0.25">
      <c r="A635" t="s">
        <v>7</v>
      </c>
      <c r="B635" t="s">
        <v>8</v>
      </c>
      <c r="C635" t="s">
        <v>21</v>
      </c>
      <c r="D635" t="s">
        <v>22</v>
      </c>
      <c r="E635" t="s">
        <v>12</v>
      </c>
      <c r="F635">
        <v>2018</v>
      </c>
      <c r="G635">
        <v>4</v>
      </c>
      <c r="H635">
        <v>31030</v>
      </c>
      <c r="I635" s="1">
        <v>145530</v>
      </c>
      <c r="J635">
        <f>SUMIFS(H:H,D:D,dataset_shampoo[[#This Row],[Brand]],E:E,dataset_shampoo[[#This Row],[Region]],F:F,dataset_shampoo[[#This Row],[Year]],G:G,"&lt;="&amp;dataset_shampoo[[#This Row],[Month]])</f>
        <v>146230</v>
      </c>
      <c r="K635" s="6">
        <f>SUMIFS(I:I,D:D,dataset_shampoo[[#This Row],[Brand]],E:E,dataset_shampoo[[#This Row],[Region]],F:F,dataset_shampoo[[#This Row],[Year]],G:G,"&lt;="&amp;dataset_shampoo[[#This Row],[Month]])</f>
        <v>685770</v>
      </c>
      <c r="L635">
        <f>dataset_shampoo[[#This Row],[Units YTD]]+SUMIFS(H:H,D:D,dataset_shampoo[[#This Row],[Brand]],E:E,dataset_shampoo[[#This Row],[Region]],F:F,dataset_shampoo[[#This Row],[Year]]-1,G:G,"&gt;"&amp;dataset_shampoo[[#This Row],[Month]])</f>
        <v>146230</v>
      </c>
      <c r="M635" s="1">
        <f>dataset_shampoo[[#This Row],[Values YTD]]+SUMIFS(I:I,D:D,dataset_shampoo[[#This Row],[Brand]],E:E,dataset_shampoo[[#This Row],[Region]],F:F,dataset_shampoo[[#This Row],[Year]]-1,G:G,"&gt;"&amp;dataset_shampoo[[#This Row],[Month]])</f>
        <v>685770</v>
      </c>
    </row>
    <row r="636" spans="1:13" x14ac:dyDescent="0.25">
      <c r="A636" t="s">
        <v>7</v>
      </c>
      <c r="B636" t="s">
        <v>8</v>
      </c>
      <c r="C636" t="s">
        <v>21</v>
      </c>
      <c r="D636" t="s">
        <v>22</v>
      </c>
      <c r="E636" t="s">
        <v>12</v>
      </c>
      <c r="F636">
        <v>2018</v>
      </c>
      <c r="G636">
        <v>5</v>
      </c>
      <c r="H636">
        <v>42160</v>
      </c>
      <c r="I636" s="1">
        <v>197720</v>
      </c>
      <c r="J636">
        <f>SUMIFS(H:H,D:D,dataset_shampoo[[#This Row],[Brand]],E:E,dataset_shampoo[[#This Row],[Region]],F:F,dataset_shampoo[[#This Row],[Year]],G:G,"&lt;="&amp;dataset_shampoo[[#This Row],[Month]])</f>
        <v>188390</v>
      </c>
      <c r="K636" s="6">
        <f>SUMIFS(I:I,D:D,dataset_shampoo[[#This Row],[Brand]],E:E,dataset_shampoo[[#This Row],[Region]],F:F,dataset_shampoo[[#This Row],[Year]],G:G,"&lt;="&amp;dataset_shampoo[[#This Row],[Month]])</f>
        <v>883490</v>
      </c>
      <c r="L636">
        <f>dataset_shampoo[[#This Row],[Units YTD]]+SUMIFS(H:H,D:D,dataset_shampoo[[#This Row],[Brand]],E:E,dataset_shampoo[[#This Row],[Region]],F:F,dataset_shampoo[[#This Row],[Year]]-1,G:G,"&gt;"&amp;dataset_shampoo[[#This Row],[Month]])</f>
        <v>188390</v>
      </c>
      <c r="M636" s="1">
        <f>dataset_shampoo[[#This Row],[Values YTD]]+SUMIFS(I:I,D:D,dataset_shampoo[[#This Row],[Brand]],E:E,dataset_shampoo[[#This Row],[Region]],F:F,dataset_shampoo[[#This Row],[Year]]-1,G:G,"&gt;"&amp;dataset_shampoo[[#This Row],[Month]])</f>
        <v>883490</v>
      </c>
    </row>
    <row r="637" spans="1:13" x14ac:dyDescent="0.25">
      <c r="A637" t="s">
        <v>7</v>
      </c>
      <c r="B637" t="s">
        <v>8</v>
      </c>
      <c r="C637" t="s">
        <v>21</v>
      </c>
      <c r="D637" t="s">
        <v>22</v>
      </c>
      <c r="E637" t="s">
        <v>12</v>
      </c>
      <c r="F637">
        <v>2018</v>
      </c>
      <c r="G637">
        <v>6</v>
      </c>
      <c r="H637">
        <v>41310</v>
      </c>
      <c r="I637" s="1">
        <v>193740</v>
      </c>
      <c r="J637">
        <f>SUMIFS(H:H,D:D,dataset_shampoo[[#This Row],[Brand]],E:E,dataset_shampoo[[#This Row],[Region]],F:F,dataset_shampoo[[#This Row],[Year]],G:G,"&lt;="&amp;dataset_shampoo[[#This Row],[Month]])</f>
        <v>229700</v>
      </c>
      <c r="K637" s="6">
        <f>SUMIFS(I:I,D:D,dataset_shampoo[[#This Row],[Brand]],E:E,dataset_shampoo[[#This Row],[Region]],F:F,dataset_shampoo[[#This Row],[Year]],G:G,"&lt;="&amp;dataset_shampoo[[#This Row],[Month]])</f>
        <v>1077230</v>
      </c>
      <c r="L637">
        <f>dataset_shampoo[[#This Row],[Units YTD]]+SUMIFS(H:H,D:D,dataset_shampoo[[#This Row],[Brand]],E:E,dataset_shampoo[[#This Row],[Region]],F:F,dataset_shampoo[[#This Row],[Year]]-1,G:G,"&gt;"&amp;dataset_shampoo[[#This Row],[Month]])</f>
        <v>229700</v>
      </c>
      <c r="M637" s="1">
        <f>dataset_shampoo[[#This Row],[Values YTD]]+SUMIFS(I:I,D:D,dataset_shampoo[[#This Row],[Brand]],E:E,dataset_shampoo[[#This Row],[Region]],F:F,dataset_shampoo[[#This Row],[Year]]-1,G:G,"&gt;"&amp;dataset_shampoo[[#This Row],[Month]])</f>
        <v>1077230</v>
      </c>
    </row>
    <row r="638" spans="1:13" x14ac:dyDescent="0.25">
      <c r="A638" t="s">
        <v>7</v>
      </c>
      <c r="B638" t="s">
        <v>8</v>
      </c>
      <c r="C638" t="s">
        <v>21</v>
      </c>
      <c r="D638" t="s">
        <v>22</v>
      </c>
      <c r="E638" t="s">
        <v>12</v>
      </c>
      <c r="F638">
        <v>2018</v>
      </c>
      <c r="G638">
        <v>7</v>
      </c>
      <c r="H638">
        <v>34370</v>
      </c>
      <c r="I638" s="1">
        <v>161180</v>
      </c>
      <c r="J638">
        <f>SUMIFS(H:H,D:D,dataset_shampoo[[#This Row],[Brand]],E:E,dataset_shampoo[[#This Row],[Region]],F:F,dataset_shampoo[[#This Row],[Year]],G:G,"&lt;="&amp;dataset_shampoo[[#This Row],[Month]])</f>
        <v>264070</v>
      </c>
      <c r="K638" s="6">
        <f>SUMIFS(I:I,D:D,dataset_shampoo[[#This Row],[Brand]],E:E,dataset_shampoo[[#This Row],[Region]],F:F,dataset_shampoo[[#This Row],[Year]],G:G,"&lt;="&amp;dataset_shampoo[[#This Row],[Month]])</f>
        <v>1238410</v>
      </c>
      <c r="L638">
        <f>dataset_shampoo[[#This Row],[Units YTD]]+SUMIFS(H:H,D:D,dataset_shampoo[[#This Row],[Brand]],E:E,dataset_shampoo[[#This Row],[Region]],F:F,dataset_shampoo[[#This Row],[Year]]-1,G:G,"&gt;"&amp;dataset_shampoo[[#This Row],[Month]])</f>
        <v>264070</v>
      </c>
      <c r="M638" s="1">
        <f>dataset_shampoo[[#This Row],[Values YTD]]+SUMIFS(I:I,D:D,dataset_shampoo[[#This Row],[Brand]],E:E,dataset_shampoo[[#This Row],[Region]],F:F,dataset_shampoo[[#This Row],[Year]]-1,G:G,"&gt;"&amp;dataset_shampoo[[#This Row],[Month]])</f>
        <v>1238410</v>
      </c>
    </row>
    <row r="639" spans="1:13" x14ac:dyDescent="0.25">
      <c r="A639" t="s">
        <v>7</v>
      </c>
      <c r="B639" t="s">
        <v>8</v>
      </c>
      <c r="C639" t="s">
        <v>21</v>
      </c>
      <c r="D639" t="s">
        <v>22</v>
      </c>
      <c r="E639" t="s">
        <v>12</v>
      </c>
      <c r="F639">
        <v>2018</v>
      </c>
      <c r="G639">
        <v>8</v>
      </c>
      <c r="H639">
        <v>36460</v>
      </c>
      <c r="I639" s="1">
        <v>170950</v>
      </c>
      <c r="J639">
        <f>SUMIFS(H:H,D:D,dataset_shampoo[[#This Row],[Brand]],E:E,dataset_shampoo[[#This Row],[Region]],F:F,dataset_shampoo[[#This Row],[Year]],G:G,"&lt;="&amp;dataset_shampoo[[#This Row],[Month]])</f>
        <v>300530</v>
      </c>
      <c r="K639" s="6">
        <f>SUMIFS(I:I,D:D,dataset_shampoo[[#This Row],[Brand]],E:E,dataset_shampoo[[#This Row],[Region]],F:F,dataset_shampoo[[#This Row],[Year]],G:G,"&lt;="&amp;dataset_shampoo[[#This Row],[Month]])</f>
        <v>1409360</v>
      </c>
      <c r="L639">
        <f>dataset_shampoo[[#This Row],[Units YTD]]+SUMIFS(H:H,D:D,dataset_shampoo[[#This Row],[Brand]],E:E,dataset_shampoo[[#This Row],[Region]],F:F,dataset_shampoo[[#This Row],[Year]]-1,G:G,"&gt;"&amp;dataset_shampoo[[#This Row],[Month]])</f>
        <v>300530</v>
      </c>
      <c r="M639" s="1">
        <f>dataset_shampoo[[#This Row],[Values YTD]]+SUMIFS(I:I,D:D,dataset_shampoo[[#This Row],[Brand]],E:E,dataset_shampoo[[#This Row],[Region]],F:F,dataset_shampoo[[#This Row],[Year]]-1,G:G,"&gt;"&amp;dataset_shampoo[[#This Row],[Month]])</f>
        <v>1409360</v>
      </c>
    </row>
    <row r="640" spans="1:13" x14ac:dyDescent="0.25">
      <c r="A640" t="s">
        <v>7</v>
      </c>
      <c r="B640" t="s">
        <v>8</v>
      </c>
      <c r="C640" t="s">
        <v>21</v>
      </c>
      <c r="D640" t="s">
        <v>22</v>
      </c>
      <c r="E640" t="s">
        <v>12</v>
      </c>
      <c r="F640">
        <v>2018</v>
      </c>
      <c r="G640">
        <v>9</v>
      </c>
      <c r="H640">
        <v>32680</v>
      </c>
      <c r="I640" s="1">
        <v>153250</v>
      </c>
      <c r="J640">
        <f>SUMIFS(H:H,D:D,dataset_shampoo[[#This Row],[Brand]],E:E,dataset_shampoo[[#This Row],[Region]],F:F,dataset_shampoo[[#This Row],[Year]],G:G,"&lt;="&amp;dataset_shampoo[[#This Row],[Month]])</f>
        <v>333210</v>
      </c>
      <c r="K640" s="6">
        <f>SUMIFS(I:I,D:D,dataset_shampoo[[#This Row],[Brand]],E:E,dataset_shampoo[[#This Row],[Region]],F:F,dataset_shampoo[[#This Row],[Year]],G:G,"&lt;="&amp;dataset_shampoo[[#This Row],[Month]])</f>
        <v>1562610</v>
      </c>
      <c r="L640">
        <f>dataset_shampoo[[#This Row],[Units YTD]]+SUMIFS(H:H,D:D,dataset_shampoo[[#This Row],[Brand]],E:E,dataset_shampoo[[#This Row],[Region]],F:F,dataset_shampoo[[#This Row],[Year]]-1,G:G,"&gt;"&amp;dataset_shampoo[[#This Row],[Month]])</f>
        <v>333210</v>
      </c>
      <c r="M640" s="1">
        <f>dataset_shampoo[[#This Row],[Values YTD]]+SUMIFS(I:I,D:D,dataset_shampoo[[#This Row],[Brand]],E:E,dataset_shampoo[[#This Row],[Region]],F:F,dataset_shampoo[[#This Row],[Year]]-1,G:G,"&gt;"&amp;dataset_shampoo[[#This Row],[Month]])</f>
        <v>1562610</v>
      </c>
    </row>
    <row r="641" spans="1:13" x14ac:dyDescent="0.25">
      <c r="A641" t="s">
        <v>7</v>
      </c>
      <c r="B641" t="s">
        <v>8</v>
      </c>
      <c r="C641" t="s">
        <v>21</v>
      </c>
      <c r="D641" t="s">
        <v>22</v>
      </c>
      <c r="E641" t="s">
        <v>12</v>
      </c>
      <c r="F641">
        <v>2018</v>
      </c>
      <c r="G641">
        <v>10</v>
      </c>
      <c r="H641">
        <v>37960</v>
      </c>
      <c r="I641" s="1">
        <v>178070</v>
      </c>
      <c r="J641">
        <f>SUMIFS(H:H,D:D,dataset_shampoo[[#This Row],[Brand]],E:E,dataset_shampoo[[#This Row],[Region]],F:F,dataset_shampoo[[#This Row],[Year]],G:G,"&lt;="&amp;dataset_shampoo[[#This Row],[Month]])</f>
        <v>371170</v>
      </c>
      <c r="K641" s="6">
        <f>SUMIFS(I:I,D:D,dataset_shampoo[[#This Row],[Brand]],E:E,dataset_shampoo[[#This Row],[Region]],F:F,dataset_shampoo[[#This Row],[Year]],G:G,"&lt;="&amp;dataset_shampoo[[#This Row],[Month]])</f>
        <v>1740680</v>
      </c>
      <c r="L641">
        <f>dataset_shampoo[[#This Row],[Units YTD]]+SUMIFS(H:H,D:D,dataset_shampoo[[#This Row],[Brand]],E:E,dataset_shampoo[[#This Row],[Region]],F:F,dataset_shampoo[[#This Row],[Year]]-1,G:G,"&gt;"&amp;dataset_shampoo[[#This Row],[Month]])</f>
        <v>371170</v>
      </c>
      <c r="M641" s="1">
        <f>dataset_shampoo[[#This Row],[Values YTD]]+SUMIFS(I:I,D:D,dataset_shampoo[[#This Row],[Brand]],E:E,dataset_shampoo[[#This Row],[Region]],F:F,dataset_shampoo[[#This Row],[Year]]-1,G:G,"&gt;"&amp;dataset_shampoo[[#This Row],[Month]])</f>
        <v>1740680</v>
      </c>
    </row>
    <row r="642" spans="1:13" x14ac:dyDescent="0.25">
      <c r="A642" t="s">
        <v>7</v>
      </c>
      <c r="B642" t="s">
        <v>8</v>
      </c>
      <c r="C642" t="s">
        <v>21</v>
      </c>
      <c r="D642" t="s">
        <v>22</v>
      </c>
      <c r="E642" t="s">
        <v>12</v>
      </c>
      <c r="F642">
        <v>2018</v>
      </c>
      <c r="G642">
        <v>11</v>
      </c>
      <c r="H642">
        <v>37960</v>
      </c>
      <c r="I642" s="1">
        <v>178060</v>
      </c>
      <c r="J642">
        <f>SUMIFS(H:H,D:D,dataset_shampoo[[#This Row],[Brand]],E:E,dataset_shampoo[[#This Row],[Region]],F:F,dataset_shampoo[[#This Row],[Year]],G:G,"&lt;="&amp;dataset_shampoo[[#This Row],[Month]])</f>
        <v>409130</v>
      </c>
      <c r="K642" s="6">
        <f>SUMIFS(I:I,D:D,dataset_shampoo[[#This Row],[Brand]],E:E,dataset_shampoo[[#This Row],[Region]],F:F,dataset_shampoo[[#This Row],[Year]],G:G,"&lt;="&amp;dataset_shampoo[[#This Row],[Month]])</f>
        <v>1918740</v>
      </c>
      <c r="L642">
        <f>dataset_shampoo[[#This Row],[Units YTD]]+SUMIFS(H:H,D:D,dataset_shampoo[[#This Row],[Brand]],E:E,dataset_shampoo[[#This Row],[Region]],F:F,dataset_shampoo[[#This Row],[Year]]-1,G:G,"&gt;"&amp;dataset_shampoo[[#This Row],[Month]])</f>
        <v>409130</v>
      </c>
      <c r="M642" s="1">
        <f>dataset_shampoo[[#This Row],[Values YTD]]+SUMIFS(I:I,D:D,dataset_shampoo[[#This Row],[Brand]],E:E,dataset_shampoo[[#This Row],[Region]],F:F,dataset_shampoo[[#This Row],[Year]]-1,G:G,"&gt;"&amp;dataset_shampoo[[#This Row],[Month]])</f>
        <v>1918740</v>
      </c>
    </row>
    <row r="643" spans="1:13" x14ac:dyDescent="0.25">
      <c r="A643" t="s">
        <v>7</v>
      </c>
      <c r="B643" t="s">
        <v>8</v>
      </c>
      <c r="C643" t="s">
        <v>21</v>
      </c>
      <c r="D643" t="s">
        <v>22</v>
      </c>
      <c r="E643" t="s">
        <v>12</v>
      </c>
      <c r="F643">
        <v>2018</v>
      </c>
      <c r="G643">
        <v>12</v>
      </c>
      <c r="H643">
        <v>35920</v>
      </c>
      <c r="I643" s="1">
        <v>168620</v>
      </c>
      <c r="J643">
        <f>SUMIFS(H:H,D:D,dataset_shampoo[[#This Row],[Brand]],E:E,dataset_shampoo[[#This Row],[Region]],F:F,dataset_shampoo[[#This Row],[Year]],G:G,"&lt;="&amp;dataset_shampoo[[#This Row],[Month]])</f>
        <v>445050</v>
      </c>
      <c r="K643" s="6">
        <f>SUMIFS(I:I,D:D,dataset_shampoo[[#This Row],[Brand]],E:E,dataset_shampoo[[#This Row],[Region]],F:F,dataset_shampoo[[#This Row],[Year]],G:G,"&lt;="&amp;dataset_shampoo[[#This Row],[Month]])</f>
        <v>2087360</v>
      </c>
      <c r="L643">
        <f>dataset_shampoo[[#This Row],[Units YTD]]+SUMIFS(H:H,D:D,dataset_shampoo[[#This Row],[Brand]],E:E,dataset_shampoo[[#This Row],[Region]],F:F,dataset_shampoo[[#This Row],[Year]]-1,G:G,"&gt;"&amp;dataset_shampoo[[#This Row],[Month]])</f>
        <v>445050</v>
      </c>
      <c r="M643" s="1">
        <f>dataset_shampoo[[#This Row],[Values YTD]]+SUMIFS(I:I,D:D,dataset_shampoo[[#This Row],[Brand]],E:E,dataset_shampoo[[#This Row],[Region]],F:F,dataset_shampoo[[#This Row],[Year]]-1,G:G,"&gt;"&amp;dataset_shampoo[[#This Row],[Month]])</f>
        <v>2087360</v>
      </c>
    </row>
    <row r="644" spans="1:13" x14ac:dyDescent="0.25">
      <c r="A644" t="s">
        <v>7</v>
      </c>
      <c r="B644" t="s">
        <v>8</v>
      </c>
      <c r="C644" t="s">
        <v>21</v>
      </c>
      <c r="D644" t="s">
        <v>22</v>
      </c>
      <c r="E644" t="s">
        <v>12</v>
      </c>
      <c r="F644">
        <v>2019</v>
      </c>
      <c r="G644">
        <v>1</v>
      </c>
      <c r="H644">
        <v>37240</v>
      </c>
      <c r="I644" s="1">
        <v>174600</v>
      </c>
      <c r="J644">
        <f>SUMIFS(H:H,D:D,dataset_shampoo[[#This Row],[Brand]],E:E,dataset_shampoo[[#This Row],[Region]],F:F,dataset_shampoo[[#This Row],[Year]],G:G,"&lt;="&amp;dataset_shampoo[[#This Row],[Month]])</f>
        <v>37240</v>
      </c>
      <c r="K644" s="6">
        <f>SUMIFS(I:I,D:D,dataset_shampoo[[#This Row],[Brand]],E:E,dataset_shampoo[[#This Row],[Region]],F:F,dataset_shampoo[[#This Row],[Year]],G:G,"&lt;="&amp;dataset_shampoo[[#This Row],[Month]])</f>
        <v>174600</v>
      </c>
      <c r="L644">
        <f>dataset_shampoo[[#This Row],[Units YTD]]+SUMIFS(H:H,D:D,dataset_shampoo[[#This Row],[Brand]],E:E,dataset_shampoo[[#This Row],[Region]],F:F,dataset_shampoo[[#This Row],[Year]]-1,G:G,"&gt;"&amp;dataset_shampoo[[#This Row],[Month]])</f>
        <v>447880</v>
      </c>
      <c r="M644" s="1">
        <f>dataset_shampoo[[#This Row],[Values YTD]]+SUMIFS(I:I,D:D,dataset_shampoo[[#This Row],[Brand]],E:E,dataset_shampoo[[#This Row],[Region]],F:F,dataset_shampoo[[#This Row],[Year]]-1,G:G,"&gt;"&amp;dataset_shampoo[[#This Row],[Month]])</f>
        <v>2100620</v>
      </c>
    </row>
    <row r="645" spans="1:13" x14ac:dyDescent="0.25">
      <c r="A645" t="s">
        <v>7</v>
      </c>
      <c r="B645" t="s">
        <v>8</v>
      </c>
      <c r="C645" t="s">
        <v>21</v>
      </c>
      <c r="D645" t="s">
        <v>22</v>
      </c>
      <c r="E645" t="s">
        <v>12</v>
      </c>
      <c r="F645">
        <v>2019</v>
      </c>
      <c r="G645">
        <v>2</v>
      </c>
      <c r="H645">
        <v>34500</v>
      </c>
      <c r="I645" s="1">
        <v>161990</v>
      </c>
      <c r="J645">
        <f>SUMIFS(H:H,D:D,dataset_shampoo[[#This Row],[Brand]],E:E,dataset_shampoo[[#This Row],[Region]],F:F,dataset_shampoo[[#This Row],[Year]],G:G,"&lt;="&amp;dataset_shampoo[[#This Row],[Month]])</f>
        <v>71740</v>
      </c>
      <c r="K645" s="6">
        <f>SUMIFS(I:I,D:D,dataset_shampoo[[#This Row],[Brand]],E:E,dataset_shampoo[[#This Row],[Region]],F:F,dataset_shampoo[[#This Row],[Year]],G:G,"&lt;="&amp;dataset_shampoo[[#This Row],[Month]])</f>
        <v>336590</v>
      </c>
      <c r="L645">
        <f>dataset_shampoo[[#This Row],[Units YTD]]+SUMIFS(H:H,D:D,dataset_shampoo[[#This Row],[Brand]],E:E,dataset_shampoo[[#This Row],[Region]],F:F,dataset_shampoo[[#This Row],[Year]]-1,G:G,"&gt;"&amp;dataset_shampoo[[#This Row],[Month]])</f>
        <v>445610</v>
      </c>
      <c r="M645" s="1">
        <f>dataset_shampoo[[#This Row],[Values YTD]]+SUMIFS(I:I,D:D,dataset_shampoo[[#This Row],[Brand]],E:E,dataset_shampoo[[#This Row],[Region]],F:F,dataset_shampoo[[#This Row],[Year]]-1,G:G,"&gt;"&amp;dataset_shampoo[[#This Row],[Month]])</f>
        <v>2090150</v>
      </c>
    </row>
    <row r="646" spans="1:13" x14ac:dyDescent="0.25">
      <c r="A646" t="s">
        <v>7</v>
      </c>
      <c r="B646" t="s">
        <v>8</v>
      </c>
      <c r="C646" t="s">
        <v>21</v>
      </c>
      <c r="D646" t="s">
        <v>22</v>
      </c>
      <c r="E646" t="s">
        <v>12</v>
      </c>
      <c r="F646">
        <v>2019</v>
      </c>
      <c r="G646">
        <v>3</v>
      </c>
      <c r="H646">
        <v>36250</v>
      </c>
      <c r="I646" s="1">
        <v>170090</v>
      </c>
      <c r="J646">
        <f>SUMIFS(H:H,D:D,dataset_shampoo[[#This Row],[Brand]],E:E,dataset_shampoo[[#This Row],[Region]],F:F,dataset_shampoo[[#This Row],[Year]],G:G,"&lt;="&amp;dataset_shampoo[[#This Row],[Month]])</f>
        <v>107990</v>
      </c>
      <c r="K646" s="6">
        <f>SUMIFS(I:I,D:D,dataset_shampoo[[#This Row],[Brand]],E:E,dataset_shampoo[[#This Row],[Region]],F:F,dataset_shampoo[[#This Row],[Year]],G:G,"&lt;="&amp;dataset_shampoo[[#This Row],[Month]])</f>
        <v>506680</v>
      </c>
      <c r="L646">
        <f>dataset_shampoo[[#This Row],[Units YTD]]+SUMIFS(H:H,D:D,dataset_shampoo[[#This Row],[Brand]],E:E,dataset_shampoo[[#This Row],[Region]],F:F,dataset_shampoo[[#This Row],[Year]]-1,G:G,"&gt;"&amp;dataset_shampoo[[#This Row],[Month]])</f>
        <v>437840</v>
      </c>
      <c r="M646" s="1">
        <f>dataset_shampoo[[#This Row],[Values YTD]]+SUMIFS(I:I,D:D,dataset_shampoo[[#This Row],[Brand]],E:E,dataset_shampoo[[#This Row],[Region]],F:F,dataset_shampoo[[#This Row],[Year]]-1,G:G,"&gt;"&amp;dataset_shampoo[[#This Row],[Month]])</f>
        <v>2053800</v>
      </c>
    </row>
    <row r="647" spans="1:13" x14ac:dyDescent="0.25">
      <c r="A647" t="s">
        <v>7</v>
      </c>
      <c r="B647" t="s">
        <v>8</v>
      </c>
      <c r="C647" t="s">
        <v>21</v>
      </c>
      <c r="D647" t="s">
        <v>22</v>
      </c>
      <c r="E647" t="s">
        <v>12</v>
      </c>
      <c r="F647">
        <v>2019</v>
      </c>
      <c r="G647">
        <v>4</v>
      </c>
      <c r="H647">
        <v>34390</v>
      </c>
      <c r="I647" s="1">
        <v>161480</v>
      </c>
      <c r="J647">
        <f>SUMIFS(H:H,D:D,dataset_shampoo[[#This Row],[Brand]],E:E,dataset_shampoo[[#This Row],[Region]],F:F,dataset_shampoo[[#This Row],[Year]],G:G,"&lt;="&amp;dataset_shampoo[[#This Row],[Month]])</f>
        <v>142380</v>
      </c>
      <c r="K647" s="6">
        <f>SUMIFS(I:I,D:D,dataset_shampoo[[#This Row],[Brand]],E:E,dataset_shampoo[[#This Row],[Region]],F:F,dataset_shampoo[[#This Row],[Year]],G:G,"&lt;="&amp;dataset_shampoo[[#This Row],[Month]])</f>
        <v>668160</v>
      </c>
      <c r="L647">
        <f>dataset_shampoo[[#This Row],[Units YTD]]+SUMIFS(H:H,D:D,dataset_shampoo[[#This Row],[Brand]],E:E,dataset_shampoo[[#This Row],[Region]],F:F,dataset_shampoo[[#This Row],[Year]]-1,G:G,"&gt;"&amp;dataset_shampoo[[#This Row],[Month]])</f>
        <v>441200</v>
      </c>
      <c r="M647" s="1">
        <f>dataset_shampoo[[#This Row],[Values YTD]]+SUMIFS(I:I,D:D,dataset_shampoo[[#This Row],[Brand]],E:E,dataset_shampoo[[#This Row],[Region]],F:F,dataset_shampoo[[#This Row],[Year]]-1,G:G,"&gt;"&amp;dataset_shampoo[[#This Row],[Month]])</f>
        <v>2069750</v>
      </c>
    </row>
    <row r="648" spans="1:13" x14ac:dyDescent="0.25">
      <c r="A648" t="s">
        <v>7</v>
      </c>
      <c r="B648" t="s">
        <v>8</v>
      </c>
      <c r="C648" t="s">
        <v>21</v>
      </c>
      <c r="D648" t="s">
        <v>22</v>
      </c>
      <c r="E648" t="s">
        <v>12</v>
      </c>
      <c r="F648">
        <v>2019</v>
      </c>
      <c r="G648">
        <v>5</v>
      </c>
      <c r="H648">
        <v>36190</v>
      </c>
      <c r="I648" s="1">
        <v>170380</v>
      </c>
      <c r="J648">
        <f>SUMIFS(H:H,D:D,dataset_shampoo[[#This Row],[Brand]],E:E,dataset_shampoo[[#This Row],[Region]],F:F,dataset_shampoo[[#This Row],[Year]],G:G,"&lt;="&amp;dataset_shampoo[[#This Row],[Month]])</f>
        <v>178570</v>
      </c>
      <c r="K648" s="6">
        <f>SUMIFS(I:I,D:D,dataset_shampoo[[#This Row],[Brand]],E:E,dataset_shampoo[[#This Row],[Region]],F:F,dataset_shampoo[[#This Row],[Year]],G:G,"&lt;="&amp;dataset_shampoo[[#This Row],[Month]])</f>
        <v>838540</v>
      </c>
      <c r="L648">
        <f>dataset_shampoo[[#This Row],[Units YTD]]+SUMIFS(H:H,D:D,dataset_shampoo[[#This Row],[Brand]],E:E,dataset_shampoo[[#This Row],[Region]],F:F,dataset_shampoo[[#This Row],[Year]]-1,G:G,"&gt;"&amp;dataset_shampoo[[#This Row],[Month]])</f>
        <v>435230</v>
      </c>
      <c r="M648" s="1">
        <f>dataset_shampoo[[#This Row],[Values YTD]]+SUMIFS(I:I,D:D,dataset_shampoo[[#This Row],[Brand]],E:E,dataset_shampoo[[#This Row],[Region]],F:F,dataset_shampoo[[#This Row],[Year]]-1,G:G,"&gt;"&amp;dataset_shampoo[[#This Row],[Month]])</f>
        <v>2042410</v>
      </c>
    </row>
    <row r="649" spans="1:13" x14ac:dyDescent="0.25">
      <c r="A649" t="s">
        <v>7</v>
      </c>
      <c r="B649" t="s">
        <v>8</v>
      </c>
      <c r="C649" t="s">
        <v>21</v>
      </c>
      <c r="D649" t="s">
        <v>22</v>
      </c>
      <c r="E649" t="s">
        <v>12</v>
      </c>
      <c r="F649">
        <v>2019</v>
      </c>
      <c r="G649">
        <v>6</v>
      </c>
      <c r="H649">
        <v>43360</v>
      </c>
      <c r="I649" s="1">
        <v>204560</v>
      </c>
      <c r="J649">
        <f>SUMIFS(H:H,D:D,dataset_shampoo[[#This Row],[Brand]],E:E,dataset_shampoo[[#This Row],[Region]],F:F,dataset_shampoo[[#This Row],[Year]],G:G,"&lt;="&amp;dataset_shampoo[[#This Row],[Month]])</f>
        <v>221930</v>
      </c>
      <c r="K649" s="6">
        <f>SUMIFS(I:I,D:D,dataset_shampoo[[#This Row],[Brand]],E:E,dataset_shampoo[[#This Row],[Region]],F:F,dataset_shampoo[[#This Row],[Year]],G:G,"&lt;="&amp;dataset_shampoo[[#This Row],[Month]])</f>
        <v>1043100</v>
      </c>
      <c r="L649">
        <f>dataset_shampoo[[#This Row],[Units YTD]]+SUMIFS(H:H,D:D,dataset_shampoo[[#This Row],[Brand]],E:E,dataset_shampoo[[#This Row],[Region]],F:F,dataset_shampoo[[#This Row],[Year]]-1,G:G,"&gt;"&amp;dataset_shampoo[[#This Row],[Month]])</f>
        <v>437280</v>
      </c>
      <c r="M649" s="1">
        <f>dataset_shampoo[[#This Row],[Values YTD]]+SUMIFS(I:I,D:D,dataset_shampoo[[#This Row],[Brand]],E:E,dataset_shampoo[[#This Row],[Region]],F:F,dataset_shampoo[[#This Row],[Year]]-1,G:G,"&gt;"&amp;dataset_shampoo[[#This Row],[Month]])</f>
        <v>2053230</v>
      </c>
    </row>
    <row r="650" spans="1:13" x14ac:dyDescent="0.25">
      <c r="A650" t="s">
        <v>7</v>
      </c>
      <c r="B650" t="s">
        <v>8</v>
      </c>
      <c r="C650" t="s">
        <v>21</v>
      </c>
      <c r="D650" t="s">
        <v>22</v>
      </c>
      <c r="E650" t="s">
        <v>12</v>
      </c>
      <c r="F650">
        <v>2019</v>
      </c>
      <c r="G650">
        <v>7</v>
      </c>
      <c r="H650">
        <v>49080</v>
      </c>
      <c r="I650" s="1">
        <v>232110</v>
      </c>
      <c r="J650">
        <f>SUMIFS(H:H,D:D,dataset_shampoo[[#This Row],[Brand]],E:E,dataset_shampoo[[#This Row],[Region]],F:F,dataset_shampoo[[#This Row],[Year]],G:G,"&lt;="&amp;dataset_shampoo[[#This Row],[Month]])</f>
        <v>271010</v>
      </c>
      <c r="K650" s="6">
        <f>SUMIFS(I:I,D:D,dataset_shampoo[[#This Row],[Brand]],E:E,dataset_shampoo[[#This Row],[Region]],F:F,dataset_shampoo[[#This Row],[Year]],G:G,"&lt;="&amp;dataset_shampoo[[#This Row],[Month]])</f>
        <v>1275210</v>
      </c>
      <c r="L650">
        <f>dataset_shampoo[[#This Row],[Units YTD]]+SUMIFS(H:H,D:D,dataset_shampoo[[#This Row],[Brand]],E:E,dataset_shampoo[[#This Row],[Region]],F:F,dataset_shampoo[[#This Row],[Year]]-1,G:G,"&gt;"&amp;dataset_shampoo[[#This Row],[Month]])</f>
        <v>451990</v>
      </c>
      <c r="M650" s="1">
        <f>dataset_shampoo[[#This Row],[Values YTD]]+SUMIFS(I:I,D:D,dataset_shampoo[[#This Row],[Brand]],E:E,dataset_shampoo[[#This Row],[Region]],F:F,dataset_shampoo[[#This Row],[Year]]-1,G:G,"&gt;"&amp;dataset_shampoo[[#This Row],[Month]])</f>
        <v>2124160</v>
      </c>
    </row>
    <row r="651" spans="1:13" x14ac:dyDescent="0.25">
      <c r="A651" t="s">
        <v>7</v>
      </c>
      <c r="B651" t="s">
        <v>8</v>
      </c>
      <c r="C651" t="s">
        <v>21</v>
      </c>
      <c r="D651" t="s">
        <v>22</v>
      </c>
      <c r="E651" t="s">
        <v>12</v>
      </c>
      <c r="F651">
        <v>2019</v>
      </c>
      <c r="G651">
        <v>8</v>
      </c>
      <c r="H651">
        <v>42510</v>
      </c>
      <c r="I651" s="1">
        <v>201310</v>
      </c>
      <c r="J651">
        <f>SUMIFS(H:H,D:D,dataset_shampoo[[#This Row],[Brand]],E:E,dataset_shampoo[[#This Row],[Region]],F:F,dataset_shampoo[[#This Row],[Year]],G:G,"&lt;="&amp;dataset_shampoo[[#This Row],[Month]])</f>
        <v>313520</v>
      </c>
      <c r="K651" s="6">
        <f>SUMIFS(I:I,D:D,dataset_shampoo[[#This Row],[Brand]],E:E,dataset_shampoo[[#This Row],[Region]],F:F,dataset_shampoo[[#This Row],[Year]],G:G,"&lt;="&amp;dataset_shampoo[[#This Row],[Month]])</f>
        <v>1476520</v>
      </c>
      <c r="L651">
        <f>dataset_shampoo[[#This Row],[Units YTD]]+SUMIFS(H:H,D:D,dataset_shampoo[[#This Row],[Brand]],E:E,dataset_shampoo[[#This Row],[Region]],F:F,dataset_shampoo[[#This Row],[Year]]-1,G:G,"&gt;"&amp;dataset_shampoo[[#This Row],[Month]])</f>
        <v>458040</v>
      </c>
      <c r="M651" s="1">
        <f>dataset_shampoo[[#This Row],[Values YTD]]+SUMIFS(I:I,D:D,dataset_shampoo[[#This Row],[Brand]],E:E,dataset_shampoo[[#This Row],[Region]],F:F,dataset_shampoo[[#This Row],[Year]]-1,G:G,"&gt;"&amp;dataset_shampoo[[#This Row],[Month]])</f>
        <v>2154520</v>
      </c>
    </row>
    <row r="652" spans="1:13" x14ac:dyDescent="0.25">
      <c r="A652" t="s">
        <v>7</v>
      </c>
      <c r="B652" t="s">
        <v>8</v>
      </c>
      <c r="C652" t="s">
        <v>21</v>
      </c>
      <c r="D652" t="s">
        <v>22</v>
      </c>
      <c r="E652" t="s">
        <v>12</v>
      </c>
      <c r="F652">
        <v>2019</v>
      </c>
      <c r="G652">
        <v>9</v>
      </c>
      <c r="H652">
        <v>45210</v>
      </c>
      <c r="I652" s="1">
        <v>214600</v>
      </c>
      <c r="J652">
        <f>SUMIFS(H:H,D:D,dataset_shampoo[[#This Row],[Brand]],E:E,dataset_shampoo[[#This Row],[Region]],F:F,dataset_shampoo[[#This Row],[Year]],G:G,"&lt;="&amp;dataset_shampoo[[#This Row],[Month]])</f>
        <v>358730</v>
      </c>
      <c r="K652" s="6">
        <f>SUMIFS(I:I,D:D,dataset_shampoo[[#This Row],[Brand]],E:E,dataset_shampoo[[#This Row],[Region]],F:F,dataset_shampoo[[#This Row],[Year]],G:G,"&lt;="&amp;dataset_shampoo[[#This Row],[Month]])</f>
        <v>1691120</v>
      </c>
      <c r="L652">
        <f>dataset_shampoo[[#This Row],[Units YTD]]+SUMIFS(H:H,D:D,dataset_shampoo[[#This Row],[Brand]],E:E,dataset_shampoo[[#This Row],[Region]],F:F,dataset_shampoo[[#This Row],[Year]]-1,G:G,"&gt;"&amp;dataset_shampoo[[#This Row],[Month]])</f>
        <v>470570</v>
      </c>
      <c r="M652" s="1">
        <f>dataset_shampoo[[#This Row],[Values YTD]]+SUMIFS(I:I,D:D,dataset_shampoo[[#This Row],[Brand]],E:E,dataset_shampoo[[#This Row],[Region]],F:F,dataset_shampoo[[#This Row],[Year]]-1,G:G,"&gt;"&amp;dataset_shampoo[[#This Row],[Month]])</f>
        <v>2215870</v>
      </c>
    </row>
    <row r="653" spans="1:13" x14ac:dyDescent="0.25">
      <c r="A653" t="s">
        <v>7</v>
      </c>
      <c r="B653" t="s">
        <v>8</v>
      </c>
      <c r="C653" t="s">
        <v>21</v>
      </c>
      <c r="D653" t="s">
        <v>22</v>
      </c>
      <c r="E653" t="s">
        <v>12</v>
      </c>
      <c r="F653">
        <v>2019</v>
      </c>
      <c r="G653">
        <v>10</v>
      </c>
      <c r="H653">
        <v>52310</v>
      </c>
      <c r="I653" s="1">
        <v>248880</v>
      </c>
      <c r="J653">
        <f>SUMIFS(H:H,D:D,dataset_shampoo[[#This Row],[Brand]],E:E,dataset_shampoo[[#This Row],[Region]],F:F,dataset_shampoo[[#This Row],[Year]],G:G,"&lt;="&amp;dataset_shampoo[[#This Row],[Month]])</f>
        <v>411040</v>
      </c>
      <c r="K653" s="6">
        <f>SUMIFS(I:I,D:D,dataset_shampoo[[#This Row],[Brand]],E:E,dataset_shampoo[[#This Row],[Region]],F:F,dataset_shampoo[[#This Row],[Year]],G:G,"&lt;="&amp;dataset_shampoo[[#This Row],[Month]])</f>
        <v>1940000</v>
      </c>
      <c r="L653">
        <f>dataset_shampoo[[#This Row],[Units YTD]]+SUMIFS(H:H,D:D,dataset_shampoo[[#This Row],[Brand]],E:E,dataset_shampoo[[#This Row],[Region]],F:F,dataset_shampoo[[#This Row],[Year]]-1,G:G,"&gt;"&amp;dataset_shampoo[[#This Row],[Month]])</f>
        <v>484920</v>
      </c>
      <c r="M653" s="1">
        <f>dataset_shampoo[[#This Row],[Values YTD]]+SUMIFS(I:I,D:D,dataset_shampoo[[#This Row],[Brand]],E:E,dataset_shampoo[[#This Row],[Region]],F:F,dataset_shampoo[[#This Row],[Year]]-1,G:G,"&gt;"&amp;dataset_shampoo[[#This Row],[Month]])</f>
        <v>2286680</v>
      </c>
    </row>
    <row r="654" spans="1:13" x14ac:dyDescent="0.25">
      <c r="A654" t="s">
        <v>7</v>
      </c>
      <c r="B654" t="s">
        <v>8</v>
      </c>
      <c r="C654" t="s">
        <v>21</v>
      </c>
      <c r="D654" t="s">
        <v>22</v>
      </c>
      <c r="E654" t="s">
        <v>12</v>
      </c>
      <c r="F654">
        <v>2019</v>
      </c>
      <c r="G654">
        <v>11</v>
      </c>
      <c r="H654">
        <v>49030</v>
      </c>
      <c r="I654" s="1">
        <v>233130</v>
      </c>
      <c r="J654">
        <f>SUMIFS(H:H,D:D,dataset_shampoo[[#This Row],[Brand]],E:E,dataset_shampoo[[#This Row],[Region]],F:F,dataset_shampoo[[#This Row],[Year]],G:G,"&lt;="&amp;dataset_shampoo[[#This Row],[Month]])</f>
        <v>460070</v>
      </c>
      <c r="K654" s="6">
        <f>SUMIFS(I:I,D:D,dataset_shampoo[[#This Row],[Brand]],E:E,dataset_shampoo[[#This Row],[Region]],F:F,dataset_shampoo[[#This Row],[Year]],G:G,"&lt;="&amp;dataset_shampoo[[#This Row],[Month]])</f>
        <v>2173130</v>
      </c>
      <c r="L654">
        <f>dataset_shampoo[[#This Row],[Units YTD]]+SUMIFS(H:H,D:D,dataset_shampoo[[#This Row],[Brand]],E:E,dataset_shampoo[[#This Row],[Region]],F:F,dataset_shampoo[[#This Row],[Year]]-1,G:G,"&gt;"&amp;dataset_shampoo[[#This Row],[Month]])</f>
        <v>495990</v>
      </c>
      <c r="M654" s="1">
        <f>dataset_shampoo[[#This Row],[Values YTD]]+SUMIFS(I:I,D:D,dataset_shampoo[[#This Row],[Brand]],E:E,dataset_shampoo[[#This Row],[Region]],F:F,dataset_shampoo[[#This Row],[Year]]-1,G:G,"&gt;"&amp;dataset_shampoo[[#This Row],[Month]])</f>
        <v>2341750</v>
      </c>
    </row>
    <row r="655" spans="1:13" x14ac:dyDescent="0.25">
      <c r="A655" t="s">
        <v>7</v>
      </c>
      <c r="B655" t="s">
        <v>8</v>
      </c>
      <c r="C655" t="s">
        <v>21</v>
      </c>
      <c r="D655" t="s">
        <v>22</v>
      </c>
      <c r="E655" t="s">
        <v>12</v>
      </c>
      <c r="F655">
        <v>2019</v>
      </c>
      <c r="G655">
        <v>12</v>
      </c>
      <c r="H655">
        <v>49260</v>
      </c>
      <c r="I655" s="1">
        <v>234310</v>
      </c>
      <c r="J655">
        <f>SUMIFS(H:H,D:D,dataset_shampoo[[#This Row],[Brand]],E:E,dataset_shampoo[[#This Row],[Region]],F:F,dataset_shampoo[[#This Row],[Year]],G:G,"&lt;="&amp;dataset_shampoo[[#This Row],[Month]])</f>
        <v>509330</v>
      </c>
      <c r="K655" s="6">
        <f>SUMIFS(I:I,D:D,dataset_shampoo[[#This Row],[Brand]],E:E,dataset_shampoo[[#This Row],[Region]],F:F,dataset_shampoo[[#This Row],[Year]],G:G,"&lt;="&amp;dataset_shampoo[[#This Row],[Month]])</f>
        <v>2407440</v>
      </c>
      <c r="L655">
        <f>dataset_shampoo[[#This Row],[Units YTD]]+SUMIFS(H:H,D:D,dataset_shampoo[[#This Row],[Brand]],E:E,dataset_shampoo[[#This Row],[Region]],F:F,dataset_shampoo[[#This Row],[Year]]-1,G:G,"&gt;"&amp;dataset_shampoo[[#This Row],[Month]])</f>
        <v>509330</v>
      </c>
      <c r="M655" s="1">
        <f>dataset_shampoo[[#This Row],[Values YTD]]+SUMIFS(I:I,D:D,dataset_shampoo[[#This Row],[Brand]],E:E,dataset_shampoo[[#This Row],[Region]],F:F,dataset_shampoo[[#This Row],[Year]]-1,G:G,"&gt;"&amp;dataset_shampoo[[#This Row],[Month]])</f>
        <v>2407440</v>
      </c>
    </row>
    <row r="656" spans="1:13" x14ac:dyDescent="0.25">
      <c r="A656" t="s">
        <v>7</v>
      </c>
      <c r="B656" t="s">
        <v>8</v>
      </c>
      <c r="C656" t="s">
        <v>21</v>
      </c>
      <c r="D656" t="s">
        <v>22</v>
      </c>
      <c r="E656" t="s">
        <v>12</v>
      </c>
      <c r="F656">
        <v>2020</v>
      </c>
      <c r="G656">
        <v>1</v>
      </c>
      <c r="H656">
        <v>48780</v>
      </c>
      <c r="I656" s="1">
        <v>231760</v>
      </c>
      <c r="J656">
        <f>SUMIFS(H:H,D:D,dataset_shampoo[[#This Row],[Brand]],E:E,dataset_shampoo[[#This Row],[Region]],F:F,dataset_shampoo[[#This Row],[Year]],G:G,"&lt;="&amp;dataset_shampoo[[#This Row],[Month]])</f>
        <v>48780</v>
      </c>
      <c r="K656" s="6">
        <f>SUMIFS(I:I,D:D,dataset_shampoo[[#This Row],[Brand]],E:E,dataset_shampoo[[#This Row],[Region]],F:F,dataset_shampoo[[#This Row],[Year]],G:G,"&lt;="&amp;dataset_shampoo[[#This Row],[Month]])</f>
        <v>231760</v>
      </c>
      <c r="L656">
        <f>dataset_shampoo[[#This Row],[Units YTD]]+SUMIFS(H:H,D:D,dataset_shampoo[[#This Row],[Brand]],E:E,dataset_shampoo[[#This Row],[Region]],F:F,dataset_shampoo[[#This Row],[Year]]-1,G:G,"&gt;"&amp;dataset_shampoo[[#This Row],[Month]])</f>
        <v>520870</v>
      </c>
      <c r="M656" s="1">
        <f>dataset_shampoo[[#This Row],[Values YTD]]+SUMIFS(I:I,D:D,dataset_shampoo[[#This Row],[Brand]],E:E,dataset_shampoo[[#This Row],[Region]],F:F,dataset_shampoo[[#This Row],[Year]]-1,G:G,"&gt;"&amp;dataset_shampoo[[#This Row],[Month]])</f>
        <v>2464600</v>
      </c>
    </row>
    <row r="657" spans="1:13" x14ac:dyDescent="0.25">
      <c r="A657" t="s">
        <v>7</v>
      </c>
      <c r="B657" t="s">
        <v>8</v>
      </c>
      <c r="C657" t="s">
        <v>21</v>
      </c>
      <c r="D657" t="s">
        <v>22</v>
      </c>
      <c r="E657" t="s">
        <v>12</v>
      </c>
      <c r="F657">
        <v>2020</v>
      </c>
      <c r="G657">
        <v>2</v>
      </c>
      <c r="H657">
        <v>48270</v>
      </c>
      <c r="I657" s="1">
        <v>229590</v>
      </c>
      <c r="J657">
        <f>SUMIFS(H:H,D:D,dataset_shampoo[[#This Row],[Brand]],E:E,dataset_shampoo[[#This Row],[Region]],F:F,dataset_shampoo[[#This Row],[Year]],G:G,"&lt;="&amp;dataset_shampoo[[#This Row],[Month]])</f>
        <v>97050</v>
      </c>
      <c r="K657" s="6">
        <f>SUMIFS(I:I,D:D,dataset_shampoo[[#This Row],[Brand]],E:E,dataset_shampoo[[#This Row],[Region]],F:F,dataset_shampoo[[#This Row],[Year]],G:G,"&lt;="&amp;dataset_shampoo[[#This Row],[Month]])</f>
        <v>461350</v>
      </c>
      <c r="L657">
        <f>dataset_shampoo[[#This Row],[Units YTD]]+SUMIFS(H:H,D:D,dataset_shampoo[[#This Row],[Brand]],E:E,dataset_shampoo[[#This Row],[Region]],F:F,dataset_shampoo[[#This Row],[Year]]-1,G:G,"&gt;"&amp;dataset_shampoo[[#This Row],[Month]])</f>
        <v>534640</v>
      </c>
      <c r="M657" s="1">
        <f>dataset_shampoo[[#This Row],[Values YTD]]+SUMIFS(I:I,D:D,dataset_shampoo[[#This Row],[Brand]],E:E,dataset_shampoo[[#This Row],[Region]],F:F,dataset_shampoo[[#This Row],[Year]]-1,G:G,"&gt;"&amp;dataset_shampoo[[#This Row],[Month]])</f>
        <v>2532200</v>
      </c>
    </row>
    <row r="658" spans="1:13" x14ac:dyDescent="0.25">
      <c r="A658" t="s">
        <v>7</v>
      </c>
      <c r="B658" t="s">
        <v>8</v>
      </c>
      <c r="C658" t="s">
        <v>21</v>
      </c>
      <c r="D658" t="s">
        <v>22</v>
      </c>
      <c r="E658" t="s">
        <v>12</v>
      </c>
      <c r="F658">
        <v>2020</v>
      </c>
      <c r="G658">
        <v>3</v>
      </c>
      <c r="H658">
        <v>59010</v>
      </c>
      <c r="I658" s="1">
        <v>280630</v>
      </c>
      <c r="J658">
        <f>SUMIFS(H:H,D:D,dataset_shampoo[[#This Row],[Brand]],E:E,dataset_shampoo[[#This Row],[Region]],F:F,dataset_shampoo[[#This Row],[Year]],G:G,"&lt;="&amp;dataset_shampoo[[#This Row],[Month]])</f>
        <v>156060</v>
      </c>
      <c r="K658" s="6">
        <f>SUMIFS(I:I,D:D,dataset_shampoo[[#This Row],[Brand]],E:E,dataset_shampoo[[#This Row],[Region]],F:F,dataset_shampoo[[#This Row],[Year]],G:G,"&lt;="&amp;dataset_shampoo[[#This Row],[Month]])</f>
        <v>741980</v>
      </c>
      <c r="L658">
        <f>dataset_shampoo[[#This Row],[Units YTD]]+SUMIFS(H:H,D:D,dataset_shampoo[[#This Row],[Brand]],E:E,dataset_shampoo[[#This Row],[Region]],F:F,dataset_shampoo[[#This Row],[Year]]-1,G:G,"&gt;"&amp;dataset_shampoo[[#This Row],[Month]])</f>
        <v>557400</v>
      </c>
      <c r="M658" s="1">
        <f>dataset_shampoo[[#This Row],[Values YTD]]+SUMIFS(I:I,D:D,dataset_shampoo[[#This Row],[Brand]],E:E,dataset_shampoo[[#This Row],[Region]],F:F,dataset_shampoo[[#This Row],[Year]]-1,G:G,"&gt;"&amp;dataset_shampoo[[#This Row],[Month]])</f>
        <v>2642740</v>
      </c>
    </row>
    <row r="659" spans="1:13" x14ac:dyDescent="0.25">
      <c r="A659" t="s">
        <v>7</v>
      </c>
      <c r="B659" t="s">
        <v>8</v>
      </c>
      <c r="C659" t="s">
        <v>21</v>
      </c>
      <c r="D659" t="s">
        <v>22</v>
      </c>
      <c r="E659" t="s">
        <v>12</v>
      </c>
      <c r="F659">
        <v>2020</v>
      </c>
      <c r="G659">
        <v>4</v>
      </c>
      <c r="H659">
        <v>49200</v>
      </c>
      <c r="I659" s="1">
        <v>233860</v>
      </c>
      <c r="J659">
        <f>SUMIFS(H:H,D:D,dataset_shampoo[[#This Row],[Brand]],E:E,dataset_shampoo[[#This Row],[Region]],F:F,dataset_shampoo[[#This Row],[Year]],G:G,"&lt;="&amp;dataset_shampoo[[#This Row],[Month]])</f>
        <v>205260</v>
      </c>
      <c r="K659" s="6">
        <f>SUMIFS(I:I,D:D,dataset_shampoo[[#This Row],[Brand]],E:E,dataset_shampoo[[#This Row],[Region]],F:F,dataset_shampoo[[#This Row],[Year]],G:G,"&lt;="&amp;dataset_shampoo[[#This Row],[Month]])</f>
        <v>975840</v>
      </c>
      <c r="L659">
        <f>dataset_shampoo[[#This Row],[Units YTD]]+SUMIFS(H:H,D:D,dataset_shampoo[[#This Row],[Brand]],E:E,dataset_shampoo[[#This Row],[Region]],F:F,dataset_shampoo[[#This Row],[Year]]-1,G:G,"&gt;"&amp;dataset_shampoo[[#This Row],[Month]])</f>
        <v>572210</v>
      </c>
      <c r="M659" s="1">
        <f>dataset_shampoo[[#This Row],[Values YTD]]+SUMIFS(I:I,D:D,dataset_shampoo[[#This Row],[Brand]],E:E,dataset_shampoo[[#This Row],[Region]],F:F,dataset_shampoo[[#This Row],[Year]]-1,G:G,"&gt;"&amp;dataset_shampoo[[#This Row],[Month]])</f>
        <v>2715120</v>
      </c>
    </row>
    <row r="660" spans="1:13" x14ac:dyDescent="0.25">
      <c r="A660" t="s">
        <v>7</v>
      </c>
      <c r="B660" t="s">
        <v>8</v>
      </c>
      <c r="C660" t="s">
        <v>21</v>
      </c>
      <c r="D660" t="s">
        <v>22</v>
      </c>
      <c r="E660" t="s">
        <v>12</v>
      </c>
      <c r="F660">
        <v>2020</v>
      </c>
      <c r="G660">
        <v>5</v>
      </c>
      <c r="H660">
        <v>44110</v>
      </c>
      <c r="I660" s="1">
        <v>209970</v>
      </c>
      <c r="J660">
        <f>SUMIFS(H:H,D:D,dataset_shampoo[[#This Row],[Brand]],E:E,dataset_shampoo[[#This Row],[Region]],F:F,dataset_shampoo[[#This Row],[Year]],G:G,"&lt;="&amp;dataset_shampoo[[#This Row],[Month]])</f>
        <v>249370</v>
      </c>
      <c r="K660" s="6">
        <f>SUMIFS(I:I,D:D,dataset_shampoo[[#This Row],[Brand]],E:E,dataset_shampoo[[#This Row],[Region]],F:F,dataset_shampoo[[#This Row],[Year]],G:G,"&lt;="&amp;dataset_shampoo[[#This Row],[Month]])</f>
        <v>1185810</v>
      </c>
      <c r="L660">
        <f>dataset_shampoo[[#This Row],[Units YTD]]+SUMIFS(H:H,D:D,dataset_shampoo[[#This Row],[Brand]],E:E,dataset_shampoo[[#This Row],[Region]],F:F,dataset_shampoo[[#This Row],[Year]]-1,G:G,"&gt;"&amp;dataset_shampoo[[#This Row],[Month]])</f>
        <v>580130</v>
      </c>
      <c r="M660" s="1">
        <f>dataset_shampoo[[#This Row],[Values YTD]]+SUMIFS(I:I,D:D,dataset_shampoo[[#This Row],[Brand]],E:E,dataset_shampoo[[#This Row],[Region]],F:F,dataset_shampoo[[#This Row],[Year]]-1,G:G,"&gt;"&amp;dataset_shampoo[[#This Row],[Month]])</f>
        <v>2754710</v>
      </c>
    </row>
    <row r="661" spans="1:13" x14ac:dyDescent="0.25">
      <c r="A661" t="s">
        <v>7</v>
      </c>
      <c r="B661" t="s">
        <v>8</v>
      </c>
      <c r="C661" t="s">
        <v>21</v>
      </c>
      <c r="D661" t="s">
        <v>22</v>
      </c>
      <c r="E661" t="s">
        <v>12</v>
      </c>
      <c r="F661">
        <v>2020</v>
      </c>
      <c r="G661">
        <v>6</v>
      </c>
      <c r="H661">
        <v>46410</v>
      </c>
      <c r="I661" s="1">
        <v>220710</v>
      </c>
      <c r="J661">
        <f>SUMIFS(H:H,D:D,dataset_shampoo[[#This Row],[Brand]],E:E,dataset_shampoo[[#This Row],[Region]],F:F,dataset_shampoo[[#This Row],[Year]],G:G,"&lt;="&amp;dataset_shampoo[[#This Row],[Month]])</f>
        <v>295780</v>
      </c>
      <c r="K661" s="6">
        <f>SUMIFS(I:I,D:D,dataset_shampoo[[#This Row],[Brand]],E:E,dataset_shampoo[[#This Row],[Region]],F:F,dataset_shampoo[[#This Row],[Year]],G:G,"&lt;="&amp;dataset_shampoo[[#This Row],[Month]])</f>
        <v>1406520</v>
      </c>
      <c r="L661">
        <f>dataset_shampoo[[#This Row],[Units YTD]]+SUMIFS(H:H,D:D,dataset_shampoo[[#This Row],[Brand]],E:E,dataset_shampoo[[#This Row],[Region]],F:F,dataset_shampoo[[#This Row],[Year]]-1,G:G,"&gt;"&amp;dataset_shampoo[[#This Row],[Month]])</f>
        <v>583180</v>
      </c>
      <c r="M661" s="1">
        <f>dataset_shampoo[[#This Row],[Values YTD]]+SUMIFS(I:I,D:D,dataset_shampoo[[#This Row],[Brand]],E:E,dataset_shampoo[[#This Row],[Region]],F:F,dataset_shampoo[[#This Row],[Year]]-1,G:G,"&gt;"&amp;dataset_shampoo[[#This Row],[Month]])</f>
        <v>2770860</v>
      </c>
    </row>
    <row r="662" spans="1:13" x14ac:dyDescent="0.25">
      <c r="A662" t="s">
        <v>7</v>
      </c>
      <c r="B662" t="s">
        <v>8</v>
      </c>
      <c r="C662" t="s">
        <v>21</v>
      </c>
      <c r="D662" t="s">
        <v>22</v>
      </c>
      <c r="E662" t="s">
        <v>12</v>
      </c>
      <c r="F662">
        <v>2020</v>
      </c>
      <c r="G662">
        <v>7</v>
      </c>
      <c r="H662">
        <v>47290</v>
      </c>
      <c r="I662" s="1">
        <v>231120</v>
      </c>
      <c r="J662">
        <f>SUMIFS(H:H,D:D,dataset_shampoo[[#This Row],[Brand]],E:E,dataset_shampoo[[#This Row],[Region]],F:F,dataset_shampoo[[#This Row],[Year]],G:G,"&lt;="&amp;dataset_shampoo[[#This Row],[Month]])</f>
        <v>343070</v>
      </c>
      <c r="K662" s="6">
        <f>SUMIFS(I:I,D:D,dataset_shampoo[[#This Row],[Brand]],E:E,dataset_shampoo[[#This Row],[Region]],F:F,dataset_shampoo[[#This Row],[Year]],G:G,"&lt;="&amp;dataset_shampoo[[#This Row],[Month]])</f>
        <v>1637640</v>
      </c>
      <c r="L662">
        <f>dataset_shampoo[[#This Row],[Units YTD]]+SUMIFS(H:H,D:D,dataset_shampoo[[#This Row],[Brand]],E:E,dataset_shampoo[[#This Row],[Region]],F:F,dataset_shampoo[[#This Row],[Year]]-1,G:G,"&gt;"&amp;dataset_shampoo[[#This Row],[Month]])</f>
        <v>581390</v>
      </c>
      <c r="M662" s="1">
        <f>dataset_shampoo[[#This Row],[Values YTD]]+SUMIFS(I:I,D:D,dataset_shampoo[[#This Row],[Brand]],E:E,dataset_shampoo[[#This Row],[Region]],F:F,dataset_shampoo[[#This Row],[Year]]-1,G:G,"&gt;"&amp;dataset_shampoo[[#This Row],[Month]])</f>
        <v>2769870</v>
      </c>
    </row>
    <row r="663" spans="1:13" x14ac:dyDescent="0.25">
      <c r="A663" t="s">
        <v>7</v>
      </c>
      <c r="B663" t="s">
        <v>8</v>
      </c>
      <c r="C663" t="s">
        <v>21</v>
      </c>
      <c r="D663" t="s">
        <v>22</v>
      </c>
      <c r="E663" t="s">
        <v>12</v>
      </c>
      <c r="F663">
        <v>2020</v>
      </c>
      <c r="G663">
        <v>8</v>
      </c>
      <c r="H663">
        <v>42760</v>
      </c>
      <c r="I663" s="1">
        <v>210230</v>
      </c>
      <c r="J663">
        <f>SUMIFS(H:H,D:D,dataset_shampoo[[#This Row],[Brand]],E:E,dataset_shampoo[[#This Row],[Region]],F:F,dataset_shampoo[[#This Row],[Year]],G:G,"&lt;="&amp;dataset_shampoo[[#This Row],[Month]])</f>
        <v>385830</v>
      </c>
      <c r="K663" s="6">
        <f>SUMIFS(I:I,D:D,dataset_shampoo[[#This Row],[Brand]],E:E,dataset_shampoo[[#This Row],[Region]],F:F,dataset_shampoo[[#This Row],[Year]],G:G,"&lt;="&amp;dataset_shampoo[[#This Row],[Month]])</f>
        <v>1847870</v>
      </c>
      <c r="L663">
        <f>dataset_shampoo[[#This Row],[Units YTD]]+SUMIFS(H:H,D:D,dataset_shampoo[[#This Row],[Brand]],E:E,dataset_shampoo[[#This Row],[Region]],F:F,dataset_shampoo[[#This Row],[Year]]-1,G:G,"&gt;"&amp;dataset_shampoo[[#This Row],[Month]])</f>
        <v>581640</v>
      </c>
      <c r="M663" s="1">
        <f>dataset_shampoo[[#This Row],[Values YTD]]+SUMIFS(I:I,D:D,dataset_shampoo[[#This Row],[Brand]],E:E,dataset_shampoo[[#This Row],[Region]],F:F,dataset_shampoo[[#This Row],[Year]]-1,G:G,"&gt;"&amp;dataset_shampoo[[#This Row],[Month]])</f>
        <v>2778790</v>
      </c>
    </row>
    <row r="664" spans="1:13" x14ac:dyDescent="0.25">
      <c r="A664" t="s">
        <v>7</v>
      </c>
      <c r="B664" t="s">
        <v>8</v>
      </c>
      <c r="C664" t="s">
        <v>21</v>
      </c>
      <c r="D664" t="s">
        <v>22</v>
      </c>
      <c r="E664" t="s">
        <v>12</v>
      </c>
      <c r="F664">
        <v>2020</v>
      </c>
      <c r="G664">
        <v>9</v>
      </c>
      <c r="H664">
        <v>48620</v>
      </c>
      <c r="I664" s="1">
        <v>240660</v>
      </c>
      <c r="J664">
        <f>SUMIFS(H:H,D:D,dataset_shampoo[[#This Row],[Brand]],E:E,dataset_shampoo[[#This Row],[Region]],F:F,dataset_shampoo[[#This Row],[Year]],G:G,"&lt;="&amp;dataset_shampoo[[#This Row],[Month]])</f>
        <v>434450</v>
      </c>
      <c r="K664" s="6">
        <f>SUMIFS(I:I,D:D,dataset_shampoo[[#This Row],[Brand]],E:E,dataset_shampoo[[#This Row],[Region]],F:F,dataset_shampoo[[#This Row],[Year]],G:G,"&lt;="&amp;dataset_shampoo[[#This Row],[Month]])</f>
        <v>2088530</v>
      </c>
      <c r="L664">
        <f>dataset_shampoo[[#This Row],[Units YTD]]+SUMIFS(H:H,D:D,dataset_shampoo[[#This Row],[Brand]],E:E,dataset_shampoo[[#This Row],[Region]],F:F,dataset_shampoo[[#This Row],[Year]]-1,G:G,"&gt;"&amp;dataset_shampoo[[#This Row],[Month]])</f>
        <v>585050</v>
      </c>
      <c r="M664" s="1">
        <f>dataset_shampoo[[#This Row],[Values YTD]]+SUMIFS(I:I,D:D,dataset_shampoo[[#This Row],[Brand]],E:E,dataset_shampoo[[#This Row],[Region]],F:F,dataset_shampoo[[#This Row],[Year]]-1,G:G,"&gt;"&amp;dataset_shampoo[[#This Row],[Month]])</f>
        <v>2804850</v>
      </c>
    </row>
    <row r="665" spans="1:13" x14ac:dyDescent="0.25">
      <c r="A665" t="s">
        <v>7</v>
      </c>
      <c r="B665" t="s">
        <v>8</v>
      </c>
      <c r="C665" t="s">
        <v>21</v>
      </c>
      <c r="D665" t="s">
        <v>22</v>
      </c>
      <c r="E665" t="s">
        <v>12</v>
      </c>
      <c r="F665">
        <v>2020</v>
      </c>
      <c r="G665">
        <v>10</v>
      </c>
      <c r="H665">
        <v>52440</v>
      </c>
      <c r="I665" s="1">
        <v>260640</v>
      </c>
      <c r="J665">
        <f>SUMIFS(H:H,D:D,dataset_shampoo[[#This Row],[Brand]],E:E,dataset_shampoo[[#This Row],[Region]],F:F,dataset_shampoo[[#This Row],[Year]],G:G,"&lt;="&amp;dataset_shampoo[[#This Row],[Month]])</f>
        <v>486890</v>
      </c>
      <c r="K665" s="6">
        <f>SUMIFS(I:I,D:D,dataset_shampoo[[#This Row],[Brand]],E:E,dataset_shampoo[[#This Row],[Region]],F:F,dataset_shampoo[[#This Row],[Year]],G:G,"&lt;="&amp;dataset_shampoo[[#This Row],[Month]])</f>
        <v>2349170</v>
      </c>
      <c r="L665">
        <f>dataset_shampoo[[#This Row],[Units YTD]]+SUMIFS(H:H,D:D,dataset_shampoo[[#This Row],[Brand]],E:E,dataset_shampoo[[#This Row],[Region]],F:F,dataset_shampoo[[#This Row],[Year]]-1,G:G,"&gt;"&amp;dataset_shampoo[[#This Row],[Month]])</f>
        <v>585180</v>
      </c>
      <c r="M665" s="1">
        <f>dataset_shampoo[[#This Row],[Values YTD]]+SUMIFS(I:I,D:D,dataset_shampoo[[#This Row],[Brand]],E:E,dataset_shampoo[[#This Row],[Region]],F:F,dataset_shampoo[[#This Row],[Year]]-1,G:G,"&gt;"&amp;dataset_shampoo[[#This Row],[Month]])</f>
        <v>2816610</v>
      </c>
    </row>
    <row r="666" spans="1:13" x14ac:dyDescent="0.25">
      <c r="A666" t="s">
        <v>7</v>
      </c>
      <c r="B666" t="s">
        <v>8</v>
      </c>
      <c r="C666" t="s">
        <v>21</v>
      </c>
      <c r="D666" t="s">
        <v>22</v>
      </c>
      <c r="E666" t="s">
        <v>12</v>
      </c>
      <c r="F666">
        <v>2020</v>
      </c>
      <c r="G666">
        <v>11</v>
      </c>
      <c r="H666">
        <v>43950</v>
      </c>
      <c r="I666" s="1">
        <v>219330</v>
      </c>
      <c r="J666">
        <f>SUMIFS(H:H,D:D,dataset_shampoo[[#This Row],[Brand]],E:E,dataset_shampoo[[#This Row],[Region]],F:F,dataset_shampoo[[#This Row],[Year]],G:G,"&lt;="&amp;dataset_shampoo[[#This Row],[Month]])</f>
        <v>530840</v>
      </c>
      <c r="K666" s="6">
        <f>SUMIFS(I:I,D:D,dataset_shampoo[[#This Row],[Brand]],E:E,dataset_shampoo[[#This Row],[Region]],F:F,dataset_shampoo[[#This Row],[Year]],G:G,"&lt;="&amp;dataset_shampoo[[#This Row],[Month]])</f>
        <v>2568500</v>
      </c>
      <c r="L666">
        <f>dataset_shampoo[[#This Row],[Units YTD]]+SUMIFS(H:H,D:D,dataset_shampoo[[#This Row],[Brand]],E:E,dataset_shampoo[[#This Row],[Region]],F:F,dataset_shampoo[[#This Row],[Year]]-1,G:G,"&gt;"&amp;dataset_shampoo[[#This Row],[Month]])</f>
        <v>580100</v>
      </c>
      <c r="M666" s="1">
        <f>dataset_shampoo[[#This Row],[Values YTD]]+SUMIFS(I:I,D:D,dataset_shampoo[[#This Row],[Brand]],E:E,dataset_shampoo[[#This Row],[Region]],F:F,dataset_shampoo[[#This Row],[Year]]-1,G:G,"&gt;"&amp;dataset_shampoo[[#This Row],[Month]])</f>
        <v>2802810</v>
      </c>
    </row>
    <row r="667" spans="1:13" x14ac:dyDescent="0.25">
      <c r="A667" t="s">
        <v>7</v>
      </c>
      <c r="B667" t="s">
        <v>8</v>
      </c>
      <c r="C667" t="s">
        <v>21</v>
      </c>
      <c r="D667" t="s">
        <v>22</v>
      </c>
      <c r="E667" t="s">
        <v>12</v>
      </c>
      <c r="F667">
        <v>2020</v>
      </c>
      <c r="G667">
        <v>12</v>
      </c>
      <c r="H667">
        <v>47270</v>
      </c>
      <c r="I667" s="1">
        <v>237090</v>
      </c>
      <c r="J667">
        <f>SUMIFS(H:H,D:D,dataset_shampoo[[#This Row],[Brand]],E:E,dataset_shampoo[[#This Row],[Region]],F:F,dataset_shampoo[[#This Row],[Year]],G:G,"&lt;="&amp;dataset_shampoo[[#This Row],[Month]])</f>
        <v>578110</v>
      </c>
      <c r="K667" s="6">
        <f>SUMIFS(I:I,D:D,dataset_shampoo[[#This Row],[Brand]],E:E,dataset_shampoo[[#This Row],[Region]],F:F,dataset_shampoo[[#This Row],[Year]],G:G,"&lt;="&amp;dataset_shampoo[[#This Row],[Month]])</f>
        <v>2805590</v>
      </c>
      <c r="L667">
        <f>dataset_shampoo[[#This Row],[Units YTD]]+SUMIFS(H:H,D:D,dataset_shampoo[[#This Row],[Brand]],E:E,dataset_shampoo[[#This Row],[Region]],F:F,dataset_shampoo[[#This Row],[Year]]-1,G:G,"&gt;"&amp;dataset_shampoo[[#This Row],[Month]])</f>
        <v>578110</v>
      </c>
      <c r="M667" s="1">
        <f>dataset_shampoo[[#This Row],[Values YTD]]+SUMIFS(I:I,D:D,dataset_shampoo[[#This Row],[Brand]],E:E,dataset_shampoo[[#This Row],[Region]],F:F,dataset_shampoo[[#This Row],[Year]]-1,G:G,"&gt;"&amp;dataset_shampoo[[#This Row],[Month]])</f>
        <v>2805590</v>
      </c>
    </row>
    <row r="668" spans="1:13" x14ac:dyDescent="0.25">
      <c r="A668" t="s">
        <v>7</v>
      </c>
      <c r="B668" t="s">
        <v>8</v>
      </c>
      <c r="C668" t="s">
        <v>21</v>
      </c>
      <c r="D668" t="s">
        <v>22</v>
      </c>
      <c r="E668" t="s">
        <v>12</v>
      </c>
      <c r="F668">
        <v>2021</v>
      </c>
      <c r="G668">
        <v>1</v>
      </c>
      <c r="H668">
        <v>48630</v>
      </c>
      <c r="I668" s="1">
        <v>245490</v>
      </c>
      <c r="J668">
        <f>SUMIFS(H:H,D:D,dataset_shampoo[[#This Row],[Brand]],E:E,dataset_shampoo[[#This Row],[Region]],F:F,dataset_shampoo[[#This Row],[Year]],G:G,"&lt;="&amp;dataset_shampoo[[#This Row],[Month]])</f>
        <v>48630</v>
      </c>
      <c r="K668" s="6">
        <f>SUMIFS(I:I,D:D,dataset_shampoo[[#This Row],[Brand]],E:E,dataset_shampoo[[#This Row],[Region]],F:F,dataset_shampoo[[#This Row],[Year]],G:G,"&lt;="&amp;dataset_shampoo[[#This Row],[Month]])</f>
        <v>245490</v>
      </c>
      <c r="L668">
        <f>dataset_shampoo[[#This Row],[Units YTD]]+SUMIFS(H:H,D:D,dataset_shampoo[[#This Row],[Brand]],E:E,dataset_shampoo[[#This Row],[Region]],F:F,dataset_shampoo[[#This Row],[Year]]-1,G:G,"&gt;"&amp;dataset_shampoo[[#This Row],[Month]])</f>
        <v>577960</v>
      </c>
      <c r="M668" s="1">
        <f>dataset_shampoo[[#This Row],[Values YTD]]+SUMIFS(I:I,D:D,dataset_shampoo[[#This Row],[Brand]],E:E,dataset_shampoo[[#This Row],[Region]],F:F,dataset_shampoo[[#This Row],[Year]]-1,G:G,"&gt;"&amp;dataset_shampoo[[#This Row],[Month]])</f>
        <v>2819320</v>
      </c>
    </row>
    <row r="669" spans="1:13" x14ac:dyDescent="0.25">
      <c r="A669" t="s">
        <v>7</v>
      </c>
      <c r="B669" t="s">
        <v>8</v>
      </c>
      <c r="C669" t="s">
        <v>21</v>
      </c>
      <c r="D669" t="s">
        <v>22</v>
      </c>
      <c r="E669" t="s">
        <v>12</v>
      </c>
      <c r="F669">
        <v>2021</v>
      </c>
      <c r="G669">
        <v>2</v>
      </c>
      <c r="H669">
        <v>45280</v>
      </c>
      <c r="I669" s="1">
        <v>228880</v>
      </c>
      <c r="J669">
        <f>SUMIFS(H:H,D:D,dataset_shampoo[[#This Row],[Brand]],E:E,dataset_shampoo[[#This Row],[Region]],F:F,dataset_shampoo[[#This Row],[Year]],G:G,"&lt;="&amp;dataset_shampoo[[#This Row],[Month]])</f>
        <v>93910</v>
      </c>
      <c r="K669" s="6">
        <f>SUMIFS(I:I,D:D,dataset_shampoo[[#This Row],[Brand]],E:E,dataset_shampoo[[#This Row],[Region]],F:F,dataset_shampoo[[#This Row],[Year]],G:G,"&lt;="&amp;dataset_shampoo[[#This Row],[Month]])</f>
        <v>474370</v>
      </c>
      <c r="L669">
        <f>dataset_shampoo[[#This Row],[Units YTD]]+SUMIFS(H:H,D:D,dataset_shampoo[[#This Row],[Brand]],E:E,dataset_shampoo[[#This Row],[Region]],F:F,dataset_shampoo[[#This Row],[Year]]-1,G:G,"&gt;"&amp;dataset_shampoo[[#This Row],[Month]])</f>
        <v>574970</v>
      </c>
      <c r="M669" s="1">
        <f>dataset_shampoo[[#This Row],[Values YTD]]+SUMIFS(I:I,D:D,dataset_shampoo[[#This Row],[Brand]],E:E,dataset_shampoo[[#This Row],[Region]],F:F,dataset_shampoo[[#This Row],[Year]]-1,G:G,"&gt;"&amp;dataset_shampoo[[#This Row],[Month]])</f>
        <v>2818610</v>
      </c>
    </row>
    <row r="670" spans="1:13" x14ac:dyDescent="0.25">
      <c r="A670" t="s">
        <v>7</v>
      </c>
      <c r="B670" t="s">
        <v>8</v>
      </c>
      <c r="C670" t="s">
        <v>21</v>
      </c>
      <c r="D670" t="s">
        <v>22</v>
      </c>
      <c r="E670" t="s">
        <v>12</v>
      </c>
      <c r="F670">
        <v>2021</v>
      </c>
      <c r="G670">
        <v>3</v>
      </c>
      <c r="H670">
        <v>52620</v>
      </c>
      <c r="I670" s="1">
        <v>267330</v>
      </c>
      <c r="J670">
        <f>SUMIFS(H:H,D:D,dataset_shampoo[[#This Row],[Brand]],E:E,dataset_shampoo[[#This Row],[Region]],F:F,dataset_shampoo[[#This Row],[Year]],G:G,"&lt;="&amp;dataset_shampoo[[#This Row],[Month]])</f>
        <v>146530</v>
      </c>
      <c r="K670" s="6">
        <f>SUMIFS(I:I,D:D,dataset_shampoo[[#This Row],[Brand]],E:E,dataset_shampoo[[#This Row],[Region]],F:F,dataset_shampoo[[#This Row],[Year]],G:G,"&lt;="&amp;dataset_shampoo[[#This Row],[Month]])</f>
        <v>741700</v>
      </c>
      <c r="L670">
        <f>dataset_shampoo[[#This Row],[Units YTD]]+SUMIFS(H:H,D:D,dataset_shampoo[[#This Row],[Brand]],E:E,dataset_shampoo[[#This Row],[Region]],F:F,dataset_shampoo[[#This Row],[Year]]-1,G:G,"&gt;"&amp;dataset_shampoo[[#This Row],[Month]])</f>
        <v>568580</v>
      </c>
      <c r="M670" s="1">
        <f>dataset_shampoo[[#This Row],[Values YTD]]+SUMIFS(I:I,D:D,dataset_shampoo[[#This Row],[Brand]],E:E,dataset_shampoo[[#This Row],[Region]],F:F,dataset_shampoo[[#This Row],[Year]]-1,G:G,"&gt;"&amp;dataset_shampoo[[#This Row],[Month]])</f>
        <v>2805310</v>
      </c>
    </row>
    <row r="671" spans="1:13" x14ac:dyDescent="0.25">
      <c r="A671" t="s">
        <v>7</v>
      </c>
      <c r="B671" t="s">
        <v>8</v>
      </c>
      <c r="C671" t="s">
        <v>21</v>
      </c>
      <c r="D671" t="s">
        <v>22</v>
      </c>
      <c r="E671" t="s">
        <v>12</v>
      </c>
      <c r="F671">
        <v>2021</v>
      </c>
      <c r="G671">
        <v>4</v>
      </c>
      <c r="H671">
        <v>50440</v>
      </c>
      <c r="I671" s="1">
        <v>255700</v>
      </c>
      <c r="J671">
        <f>SUMIFS(H:H,D:D,dataset_shampoo[[#This Row],[Brand]],E:E,dataset_shampoo[[#This Row],[Region]],F:F,dataset_shampoo[[#This Row],[Year]],G:G,"&lt;="&amp;dataset_shampoo[[#This Row],[Month]])</f>
        <v>196970</v>
      </c>
      <c r="K671" s="6">
        <f>SUMIFS(I:I,D:D,dataset_shampoo[[#This Row],[Brand]],E:E,dataset_shampoo[[#This Row],[Region]],F:F,dataset_shampoo[[#This Row],[Year]],G:G,"&lt;="&amp;dataset_shampoo[[#This Row],[Month]])</f>
        <v>997400</v>
      </c>
      <c r="L671">
        <f>dataset_shampoo[[#This Row],[Units YTD]]+SUMIFS(H:H,D:D,dataset_shampoo[[#This Row],[Brand]],E:E,dataset_shampoo[[#This Row],[Region]],F:F,dataset_shampoo[[#This Row],[Year]]-1,G:G,"&gt;"&amp;dataset_shampoo[[#This Row],[Month]])</f>
        <v>569820</v>
      </c>
      <c r="M671" s="1">
        <f>dataset_shampoo[[#This Row],[Values YTD]]+SUMIFS(I:I,D:D,dataset_shampoo[[#This Row],[Brand]],E:E,dataset_shampoo[[#This Row],[Region]],F:F,dataset_shampoo[[#This Row],[Year]]-1,G:G,"&gt;"&amp;dataset_shampoo[[#This Row],[Month]])</f>
        <v>2827150</v>
      </c>
    </row>
    <row r="672" spans="1:13" x14ac:dyDescent="0.25">
      <c r="A672" t="s">
        <v>7</v>
      </c>
      <c r="B672" t="s">
        <v>8</v>
      </c>
      <c r="C672" t="s">
        <v>21</v>
      </c>
      <c r="D672" t="s">
        <v>22</v>
      </c>
      <c r="E672" t="s">
        <v>12</v>
      </c>
      <c r="F672">
        <v>2021</v>
      </c>
      <c r="G672">
        <v>5</v>
      </c>
      <c r="H672">
        <v>47500</v>
      </c>
      <c r="I672" s="1">
        <v>241470</v>
      </c>
      <c r="J672">
        <f>SUMIFS(H:H,D:D,dataset_shampoo[[#This Row],[Brand]],E:E,dataset_shampoo[[#This Row],[Region]],F:F,dataset_shampoo[[#This Row],[Year]],G:G,"&lt;="&amp;dataset_shampoo[[#This Row],[Month]])</f>
        <v>244470</v>
      </c>
      <c r="K672" s="6">
        <f>SUMIFS(I:I,D:D,dataset_shampoo[[#This Row],[Brand]],E:E,dataset_shampoo[[#This Row],[Region]],F:F,dataset_shampoo[[#This Row],[Year]],G:G,"&lt;="&amp;dataset_shampoo[[#This Row],[Month]])</f>
        <v>1238870</v>
      </c>
      <c r="L672">
        <f>dataset_shampoo[[#This Row],[Units YTD]]+SUMIFS(H:H,D:D,dataset_shampoo[[#This Row],[Brand]],E:E,dataset_shampoo[[#This Row],[Region]],F:F,dataset_shampoo[[#This Row],[Year]]-1,G:G,"&gt;"&amp;dataset_shampoo[[#This Row],[Month]])</f>
        <v>573210</v>
      </c>
      <c r="M672" s="1">
        <f>dataset_shampoo[[#This Row],[Values YTD]]+SUMIFS(I:I,D:D,dataset_shampoo[[#This Row],[Brand]],E:E,dataset_shampoo[[#This Row],[Region]],F:F,dataset_shampoo[[#This Row],[Year]]-1,G:G,"&gt;"&amp;dataset_shampoo[[#This Row],[Month]])</f>
        <v>2858650</v>
      </c>
    </row>
    <row r="673" spans="1:13" x14ac:dyDescent="0.25">
      <c r="A673" t="s">
        <v>7</v>
      </c>
      <c r="B673" t="s">
        <v>8</v>
      </c>
      <c r="C673" t="s">
        <v>21</v>
      </c>
      <c r="D673" t="s">
        <v>22</v>
      </c>
      <c r="E673" t="s">
        <v>12</v>
      </c>
      <c r="F673">
        <v>2021</v>
      </c>
      <c r="G673">
        <v>6</v>
      </c>
      <c r="H673">
        <v>47530</v>
      </c>
      <c r="I673" s="1">
        <v>241560</v>
      </c>
      <c r="J673">
        <f>SUMIFS(H:H,D:D,dataset_shampoo[[#This Row],[Brand]],E:E,dataset_shampoo[[#This Row],[Region]],F:F,dataset_shampoo[[#This Row],[Year]],G:G,"&lt;="&amp;dataset_shampoo[[#This Row],[Month]])</f>
        <v>292000</v>
      </c>
      <c r="K673" s="6">
        <f>SUMIFS(I:I,D:D,dataset_shampoo[[#This Row],[Brand]],E:E,dataset_shampoo[[#This Row],[Region]],F:F,dataset_shampoo[[#This Row],[Year]],G:G,"&lt;="&amp;dataset_shampoo[[#This Row],[Month]])</f>
        <v>1480430</v>
      </c>
      <c r="L673">
        <f>dataset_shampoo[[#This Row],[Units YTD]]+SUMIFS(H:H,D:D,dataset_shampoo[[#This Row],[Brand]],E:E,dataset_shampoo[[#This Row],[Region]],F:F,dataset_shampoo[[#This Row],[Year]]-1,G:G,"&gt;"&amp;dataset_shampoo[[#This Row],[Month]])</f>
        <v>574330</v>
      </c>
      <c r="M673" s="1">
        <f>dataset_shampoo[[#This Row],[Values YTD]]+SUMIFS(I:I,D:D,dataset_shampoo[[#This Row],[Brand]],E:E,dataset_shampoo[[#This Row],[Region]],F:F,dataset_shampoo[[#This Row],[Year]]-1,G:G,"&gt;"&amp;dataset_shampoo[[#This Row],[Month]])</f>
        <v>2879500</v>
      </c>
    </row>
    <row r="674" spans="1:13" x14ac:dyDescent="0.25">
      <c r="A674" t="s">
        <v>7</v>
      </c>
      <c r="B674" t="s">
        <v>8</v>
      </c>
      <c r="C674" t="s">
        <v>21</v>
      </c>
      <c r="D674" t="s">
        <v>22</v>
      </c>
      <c r="E674" t="s">
        <v>12</v>
      </c>
      <c r="F674">
        <v>2021</v>
      </c>
      <c r="G674">
        <v>7</v>
      </c>
      <c r="H674">
        <v>49940</v>
      </c>
      <c r="I674" s="1">
        <v>253750</v>
      </c>
      <c r="J674">
        <f>SUMIFS(H:H,D:D,dataset_shampoo[[#This Row],[Brand]],E:E,dataset_shampoo[[#This Row],[Region]],F:F,dataset_shampoo[[#This Row],[Year]],G:G,"&lt;="&amp;dataset_shampoo[[#This Row],[Month]])</f>
        <v>341940</v>
      </c>
      <c r="K674" s="6">
        <f>SUMIFS(I:I,D:D,dataset_shampoo[[#This Row],[Brand]],E:E,dataset_shampoo[[#This Row],[Region]],F:F,dataset_shampoo[[#This Row],[Year]],G:G,"&lt;="&amp;dataset_shampoo[[#This Row],[Month]])</f>
        <v>1734180</v>
      </c>
      <c r="L674">
        <f>dataset_shampoo[[#This Row],[Units YTD]]+SUMIFS(H:H,D:D,dataset_shampoo[[#This Row],[Brand]],E:E,dataset_shampoo[[#This Row],[Region]],F:F,dataset_shampoo[[#This Row],[Year]]-1,G:G,"&gt;"&amp;dataset_shampoo[[#This Row],[Month]])</f>
        <v>576980</v>
      </c>
      <c r="M674" s="1">
        <f>dataset_shampoo[[#This Row],[Values YTD]]+SUMIFS(I:I,D:D,dataset_shampoo[[#This Row],[Brand]],E:E,dataset_shampoo[[#This Row],[Region]],F:F,dataset_shampoo[[#This Row],[Year]]-1,G:G,"&gt;"&amp;dataset_shampoo[[#This Row],[Month]])</f>
        <v>2902130</v>
      </c>
    </row>
    <row r="675" spans="1:13" x14ac:dyDescent="0.25">
      <c r="A675" t="s">
        <v>7</v>
      </c>
      <c r="B675" t="s">
        <v>8</v>
      </c>
      <c r="C675" t="s">
        <v>21</v>
      </c>
      <c r="D675" t="s">
        <v>22</v>
      </c>
      <c r="E675" t="s">
        <v>12</v>
      </c>
      <c r="F675">
        <v>2021</v>
      </c>
      <c r="G675">
        <v>8</v>
      </c>
      <c r="H675">
        <v>43680</v>
      </c>
      <c r="I675" s="1">
        <v>222240</v>
      </c>
      <c r="J675">
        <f>SUMIFS(H:H,D:D,dataset_shampoo[[#This Row],[Brand]],E:E,dataset_shampoo[[#This Row],[Region]],F:F,dataset_shampoo[[#This Row],[Year]],G:G,"&lt;="&amp;dataset_shampoo[[#This Row],[Month]])</f>
        <v>385620</v>
      </c>
      <c r="K675" s="6">
        <f>SUMIFS(I:I,D:D,dataset_shampoo[[#This Row],[Brand]],E:E,dataset_shampoo[[#This Row],[Region]],F:F,dataset_shampoo[[#This Row],[Year]],G:G,"&lt;="&amp;dataset_shampoo[[#This Row],[Month]])</f>
        <v>1956420</v>
      </c>
      <c r="L675">
        <f>dataset_shampoo[[#This Row],[Units YTD]]+SUMIFS(H:H,D:D,dataset_shampoo[[#This Row],[Brand]],E:E,dataset_shampoo[[#This Row],[Region]],F:F,dataset_shampoo[[#This Row],[Year]]-1,G:G,"&gt;"&amp;dataset_shampoo[[#This Row],[Month]])</f>
        <v>577900</v>
      </c>
      <c r="M675" s="1">
        <f>dataset_shampoo[[#This Row],[Values YTD]]+SUMIFS(I:I,D:D,dataset_shampoo[[#This Row],[Brand]],E:E,dataset_shampoo[[#This Row],[Region]],F:F,dataset_shampoo[[#This Row],[Year]]-1,G:G,"&gt;"&amp;dataset_shampoo[[#This Row],[Month]])</f>
        <v>2914140</v>
      </c>
    </row>
    <row r="676" spans="1:13" x14ac:dyDescent="0.25">
      <c r="A676" t="s">
        <v>7</v>
      </c>
      <c r="B676" t="s">
        <v>8</v>
      </c>
      <c r="C676" t="s">
        <v>21</v>
      </c>
      <c r="D676" t="s">
        <v>22</v>
      </c>
      <c r="E676" t="s">
        <v>12</v>
      </c>
      <c r="F676">
        <v>2021</v>
      </c>
      <c r="G676">
        <v>9</v>
      </c>
      <c r="H676">
        <v>51030</v>
      </c>
      <c r="I676" s="1">
        <v>259430</v>
      </c>
      <c r="J676">
        <f>SUMIFS(H:H,D:D,dataset_shampoo[[#This Row],[Brand]],E:E,dataset_shampoo[[#This Row],[Region]],F:F,dataset_shampoo[[#This Row],[Year]],G:G,"&lt;="&amp;dataset_shampoo[[#This Row],[Month]])</f>
        <v>436650</v>
      </c>
      <c r="K676" s="6">
        <f>SUMIFS(I:I,D:D,dataset_shampoo[[#This Row],[Brand]],E:E,dataset_shampoo[[#This Row],[Region]],F:F,dataset_shampoo[[#This Row],[Year]],G:G,"&lt;="&amp;dataset_shampoo[[#This Row],[Month]])</f>
        <v>2215850</v>
      </c>
      <c r="L676">
        <f>dataset_shampoo[[#This Row],[Units YTD]]+SUMIFS(H:H,D:D,dataset_shampoo[[#This Row],[Brand]],E:E,dataset_shampoo[[#This Row],[Region]],F:F,dataset_shampoo[[#This Row],[Year]]-1,G:G,"&gt;"&amp;dataset_shampoo[[#This Row],[Month]])</f>
        <v>580310</v>
      </c>
      <c r="M676" s="1">
        <f>dataset_shampoo[[#This Row],[Values YTD]]+SUMIFS(I:I,D:D,dataset_shampoo[[#This Row],[Brand]],E:E,dataset_shampoo[[#This Row],[Region]],F:F,dataset_shampoo[[#This Row],[Year]]-1,G:G,"&gt;"&amp;dataset_shampoo[[#This Row],[Month]])</f>
        <v>2932910</v>
      </c>
    </row>
    <row r="677" spans="1:13" x14ac:dyDescent="0.25">
      <c r="A677" t="s">
        <v>7</v>
      </c>
      <c r="B677" t="s">
        <v>8</v>
      </c>
      <c r="C677" t="s">
        <v>21</v>
      </c>
      <c r="D677" t="s">
        <v>22</v>
      </c>
      <c r="E677" t="s">
        <v>12</v>
      </c>
      <c r="F677">
        <v>2021</v>
      </c>
      <c r="G677">
        <v>10</v>
      </c>
      <c r="H677">
        <v>57490</v>
      </c>
      <c r="I677" s="1">
        <v>292550</v>
      </c>
      <c r="J677">
        <f>SUMIFS(H:H,D:D,dataset_shampoo[[#This Row],[Brand]],E:E,dataset_shampoo[[#This Row],[Region]],F:F,dataset_shampoo[[#This Row],[Year]],G:G,"&lt;="&amp;dataset_shampoo[[#This Row],[Month]])</f>
        <v>494140</v>
      </c>
      <c r="K677" s="6">
        <f>SUMIFS(I:I,D:D,dataset_shampoo[[#This Row],[Brand]],E:E,dataset_shampoo[[#This Row],[Region]],F:F,dataset_shampoo[[#This Row],[Year]],G:G,"&lt;="&amp;dataset_shampoo[[#This Row],[Month]])</f>
        <v>2508400</v>
      </c>
      <c r="L677">
        <f>dataset_shampoo[[#This Row],[Units YTD]]+SUMIFS(H:H,D:D,dataset_shampoo[[#This Row],[Brand]],E:E,dataset_shampoo[[#This Row],[Region]],F:F,dataset_shampoo[[#This Row],[Year]]-1,G:G,"&gt;"&amp;dataset_shampoo[[#This Row],[Month]])</f>
        <v>585360</v>
      </c>
      <c r="M677" s="1">
        <f>dataset_shampoo[[#This Row],[Values YTD]]+SUMIFS(I:I,D:D,dataset_shampoo[[#This Row],[Brand]],E:E,dataset_shampoo[[#This Row],[Region]],F:F,dataset_shampoo[[#This Row],[Year]]-1,G:G,"&gt;"&amp;dataset_shampoo[[#This Row],[Month]])</f>
        <v>2964820</v>
      </c>
    </row>
    <row r="678" spans="1:13" x14ac:dyDescent="0.25">
      <c r="A678" t="s">
        <v>7</v>
      </c>
      <c r="B678" t="s">
        <v>8</v>
      </c>
      <c r="C678" t="s">
        <v>21</v>
      </c>
      <c r="D678" t="s">
        <v>22</v>
      </c>
      <c r="E678" t="s">
        <v>12</v>
      </c>
      <c r="F678">
        <v>2021</v>
      </c>
      <c r="G678">
        <v>11</v>
      </c>
      <c r="H678">
        <v>52030</v>
      </c>
      <c r="I678" s="1">
        <v>265120</v>
      </c>
      <c r="J678">
        <f>SUMIFS(H:H,D:D,dataset_shampoo[[#This Row],[Brand]],E:E,dataset_shampoo[[#This Row],[Region]],F:F,dataset_shampoo[[#This Row],[Year]],G:G,"&lt;="&amp;dataset_shampoo[[#This Row],[Month]])</f>
        <v>546170</v>
      </c>
      <c r="K678" s="6">
        <f>SUMIFS(I:I,D:D,dataset_shampoo[[#This Row],[Brand]],E:E,dataset_shampoo[[#This Row],[Region]],F:F,dataset_shampoo[[#This Row],[Year]],G:G,"&lt;="&amp;dataset_shampoo[[#This Row],[Month]])</f>
        <v>2773520</v>
      </c>
      <c r="L678">
        <f>dataset_shampoo[[#This Row],[Units YTD]]+SUMIFS(H:H,D:D,dataset_shampoo[[#This Row],[Brand]],E:E,dataset_shampoo[[#This Row],[Region]],F:F,dataset_shampoo[[#This Row],[Year]]-1,G:G,"&gt;"&amp;dataset_shampoo[[#This Row],[Month]])</f>
        <v>593440</v>
      </c>
      <c r="M678" s="1">
        <f>dataset_shampoo[[#This Row],[Values YTD]]+SUMIFS(I:I,D:D,dataset_shampoo[[#This Row],[Brand]],E:E,dataset_shampoo[[#This Row],[Region]],F:F,dataset_shampoo[[#This Row],[Year]]-1,G:G,"&gt;"&amp;dataset_shampoo[[#This Row],[Month]])</f>
        <v>3010610</v>
      </c>
    </row>
    <row r="679" spans="1:13" x14ac:dyDescent="0.25">
      <c r="A679" t="s">
        <v>7</v>
      </c>
      <c r="B679" t="s">
        <v>8</v>
      </c>
      <c r="C679" t="s">
        <v>21</v>
      </c>
      <c r="D679" t="s">
        <v>22</v>
      </c>
      <c r="E679" t="s">
        <v>12</v>
      </c>
      <c r="F679">
        <v>2021</v>
      </c>
      <c r="G679">
        <v>12</v>
      </c>
      <c r="H679">
        <v>55330</v>
      </c>
      <c r="I679" s="1">
        <v>281610</v>
      </c>
      <c r="J679">
        <f>SUMIFS(H:H,D:D,dataset_shampoo[[#This Row],[Brand]],E:E,dataset_shampoo[[#This Row],[Region]],F:F,dataset_shampoo[[#This Row],[Year]],G:G,"&lt;="&amp;dataset_shampoo[[#This Row],[Month]])</f>
        <v>601500</v>
      </c>
      <c r="K679" s="6">
        <f>SUMIFS(I:I,D:D,dataset_shampoo[[#This Row],[Brand]],E:E,dataset_shampoo[[#This Row],[Region]],F:F,dataset_shampoo[[#This Row],[Year]],G:G,"&lt;="&amp;dataset_shampoo[[#This Row],[Month]])</f>
        <v>3055130</v>
      </c>
      <c r="L679">
        <f>dataset_shampoo[[#This Row],[Units YTD]]+SUMIFS(H:H,D:D,dataset_shampoo[[#This Row],[Brand]],E:E,dataset_shampoo[[#This Row],[Region]],F:F,dataset_shampoo[[#This Row],[Year]]-1,G:G,"&gt;"&amp;dataset_shampoo[[#This Row],[Month]])</f>
        <v>601500</v>
      </c>
      <c r="M679" s="1">
        <f>dataset_shampoo[[#This Row],[Values YTD]]+SUMIFS(I:I,D:D,dataset_shampoo[[#This Row],[Brand]],E:E,dataset_shampoo[[#This Row],[Region]],F:F,dataset_shampoo[[#This Row],[Year]]-1,G:G,"&gt;"&amp;dataset_shampoo[[#This Row],[Month]])</f>
        <v>3055130</v>
      </c>
    </row>
    <row r="680" spans="1:13" x14ac:dyDescent="0.25">
      <c r="A680" t="s">
        <v>7</v>
      </c>
      <c r="B680" t="s">
        <v>8</v>
      </c>
      <c r="C680" t="s">
        <v>21</v>
      </c>
      <c r="D680" t="s">
        <v>22</v>
      </c>
      <c r="E680" t="s">
        <v>12</v>
      </c>
      <c r="F680">
        <v>2022</v>
      </c>
      <c r="G680">
        <v>1</v>
      </c>
      <c r="H680">
        <v>50950</v>
      </c>
      <c r="I680" s="1">
        <v>259600</v>
      </c>
      <c r="J680">
        <f>SUMIFS(H:H,D:D,dataset_shampoo[[#This Row],[Brand]],E:E,dataset_shampoo[[#This Row],[Region]],F:F,dataset_shampoo[[#This Row],[Year]],G:G,"&lt;="&amp;dataset_shampoo[[#This Row],[Month]])</f>
        <v>50950</v>
      </c>
      <c r="K680" s="6">
        <f>SUMIFS(I:I,D:D,dataset_shampoo[[#This Row],[Brand]],E:E,dataset_shampoo[[#This Row],[Region]],F:F,dataset_shampoo[[#This Row],[Year]],G:G,"&lt;="&amp;dataset_shampoo[[#This Row],[Month]])</f>
        <v>259600</v>
      </c>
      <c r="L680">
        <f>dataset_shampoo[[#This Row],[Units YTD]]+SUMIFS(H:H,D:D,dataset_shampoo[[#This Row],[Brand]],E:E,dataset_shampoo[[#This Row],[Region]],F:F,dataset_shampoo[[#This Row],[Year]]-1,G:G,"&gt;"&amp;dataset_shampoo[[#This Row],[Month]])</f>
        <v>603820</v>
      </c>
      <c r="M680" s="1">
        <f>dataset_shampoo[[#This Row],[Values YTD]]+SUMIFS(I:I,D:D,dataset_shampoo[[#This Row],[Brand]],E:E,dataset_shampoo[[#This Row],[Region]],F:F,dataset_shampoo[[#This Row],[Year]]-1,G:G,"&gt;"&amp;dataset_shampoo[[#This Row],[Month]])</f>
        <v>3069240</v>
      </c>
    </row>
    <row r="681" spans="1:13" x14ac:dyDescent="0.25">
      <c r="A681" t="s">
        <v>7</v>
      </c>
      <c r="B681" t="s">
        <v>8</v>
      </c>
      <c r="C681" t="s">
        <v>21</v>
      </c>
      <c r="D681" t="s">
        <v>22</v>
      </c>
      <c r="E681" t="s">
        <v>12</v>
      </c>
      <c r="F681">
        <v>2022</v>
      </c>
      <c r="G681">
        <v>2</v>
      </c>
      <c r="H681">
        <v>51660</v>
      </c>
      <c r="I681" s="1">
        <v>263090</v>
      </c>
      <c r="J681">
        <f>SUMIFS(H:H,D:D,dataset_shampoo[[#This Row],[Brand]],E:E,dataset_shampoo[[#This Row],[Region]],F:F,dataset_shampoo[[#This Row],[Year]],G:G,"&lt;="&amp;dataset_shampoo[[#This Row],[Month]])</f>
        <v>102610</v>
      </c>
      <c r="K681" s="6">
        <f>SUMIFS(I:I,D:D,dataset_shampoo[[#This Row],[Brand]],E:E,dataset_shampoo[[#This Row],[Region]],F:F,dataset_shampoo[[#This Row],[Year]],G:G,"&lt;="&amp;dataset_shampoo[[#This Row],[Month]])</f>
        <v>522690</v>
      </c>
      <c r="L681">
        <f>dataset_shampoo[[#This Row],[Units YTD]]+SUMIFS(H:H,D:D,dataset_shampoo[[#This Row],[Brand]],E:E,dataset_shampoo[[#This Row],[Region]],F:F,dataset_shampoo[[#This Row],[Year]]-1,G:G,"&gt;"&amp;dataset_shampoo[[#This Row],[Month]])</f>
        <v>610200</v>
      </c>
      <c r="M681" s="1">
        <f>dataset_shampoo[[#This Row],[Values YTD]]+SUMIFS(I:I,D:D,dataset_shampoo[[#This Row],[Brand]],E:E,dataset_shampoo[[#This Row],[Region]],F:F,dataset_shampoo[[#This Row],[Year]]-1,G:G,"&gt;"&amp;dataset_shampoo[[#This Row],[Month]])</f>
        <v>3103450</v>
      </c>
    </row>
    <row r="682" spans="1:13" x14ac:dyDescent="0.25">
      <c r="A682" t="s">
        <v>7</v>
      </c>
      <c r="B682" t="s">
        <v>8</v>
      </c>
      <c r="C682" t="s">
        <v>21</v>
      </c>
      <c r="D682" t="s">
        <v>22</v>
      </c>
      <c r="E682" t="s">
        <v>12</v>
      </c>
      <c r="F682">
        <v>2022</v>
      </c>
      <c r="G682">
        <v>3</v>
      </c>
      <c r="H682">
        <v>49725</v>
      </c>
      <c r="I682" s="1">
        <v>253800</v>
      </c>
      <c r="J682">
        <f>SUMIFS(H:H,D:D,dataset_shampoo[[#This Row],[Brand]],E:E,dataset_shampoo[[#This Row],[Region]],F:F,dataset_shampoo[[#This Row],[Year]],G:G,"&lt;="&amp;dataset_shampoo[[#This Row],[Month]])</f>
        <v>152335</v>
      </c>
      <c r="K682" s="6">
        <f>SUMIFS(I:I,D:D,dataset_shampoo[[#This Row],[Brand]],E:E,dataset_shampoo[[#This Row],[Region]],F:F,dataset_shampoo[[#This Row],[Year]],G:G,"&lt;="&amp;dataset_shampoo[[#This Row],[Month]])</f>
        <v>776490</v>
      </c>
      <c r="L682">
        <f>dataset_shampoo[[#This Row],[Units YTD]]+SUMIFS(H:H,D:D,dataset_shampoo[[#This Row],[Brand]],E:E,dataset_shampoo[[#This Row],[Region]],F:F,dataset_shampoo[[#This Row],[Year]]-1,G:G,"&gt;"&amp;dataset_shampoo[[#This Row],[Month]])</f>
        <v>607305</v>
      </c>
      <c r="M682" s="1">
        <f>dataset_shampoo[[#This Row],[Values YTD]]+SUMIFS(I:I,D:D,dataset_shampoo[[#This Row],[Brand]],E:E,dataset_shampoo[[#This Row],[Region]],F:F,dataset_shampoo[[#This Row],[Year]]-1,G:G,"&gt;"&amp;dataset_shampoo[[#This Row],[Month]])</f>
        <v>3089920</v>
      </c>
    </row>
    <row r="683" spans="1:13" x14ac:dyDescent="0.25">
      <c r="A683" t="s">
        <v>7</v>
      </c>
      <c r="B683" t="s">
        <v>8</v>
      </c>
      <c r="C683" t="s">
        <v>21</v>
      </c>
      <c r="D683" t="s">
        <v>22</v>
      </c>
      <c r="E683" t="s">
        <v>12</v>
      </c>
      <c r="F683">
        <v>2022</v>
      </c>
      <c r="G683">
        <v>4</v>
      </c>
      <c r="H683">
        <v>90077</v>
      </c>
      <c r="I683" s="1">
        <v>460068.7</v>
      </c>
      <c r="J683">
        <f>SUMIFS(H:H,D:D,dataset_shampoo[[#This Row],[Brand]],E:E,dataset_shampoo[[#This Row],[Region]],F:F,dataset_shampoo[[#This Row],[Year]],G:G,"&lt;="&amp;dataset_shampoo[[#This Row],[Month]])</f>
        <v>242412</v>
      </c>
      <c r="K683" s="6">
        <f>SUMIFS(I:I,D:D,dataset_shampoo[[#This Row],[Brand]],E:E,dataset_shampoo[[#This Row],[Region]],F:F,dataset_shampoo[[#This Row],[Year]],G:G,"&lt;="&amp;dataset_shampoo[[#This Row],[Month]])</f>
        <v>1236558.7</v>
      </c>
      <c r="L683">
        <f>dataset_shampoo[[#This Row],[Units YTD]]+SUMIFS(H:H,D:D,dataset_shampoo[[#This Row],[Brand]],E:E,dataset_shampoo[[#This Row],[Region]],F:F,dataset_shampoo[[#This Row],[Year]]-1,G:G,"&gt;"&amp;dataset_shampoo[[#This Row],[Month]])</f>
        <v>646942</v>
      </c>
      <c r="M683" s="1">
        <f>dataset_shampoo[[#This Row],[Values YTD]]+SUMIFS(I:I,D:D,dataset_shampoo[[#This Row],[Brand]],E:E,dataset_shampoo[[#This Row],[Region]],F:F,dataset_shampoo[[#This Row],[Year]]-1,G:G,"&gt;"&amp;dataset_shampoo[[#This Row],[Month]])</f>
        <v>3294288.7</v>
      </c>
    </row>
    <row r="684" spans="1:13" x14ac:dyDescent="0.25">
      <c r="A684" t="s">
        <v>7</v>
      </c>
      <c r="B684" t="s">
        <v>8</v>
      </c>
      <c r="C684" t="s">
        <v>21</v>
      </c>
      <c r="D684" t="s">
        <v>22</v>
      </c>
      <c r="E684" t="s">
        <v>12</v>
      </c>
      <c r="F684">
        <v>2022</v>
      </c>
      <c r="G684">
        <v>5</v>
      </c>
      <c r="H684">
        <v>53838</v>
      </c>
      <c r="I684" s="1">
        <v>283113</v>
      </c>
      <c r="J684">
        <f>SUMIFS(H:H,D:D,dataset_shampoo[[#This Row],[Brand]],E:E,dataset_shampoo[[#This Row],[Region]],F:F,dataset_shampoo[[#This Row],[Year]],G:G,"&lt;="&amp;dataset_shampoo[[#This Row],[Month]])</f>
        <v>296250</v>
      </c>
      <c r="K684" s="6">
        <f>SUMIFS(I:I,D:D,dataset_shampoo[[#This Row],[Brand]],E:E,dataset_shampoo[[#This Row],[Region]],F:F,dataset_shampoo[[#This Row],[Year]],G:G,"&lt;="&amp;dataset_shampoo[[#This Row],[Month]])</f>
        <v>1519671.7</v>
      </c>
      <c r="L684">
        <f>dataset_shampoo[[#This Row],[Units YTD]]+SUMIFS(H:H,D:D,dataset_shampoo[[#This Row],[Brand]],E:E,dataset_shampoo[[#This Row],[Region]],F:F,dataset_shampoo[[#This Row],[Year]]-1,G:G,"&gt;"&amp;dataset_shampoo[[#This Row],[Month]])</f>
        <v>653280</v>
      </c>
      <c r="M684" s="1">
        <f>dataset_shampoo[[#This Row],[Values YTD]]+SUMIFS(I:I,D:D,dataset_shampoo[[#This Row],[Brand]],E:E,dataset_shampoo[[#This Row],[Region]],F:F,dataset_shampoo[[#This Row],[Year]]-1,G:G,"&gt;"&amp;dataset_shampoo[[#This Row],[Month]])</f>
        <v>3335931.7</v>
      </c>
    </row>
    <row r="685" spans="1:13" x14ac:dyDescent="0.25">
      <c r="A685" t="s">
        <v>7</v>
      </c>
      <c r="B685" t="s">
        <v>8</v>
      </c>
      <c r="C685" t="s">
        <v>21</v>
      </c>
      <c r="D685" t="s">
        <v>22</v>
      </c>
      <c r="E685" t="s">
        <v>12</v>
      </c>
      <c r="F685">
        <v>2022</v>
      </c>
      <c r="G685">
        <v>6</v>
      </c>
      <c r="H685">
        <v>53010</v>
      </c>
      <c r="I685" s="1">
        <v>291672</v>
      </c>
      <c r="J685">
        <f>SUMIFS(H:H,D:D,dataset_shampoo[[#This Row],[Brand]],E:E,dataset_shampoo[[#This Row],[Region]],F:F,dataset_shampoo[[#This Row],[Year]],G:G,"&lt;="&amp;dataset_shampoo[[#This Row],[Month]])</f>
        <v>349260</v>
      </c>
      <c r="K685" s="6">
        <f>SUMIFS(I:I,D:D,dataset_shampoo[[#This Row],[Brand]],E:E,dataset_shampoo[[#This Row],[Region]],F:F,dataset_shampoo[[#This Row],[Year]],G:G,"&lt;="&amp;dataset_shampoo[[#This Row],[Month]])</f>
        <v>1811343.7</v>
      </c>
      <c r="L685">
        <f>dataset_shampoo[[#This Row],[Units YTD]]+SUMIFS(H:H,D:D,dataset_shampoo[[#This Row],[Brand]],E:E,dataset_shampoo[[#This Row],[Region]],F:F,dataset_shampoo[[#This Row],[Year]]-1,G:G,"&gt;"&amp;dataset_shampoo[[#This Row],[Month]])</f>
        <v>658760</v>
      </c>
      <c r="M685" s="1">
        <f>dataset_shampoo[[#This Row],[Values YTD]]+SUMIFS(I:I,D:D,dataset_shampoo[[#This Row],[Brand]],E:E,dataset_shampoo[[#This Row],[Region]],F:F,dataset_shampoo[[#This Row],[Year]]-1,G:G,"&gt;"&amp;dataset_shampoo[[#This Row],[Month]])</f>
        <v>3386043.7</v>
      </c>
    </row>
    <row r="686" spans="1:13" x14ac:dyDescent="0.25">
      <c r="A686" t="s">
        <v>7</v>
      </c>
      <c r="B686" t="s">
        <v>8</v>
      </c>
      <c r="C686" t="s">
        <v>21</v>
      </c>
      <c r="D686" t="s">
        <v>22</v>
      </c>
      <c r="E686" t="s">
        <v>12</v>
      </c>
      <c r="F686">
        <v>2022</v>
      </c>
      <c r="G686">
        <v>7</v>
      </c>
      <c r="H686">
        <v>51813</v>
      </c>
      <c r="I686" s="1">
        <v>277209</v>
      </c>
      <c r="J686">
        <f>SUMIFS(H:H,D:D,dataset_shampoo[[#This Row],[Brand]],E:E,dataset_shampoo[[#This Row],[Region]],F:F,dataset_shampoo[[#This Row],[Year]],G:G,"&lt;="&amp;dataset_shampoo[[#This Row],[Month]])</f>
        <v>401073</v>
      </c>
      <c r="K686" s="6">
        <f>SUMIFS(I:I,D:D,dataset_shampoo[[#This Row],[Brand]],E:E,dataset_shampoo[[#This Row],[Region]],F:F,dataset_shampoo[[#This Row],[Year]],G:G,"&lt;="&amp;dataset_shampoo[[#This Row],[Month]])</f>
        <v>2088552.7</v>
      </c>
      <c r="L686">
        <f>dataset_shampoo[[#This Row],[Units YTD]]+SUMIFS(H:H,D:D,dataset_shampoo[[#This Row],[Brand]],E:E,dataset_shampoo[[#This Row],[Region]],F:F,dataset_shampoo[[#This Row],[Year]]-1,G:G,"&gt;"&amp;dataset_shampoo[[#This Row],[Month]])</f>
        <v>660633</v>
      </c>
      <c r="M686" s="1">
        <f>dataset_shampoo[[#This Row],[Values YTD]]+SUMIFS(I:I,D:D,dataset_shampoo[[#This Row],[Brand]],E:E,dataset_shampoo[[#This Row],[Region]],F:F,dataset_shampoo[[#This Row],[Year]]-1,G:G,"&gt;"&amp;dataset_shampoo[[#This Row],[Month]])</f>
        <v>3409502.7</v>
      </c>
    </row>
    <row r="687" spans="1:13" x14ac:dyDescent="0.25">
      <c r="A687" t="s">
        <v>7</v>
      </c>
      <c r="B687" t="s">
        <v>8</v>
      </c>
      <c r="C687" t="s">
        <v>21</v>
      </c>
      <c r="D687" t="s">
        <v>22</v>
      </c>
      <c r="E687" t="s">
        <v>12</v>
      </c>
      <c r="F687">
        <v>2022</v>
      </c>
      <c r="G687">
        <v>8</v>
      </c>
      <c r="H687">
        <v>73794</v>
      </c>
      <c r="I687" s="1">
        <v>402430</v>
      </c>
      <c r="J687">
        <f>SUMIFS(H:H,D:D,dataset_shampoo[[#This Row],[Brand]],E:E,dataset_shampoo[[#This Row],[Region]],F:F,dataset_shampoo[[#This Row],[Year]],G:G,"&lt;="&amp;dataset_shampoo[[#This Row],[Month]])</f>
        <v>474867</v>
      </c>
      <c r="K687" s="6">
        <f>SUMIFS(I:I,D:D,dataset_shampoo[[#This Row],[Brand]],E:E,dataset_shampoo[[#This Row],[Region]],F:F,dataset_shampoo[[#This Row],[Year]],G:G,"&lt;="&amp;dataset_shampoo[[#This Row],[Month]])</f>
        <v>2490982.7000000002</v>
      </c>
      <c r="L687">
        <f>dataset_shampoo[[#This Row],[Units YTD]]+SUMIFS(H:H,D:D,dataset_shampoo[[#This Row],[Brand]],E:E,dataset_shampoo[[#This Row],[Region]],F:F,dataset_shampoo[[#This Row],[Year]]-1,G:G,"&gt;"&amp;dataset_shampoo[[#This Row],[Month]])</f>
        <v>690747</v>
      </c>
      <c r="M687" s="1">
        <f>dataset_shampoo[[#This Row],[Values YTD]]+SUMIFS(I:I,D:D,dataset_shampoo[[#This Row],[Brand]],E:E,dataset_shampoo[[#This Row],[Region]],F:F,dataset_shampoo[[#This Row],[Year]]-1,G:G,"&gt;"&amp;dataset_shampoo[[#This Row],[Month]])</f>
        <v>3589692.7</v>
      </c>
    </row>
    <row r="688" spans="1:13" x14ac:dyDescent="0.25">
      <c r="A688" t="s">
        <v>7</v>
      </c>
      <c r="B688" t="s">
        <v>8</v>
      </c>
      <c r="C688" t="s">
        <v>21</v>
      </c>
      <c r="D688" t="s">
        <v>22</v>
      </c>
      <c r="E688" t="s">
        <v>12</v>
      </c>
      <c r="F688">
        <v>2022</v>
      </c>
      <c r="G688">
        <v>9</v>
      </c>
      <c r="H688">
        <v>48798</v>
      </c>
      <c r="I688" s="1">
        <v>264258</v>
      </c>
      <c r="J688">
        <f>SUMIFS(H:H,D:D,dataset_shampoo[[#This Row],[Brand]],E:E,dataset_shampoo[[#This Row],[Region]],F:F,dataset_shampoo[[#This Row],[Year]],G:G,"&lt;="&amp;dataset_shampoo[[#This Row],[Month]])</f>
        <v>523665</v>
      </c>
      <c r="K688" s="6">
        <f>SUMIFS(I:I,D:D,dataset_shampoo[[#This Row],[Brand]],E:E,dataset_shampoo[[#This Row],[Region]],F:F,dataset_shampoo[[#This Row],[Year]],G:G,"&lt;="&amp;dataset_shampoo[[#This Row],[Month]])</f>
        <v>2755240.7</v>
      </c>
      <c r="L688">
        <f>dataset_shampoo[[#This Row],[Units YTD]]+SUMIFS(H:H,D:D,dataset_shampoo[[#This Row],[Brand]],E:E,dataset_shampoo[[#This Row],[Region]],F:F,dataset_shampoo[[#This Row],[Year]]-1,G:G,"&gt;"&amp;dataset_shampoo[[#This Row],[Month]])</f>
        <v>688515</v>
      </c>
      <c r="M688" s="1">
        <f>dataset_shampoo[[#This Row],[Values YTD]]+SUMIFS(I:I,D:D,dataset_shampoo[[#This Row],[Brand]],E:E,dataset_shampoo[[#This Row],[Region]],F:F,dataset_shampoo[[#This Row],[Year]]-1,G:G,"&gt;"&amp;dataset_shampoo[[#This Row],[Month]])</f>
        <v>3594520.7</v>
      </c>
    </row>
    <row r="689" spans="1:13" x14ac:dyDescent="0.25">
      <c r="A689" t="s">
        <v>7</v>
      </c>
      <c r="B689" t="s">
        <v>8</v>
      </c>
      <c r="C689" t="s">
        <v>21</v>
      </c>
      <c r="D689" t="s">
        <v>22</v>
      </c>
      <c r="E689" t="s">
        <v>12</v>
      </c>
      <c r="F689">
        <v>2022</v>
      </c>
      <c r="G689">
        <v>10</v>
      </c>
      <c r="H689">
        <v>51520</v>
      </c>
      <c r="I689" s="1">
        <v>276872</v>
      </c>
      <c r="J689">
        <f>SUMIFS(H:H,D:D,dataset_shampoo[[#This Row],[Brand]],E:E,dataset_shampoo[[#This Row],[Region]],F:F,dataset_shampoo[[#This Row],[Year]],G:G,"&lt;="&amp;dataset_shampoo[[#This Row],[Month]])</f>
        <v>575185</v>
      </c>
      <c r="K689" s="6">
        <f>SUMIFS(I:I,D:D,dataset_shampoo[[#This Row],[Brand]],E:E,dataset_shampoo[[#This Row],[Region]],F:F,dataset_shampoo[[#This Row],[Year]],G:G,"&lt;="&amp;dataset_shampoo[[#This Row],[Month]])</f>
        <v>3032112.7</v>
      </c>
      <c r="L689">
        <f>dataset_shampoo[[#This Row],[Units YTD]]+SUMIFS(H:H,D:D,dataset_shampoo[[#This Row],[Brand]],E:E,dataset_shampoo[[#This Row],[Region]],F:F,dataset_shampoo[[#This Row],[Year]]-1,G:G,"&gt;"&amp;dataset_shampoo[[#This Row],[Month]])</f>
        <v>682545</v>
      </c>
      <c r="M689" s="1">
        <f>dataset_shampoo[[#This Row],[Values YTD]]+SUMIFS(I:I,D:D,dataset_shampoo[[#This Row],[Brand]],E:E,dataset_shampoo[[#This Row],[Region]],F:F,dataset_shampoo[[#This Row],[Year]]-1,G:G,"&gt;"&amp;dataset_shampoo[[#This Row],[Month]])</f>
        <v>3578842.7</v>
      </c>
    </row>
    <row r="690" spans="1:13" x14ac:dyDescent="0.25">
      <c r="A690" t="s">
        <v>7</v>
      </c>
      <c r="B690" t="s">
        <v>8</v>
      </c>
      <c r="C690" t="s">
        <v>21</v>
      </c>
      <c r="D690" t="s">
        <v>22</v>
      </c>
      <c r="E690" t="s">
        <v>12</v>
      </c>
      <c r="F690">
        <v>2022</v>
      </c>
      <c r="G690">
        <v>11</v>
      </c>
      <c r="H690">
        <v>86697</v>
      </c>
      <c r="I690" s="1">
        <v>465660</v>
      </c>
      <c r="J690">
        <f>SUMIFS(H:H,D:D,dataset_shampoo[[#This Row],[Brand]],E:E,dataset_shampoo[[#This Row],[Region]],F:F,dataset_shampoo[[#This Row],[Year]],G:G,"&lt;="&amp;dataset_shampoo[[#This Row],[Month]])</f>
        <v>661882</v>
      </c>
      <c r="K690" s="6">
        <f>SUMIFS(I:I,D:D,dataset_shampoo[[#This Row],[Brand]],E:E,dataset_shampoo[[#This Row],[Region]],F:F,dataset_shampoo[[#This Row],[Year]],G:G,"&lt;="&amp;dataset_shampoo[[#This Row],[Month]])</f>
        <v>3497772.7</v>
      </c>
      <c r="L690">
        <f>dataset_shampoo[[#This Row],[Units YTD]]+SUMIFS(H:H,D:D,dataset_shampoo[[#This Row],[Brand]],E:E,dataset_shampoo[[#This Row],[Region]],F:F,dataset_shampoo[[#This Row],[Year]]-1,G:G,"&gt;"&amp;dataset_shampoo[[#This Row],[Month]])</f>
        <v>717212</v>
      </c>
      <c r="M690" s="1">
        <f>dataset_shampoo[[#This Row],[Values YTD]]+SUMIFS(I:I,D:D,dataset_shampoo[[#This Row],[Brand]],E:E,dataset_shampoo[[#This Row],[Region]],F:F,dataset_shampoo[[#This Row],[Year]]-1,G:G,"&gt;"&amp;dataset_shampoo[[#This Row],[Month]])</f>
        <v>3779382.7</v>
      </c>
    </row>
    <row r="691" spans="1:13" x14ac:dyDescent="0.25">
      <c r="A691" t="s">
        <v>7</v>
      </c>
      <c r="B691" t="s">
        <v>8</v>
      </c>
      <c r="C691" t="s">
        <v>21</v>
      </c>
      <c r="D691" t="s">
        <v>22</v>
      </c>
      <c r="E691" t="s">
        <v>12</v>
      </c>
      <c r="F691">
        <v>2022</v>
      </c>
      <c r="G691">
        <v>12</v>
      </c>
      <c r="H691">
        <v>48587</v>
      </c>
      <c r="I691" s="1">
        <v>263522</v>
      </c>
      <c r="J691">
        <f>SUMIFS(H:H,D:D,dataset_shampoo[[#This Row],[Brand]],E:E,dataset_shampoo[[#This Row],[Region]],F:F,dataset_shampoo[[#This Row],[Year]],G:G,"&lt;="&amp;dataset_shampoo[[#This Row],[Month]])</f>
        <v>710469</v>
      </c>
      <c r="K691" s="6">
        <f>SUMIFS(I:I,D:D,dataset_shampoo[[#This Row],[Brand]],E:E,dataset_shampoo[[#This Row],[Region]],F:F,dataset_shampoo[[#This Row],[Year]],G:G,"&lt;="&amp;dataset_shampoo[[#This Row],[Month]])</f>
        <v>3761294.7</v>
      </c>
      <c r="L691">
        <f>dataset_shampoo[[#This Row],[Units YTD]]+SUMIFS(H:H,D:D,dataset_shampoo[[#This Row],[Brand]],E:E,dataset_shampoo[[#This Row],[Region]],F:F,dataset_shampoo[[#This Row],[Year]]-1,G:G,"&gt;"&amp;dataset_shampoo[[#This Row],[Month]])</f>
        <v>710469</v>
      </c>
      <c r="M691" s="1">
        <f>dataset_shampoo[[#This Row],[Values YTD]]+SUMIFS(I:I,D:D,dataset_shampoo[[#This Row],[Brand]],E:E,dataset_shampoo[[#This Row],[Region]],F:F,dataset_shampoo[[#This Row],[Year]]-1,G:G,"&gt;"&amp;dataset_shampoo[[#This Row],[Month]])</f>
        <v>3761294.7</v>
      </c>
    </row>
    <row r="692" spans="1:13" x14ac:dyDescent="0.25">
      <c r="A692" t="s">
        <v>7</v>
      </c>
      <c r="B692" t="s">
        <v>8</v>
      </c>
      <c r="C692" t="s">
        <v>21</v>
      </c>
      <c r="D692" t="s">
        <v>22</v>
      </c>
      <c r="E692" t="s">
        <v>12</v>
      </c>
      <c r="F692">
        <v>2023</v>
      </c>
      <c r="G692">
        <v>1</v>
      </c>
      <c r="H692">
        <v>74570</v>
      </c>
      <c r="I692" s="1">
        <v>415180</v>
      </c>
      <c r="J692">
        <f>SUMIFS(H:H,D:D,dataset_shampoo[[#This Row],[Brand]],E:E,dataset_shampoo[[#This Row],[Region]],F:F,dataset_shampoo[[#This Row],[Year]],G:G,"&lt;="&amp;dataset_shampoo[[#This Row],[Month]])</f>
        <v>74570</v>
      </c>
      <c r="K692" s="6">
        <f>SUMIFS(I:I,D:D,dataset_shampoo[[#This Row],[Brand]],E:E,dataset_shampoo[[#This Row],[Region]],F:F,dataset_shampoo[[#This Row],[Year]],G:G,"&lt;="&amp;dataset_shampoo[[#This Row],[Month]])</f>
        <v>415180</v>
      </c>
      <c r="L692">
        <f>dataset_shampoo[[#This Row],[Units YTD]]+SUMIFS(H:H,D:D,dataset_shampoo[[#This Row],[Brand]],E:E,dataset_shampoo[[#This Row],[Region]],F:F,dataset_shampoo[[#This Row],[Year]]-1,G:G,"&gt;"&amp;dataset_shampoo[[#This Row],[Month]])</f>
        <v>734089</v>
      </c>
      <c r="M692" s="1">
        <f>dataset_shampoo[[#This Row],[Values YTD]]+SUMIFS(I:I,D:D,dataset_shampoo[[#This Row],[Brand]],E:E,dataset_shampoo[[#This Row],[Region]],F:F,dataset_shampoo[[#This Row],[Year]]-1,G:G,"&gt;"&amp;dataset_shampoo[[#This Row],[Month]])</f>
        <v>3916874.7</v>
      </c>
    </row>
    <row r="693" spans="1:13" x14ac:dyDescent="0.25">
      <c r="A693" t="s">
        <v>7</v>
      </c>
      <c r="B693" t="s">
        <v>8</v>
      </c>
      <c r="C693" t="s">
        <v>21</v>
      </c>
      <c r="D693" t="s">
        <v>22</v>
      </c>
      <c r="E693" t="s">
        <v>12</v>
      </c>
      <c r="F693">
        <v>2023</v>
      </c>
      <c r="G693">
        <v>2</v>
      </c>
      <c r="H693">
        <v>76120</v>
      </c>
      <c r="I693" s="1">
        <v>451760</v>
      </c>
      <c r="J693">
        <f>SUMIFS(H:H,D:D,dataset_shampoo[[#This Row],[Brand]],E:E,dataset_shampoo[[#This Row],[Region]],F:F,dataset_shampoo[[#This Row],[Year]],G:G,"&lt;="&amp;dataset_shampoo[[#This Row],[Month]])</f>
        <v>150690</v>
      </c>
      <c r="K693" s="6">
        <f>SUMIFS(I:I,D:D,dataset_shampoo[[#This Row],[Brand]],E:E,dataset_shampoo[[#This Row],[Region]],F:F,dataset_shampoo[[#This Row],[Year]],G:G,"&lt;="&amp;dataset_shampoo[[#This Row],[Month]])</f>
        <v>866940</v>
      </c>
      <c r="L693">
        <f>dataset_shampoo[[#This Row],[Units YTD]]+SUMIFS(H:H,D:D,dataset_shampoo[[#This Row],[Brand]],E:E,dataset_shampoo[[#This Row],[Region]],F:F,dataset_shampoo[[#This Row],[Year]]-1,G:G,"&gt;"&amp;dataset_shampoo[[#This Row],[Month]])</f>
        <v>758549</v>
      </c>
      <c r="M693" s="1">
        <f>dataset_shampoo[[#This Row],[Values YTD]]+SUMIFS(I:I,D:D,dataset_shampoo[[#This Row],[Brand]],E:E,dataset_shampoo[[#This Row],[Region]],F:F,dataset_shampoo[[#This Row],[Year]]-1,G:G,"&gt;"&amp;dataset_shampoo[[#This Row],[Month]])</f>
        <v>4105544.7</v>
      </c>
    </row>
    <row r="694" spans="1:13" x14ac:dyDescent="0.25">
      <c r="A694" t="s">
        <v>7</v>
      </c>
      <c r="B694" t="s">
        <v>8</v>
      </c>
      <c r="C694" t="s">
        <v>21</v>
      </c>
      <c r="D694" t="s">
        <v>22</v>
      </c>
      <c r="E694" t="s">
        <v>12</v>
      </c>
      <c r="F694">
        <v>2023</v>
      </c>
      <c r="G694">
        <v>3</v>
      </c>
      <c r="H694">
        <v>81950</v>
      </c>
      <c r="I694" s="1">
        <v>508000</v>
      </c>
      <c r="J694">
        <f>SUMIFS(H:H,D:D,dataset_shampoo[[#This Row],[Brand]],E:E,dataset_shampoo[[#This Row],[Region]],F:F,dataset_shampoo[[#This Row],[Year]],G:G,"&lt;="&amp;dataset_shampoo[[#This Row],[Month]])</f>
        <v>232640</v>
      </c>
      <c r="K694" s="6">
        <f>SUMIFS(I:I,D:D,dataset_shampoo[[#This Row],[Brand]],E:E,dataset_shampoo[[#This Row],[Region]],F:F,dataset_shampoo[[#This Row],[Year]],G:G,"&lt;="&amp;dataset_shampoo[[#This Row],[Month]])</f>
        <v>1374940</v>
      </c>
      <c r="L694">
        <f>dataset_shampoo[[#This Row],[Units YTD]]+SUMIFS(H:H,D:D,dataset_shampoo[[#This Row],[Brand]],E:E,dataset_shampoo[[#This Row],[Region]],F:F,dataset_shampoo[[#This Row],[Year]]-1,G:G,"&gt;"&amp;dataset_shampoo[[#This Row],[Month]])</f>
        <v>790774</v>
      </c>
      <c r="M694" s="1">
        <f>dataset_shampoo[[#This Row],[Values YTD]]+SUMIFS(I:I,D:D,dataset_shampoo[[#This Row],[Brand]],E:E,dataset_shampoo[[#This Row],[Region]],F:F,dataset_shampoo[[#This Row],[Year]]-1,G:G,"&gt;"&amp;dataset_shampoo[[#This Row],[Month]])</f>
        <v>4359744.7</v>
      </c>
    </row>
    <row r="695" spans="1:13" x14ac:dyDescent="0.25">
      <c r="A695" t="s">
        <v>7</v>
      </c>
      <c r="B695" t="s">
        <v>8</v>
      </c>
      <c r="C695" t="s">
        <v>21</v>
      </c>
      <c r="D695" t="s">
        <v>22</v>
      </c>
      <c r="E695" t="s">
        <v>13</v>
      </c>
      <c r="F695">
        <v>2018</v>
      </c>
      <c r="G695">
        <v>1</v>
      </c>
      <c r="H695">
        <v>57036</v>
      </c>
      <c r="I695" s="1">
        <v>267540</v>
      </c>
      <c r="J695">
        <f>SUMIFS(H:H,D:D,dataset_shampoo[[#This Row],[Brand]],E:E,dataset_shampoo[[#This Row],[Region]],F:F,dataset_shampoo[[#This Row],[Year]],G:G,"&lt;="&amp;dataset_shampoo[[#This Row],[Month]])</f>
        <v>57036</v>
      </c>
      <c r="K695" s="6">
        <f>SUMIFS(I:I,D:D,dataset_shampoo[[#This Row],[Brand]],E:E,dataset_shampoo[[#This Row],[Region]],F:F,dataset_shampoo[[#This Row],[Year]],G:G,"&lt;="&amp;dataset_shampoo[[#This Row],[Month]])</f>
        <v>267540</v>
      </c>
      <c r="L695">
        <f>dataset_shampoo[[#This Row],[Units YTD]]+SUMIFS(H:H,D:D,dataset_shampoo[[#This Row],[Brand]],E:E,dataset_shampoo[[#This Row],[Region]],F:F,dataset_shampoo[[#This Row],[Year]]-1,G:G,"&gt;"&amp;dataset_shampoo[[#This Row],[Month]])</f>
        <v>57036</v>
      </c>
      <c r="M695" s="1">
        <f>dataset_shampoo[[#This Row],[Values YTD]]+SUMIFS(I:I,D:D,dataset_shampoo[[#This Row],[Brand]],E:E,dataset_shampoo[[#This Row],[Region]],F:F,dataset_shampoo[[#This Row],[Year]]-1,G:G,"&gt;"&amp;dataset_shampoo[[#This Row],[Month]])</f>
        <v>267540</v>
      </c>
    </row>
    <row r="696" spans="1:13" x14ac:dyDescent="0.25">
      <c r="A696" t="s">
        <v>7</v>
      </c>
      <c r="B696" t="s">
        <v>8</v>
      </c>
      <c r="C696" t="s">
        <v>21</v>
      </c>
      <c r="D696" t="s">
        <v>22</v>
      </c>
      <c r="E696" t="s">
        <v>13</v>
      </c>
      <c r="F696">
        <v>2018</v>
      </c>
      <c r="G696">
        <v>2</v>
      </c>
      <c r="H696">
        <v>59850</v>
      </c>
      <c r="I696" s="1">
        <v>280644</v>
      </c>
      <c r="J696">
        <f>SUMIFS(H:H,D:D,dataset_shampoo[[#This Row],[Brand]],E:E,dataset_shampoo[[#This Row],[Region]],F:F,dataset_shampoo[[#This Row],[Year]],G:G,"&lt;="&amp;dataset_shampoo[[#This Row],[Month]])</f>
        <v>116886</v>
      </c>
      <c r="K696" s="6">
        <f>SUMIFS(I:I,D:D,dataset_shampoo[[#This Row],[Brand]],E:E,dataset_shampoo[[#This Row],[Region]],F:F,dataset_shampoo[[#This Row],[Year]],G:G,"&lt;="&amp;dataset_shampoo[[#This Row],[Month]])</f>
        <v>548184</v>
      </c>
      <c r="L696">
        <f>dataset_shampoo[[#This Row],[Units YTD]]+SUMIFS(H:H,D:D,dataset_shampoo[[#This Row],[Brand]],E:E,dataset_shampoo[[#This Row],[Region]],F:F,dataset_shampoo[[#This Row],[Year]]-1,G:G,"&gt;"&amp;dataset_shampoo[[#This Row],[Month]])</f>
        <v>116886</v>
      </c>
      <c r="M696" s="1">
        <f>dataset_shampoo[[#This Row],[Values YTD]]+SUMIFS(I:I,D:D,dataset_shampoo[[#This Row],[Brand]],E:E,dataset_shampoo[[#This Row],[Region]],F:F,dataset_shampoo[[#This Row],[Year]]-1,G:G,"&gt;"&amp;dataset_shampoo[[#This Row],[Month]])</f>
        <v>548184</v>
      </c>
    </row>
    <row r="697" spans="1:13" x14ac:dyDescent="0.25">
      <c r="A697" t="s">
        <v>7</v>
      </c>
      <c r="B697" t="s">
        <v>8</v>
      </c>
      <c r="C697" t="s">
        <v>21</v>
      </c>
      <c r="D697" t="s">
        <v>22</v>
      </c>
      <c r="E697" t="s">
        <v>13</v>
      </c>
      <c r="F697">
        <v>2018</v>
      </c>
      <c r="G697">
        <v>3</v>
      </c>
      <c r="H697">
        <v>75208</v>
      </c>
      <c r="I697" s="1">
        <v>352716</v>
      </c>
      <c r="J697">
        <f>SUMIFS(H:H,D:D,dataset_shampoo[[#This Row],[Brand]],E:E,dataset_shampoo[[#This Row],[Region]],F:F,dataset_shampoo[[#This Row],[Year]],G:G,"&lt;="&amp;dataset_shampoo[[#This Row],[Month]])</f>
        <v>192094</v>
      </c>
      <c r="K697" s="6">
        <f>SUMIFS(I:I,D:D,dataset_shampoo[[#This Row],[Brand]],E:E,dataset_shampoo[[#This Row],[Region]],F:F,dataset_shampoo[[#This Row],[Year]],G:G,"&lt;="&amp;dataset_shampoo[[#This Row],[Month]])</f>
        <v>900900</v>
      </c>
      <c r="L697">
        <f>dataset_shampoo[[#This Row],[Units YTD]]+SUMIFS(H:H,D:D,dataset_shampoo[[#This Row],[Brand]],E:E,dataset_shampoo[[#This Row],[Region]],F:F,dataset_shampoo[[#This Row],[Year]]-1,G:G,"&gt;"&amp;dataset_shampoo[[#This Row],[Month]])</f>
        <v>192094</v>
      </c>
      <c r="M697" s="1">
        <f>dataset_shampoo[[#This Row],[Values YTD]]+SUMIFS(I:I,D:D,dataset_shampoo[[#This Row],[Brand]],E:E,dataset_shampoo[[#This Row],[Region]],F:F,dataset_shampoo[[#This Row],[Year]]-1,G:G,"&gt;"&amp;dataset_shampoo[[#This Row],[Month]])</f>
        <v>900900</v>
      </c>
    </row>
    <row r="698" spans="1:13" x14ac:dyDescent="0.25">
      <c r="A698" t="s">
        <v>7</v>
      </c>
      <c r="B698" t="s">
        <v>8</v>
      </c>
      <c r="C698" t="s">
        <v>21</v>
      </c>
      <c r="D698" t="s">
        <v>22</v>
      </c>
      <c r="E698" t="s">
        <v>13</v>
      </c>
      <c r="F698">
        <v>2018</v>
      </c>
      <c r="G698">
        <v>4</v>
      </c>
      <c r="H698">
        <v>65982</v>
      </c>
      <c r="I698" s="1">
        <v>309386</v>
      </c>
      <c r="J698">
        <f>SUMIFS(H:H,D:D,dataset_shampoo[[#This Row],[Brand]],E:E,dataset_shampoo[[#This Row],[Region]],F:F,dataset_shampoo[[#This Row],[Year]],G:G,"&lt;="&amp;dataset_shampoo[[#This Row],[Month]])</f>
        <v>258076</v>
      </c>
      <c r="K698" s="6">
        <f>SUMIFS(I:I,D:D,dataset_shampoo[[#This Row],[Brand]],E:E,dataset_shampoo[[#This Row],[Region]],F:F,dataset_shampoo[[#This Row],[Year]],G:G,"&lt;="&amp;dataset_shampoo[[#This Row],[Month]])</f>
        <v>1210286</v>
      </c>
      <c r="L698">
        <f>dataset_shampoo[[#This Row],[Units YTD]]+SUMIFS(H:H,D:D,dataset_shampoo[[#This Row],[Brand]],E:E,dataset_shampoo[[#This Row],[Region]],F:F,dataset_shampoo[[#This Row],[Year]]-1,G:G,"&gt;"&amp;dataset_shampoo[[#This Row],[Month]])</f>
        <v>258076</v>
      </c>
      <c r="M698" s="1">
        <f>dataset_shampoo[[#This Row],[Values YTD]]+SUMIFS(I:I,D:D,dataset_shampoo[[#This Row],[Brand]],E:E,dataset_shampoo[[#This Row],[Region]],F:F,dataset_shampoo[[#This Row],[Year]]-1,G:G,"&gt;"&amp;dataset_shampoo[[#This Row],[Month]])</f>
        <v>1210286</v>
      </c>
    </row>
    <row r="699" spans="1:13" x14ac:dyDescent="0.25">
      <c r="A699" t="s">
        <v>7</v>
      </c>
      <c r="B699" t="s">
        <v>8</v>
      </c>
      <c r="C699" t="s">
        <v>21</v>
      </c>
      <c r="D699" t="s">
        <v>22</v>
      </c>
      <c r="E699" t="s">
        <v>13</v>
      </c>
      <c r="F699">
        <v>2018</v>
      </c>
      <c r="G699">
        <v>5</v>
      </c>
      <c r="H699">
        <v>63252</v>
      </c>
      <c r="I699" s="1">
        <v>296632</v>
      </c>
      <c r="J699">
        <f>SUMIFS(H:H,D:D,dataset_shampoo[[#This Row],[Brand]],E:E,dataset_shampoo[[#This Row],[Region]],F:F,dataset_shampoo[[#This Row],[Year]],G:G,"&lt;="&amp;dataset_shampoo[[#This Row],[Month]])</f>
        <v>321328</v>
      </c>
      <c r="K699" s="6">
        <f>SUMIFS(I:I,D:D,dataset_shampoo[[#This Row],[Brand]],E:E,dataset_shampoo[[#This Row],[Region]],F:F,dataset_shampoo[[#This Row],[Year]],G:G,"&lt;="&amp;dataset_shampoo[[#This Row],[Month]])</f>
        <v>1506918</v>
      </c>
      <c r="L699">
        <f>dataset_shampoo[[#This Row],[Units YTD]]+SUMIFS(H:H,D:D,dataset_shampoo[[#This Row],[Brand]],E:E,dataset_shampoo[[#This Row],[Region]],F:F,dataset_shampoo[[#This Row],[Year]]-1,G:G,"&gt;"&amp;dataset_shampoo[[#This Row],[Month]])</f>
        <v>321328</v>
      </c>
      <c r="M699" s="1">
        <f>dataset_shampoo[[#This Row],[Values YTD]]+SUMIFS(I:I,D:D,dataset_shampoo[[#This Row],[Brand]],E:E,dataset_shampoo[[#This Row],[Region]],F:F,dataset_shampoo[[#This Row],[Year]]-1,G:G,"&gt;"&amp;dataset_shampoo[[#This Row],[Month]])</f>
        <v>1506918</v>
      </c>
    </row>
    <row r="700" spans="1:13" x14ac:dyDescent="0.25">
      <c r="A700" t="s">
        <v>7</v>
      </c>
      <c r="B700" t="s">
        <v>8</v>
      </c>
      <c r="C700" t="s">
        <v>21</v>
      </c>
      <c r="D700" t="s">
        <v>22</v>
      </c>
      <c r="E700" t="s">
        <v>13</v>
      </c>
      <c r="F700">
        <v>2018</v>
      </c>
      <c r="G700">
        <v>6</v>
      </c>
      <c r="H700">
        <v>65716</v>
      </c>
      <c r="I700" s="1">
        <v>308000</v>
      </c>
      <c r="J700">
        <f>SUMIFS(H:H,D:D,dataset_shampoo[[#This Row],[Brand]],E:E,dataset_shampoo[[#This Row],[Region]],F:F,dataset_shampoo[[#This Row],[Year]],G:G,"&lt;="&amp;dataset_shampoo[[#This Row],[Month]])</f>
        <v>387044</v>
      </c>
      <c r="K700" s="6">
        <f>SUMIFS(I:I,D:D,dataset_shampoo[[#This Row],[Brand]],E:E,dataset_shampoo[[#This Row],[Region]],F:F,dataset_shampoo[[#This Row],[Year]],G:G,"&lt;="&amp;dataset_shampoo[[#This Row],[Month]])</f>
        <v>1814918</v>
      </c>
      <c r="L700">
        <f>dataset_shampoo[[#This Row],[Units YTD]]+SUMIFS(H:H,D:D,dataset_shampoo[[#This Row],[Brand]],E:E,dataset_shampoo[[#This Row],[Region]],F:F,dataset_shampoo[[#This Row],[Year]]-1,G:G,"&gt;"&amp;dataset_shampoo[[#This Row],[Month]])</f>
        <v>387044</v>
      </c>
      <c r="M700" s="1">
        <f>dataset_shampoo[[#This Row],[Values YTD]]+SUMIFS(I:I,D:D,dataset_shampoo[[#This Row],[Brand]],E:E,dataset_shampoo[[#This Row],[Region]],F:F,dataset_shampoo[[#This Row],[Year]]-1,G:G,"&gt;"&amp;dataset_shampoo[[#This Row],[Month]])</f>
        <v>1814918</v>
      </c>
    </row>
    <row r="701" spans="1:13" x14ac:dyDescent="0.25">
      <c r="A701" t="s">
        <v>7</v>
      </c>
      <c r="B701" t="s">
        <v>8</v>
      </c>
      <c r="C701" t="s">
        <v>21</v>
      </c>
      <c r="D701" t="s">
        <v>22</v>
      </c>
      <c r="E701" t="s">
        <v>13</v>
      </c>
      <c r="F701">
        <v>2018</v>
      </c>
      <c r="G701">
        <v>7</v>
      </c>
      <c r="H701">
        <v>58548</v>
      </c>
      <c r="I701" s="1">
        <v>274680</v>
      </c>
      <c r="J701">
        <f>SUMIFS(H:H,D:D,dataset_shampoo[[#This Row],[Brand]],E:E,dataset_shampoo[[#This Row],[Region]],F:F,dataset_shampoo[[#This Row],[Year]],G:G,"&lt;="&amp;dataset_shampoo[[#This Row],[Month]])</f>
        <v>445592</v>
      </c>
      <c r="K701" s="6">
        <f>SUMIFS(I:I,D:D,dataset_shampoo[[#This Row],[Brand]],E:E,dataset_shampoo[[#This Row],[Region]],F:F,dataset_shampoo[[#This Row],[Year]],G:G,"&lt;="&amp;dataset_shampoo[[#This Row],[Month]])</f>
        <v>2089598</v>
      </c>
      <c r="L701">
        <f>dataset_shampoo[[#This Row],[Units YTD]]+SUMIFS(H:H,D:D,dataset_shampoo[[#This Row],[Brand]],E:E,dataset_shampoo[[#This Row],[Region]],F:F,dataset_shampoo[[#This Row],[Year]]-1,G:G,"&gt;"&amp;dataset_shampoo[[#This Row],[Month]])</f>
        <v>445592</v>
      </c>
      <c r="M701" s="1">
        <f>dataset_shampoo[[#This Row],[Values YTD]]+SUMIFS(I:I,D:D,dataset_shampoo[[#This Row],[Brand]],E:E,dataset_shampoo[[#This Row],[Region]],F:F,dataset_shampoo[[#This Row],[Year]]-1,G:G,"&gt;"&amp;dataset_shampoo[[#This Row],[Month]])</f>
        <v>2089598</v>
      </c>
    </row>
    <row r="702" spans="1:13" x14ac:dyDescent="0.25">
      <c r="A702" t="s">
        <v>7</v>
      </c>
      <c r="B702" t="s">
        <v>8</v>
      </c>
      <c r="C702" t="s">
        <v>21</v>
      </c>
      <c r="D702" t="s">
        <v>22</v>
      </c>
      <c r="E702" t="s">
        <v>13</v>
      </c>
      <c r="F702">
        <v>2018</v>
      </c>
      <c r="G702">
        <v>8</v>
      </c>
      <c r="H702">
        <v>58688</v>
      </c>
      <c r="I702" s="1">
        <v>275226</v>
      </c>
      <c r="J702">
        <f>SUMIFS(H:H,D:D,dataset_shampoo[[#This Row],[Brand]],E:E,dataset_shampoo[[#This Row],[Region]],F:F,dataset_shampoo[[#This Row],[Year]],G:G,"&lt;="&amp;dataset_shampoo[[#This Row],[Month]])</f>
        <v>504280</v>
      </c>
      <c r="K702" s="6">
        <f>SUMIFS(I:I,D:D,dataset_shampoo[[#This Row],[Brand]],E:E,dataset_shampoo[[#This Row],[Region]],F:F,dataset_shampoo[[#This Row],[Year]],G:G,"&lt;="&amp;dataset_shampoo[[#This Row],[Month]])</f>
        <v>2364824</v>
      </c>
      <c r="L702">
        <f>dataset_shampoo[[#This Row],[Units YTD]]+SUMIFS(H:H,D:D,dataset_shampoo[[#This Row],[Brand]],E:E,dataset_shampoo[[#This Row],[Region]],F:F,dataset_shampoo[[#This Row],[Year]]-1,G:G,"&gt;"&amp;dataset_shampoo[[#This Row],[Month]])</f>
        <v>504280</v>
      </c>
      <c r="M702" s="1">
        <f>dataset_shampoo[[#This Row],[Values YTD]]+SUMIFS(I:I,D:D,dataset_shampoo[[#This Row],[Brand]],E:E,dataset_shampoo[[#This Row],[Region]],F:F,dataset_shampoo[[#This Row],[Year]]-1,G:G,"&gt;"&amp;dataset_shampoo[[#This Row],[Month]])</f>
        <v>2364824</v>
      </c>
    </row>
    <row r="703" spans="1:13" x14ac:dyDescent="0.25">
      <c r="A703" t="s">
        <v>7</v>
      </c>
      <c r="B703" t="s">
        <v>8</v>
      </c>
      <c r="C703" t="s">
        <v>21</v>
      </c>
      <c r="D703" t="s">
        <v>22</v>
      </c>
      <c r="E703" t="s">
        <v>13</v>
      </c>
      <c r="F703">
        <v>2018</v>
      </c>
      <c r="G703">
        <v>9</v>
      </c>
      <c r="H703">
        <v>55272</v>
      </c>
      <c r="I703" s="1">
        <v>259252</v>
      </c>
      <c r="J703">
        <f>SUMIFS(H:H,D:D,dataset_shampoo[[#This Row],[Brand]],E:E,dataset_shampoo[[#This Row],[Region]],F:F,dataset_shampoo[[#This Row],[Year]],G:G,"&lt;="&amp;dataset_shampoo[[#This Row],[Month]])</f>
        <v>559552</v>
      </c>
      <c r="K703" s="6">
        <f>SUMIFS(I:I,D:D,dataset_shampoo[[#This Row],[Brand]],E:E,dataset_shampoo[[#This Row],[Region]],F:F,dataset_shampoo[[#This Row],[Year]],G:G,"&lt;="&amp;dataset_shampoo[[#This Row],[Month]])</f>
        <v>2624076</v>
      </c>
      <c r="L703">
        <f>dataset_shampoo[[#This Row],[Units YTD]]+SUMIFS(H:H,D:D,dataset_shampoo[[#This Row],[Brand]],E:E,dataset_shampoo[[#This Row],[Region]],F:F,dataset_shampoo[[#This Row],[Year]]-1,G:G,"&gt;"&amp;dataset_shampoo[[#This Row],[Month]])</f>
        <v>559552</v>
      </c>
      <c r="M703" s="1">
        <f>dataset_shampoo[[#This Row],[Values YTD]]+SUMIFS(I:I,D:D,dataset_shampoo[[#This Row],[Brand]],E:E,dataset_shampoo[[#This Row],[Region]],F:F,dataset_shampoo[[#This Row],[Year]]-1,G:G,"&gt;"&amp;dataset_shampoo[[#This Row],[Month]])</f>
        <v>2624076</v>
      </c>
    </row>
    <row r="704" spans="1:13" x14ac:dyDescent="0.25">
      <c r="A704" t="s">
        <v>7</v>
      </c>
      <c r="B704" t="s">
        <v>8</v>
      </c>
      <c r="C704" t="s">
        <v>21</v>
      </c>
      <c r="D704" t="s">
        <v>22</v>
      </c>
      <c r="E704" t="s">
        <v>13</v>
      </c>
      <c r="F704">
        <v>2018</v>
      </c>
      <c r="G704">
        <v>10</v>
      </c>
      <c r="H704">
        <v>61698</v>
      </c>
      <c r="I704" s="1">
        <v>289380</v>
      </c>
      <c r="J704">
        <f>SUMIFS(H:H,D:D,dataset_shampoo[[#This Row],[Brand]],E:E,dataset_shampoo[[#This Row],[Region]],F:F,dataset_shampoo[[#This Row],[Year]],G:G,"&lt;="&amp;dataset_shampoo[[#This Row],[Month]])</f>
        <v>621250</v>
      </c>
      <c r="K704" s="6">
        <f>SUMIFS(I:I,D:D,dataset_shampoo[[#This Row],[Brand]],E:E,dataset_shampoo[[#This Row],[Region]],F:F,dataset_shampoo[[#This Row],[Year]],G:G,"&lt;="&amp;dataset_shampoo[[#This Row],[Month]])</f>
        <v>2913456</v>
      </c>
      <c r="L704">
        <f>dataset_shampoo[[#This Row],[Units YTD]]+SUMIFS(H:H,D:D,dataset_shampoo[[#This Row],[Brand]],E:E,dataset_shampoo[[#This Row],[Region]],F:F,dataset_shampoo[[#This Row],[Year]]-1,G:G,"&gt;"&amp;dataset_shampoo[[#This Row],[Month]])</f>
        <v>621250</v>
      </c>
      <c r="M704" s="1">
        <f>dataset_shampoo[[#This Row],[Values YTD]]+SUMIFS(I:I,D:D,dataset_shampoo[[#This Row],[Brand]],E:E,dataset_shampoo[[#This Row],[Region]],F:F,dataset_shampoo[[#This Row],[Year]]-1,G:G,"&gt;"&amp;dataset_shampoo[[#This Row],[Month]])</f>
        <v>2913456</v>
      </c>
    </row>
    <row r="705" spans="1:13" x14ac:dyDescent="0.25">
      <c r="A705" t="s">
        <v>7</v>
      </c>
      <c r="B705" t="s">
        <v>8</v>
      </c>
      <c r="C705" t="s">
        <v>21</v>
      </c>
      <c r="D705" t="s">
        <v>22</v>
      </c>
      <c r="E705" t="s">
        <v>13</v>
      </c>
      <c r="F705">
        <v>2018</v>
      </c>
      <c r="G705">
        <v>11</v>
      </c>
      <c r="H705">
        <v>57554</v>
      </c>
      <c r="I705" s="1">
        <v>269976</v>
      </c>
      <c r="J705">
        <f>SUMIFS(H:H,D:D,dataset_shampoo[[#This Row],[Brand]],E:E,dataset_shampoo[[#This Row],[Region]],F:F,dataset_shampoo[[#This Row],[Year]],G:G,"&lt;="&amp;dataset_shampoo[[#This Row],[Month]])</f>
        <v>678804</v>
      </c>
      <c r="K705" s="6">
        <f>SUMIFS(I:I,D:D,dataset_shampoo[[#This Row],[Brand]],E:E,dataset_shampoo[[#This Row],[Region]],F:F,dataset_shampoo[[#This Row],[Year]],G:G,"&lt;="&amp;dataset_shampoo[[#This Row],[Month]])</f>
        <v>3183432</v>
      </c>
      <c r="L705">
        <f>dataset_shampoo[[#This Row],[Units YTD]]+SUMIFS(H:H,D:D,dataset_shampoo[[#This Row],[Brand]],E:E,dataset_shampoo[[#This Row],[Region]],F:F,dataset_shampoo[[#This Row],[Year]]-1,G:G,"&gt;"&amp;dataset_shampoo[[#This Row],[Month]])</f>
        <v>678804</v>
      </c>
      <c r="M705" s="1">
        <f>dataset_shampoo[[#This Row],[Values YTD]]+SUMIFS(I:I,D:D,dataset_shampoo[[#This Row],[Brand]],E:E,dataset_shampoo[[#This Row],[Region]],F:F,dataset_shampoo[[#This Row],[Year]]-1,G:G,"&gt;"&amp;dataset_shampoo[[#This Row],[Month]])</f>
        <v>3183432</v>
      </c>
    </row>
    <row r="706" spans="1:13" x14ac:dyDescent="0.25">
      <c r="A706" t="s">
        <v>7</v>
      </c>
      <c r="B706" t="s">
        <v>8</v>
      </c>
      <c r="C706" t="s">
        <v>21</v>
      </c>
      <c r="D706" t="s">
        <v>22</v>
      </c>
      <c r="E706" t="s">
        <v>13</v>
      </c>
      <c r="F706">
        <v>2018</v>
      </c>
      <c r="G706">
        <v>12</v>
      </c>
      <c r="H706">
        <v>53256</v>
      </c>
      <c r="I706" s="1">
        <v>249802</v>
      </c>
      <c r="J706">
        <f>SUMIFS(H:H,D:D,dataset_shampoo[[#This Row],[Brand]],E:E,dataset_shampoo[[#This Row],[Region]],F:F,dataset_shampoo[[#This Row],[Year]],G:G,"&lt;="&amp;dataset_shampoo[[#This Row],[Month]])</f>
        <v>732060</v>
      </c>
      <c r="K706" s="6">
        <f>SUMIFS(I:I,D:D,dataset_shampoo[[#This Row],[Brand]],E:E,dataset_shampoo[[#This Row],[Region]],F:F,dataset_shampoo[[#This Row],[Year]],G:G,"&lt;="&amp;dataset_shampoo[[#This Row],[Month]])</f>
        <v>3433234</v>
      </c>
      <c r="L706">
        <f>dataset_shampoo[[#This Row],[Units YTD]]+SUMIFS(H:H,D:D,dataset_shampoo[[#This Row],[Brand]],E:E,dataset_shampoo[[#This Row],[Region]],F:F,dataset_shampoo[[#This Row],[Year]]-1,G:G,"&gt;"&amp;dataset_shampoo[[#This Row],[Month]])</f>
        <v>732060</v>
      </c>
      <c r="M706" s="1">
        <f>dataset_shampoo[[#This Row],[Values YTD]]+SUMIFS(I:I,D:D,dataset_shampoo[[#This Row],[Brand]],E:E,dataset_shampoo[[#This Row],[Region]],F:F,dataset_shampoo[[#This Row],[Year]]-1,G:G,"&gt;"&amp;dataset_shampoo[[#This Row],[Month]])</f>
        <v>3433234</v>
      </c>
    </row>
    <row r="707" spans="1:13" x14ac:dyDescent="0.25">
      <c r="A707" t="s">
        <v>7</v>
      </c>
      <c r="B707" t="s">
        <v>8</v>
      </c>
      <c r="C707" t="s">
        <v>21</v>
      </c>
      <c r="D707" t="s">
        <v>22</v>
      </c>
      <c r="E707" t="s">
        <v>13</v>
      </c>
      <c r="F707">
        <v>2019</v>
      </c>
      <c r="G707">
        <v>1</v>
      </c>
      <c r="H707">
        <v>54082</v>
      </c>
      <c r="I707" s="1">
        <v>253736</v>
      </c>
      <c r="J707">
        <f>SUMIFS(H:H,D:D,dataset_shampoo[[#This Row],[Brand]],E:E,dataset_shampoo[[#This Row],[Region]],F:F,dataset_shampoo[[#This Row],[Year]],G:G,"&lt;="&amp;dataset_shampoo[[#This Row],[Month]])</f>
        <v>54082</v>
      </c>
      <c r="K707" s="6">
        <f>SUMIFS(I:I,D:D,dataset_shampoo[[#This Row],[Brand]],E:E,dataset_shampoo[[#This Row],[Region]],F:F,dataset_shampoo[[#This Row],[Year]],G:G,"&lt;="&amp;dataset_shampoo[[#This Row],[Month]])</f>
        <v>253736</v>
      </c>
      <c r="L707">
        <f>dataset_shampoo[[#This Row],[Units YTD]]+SUMIFS(H:H,D:D,dataset_shampoo[[#This Row],[Brand]],E:E,dataset_shampoo[[#This Row],[Region]],F:F,dataset_shampoo[[#This Row],[Year]]-1,G:G,"&gt;"&amp;dataset_shampoo[[#This Row],[Month]])</f>
        <v>729106</v>
      </c>
      <c r="M707" s="1">
        <f>dataset_shampoo[[#This Row],[Values YTD]]+SUMIFS(I:I,D:D,dataset_shampoo[[#This Row],[Brand]],E:E,dataset_shampoo[[#This Row],[Region]],F:F,dataset_shampoo[[#This Row],[Year]]-1,G:G,"&gt;"&amp;dataset_shampoo[[#This Row],[Month]])</f>
        <v>3419430</v>
      </c>
    </row>
    <row r="708" spans="1:13" x14ac:dyDescent="0.25">
      <c r="A708" t="s">
        <v>7</v>
      </c>
      <c r="B708" t="s">
        <v>8</v>
      </c>
      <c r="C708" t="s">
        <v>21</v>
      </c>
      <c r="D708" t="s">
        <v>22</v>
      </c>
      <c r="E708" t="s">
        <v>13</v>
      </c>
      <c r="F708">
        <v>2019</v>
      </c>
      <c r="G708">
        <v>2</v>
      </c>
      <c r="H708">
        <v>59248</v>
      </c>
      <c r="I708" s="1">
        <v>277746</v>
      </c>
      <c r="J708">
        <f>SUMIFS(H:H,D:D,dataset_shampoo[[#This Row],[Brand]],E:E,dataset_shampoo[[#This Row],[Region]],F:F,dataset_shampoo[[#This Row],[Year]],G:G,"&lt;="&amp;dataset_shampoo[[#This Row],[Month]])</f>
        <v>113330</v>
      </c>
      <c r="K708" s="6">
        <f>SUMIFS(I:I,D:D,dataset_shampoo[[#This Row],[Brand]],E:E,dataset_shampoo[[#This Row],[Region]],F:F,dataset_shampoo[[#This Row],[Year]],G:G,"&lt;="&amp;dataset_shampoo[[#This Row],[Month]])</f>
        <v>531482</v>
      </c>
      <c r="L708">
        <f>dataset_shampoo[[#This Row],[Units YTD]]+SUMIFS(H:H,D:D,dataset_shampoo[[#This Row],[Brand]],E:E,dataset_shampoo[[#This Row],[Region]],F:F,dataset_shampoo[[#This Row],[Year]]-1,G:G,"&gt;"&amp;dataset_shampoo[[#This Row],[Month]])</f>
        <v>728504</v>
      </c>
      <c r="M708" s="1">
        <f>dataset_shampoo[[#This Row],[Values YTD]]+SUMIFS(I:I,D:D,dataset_shampoo[[#This Row],[Brand]],E:E,dataset_shampoo[[#This Row],[Region]],F:F,dataset_shampoo[[#This Row],[Year]]-1,G:G,"&gt;"&amp;dataset_shampoo[[#This Row],[Month]])</f>
        <v>3416532</v>
      </c>
    </row>
    <row r="709" spans="1:13" x14ac:dyDescent="0.25">
      <c r="A709" t="s">
        <v>7</v>
      </c>
      <c r="B709" t="s">
        <v>8</v>
      </c>
      <c r="C709" t="s">
        <v>21</v>
      </c>
      <c r="D709" t="s">
        <v>22</v>
      </c>
      <c r="E709" t="s">
        <v>13</v>
      </c>
      <c r="F709">
        <v>2019</v>
      </c>
      <c r="G709">
        <v>3</v>
      </c>
      <c r="H709">
        <v>62426</v>
      </c>
      <c r="I709" s="1">
        <v>293160</v>
      </c>
      <c r="J709">
        <f>SUMIFS(H:H,D:D,dataset_shampoo[[#This Row],[Brand]],E:E,dataset_shampoo[[#This Row],[Region]],F:F,dataset_shampoo[[#This Row],[Year]],G:G,"&lt;="&amp;dataset_shampoo[[#This Row],[Month]])</f>
        <v>175756</v>
      </c>
      <c r="K709" s="6">
        <f>SUMIFS(I:I,D:D,dataset_shampoo[[#This Row],[Brand]],E:E,dataset_shampoo[[#This Row],[Region]],F:F,dataset_shampoo[[#This Row],[Year]],G:G,"&lt;="&amp;dataset_shampoo[[#This Row],[Month]])</f>
        <v>824642</v>
      </c>
      <c r="L709">
        <f>dataset_shampoo[[#This Row],[Units YTD]]+SUMIFS(H:H,D:D,dataset_shampoo[[#This Row],[Brand]],E:E,dataset_shampoo[[#This Row],[Region]],F:F,dataset_shampoo[[#This Row],[Year]]-1,G:G,"&gt;"&amp;dataset_shampoo[[#This Row],[Month]])</f>
        <v>715722</v>
      </c>
      <c r="M709" s="1">
        <f>dataset_shampoo[[#This Row],[Values YTD]]+SUMIFS(I:I,D:D,dataset_shampoo[[#This Row],[Brand]],E:E,dataset_shampoo[[#This Row],[Region]],F:F,dataset_shampoo[[#This Row],[Year]]-1,G:G,"&gt;"&amp;dataset_shampoo[[#This Row],[Month]])</f>
        <v>3356976</v>
      </c>
    </row>
    <row r="710" spans="1:13" x14ac:dyDescent="0.25">
      <c r="A710" t="s">
        <v>7</v>
      </c>
      <c r="B710" t="s">
        <v>8</v>
      </c>
      <c r="C710" t="s">
        <v>21</v>
      </c>
      <c r="D710" t="s">
        <v>22</v>
      </c>
      <c r="E710" t="s">
        <v>13</v>
      </c>
      <c r="F710">
        <v>2019</v>
      </c>
      <c r="G710">
        <v>4</v>
      </c>
      <c r="H710">
        <v>57904</v>
      </c>
      <c r="I710" s="1">
        <v>271768</v>
      </c>
      <c r="J710">
        <f>SUMIFS(H:H,D:D,dataset_shampoo[[#This Row],[Brand]],E:E,dataset_shampoo[[#This Row],[Region]],F:F,dataset_shampoo[[#This Row],[Year]],G:G,"&lt;="&amp;dataset_shampoo[[#This Row],[Month]])</f>
        <v>233660</v>
      </c>
      <c r="K710" s="6">
        <f>SUMIFS(I:I,D:D,dataset_shampoo[[#This Row],[Brand]],E:E,dataset_shampoo[[#This Row],[Region]],F:F,dataset_shampoo[[#This Row],[Year]],G:G,"&lt;="&amp;dataset_shampoo[[#This Row],[Month]])</f>
        <v>1096410</v>
      </c>
      <c r="L710">
        <f>dataset_shampoo[[#This Row],[Units YTD]]+SUMIFS(H:H,D:D,dataset_shampoo[[#This Row],[Brand]],E:E,dataset_shampoo[[#This Row],[Region]],F:F,dataset_shampoo[[#This Row],[Year]]-1,G:G,"&gt;"&amp;dataset_shampoo[[#This Row],[Month]])</f>
        <v>707644</v>
      </c>
      <c r="M710" s="1">
        <f>dataset_shampoo[[#This Row],[Values YTD]]+SUMIFS(I:I,D:D,dataset_shampoo[[#This Row],[Brand]],E:E,dataset_shampoo[[#This Row],[Region]],F:F,dataset_shampoo[[#This Row],[Year]]-1,G:G,"&gt;"&amp;dataset_shampoo[[#This Row],[Month]])</f>
        <v>3319358</v>
      </c>
    </row>
    <row r="711" spans="1:13" x14ac:dyDescent="0.25">
      <c r="A711" t="s">
        <v>7</v>
      </c>
      <c r="B711" t="s">
        <v>8</v>
      </c>
      <c r="C711" t="s">
        <v>21</v>
      </c>
      <c r="D711" t="s">
        <v>22</v>
      </c>
      <c r="E711" t="s">
        <v>13</v>
      </c>
      <c r="F711">
        <v>2019</v>
      </c>
      <c r="G711">
        <v>5</v>
      </c>
      <c r="H711">
        <v>59962</v>
      </c>
      <c r="I711" s="1">
        <v>281834</v>
      </c>
      <c r="J711">
        <f>SUMIFS(H:H,D:D,dataset_shampoo[[#This Row],[Brand]],E:E,dataset_shampoo[[#This Row],[Region]],F:F,dataset_shampoo[[#This Row],[Year]],G:G,"&lt;="&amp;dataset_shampoo[[#This Row],[Month]])</f>
        <v>293622</v>
      </c>
      <c r="K711" s="6">
        <f>SUMIFS(I:I,D:D,dataset_shampoo[[#This Row],[Brand]],E:E,dataset_shampoo[[#This Row],[Region]],F:F,dataset_shampoo[[#This Row],[Year]],G:G,"&lt;="&amp;dataset_shampoo[[#This Row],[Month]])</f>
        <v>1378244</v>
      </c>
      <c r="L711">
        <f>dataset_shampoo[[#This Row],[Units YTD]]+SUMIFS(H:H,D:D,dataset_shampoo[[#This Row],[Brand]],E:E,dataset_shampoo[[#This Row],[Region]],F:F,dataset_shampoo[[#This Row],[Year]]-1,G:G,"&gt;"&amp;dataset_shampoo[[#This Row],[Month]])</f>
        <v>704354</v>
      </c>
      <c r="M711" s="1">
        <f>dataset_shampoo[[#This Row],[Values YTD]]+SUMIFS(I:I,D:D,dataset_shampoo[[#This Row],[Brand]],E:E,dataset_shampoo[[#This Row],[Region]],F:F,dataset_shampoo[[#This Row],[Year]]-1,G:G,"&gt;"&amp;dataset_shampoo[[#This Row],[Month]])</f>
        <v>3304560</v>
      </c>
    </row>
    <row r="712" spans="1:13" x14ac:dyDescent="0.25">
      <c r="A712" t="s">
        <v>7</v>
      </c>
      <c r="B712" t="s">
        <v>8</v>
      </c>
      <c r="C712" t="s">
        <v>21</v>
      </c>
      <c r="D712" t="s">
        <v>22</v>
      </c>
      <c r="E712" t="s">
        <v>13</v>
      </c>
      <c r="F712">
        <v>2019</v>
      </c>
      <c r="G712">
        <v>6</v>
      </c>
      <c r="H712">
        <v>62762</v>
      </c>
      <c r="I712" s="1">
        <v>297752</v>
      </c>
      <c r="J712">
        <f>SUMIFS(H:H,D:D,dataset_shampoo[[#This Row],[Brand]],E:E,dataset_shampoo[[#This Row],[Region]],F:F,dataset_shampoo[[#This Row],[Year]],G:G,"&lt;="&amp;dataset_shampoo[[#This Row],[Month]])</f>
        <v>356384</v>
      </c>
      <c r="K712" s="6">
        <f>SUMIFS(I:I,D:D,dataset_shampoo[[#This Row],[Brand]],E:E,dataset_shampoo[[#This Row],[Region]],F:F,dataset_shampoo[[#This Row],[Year]],G:G,"&lt;="&amp;dataset_shampoo[[#This Row],[Month]])</f>
        <v>1675996</v>
      </c>
      <c r="L712">
        <f>dataset_shampoo[[#This Row],[Units YTD]]+SUMIFS(H:H,D:D,dataset_shampoo[[#This Row],[Brand]],E:E,dataset_shampoo[[#This Row],[Region]],F:F,dataset_shampoo[[#This Row],[Year]]-1,G:G,"&gt;"&amp;dataset_shampoo[[#This Row],[Month]])</f>
        <v>701400</v>
      </c>
      <c r="M712" s="1">
        <f>dataset_shampoo[[#This Row],[Values YTD]]+SUMIFS(I:I,D:D,dataset_shampoo[[#This Row],[Brand]],E:E,dataset_shampoo[[#This Row],[Region]],F:F,dataset_shampoo[[#This Row],[Year]]-1,G:G,"&gt;"&amp;dataset_shampoo[[#This Row],[Month]])</f>
        <v>3294312</v>
      </c>
    </row>
    <row r="713" spans="1:13" x14ac:dyDescent="0.25">
      <c r="A713" t="s">
        <v>7</v>
      </c>
      <c r="B713" t="s">
        <v>8</v>
      </c>
      <c r="C713" t="s">
        <v>21</v>
      </c>
      <c r="D713" t="s">
        <v>22</v>
      </c>
      <c r="E713" t="s">
        <v>13</v>
      </c>
      <c r="F713">
        <v>2019</v>
      </c>
      <c r="G713">
        <v>7</v>
      </c>
      <c r="H713">
        <v>56112</v>
      </c>
      <c r="I713" s="1">
        <v>266350</v>
      </c>
      <c r="J713">
        <f>SUMIFS(H:H,D:D,dataset_shampoo[[#This Row],[Brand]],E:E,dataset_shampoo[[#This Row],[Region]],F:F,dataset_shampoo[[#This Row],[Year]],G:G,"&lt;="&amp;dataset_shampoo[[#This Row],[Month]])</f>
        <v>412496</v>
      </c>
      <c r="K713" s="6">
        <f>SUMIFS(I:I,D:D,dataset_shampoo[[#This Row],[Brand]],E:E,dataset_shampoo[[#This Row],[Region]],F:F,dataset_shampoo[[#This Row],[Year]],G:G,"&lt;="&amp;dataset_shampoo[[#This Row],[Month]])</f>
        <v>1942346</v>
      </c>
      <c r="L713">
        <f>dataset_shampoo[[#This Row],[Units YTD]]+SUMIFS(H:H,D:D,dataset_shampoo[[#This Row],[Brand]],E:E,dataset_shampoo[[#This Row],[Region]],F:F,dataset_shampoo[[#This Row],[Year]]-1,G:G,"&gt;"&amp;dataset_shampoo[[#This Row],[Month]])</f>
        <v>698964</v>
      </c>
      <c r="M713" s="1">
        <f>dataset_shampoo[[#This Row],[Values YTD]]+SUMIFS(I:I,D:D,dataset_shampoo[[#This Row],[Brand]],E:E,dataset_shampoo[[#This Row],[Region]],F:F,dataset_shampoo[[#This Row],[Year]]-1,G:G,"&gt;"&amp;dataset_shampoo[[#This Row],[Month]])</f>
        <v>3285982</v>
      </c>
    </row>
    <row r="714" spans="1:13" x14ac:dyDescent="0.25">
      <c r="A714" t="s">
        <v>7</v>
      </c>
      <c r="B714" t="s">
        <v>8</v>
      </c>
      <c r="C714" t="s">
        <v>21</v>
      </c>
      <c r="D714" t="s">
        <v>22</v>
      </c>
      <c r="E714" t="s">
        <v>13</v>
      </c>
      <c r="F714">
        <v>2019</v>
      </c>
      <c r="G714">
        <v>8</v>
      </c>
      <c r="H714">
        <v>46564</v>
      </c>
      <c r="I714" s="1">
        <v>221046</v>
      </c>
      <c r="J714">
        <f>SUMIFS(H:H,D:D,dataset_shampoo[[#This Row],[Brand]],E:E,dataset_shampoo[[#This Row],[Region]],F:F,dataset_shampoo[[#This Row],[Year]],G:G,"&lt;="&amp;dataset_shampoo[[#This Row],[Month]])</f>
        <v>459060</v>
      </c>
      <c r="K714" s="6">
        <f>SUMIFS(I:I,D:D,dataset_shampoo[[#This Row],[Brand]],E:E,dataset_shampoo[[#This Row],[Region]],F:F,dataset_shampoo[[#This Row],[Year]],G:G,"&lt;="&amp;dataset_shampoo[[#This Row],[Month]])</f>
        <v>2163392</v>
      </c>
      <c r="L714">
        <f>dataset_shampoo[[#This Row],[Units YTD]]+SUMIFS(H:H,D:D,dataset_shampoo[[#This Row],[Brand]],E:E,dataset_shampoo[[#This Row],[Region]],F:F,dataset_shampoo[[#This Row],[Year]]-1,G:G,"&gt;"&amp;dataset_shampoo[[#This Row],[Month]])</f>
        <v>686840</v>
      </c>
      <c r="M714" s="1">
        <f>dataset_shampoo[[#This Row],[Values YTD]]+SUMIFS(I:I,D:D,dataset_shampoo[[#This Row],[Brand]],E:E,dataset_shampoo[[#This Row],[Region]],F:F,dataset_shampoo[[#This Row],[Year]]-1,G:G,"&gt;"&amp;dataset_shampoo[[#This Row],[Month]])</f>
        <v>3231802</v>
      </c>
    </row>
    <row r="715" spans="1:13" x14ac:dyDescent="0.25">
      <c r="A715" t="s">
        <v>7</v>
      </c>
      <c r="B715" t="s">
        <v>8</v>
      </c>
      <c r="C715" t="s">
        <v>21</v>
      </c>
      <c r="D715" t="s">
        <v>22</v>
      </c>
      <c r="E715" t="s">
        <v>13</v>
      </c>
      <c r="F715">
        <v>2019</v>
      </c>
      <c r="G715">
        <v>9</v>
      </c>
      <c r="H715">
        <v>58940</v>
      </c>
      <c r="I715" s="1">
        <v>279790</v>
      </c>
      <c r="J715">
        <f>SUMIFS(H:H,D:D,dataset_shampoo[[#This Row],[Brand]],E:E,dataset_shampoo[[#This Row],[Region]],F:F,dataset_shampoo[[#This Row],[Year]],G:G,"&lt;="&amp;dataset_shampoo[[#This Row],[Month]])</f>
        <v>518000</v>
      </c>
      <c r="K715" s="6">
        <f>SUMIFS(I:I,D:D,dataset_shampoo[[#This Row],[Brand]],E:E,dataset_shampoo[[#This Row],[Region]],F:F,dataset_shampoo[[#This Row],[Year]],G:G,"&lt;="&amp;dataset_shampoo[[#This Row],[Month]])</f>
        <v>2443182</v>
      </c>
      <c r="L715">
        <f>dataset_shampoo[[#This Row],[Units YTD]]+SUMIFS(H:H,D:D,dataset_shampoo[[#This Row],[Brand]],E:E,dataset_shampoo[[#This Row],[Region]],F:F,dataset_shampoo[[#This Row],[Year]]-1,G:G,"&gt;"&amp;dataset_shampoo[[#This Row],[Month]])</f>
        <v>690508</v>
      </c>
      <c r="M715" s="1">
        <f>dataset_shampoo[[#This Row],[Values YTD]]+SUMIFS(I:I,D:D,dataset_shampoo[[#This Row],[Brand]],E:E,dataset_shampoo[[#This Row],[Region]],F:F,dataset_shampoo[[#This Row],[Year]]-1,G:G,"&gt;"&amp;dataset_shampoo[[#This Row],[Month]])</f>
        <v>3252340</v>
      </c>
    </row>
    <row r="716" spans="1:13" x14ac:dyDescent="0.25">
      <c r="A716" t="s">
        <v>7</v>
      </c>
      <c r="B716" t="s">
        <v>8</v>
      </c>
      <c r="C716" t="s">
        <v>21</v>
      </c>
      <c r="D716" t="s">
        <v>22</v>
      </c>
      <c r="E716" t="s">
        <v>13</v>
      </c>
      <c r="F716">
        <v>2019</v>
      </c>
      <c r="G716">
        <v>10</v>
      </c>
      <c r="H716">
        <v>60074</v>
      </c>
      <c r="I716" s="1">
        <v>285698</v>
      </c>
      <c r="J716">
        <f>SUMIFS(H:H,D:D,dataset_shampoo[[#This Row],[Brand]],E:E,dataset_shampoo[[#This Row],[Region]],F:F,dataset_shampoo[[#This Row],[Year]],G:G,"&lt;="&amp;dataset_shampoo[[#This Row],[Month]])</f>
        <v>578074</v>
      </c>
      <c r="K716" s="6">
        <f>SUMIFS(I:I,D:D,dataset_shampoo[[#This Row],[Brand]],E:E,dataset_shampoo[[#This Row],[Region]],F:F,dataset_shampoo[[#This Row],[Year]],G:G,"&lt;="&amp;dataset_shampoo[[#This Row],[Month]])</f>
        <v>2728880</v>
      </c>
      <c r="L716">
        <f>dataset_shampoo[[#This Row],[Units YTD]]+SUMIFS(H:H,D:D,dataset_shampoo[[#This Row],[Brand]],E:E,dataset_shampoo[[#This Row],[Region]],F:F,dataset_shampoo[[#This Row],[Year]]-1,G:G,"&gt;"&amp;dataset_shampoo[[#This Row],[Month]])</f>
        <v>688884</v>
      </c>
      <c r="M716" s="1">
        <f>dataset_shampoo[[#This Row],[Values YTD]]+SUMIFS(I:I,D:D,dataset_shampoo[[#This Row],[Brand]],E:E,dataset_shampoo[[#This Row],[Region]],F:F,dataset_shampoo[[#This Row],[Year]]-1,G:G,"&gt;"&amp;dataset_shampoo[[#This Row],[Month]])</f>
        <v>3248658</v>
      </c>
    </row>
    <row r="717" spans="1:13" x14ac:dyDescent="0.25">
      <c r="A717" t="s">
        <v>7</v>
      </c>
      <c r="B717" t="s">
        <v>8</v>
      </c>
      <c r="C717" t="s">
        <v>21</v>
      </c>
      <c r="D717" t="s">
        <v>22</v>
      </c>
      <c r="E717" t="s">
        <v>13</v>
      </c>
      <c r="F717">
        <v>2019</v>
      </c>
      <c r="G717">
        <v>11</v>
      </c>
      <c r="H717">
        <v>56448</v>
      </c>
      <c r="I717" s="1">
        <v>268058</v>
      </c>
      <c r="J717">
        <f>SUMIFS(H:H,D:D,dataset_shampoo[[#This Row],[Brand]],E:E,dataset_shampoo[[#This Row],[Region]],F:F,dataset_shampoo[[#This Row],[Year]],G:G,"&lt;="&amp;dataset_shampoo[[#This Row],[Month]])</f>
        <v>634522</v>
      </c>
      <c r="K717" s="6">
        <f>SUMIFS(I:I,D:D,dataset_shampoo[[#This Row],[Brand]],E:E,dataset_shampoo[[#This Row],[Region]],F:F,dataset_shampoo[[#This Row],[Year]],G:G,"&lt;="&amp;dataset_shampoo[[#This Row],[Month]])</f>
        <v>2996938</v>
      </c>
      <c r="L717">
        <f>dataset_shampoo[[#This Row],[Units YTD]]+SUMIFS(H:H,D:D,dataset_shampoo[[#This Row],[Brand]],E:E,dataset_shampoo[[#This Row],[Region]],F:F,dataset_shampoo[[#This Row],[Year]]-1,G:G,"&gt;"&amp;dataset_shampoo[[#This Row],[Month]])</f>
        <v>687778</v>
      </c>
      <c r="M717" s="1">
        <f>dataset_shampoo[[#This Row],[Values YTD]]+SUMIFS(I:I,D:D,dataset_shampoo[[#This Row],[Brand]],E:E,dataset_shampoo[[#This Row],[Region]],F:F,dataset_shampoo[[#This Row],[Year]]-1,G:G,"&gt;"&amp;dataset_shampoo[[#This Row],[Month]])</f>
        <v>3246740</v>
      </c>
    </row>
    <row r="718" spans="1:13" x14ac:dyDescent="0.25">
      <c r="A718" t="s">
        <v>7</v>
      </c>
      <c r="B718" t="s">
        <v>8</v>
      </c>
      <c r="C718" t="s">
        <v>21</v>
      </c>
      <c r="D718" t="s">
        <v>22</v>
      </c>
      <c r="E718" t="s">
        <v>13</v>
      </c>
      <c r="F718">
        <v>2019</v>
      </c>
      <c r="G718">
        <v>12</v>
      </c>
      <c r="H718">
        <v>58800</v>
      </c>
      <c r="I718" s="1">
        <v>279118</v>
      </c>
      <c r="J718">
        <f>SUMIFS(H:H,D:D,dataset_shampoo[[#This Row],[Brand]],E:E,dataset_shampoo[[#This Row],[Region]],F:F,dataset_shampoo[[#This Row],[Year]],G:G,"&lt;="&amp;dataset_shampoo[[#This Row],[Month]])</f>
        <v>693322</v>
      </c>
      <c r="K718" s="6">
        <f>SUMIFS(I:I,D:D,dataset_shampoo[[#This Row],[Brand]],E:E,dataset_shampoo[[#This Row],[Region]],F:F,dataset_shampoo[[#This Row],[Year]],G:G,"&lt;="&amp;dataset_shampoo[[#This Row],[Month]])</f>
        <v>3276056</v>
      </c>
      <c r="L718">
        <f>dataset_shampoo[[#This Row],[Units YTD]]+SUMIFS(H:H,D:D,dataset_shampoo[[#This Row],[Brand]],E:E,dataset_shampoo[[#This Row],[Region]],F:F,dataset_shampoo[[#This Row],[Year]]-1,G:G,"&gt;"&amp;dataset_shampoo[[#This Row],[Month]])</f>
        <v>693322</v>
      </c>
      <c r="M718" s="1">
        <f>dataset_shampoo[[#This Row],[Values YTD]]+SUMIFS(I:I,D:D,dataset_shampoo[[#This Row],[Brand]],E:E,dataset_shampoo[[#This Row],[Region]],F:F,dataset_shampoo[[#This Row],[Year]]-1,G:G,"&gt;"&amp;dataset_shampoo[[#This Row],[Month]])</f>
        <v>3276056</v>
      </c>
    </row>
    <row r="719" spans="1:13" x14ac:dyDescent="0.25">
      <c r="A719" t="s">
        <v>7</v>
      </c>
      <c r="B719" t="s">
        <v>8</v>
      </c>
      <c r="C719" t="s">
        <v>21</v>
      </c>
      <c r="D719" t="s">
        <v>22</v>
      </c>
      <c r="E719" t="s">
        <v>13</v>
      </c>
      <c r="F719">
        <v>2020</v>
      </c>
      <c r="G719">
        <v>1</v>
      </c>
      <c r="H719">
        <v>55916</v>
      </c>
      <c r="I719" s="1">
        <v>265454</v>
      </c>
      <c r="J719">
        <f>SUMIFS(H:H,D:D,dataset_shampoo[[#This Row],[Brand]],E:E,dataset_shampoo[[#This Row],[Region]],F:F,dataset_shampoo[[#This Row],[Year]],G:G,"&lt;="&amp;dataset_shampoo[[#This Row],[Month]])</f>
        <v>55916</v>
      </c>
      <c r="K719" s="6">
        <f>SUMIFS(I:I,D:D,dataset_shampoo[[#This Row],[Brand]],E:E,dataset_shampoo[[#This Row],[Region]],F:F,dataset_shampoo[[#This Row],[Year]],G:G,"&lt;="&amp;dataset_shampoo[[#This Row],[Month]])</f>
        <v>265454</v>
      </c>
      <c r="L719">
        <f>dataset_shampoo[[#This Row],[Units YTD]]+SUMIFS(H:H,D:D,dataset_shampoo[[#This Row],[Brand]],E:E,dataset_shampoo[[#This Row],[Region]],F:F,dataset_shampoo[[#This Row],[Year]]-1,G:G,"&gt;"&amp;dataset_shampoo[[#This Row],[Month]])</f>
        <v>695156</v>
      </c>
      <c r="M719" s="1">
        <f>dataset_shampoo[[#This Row],[Values YTD]]+SUMIFS(I:I,D:D,dataset_shampoo[[#This Row],[Brand]],E:E,dataset_shampoo[[#This Row],[Region]],F:F,dataset_shampoo[[#This Row],[Year]]-1,G:G,"&gt;"&amp;dataset_shampoo[[#This Row],[Month]])</f>
        <v>3287774</v>
      </c>
    </row>
    <row r="720" spans="1:13" x14ac:dyDescent="0.25">
      <c r="A720" t="s">
        <v>7</v>
      </c>
      <c r="B720" t="s">
        <v>8</v>
      </c>
      <c r="C720" t="s">
        <v>21</v>
      </c>
      <c r="D720" t="s">
        <v>22</v>
      </c>
      <c r="E720" t="s">
        <v>13</v>
      </c>
      <c r="F720">
        <v>2020</v>
      </c>
      <c r="G720">
        <v>2</v>
      </c>
      <c r="H720">
        <v>58366</v>
      </c>
      <c r="I720" s="1">
        <v>277018</v>
      </c>
      <c r="J720">
        <f>SUMIFS(H:H,D:D,dataset_shampoo[[#This Row],[Brand]],E:E,dataset_shampoo[[#This Row],[Region]],F:F,dataset_shampoo[[#This Row],[Year]],G:G,"&lt;="&amp;dataset_shampoo[[#This Row],[Month]])</f>
        <v>114282</v>
      </c>
      <c r="K720" s="6">
        <f>SUMIFS(I:I,D:D,dataset_shampoo[[#This Row],[Brand]],E:E,dataset_shampoo[[#This Row],[Region]],F:F,dataset_shampoo[[#This Row],[Year]],G:G,"&lt;="&amp;dataset_shampoo[[#This Row],[Month]])</f>
        <v>542472</v>
      </c>
      <c r="L720">
        <f>dataset_shampoo[[#This Row],[Units YTD]]+SUMIFS(H:H,D:D,dataset_shampoo[[#This Row],[Brand]],E:E,dataset_shampoo[[#This Row],[Region]],F:F,dataset_shampoo[[#This Row],[Year]]-1,G:G,"&gt;"&amp;dataset_shampoo[[#This Row],[Month]])</f>
        <v>694274</v>
      </c>
      <c r="M720" s="1">
        <f>dataset_shampoo[[#This Row],[Values YTD]]+SUMIFS(I:I,D:D,dataset_shampoo[[#This Row],[Brand]],E:E,dataset_shampoo[[#This Row],[Region]],F:F,dataset_shampoo[[#This Row],[Year]]-1,G:G,"&gt;"&amp;dataset_shampoo[[#This Row],[Month]])</f>
        <v>3287046</v>
      </c>
    </row>
    <row r="721" spans="1:13" x14ac:dyDescent="0.25">
      <c r="A721" t="s">
        <v>7</v>
      </c>
      <c r="B721" t="s">
        <v>8</v>
      </c>
      <c r="C721" t="s">
        <v>21</v>
      </c>
      <c r="D721" t="s">
        <v>22</v>
      </c>
      <c r="E721" t="s">
        <v>13</v>
      </c>
      <c r="F721">
        <v>2020</v>
      </c>
      <c r="G721">
        <v>3</v>
      </c>
      <c r="H721">
        <v>69776</v>
      </c>
      <c r="I721" s="1">
        <v>331408</v>
      </c>
      <c r="J721">
        <f>SUMIFS(H:H,D:D,dataset_shampoo[[#This Row],[Brand]],E:E,dataset_shampoo[[#This Row],[Region]],F:F,dataset_shampoo[[#This Row],[Year]],G:G,"&lt;="&amp;dataset_shampoo[[#This Row],[Month]])</f>
        <v>184058</v>
      </c>
      <c r="K721" s="6">
        <f>SUMIFS(I:I,D:D,dataset_shampoo[[#This Row],[Brand]],E:E,dataset_shampoo[[#This Row],[Region]],F:F,dataset_shampoo[[#This Row],[Year]],G:G,"&lt;="&amp;dataset_shampoo[[#This Row],[Month]])</f>
        <v>873880</v>
      </c>
      <c r="L721">
        <f>dataset_shampoo[[#This Row],[Units YTD]]+SUMIFS(H:H,D:D,dataset_shampoo[[#This Row],[Brand]],E:E,dataset_shampoo[[#This Row],[Region]],F:F,dataset_shampoo[[#This Row],[Year]]-1,G:G,"&gt;"&amp;dataset_shampoo[[#This Row],[Month]])</f>
        <v>701624</v>
      </c>
      <c r="M721" s="1">
        <f>dataset_shampoo[[#This Row],[Values YTD]]+SUMIFS(I:I,D:D,dataset_shampoo[[#This Row],[Brand]],E:E,dataset_shampoo[[#This Row],[Region]],F:F,dataset_shampoo[[#This Row],[Year]]-1,G:G,"&gt;"&amp;dataset_shampoo[[#This Row],[Month]])</f>
        <v>3325294</v>
      </c>
    </row>
    <row r="722" spans="1:13" x14ac:dyDescent="0.25">
      <c r="A722" t="s">
        <v>7</v>
      </c>
      <c r="B722" t="s">
        <v>8</v>
      </c>
      <c r="C722" t="s">
        <v>21</v>
      </c>
      <c r="D722" t="s">
        <v>22</v>
      </c>
      <c r="E722" t="s">
        <v>13</v>
      </c>
      <c r="F722">
        <v>2020</v>
      </c>
      <c r="G722">
        <v>4</v>
      </c>
      <c r="H722">
        <v>59920</v>
      </c>
      <c r="I722" s="1">
        <v>284690</v>
      </c>
      <c r="J722">
        <f>SUMIFS(H:H,D:D,dataset_shampoo[[#This Row],[Brand]],E:E,dataset_shampoo[[#This Row],[Region]],F:F,dataset_shampoo[[#This Row],[Year]],G:G,"&lt;="&amp;dataset_shampoo[[#This Row],[Month]])</f>
        <v>243978</v>
      </c>
      <c r="K722" s="6">
        <f>SUMIFS(I:I,D:D,dataset_shampoo[[#This Row],[Brand]],E:E,dataset_shampoo[[#This Row],[Region]],F:F,dataset_shampoo[[#This Row],[Year]],G:G,"&lt;="&amp;dataset_shampoo[[#This Row],[Month]])</f>
        <v>1158570</v>
      </c>
      <c r="L722">
        <f>dataset_shampoo[[#This Row],[Units YTD]]+SUMIFS(H:H,D:D,dataset_shampoo[[#This Row],[Brand]],E:E,dataset_shampoo[[#This Row],[Region]],F:F,dataset_shampoo[[#This Row],[Year]]-1,G:G,"&gt;"&amp;dataset_shampoo[[#This Row],[Month]])</f>
        <v>703640</v>
      </c>
      <c r="M722" s="1">
        <f>dataset_shampoo[[#This Row],[Values YTD]]+SUMIFS(I:I,D:D,dataset_shampoo[[#This Row],[Brand]],E:E,dataset_shampoo[[#This Row],[Region]],F:F,dataset_shampoo[[#This Row],[Year]]-1,G:G,"&gt;"&amp;dataset_shampoo[[#This Row],[Month]])</f>
        <v>3338216</v>
      </c>
    </row>
    <row r="723" spans="1:13" x14ac:dyDescent="0.25">
      <c r="A723" t="s">
        <v>7</v>
      </c>
      <c r="B723" t="s">
        <v>8</v>
      </c>
      <c r="C723" t="s">
        <v>21</v>
      </c>
      <c r="D723" t="s">
        <v>22</v>
      </c>
      <c r="E723" t="s">
        <v>13</v>
      </c>
      <c r="F723">
        <v>2020</v>
      </c>
      <c r="G723">
        <v>5</v>
      </c>
      <c r="H723">
        <v>50302</v>
      </c>
      <c r="I723" s="1">
        <v>238798</v>
      </c>
      <c r="J723">
        <f>SUMIFS(H:H,D:D,dataset_shampoo[[#This Row],[Brand]],E:E,dataset_shampoo[[#This Row],[Region]],F:F,dataset_shampoo[[#This Row],[Year]],G:G,"&lt;="&amp;dataset_shampoo[[#This Row],[Month]])</f>
        <v>294280</v>
      </c>
      <c r="K723" s="6">
        <f>SUMIFS(I:I,D:D,dataset_shampoo[[#This Row],[Brand]],E:E,dataset_shampoo[[#This Row],[Region]],F:F,dataset_shampoo[[#This Row],[Year]],G:G,"&lt;="&amp;dataset_shampoo[[#This Row],[Month]])</f>
        <v>1397368</v>
      </c>
      <c r="L723">
        <f>dataset_shampoo[[#This Row],[Units YTD]]+SUMIFS(H:H,D:D,dataset_shampoo[[#This Row],[Brand]],E:E,dataset_shampoo[[#This Row],[Region]],F:F,dataset_shampoo[[#This Row],[Year]]-1,G:G,"&gt;"&amp;dataset_shampoo[[#This Row],[Month]])</f>
        <v>693980</v>
      </c>
      <c r="M723" s="1">
        <f>dataset_shampoo[[#This Row],[Values YTD]]+SUMIFS(I:I,D:D,dataset_shampoo[[#This Row],[Brand]],E:E,dataset_shampoo[[#This Row],[Region]],F:F,dataset_shampoo[[#This Row],[Year]]-1,G:G,"&gt;"&amp;dataset_shampoo[[#This Row],[Month]])</f>
        <v>3295180</v>
      </c>
    </row>
    <row r="724" spans="1:13" x14ac:dyDescent="0.25">
      <c r="A724" t="s">
        <v>7</v>
      </c>
      <c r="B724" t="s">
        <v>8</v>
      </c>
      <c r="C724" t="s">
        <v>21</v>
      </c>
      <c r="D724" t="s">
        <v>22</v>
      </c>
      <c r="E724" t="s">
        <v>13</v>
      </c>
      <c r="F724">
        <v>2020</v>
      </c>
      <c r="G724">
        <v>6</v>
      </c>
      <c r="H724">
        <v>52052</v>
      </c>
      <c r="I724" s="1">
        <v>247758</v>
      </c>
      <c r="J724">
        <f>SUMIFS(H:H,D:D,dataset_shampoo[[#This Row],[Brand]],E:E,dataset_shampoo[[#This Row],[Region]],F:F,dataset_shampoo[[#This Row],[Year]],G:G,"&lt;="&amp;dataset_shampoo[[#This Row],[Month]])</f>
        <v>346332</v>
      </c>
      <c r="K724" s="6">
        <f>SUMIFS(I:I,D:D,dataset_shampoo[[#This Row],[Brand]],E:E,dataset_shampoo[[#This Row],[Region]],F:F,dataset_shampoo[[#This Row],[Year]],G:G,"&lt;="&amp;dataset_shampoo[[#This Row],[Month]])</f>
        <v>1645126</v>
      </c>
      <c r="L724">
        <f>dataset_shampoo[[#This Row],[Units YTD]]+SUMIFS(H:H,D:D,dataset_shampoo[[#This Row],[Brand]],E:E,dataset_shampoo[[#This Row],[Region]],F:F,dataset_shampoo[[#This Row],[Year]]-1,G:G,"&gt;"&amp;dataset_shampoo[[#This Row],[Month]])</f>
        <v>683270</v>
      </c>
      <c r="M724" s="1">
        <f>dataset_shampoo[[#This Row],[Values YTD]]+SUMIFS(I:I,D:D,dataset_shampoo[[#This Row],[Brand]],E:E,dataset_shampoo[[#This Row],[Region]],F:F,dataset_shampoo[[#This Row],[Year]]-1,G:G,"&gt;"&amp;dataset_shampoo[[#This Row],[Month]])</f>
        <v>3245186</v>
      </c>
    </row>
    <row r="725" spans="1:13" x14ac:dyDescent="0.25">
      <c r="A725" t="s">
        <v>7</v>
      </c>
      <c r="B725" t="s">
        <v>8</v>
      </c>
      <c r="C725" t="s">
        <v>21</v>
      </c>
      <c r="D725" t="s">
        <v>22</v>
      </c>
      <c r="E725" t="s">
        <v>13</v>
      </c>
      <c r="F725">
        <v>2020</v>
      </c>
      <c r="G725">
        <v>7</v>
      </c>
      <c r="H725">
        <v>52850</v>
      </c>
      <c r="I725" s="1">
        <v>258076</v>
      </c>
      <c r="J725">
        <f>SUMIFS(H:H,D:D,dataset_shampoo[[#This Row],[Brand]],E:E,dataset_shampoo[[#This Row],[Region]],F:F,dataset_shampoo[[#This Row],[Year]],G:G,"&lt;="&amp;dataset_shampoo[[#This Row],[Month]])</f>
        <v>399182</v>
      </c>
      <c r="K725" s="6">
        <f>SUMIFS(I:I,D:D,dataset_shampoo[[#This Row],[Brand]],E:E,dataset_shampoo[[#This Row],[Region]],F:F,dataset_shampoo[[#This Row],[Year]],G:G,"&lt;="&amp;dataset_shampoo[[#This Row],[Month]])</f>
        <v>1903202</v>
      </c>
      <c r="L725">
        <f>dataset_shampoo[[#This Row],[Units YTD]]+SUMIFS(H:H,D:D,dataset_shampoo[[#This Row],[Brand]],E:E,dataset_shampoo[[#This Row],[Region]],F:F,dataset_shampoo[[#This Row],[Year]]-1,G:G,"&gt;"&amp;dataset_shampoo[[#This Row],[Month]])</f>
        <v>680008</v>
      </c>
      <c r="M725" s="1">
        <f>dataset_shampoo[[#This Row],[Values YTD]]+SUMIFS(I:I,D:D,dataset_shampoo[[#This Row],[Brand]],E:E,dataset_shampoo[[#This Row],[Region]],F:F,dataset_shampoo[[#This Row],[Year]]-1,G:G,"&gt;"&amp;dataset_shampoo[[#This Row],[Month]])</f>
        <v>3236912</v>
      </c>
    </row>
    <row r="726" spans="1:13" x14ac:dyDescent="0.25">
      <c r="A726" t="s">
        <v>7</v>
      </c>
      <c r="B726" t="s">
        <v>8</v>
      </c>
      <c r="C726" t="s">
        <v>21</v>
      </c>
      <c r="D726" t="s">
        <v>22</v>
      </c>
      <c r="E726" t="s">
        <v>13</v>
      </c>
      <c r="F726">
        <v>2020</v>
      </c>
      <c r="G726">
        <v>8</v>
      </c>
      <c r="H726">
        <v>46200</v>
      </c>
      <c r="I726" s="1">
        <v>226716</v>
      </c>
      <c r="J726">
        <f>SUMIFS(H:H,D:D,dataset_shampoo[[#This Row],[Brand]],E:E,dataset_shampoo[[#This Row],[Region]],F:F,dataset_shampoo[[#This Row],[Year]],G:G,"&lt;="&amp;dataset_shampoo[[#This Row],[Month]])</f>
        <v>445382</v>
      </c>
      <c r="K726" s="6">
        <f>SUMIFS(I:I,D:D,dataset_shampoo[[#This Row],[Brand]],E:E,dataset_shampoo[[#This Row],[Region]],F:F,dataset_shampoo[[#This Row],[Year]],G:G,"&lt;="&amp;dataset_shampoo[[#This Row],[Month]])</f>
        <v>2129918</v>
      </c>
      <c r="L726">
        <f>dataset_shampoo[[#This Row],[Units YTD]]+SUMIFS(H:H,D:D,dataset_shampoo[[#This Row],[Brand]],E:E,dataset_shampoo[[#This Row],[Region]],F:F,dataset_shampoo[[#This Row],[Year]]-1,G:G,"&gt;"&amp;dataset_shampoo[[#This Row],[Month]])</f>
        <v>679644</v>
      </c>
      <c r="M726" s="1">
        <f>dataset_shampoo[[#This Row],[Values YTD]]+SUMIFS(I:I,D:D,dataset_shampoo[[#This Row],[Brand]],E:E,dataset_shampoo[[#This Row],[Region]],F:F,dataset_shampoo[[#This Row],[Year]]-1,G:G,"&gt;"&amp;dataset_shampoo[[#This Row],[Month]])</f>
        <v>3242582</v>
      </c>
    </row>
    <row r="727" spans="1:13" x14ac:dyDescent="0.25">
      <c r="A727" t="s">
        <v>7</v>
      </c>
      <c r="B727" t="s">
        <v>8</v>
      </c>
      <c r="C727" t="s">
        <v>21</v>
      </c>
      <c r="D727" t="s">
        <v>22</v>
      </c>
      <c r="E727" t="s">
        <v>13</v>
      </c>
      <c r="F727">
        <v>2020</v>
      </c>
      <c r="G727">
        <v>9</v>
      </c>
      <c r="H727">
        <v>51450</v>
      </c>
      <c r="I727" s="1">
        <v>253064</v>
      </c>
      <c r="J727">
        <f>SUMIFS(H:H,D:D,dataset_shampoo[[#This Row],[Brand]],E:E,dataset_shampoo[[#This Row],[Region]],F:F,dataset_shampoo[[#This Row],[Year]],G:G,"&lt;="&amp;dataset_shampoo[[#This Row],[Month]])</f>
        <v>496832</v>
      </c>
      <c r="K727" s="6">
        <f>SUMIFS(I:I,D:D,dataset_shampoo[[#This Row],[Brand]],E:E,dataset_shampoo[[#This Row],[Region]],F:F,dataset_shampoo[[#This Row],[Year]],G:G,"&lt;="&amp;dataset_shampoo[[#This Row],[Month]])</f>
        <v>2382982</v>
      </c>
      <c r="L727">
        <f>dataset_shampoo[[#This Row],[Units YTD]]+SUMIFS(H:H,D:D,dataset_shampoo[[#This Row],[Brand]],E:E,dataset_shampoo[[#This Row],[Region]],F:F,dataset_shampoo[[#This Row],[Year]]-1,G:G,"&gt;"&amp;dataset_shampoo[[#This Row],[Month]])</f>
        <v>672154</v>
      </c>
      <c r="M727" s="1">
        <f>dataset_shampoo[[#This Row],[Values YTD]]+SUMIFS(I:I,D:D,dataset_shampoo[[#This Row],[Brand]],E:E,dataset_shampoo[[#This Row],[Region]],F:F,dataset_shampoo[[#This Row],[Year]]-1,G:G,"&gt;"&amp;dataset_shampoo[[#This Row],[Month]])</f>
        <v>3215856</v>
      </c>
    </row>
    <row r="728" spans="1:13" x14ac:dyDescent="0.25">
      <c r="A728" t="s">
        <v>7</v>
      </c>
      <c r="B728" t="s">
        <v>8</v>
      </c>
      <c r="C728" t="s">
        <v>21</v>
      </c>
      <c r="D728" t="s">
        <v>22</v>
      </c>
      <c r="E728" t="s">
        <v>13</v>
      </c>
      <c r="F728">
        <v>2020</v>
      </c>
      <c r="G728">
        <v>10</v>
      </c>
      <c r="H728">
        <v>60760</v>
      </c>
      <c r="I728" s="1">
        <v>301952</v>
      </c>
      <c r="J728">
        <f>SUMIFS(H:H,D:D,dataset_shampoo[[#This Row],[Brand]],E:E,dataset_shampoo[[#This Row],[Region]],F:F,dataset_shampoo[[#This Row],[Year]],G:G,"&lt;="&amp;dataset_shampoo[[#This Row],[Month]])</f>
        <v>557592</v>
      </c>
      <c r="K728" s="6">
        <f>SUMIFS(I:I,D:D,dataset_shampoo[[#This Row],[Brand]],E:E,dataset_shampoo[[#This Row],[Region]],F:F,dataset_shampoo[[#This Row],[Year]],G:G,"&lt;="&amp;dataset_shampoo[[#This Row],[Month]])</f>
        <v>2684934</v>
      </c>
      <c r="L728">
        <f>dataset_shampoo[[#This Row],[Units YTD]]+SUMIFS(H:H,D:D,dataset_shampoo[[#This Row],[Brand]],E:E,dataset_shampoo[[#This Row],[Region]],F:F,dataset_shampoo[[#This Row],[Year]]-1,G:G,"&gt;"&amp;dataset_shampoo[[#This Row],[Month]])</f>
        <v>672840</v>
      </c>
      <c r="M728" s="1">
        <f>dataset_shampoo[[#This Row],[Values YTD]]+SUMIFS(I:I,D:D,dataset_shampoo[[#This Row],[Brand]],E:E,dataset_shampoo[[#This Row],[Region]],F:F,dataset_shampoo[[#This Row],[Year]]-1,G:G,"&gt;"&amp;dataset_shampoo[[#This Row],[Month]])</f>
        <v>3232110</v>
      </c>
    </row>
    <row r="729" spans="1:13" x14ac:dyDescent="0.25">
      <c r="A729" t="s">
        <v>7</v>
      </c>
      <c r="B729" t="s">
        <v>8</v>
      </c>
      <c r="C729" t="s">
        <v>21</v>
      </c>
      <c r="D729" t="s">
        <v>22</v>
      </c>
      <c r="E729" t="s">
        <v>13</v>
      </c>
      <c r="F729">
        <v>2020</v>
      </c>
      <c r="G729">
        <v>11</v>
      </c>
      <c r="H729">
        <v>56448</v>
      </c>
      <c r="I729" s="1">
        <v>282702</v>
      </c>
      <c r="J729">
        <f>SUMIFS(H:H,D:D,dataset_shampoo[[#This Row],[Brand]],E:E,dataset_shampoo[[#This Row],[Region]],F:F,dataset_shampoo[[#This Row],[Year]],G:G,"&lt;="&amp;dataset_shampoo[[#This Row],[Month]])</f>
        <v>614040</v>
      </c>
      <c r="K729" s="6">
        <f>SUMIFS(I:I,D:D,dataset_shampoo[[#This Row],[Brand]],E:E,dataset_shampoo[[#This Row],[Region]],F:F,dataset_shampoo[[#This Row],[Year]],G:G,"&lt;="&amp;dataset_shampoo[[#This Row],[Month]])</f>
        <v>2967636</v>
      </c>
      <c r="L729">
        <f>dataset_shampoo[[#This Row],[Units YTD]]+SUMIFS(H:H,D:D,dataset_shampoo[[#This Row],[Brand]],E:E,dataset_shampoo[[#This Row],[Region]],F:F,dataset_shampoo[[#This Row],[Year]]-1,G:G,"&gt;"&amp;dataset_shampoo[[#This Row],[Month]])</f>
        <v>672840</v>
      </c>
      <c r="M729" s="1">
        <f>dataset_shampoo[[#This Row],[Values YTD]]+SUMIFS(I:I,D:D,dataset_shampoo[[#This Row],[Brand]],E:E,dataset_shampoo[[#This Row],[Region]],F:F,dataset_shampoo[[#This Row],[Year]]-1,G:G,"&gt;"&amp;dataset_shampoo[[#This Row],[Month]])</f>
        <v>3246754</v>
      </c>
    </row>
    <row r="730" spans="1:13" x14ac:dyDescent="0.25">
      <c r="A730" t="s">
        <v>7</v>
      </c>
      <c r="B730" t="s">
        <v>8</v>
      </c>
      <c r="C730" t="s">
        <v>21</v>
      </c>
      <c r="D730" t="s">
        <v>22</v>
      </c>
      <c r="E730" t="s">
        <v>13</v>
      </c>
      <c r="F730">
        <v>2020</v>
      </c>
      <c r="G730">
        <v>12</v>
      </c>
      <c r="H730">
        <v>51758</v>
      </c>
      <c r="I730" s="1">
        <v>259490</v>
      </c>
      <c r="J730">
        <f>SUMIFS(H:H,D:D,dataset_shampoo[[#This Row],[Brand]],E:E,dataset_shampoo[[#This Row],[Region]],F:F,dataset_shampoo[[#This Row],[Year]],G:G,"&lt;="&amp;dataset_shampoo[[#This Row],[Month]])</f>
        <v>665798</v>
      </c>
      <c r="K730" s="6">
        <f>SUMIFS(I:I,D:D,dataset_shampoo[[#This Row],[Brand]],E:E,dataset_shampoo[[#This Row],[Region]],F:F,dataset_shampoo[[#This Row],[Year]],G:G,"&lt;="&amp;dataset_shampoo[[#This Row],[Month]])</f>
        <v>3227126</v>
      </c>
      <c r="L730">
        <f>dataset_shampoo[[#This Row],[Units YTD]]+SUMIFS(H:H,D:D,dataset_shampoo[[#This Row],[Brand]],E:E,dataset_shampoo[[#This Row],[Region]],F:F,dataset_shampoo[[#This Row],[Year]]-1,G:G,"&gt;"&amp;dataset_shampoo[[#This Row],[Month]])</f>
        <v>665798</v>
      </c>
      <c r="M730" s="1">
        <f>dataset_shampoo[[#This Row],[Values YTD]]+SUMIFS(I:I,D:D,dataset_shampoo[[#This Row],[Brand]],E:E,dataset_shampoo[[#This Row],[Region]],F:F,dataset_shampoo[[#This Row],[Year]]-1,G:G,"&gt;"&amp;dataset_shampoo[[#This Row],[Month]])</f>
        <v>3227126</v>
      </c>
    </row>
    <row r="731" spans="1:13" x14ac:dyDescent="0.25">
      <c r="A731" t="s">
        <v>7</v>
      </c>
      <c r="B731" t="s">
        <v>8</v>
      </c>
      <c r="C731" t="s">
        <v>21</v>
      </c>
      <c r="D731" t="s">
        <v>22</v>
      </c>
      <c r="E731" t="s">
        <v>13</v>
      </c>
      <c r="F731">
        <v>2021</v>
      </c>
      <c r="G731">
        <v>1</v>
      </c>
      <c r="H731">
        <v>51002</v>
      </c>
      <c r="I731" s="1">
        <v>256844</v>
      </c>
      <c r="J731">
        <f>SUMIFS(H:H,D:D,dataset_shampoo[[#This Row],[Brand]],E:E,dataset_shampoo[[#This Row],[Region]],F:F,dataset_shampoo[[#This Row],[Year]],G:G,"&lt;="&amp;dataset_shampoo[[#This Row],[Month]])</f>
        <v>51002</v>
      </c>
      <c r="K731" s="6">
        <f>SUMIFS(I:I,D:D,dataset_shampoo[[#This Row],[Brand]],E:E,dataset_shampoo[[#This Row],[Region]],F:F,dataset_shampoo[[#This Row],[Year]],G:G,"&lt;="&amp;dataset_shampoo[[#This Row],[Month]])</f>
        <v>256844</v>
      </c>
      <c r="L731">
        <f>dataset_shampoo[[#This Row],[Units YTD]]+SUMIFS(H:H,D:D,dataset_shampoo[[#This Row],[Brand]],E:E,dataset_shampoo[[#This Row],[Region]],F:F,dataset_shampoo[[#This Row],[Year]]-1,G:G,"&gt;"&amp;dataset_shampoo[[#This Row],[Month]])</f>
        <v>660884</v>
      </c>
      <c r="M731" s="1">
        <f>dataset_shampoo[[#This Row],[Values YTD]]+SUMIFS(I:I,D:D,dataset_shampoo[[#This Row],[Brand]],E:E,dataset_shampoo[[#This Row],[Region]],F:F,dataset_shampoo[[#This Row],[Year]]-1,G:G,"&gt;"&amp;dataset_shampoo[[#This Row],[Month]])</f>
        <v>3218516</v>
      </c>
    </row>
    <row r="732" spans="1:13" x14ac:dyDescent="0.25">
      <c r="A732" t="s">
        <v>7</v>
      </c>
      <c r="B732" t="s">
        <v>8</v>
      </c>
      <c r="C732" t="s">
        <v>21</v>
      </c>
      <c r="D732" t="s">
        <v>22</v>
      </c>
      <c r="E732" t="s">
        <v>13</v>
      </c>
      <c r="F732">
        <v>2021</v>
      </c>
      <c r="G732">
        <v>2</v>
      </c>
      <c r="H732">
        <v>50274</v>
      </c>
      <c r="I732" s="1">
        <v>254142</v>
      </c>
      <c r="J732">
        <f>SUMIFS(H:H,D:D,dataset_shampoo[[#This Row],[Brand]],E:E,dataset_shampoo[[#This Row],[Region]],F:F,dataset_shampoo[[#This Row],[Year]],G:G,"&lt;="&amp;dataset_shampoo[[#This Row],[Month]])</f>
        <v>101276</v>
      </c>
      <c r="K732" s="6">
        <f>SUMIFS(I:I,D:D,dataset_shampoo[[#This Row],[Brand]],E:E,dataset_shampoo[[#This Row],[Region]],F:F,dataset_shampoo[[#This Row],[Year]],G:G,"&lt;="&amp;dataset_shampoo[[#This Row],[Month]])</f>
        <v>510986</v>
      </c>
      <c r="L732">
        <f>dataset_shampoo[[#This Row],[Units YTD]]+SUMIFS(H:H,D:D,dataset_shampoo[[#This Row],[Brand]],E:E,dataset_shampoo[[#This Row],[Region]],F:F,dataset_shampoo[[#This Row],[Year]]-1,G:G,"&gt;"&amp;dataset_shampoo[[#This Row],[Month]])</f>
        <v>652792</v>
      </c>
      <c r="M732" s="1">
        <f>dataset_shampoo[[#This Row],[Values YTD]]+SUMIFS(I:I,D:D,dataset_shampoo[[#This Row],[Brand]],E:E,dataset_shampoo[[#This Row],[Region]],F:F,dataset_shampoo[[#This Row],[Year]]-1,G:G,"&gt;"&amp;dataset_shampoo[[#This Row],[Month]])</f>
        <v>3195640</v>
      </c>
    </row>
    <row r="733" spans="1:13" x14ac:dyDescent="0.25">
      <c r="A733" t="s">
        <v>7</v>
      </c>
      <c r="B733" t="s">
        <v>8</v>
      </c>
      <c r="C733" t="s">
        <v>21</v>
      </c>
      <c r="D733" t="s">
        <v>22</v>
      </c>
      <c r="E733" t="s">
        <v>13</v>
      </c>
      <c r="F733">
        <v>2021</v>
      </c>
      <c r="G733">
        <v>3</v>
      </c>
      <c r="H733">
        <v>57386</v>
      </c>
      <c r="I733" s="1">
        <v>291144</v>
      </c>
      <c r="J733">
        <f>SUMIFS(H:H,D:D,dataset_shampoo[[#This Row],[Brand]],E:E,dataset_shampoo[[#This Row],[Region]],F:F,dataset_shampoo[[#This Row],[Year]],G:G,"&lt;="&amp;dataset_shampoo[[#This Row],[Month]])</f>
        <v>158662</v>
      </c>
      <c r="K733" s="6">
        <f>SUMIFS(I:I,D:D,dataset_shampoo[[#This Row],[Brand]],E:E,dataset_shampoo[[#This Row],[Region]],F:F,dataset_shampoo[[#This Row],[Year]],G:G,"&lt;="&amp;dataset_shampoo[[#This Row],[Month]])</f>
        <v>802130</v>
      </c>
      <c r="L733">
        <f>dataset_shampoo[[#This Row],[Units YTD]]+SUMIFS(H:H,D:D,dataset_shampoo[[#This Row],[Brand]],E:E,dataset_shampoo[[#This Row],[Region]],F:F,dataset_shampoo[[#This Row],[Year]]-1,G:G,"&gt;"&amp;dataset_shampoo[[#This Row],[Month]])</f>
        <v>640402</v>
      </c>
      <c r="M733" s="1">
        <f>dataset_shampoo[[#This Row],[Values YTD]]+SUMIFS(I:I,D:D,dataset_shampoo[[#This Row],[Brand]],E:E,dataset_shampoo[[#This Row],[Region]],F:F,dataset_shampoo[[#This Row],[Year]]-1,G:G,"&gt;"&amp;dataset_shampoo[[#This Row],[Month]])</f>
        <v>3155376</v>
      </c>
    </row>
    <row r="734" spans="1:13" x14ac:dyDescent="0.25">
      <c r="A734" t="s">
        <v>7</v>
      </c>
      <c r="B734" t="s">
        <v>8</v>
      </c>
      <c r="C734" t="s">
        <v>21</v>
      </c>
      <c r="D734" t="s">
        <v>22</v>
      </c>
      <c r="E734" t="s">
        <v>13</v>
      </c>
      <c r="F734">
        <v>2021</v>
      </c>
      <c r="G734">
        <v>4</v>
      </c>
      <c r="H734">
        <v>52892</v>
      </c>
      <c r="I734" s="1">
        <v>268156</v>
      </c>
      <c r="J734">
        <f>SUMIFS(H:H,D:D,dataset_shampoo[[#This Row],[Brand]],E:E,dataset_shampoo[[#This Row],[Region]],F:F,dataset_shampoo[[#This Row],[Year]],G:G,"&lt;="&amp;dataset_shampoo[[#This Row],[Month]])</f>
        <v>211554</v>
      </c>
      <c r="K734" s="6">
        <f>SUMIFS(I:I,D:D,dataset_shampoo[[#This Row],[Brand]],E:E,dataset_shampoo[[#This Row],[Region]],F:F,dataset_shampoo[[#This Row],[Year]],G:G,"&lt;="&amp;dataset_shampoo[[#This Row],[Month]])</f>
        <v>1070286</v>
      </c>
      <c r="L734">
        <f>dataset_shampoo[[#This Row],[Units YTD]]+SUMIFS(H:H,D:D,dataset_shampoo[[#This Row],[Brand]],E:E,dataset_shampoo[[#This Row],[Region]],F:F,dataset_shampoo[[#This Row],[Year]]-1,G:G,"&gt;"&amp;dataset_shampoo[[#This Row],[Month]])</f>
        <v>633374</v>
      </c>
      <c r="M734" s="1">
        <f>dataset_shampoo[[#This Row],[Values YTD]]+SUMIFS(I:I,D:D,dataset_shampoo[[#This Row],[Brand]],E:E,dataset_shampoo[[#This Row],[Region]],F:F,dataset_shampoo[[#This Row],[Year]]-1,G:G,"&gt;"&amp;dataset_shampoo[[#This Row],[Month]])</f>
        <v>3138842</v>
      </c>
    </row>
    <row r="735" spans="1:13" x14ac:dyDescent="0.25">
      <c r="A735" t="s">
        <v>7</v>
      </c>
      <c r="B735" t="s">
        <v>8</v>
      </c>
      <c r="C735" t="s">
        <v>21</v>
      </c>
      <c r="D735" t="s">
        <v>22</v>
      </c>
      <c r="E735" t="s">
        <v>13</v>
      </c>
      <c r="F735">
        <v>2021</v>
      </c>
      <c r="G735">
        <v>5</v>
      </c>
      <c r="H735">
        <v>49378</v>
      </c>
      <c r="I735" s="1">
        <v>250614</v>
      </c>
      <c r="J735">
        <f>SUMIFS(H:H,D:D,dataset_shampoo[[#This Row],[Brand]],E:E,dataset_shampoo[[#This Row],[Region]],F:F,dataset_shampoo[[#This Row],[Year]],G:G,"&lt;="&amp;dataset_shampoo[[#This Row],[Month]])</f>
        <v>260932</v>
      </c>
      <c r="K735" s="6">
        <f>SUMIFS(I:I,D:D,dataset_shampoo[[#This Row],[Brand]],E:E,dataset_shampoo[[#This Row],[Region]],F:F,dataset_shampoo[[#This Row],[Year]],G:G,"&lt;="&amp;dataset_shampoo[[#This Row],[Month]])</f>
        <v>1320900</v>
      </c>
      <c r="L735">
        <f>dataset_shampoo[[#This Row],[Units YTD]]+SUMIFS(H:H,D:D,dataset_shampoo[[#This Row],[Brand]],E:E,dataset_shampoo[[#This Row],[Region]],F:F,dataset_shampoo[[#This Row],[Year]]-1,G:G,"&gt;"&amp;dataset_shampoo[[#This Row],[Month]])</f>
        <v>632450</v>
      </c>
      <c r="M735" s="1">
        <f>dataset_shampoo[[#This Row],[Values YTD]]+SUMIFS(I:I,D:D,dataset_shampoo[[#This Row],[Brand]],E:E,dataset_shampoo[[#This Row],[Region]],F:F,dataset_shampoo[[#This Row],[Year]]-1,G:G,"&gt;"&amp;dataset_shampoo[[#This Row],[Month]])</f>
        <v>3150658</v>
      </c>
    </row>
    <row r="736" spans="1:13" x14ac:dyDescent="0.25">
      <c r="A736" t="s">
        <v>7</v>
      </c>
      <c r="B736" t="s">
        <v>8</v>
      </c>
      <c r="C736" t="s">
        <v>21</v>
      </c>
      <c r="D736" t="s">
        <v>22</v>
      </c>
      <c r="E736" t="s">
        <v>13</v>
      </c>
      <c r="F736">
        <v>2021</v>
      </c>
      <c r="G736">
        <v>6</v>
      </c>
      <c r="H736">
        <v>56098</v>
      </c>
      <c r="I736" s="1">
        <v>284802</v>
      </c>
      <c r="J736">
        <f>SUMIFS(H:H,D:D,dataset_shampoo[[#This Row],[Brand]],E:E,dataset_shampoo[[#This Row],[Region]],F:F,dataset_shampoo[[#This Row],[Year]],G:G,"&lt;="&amp;dataset_shampoo[[#This Row],[Month]])</f>
        <v>317030</v>
      </c>
      <c r="K736" s="6">
        <f>SUMIFS(I:I,D:D,dataset_shampoo[[#This Row],[Brand]],E:E,dataset_shampoo[[#This Row],[Region]],F:F,dataset_shampoo[[#This Row],[Year]],G:G,"&lt;="&amp;dataset_shampoo[[#This Row],[Month]])</f>
        <v>1605702</v>
      </c>
      <c r="L736">
        <f>dataset_shampoo[[#This Row],[Units YTD]]+SUMIFS(H:H,D:D,dataset_shampoo[[#This Row],[Brand]],E:E,dataset_shampoo[[#This Row],[Region]],F:F,dataset_shampoo[[#This Row],[Year]]-1,G:G,"&gt;"&amp;dataset_shampoo[[#This Row],[Month]])</f>
        <v>636496</v>
      </c>
      <c r="M736" s="1">
        <f>dataset_shampoo[[#This Row],[Values YTD]]+SUMIFS(I:I,D:D,dataset_shampoo[[#This Row],[Brand]],E:E,dataset_shampoo[[#This Row],[Region]],F:F,dataset_shampoo[[#This Row],[Year]]-1,G:G,"&gt;"&amp;dataset_shampoo[[#This Row],[Month]])</f>
        <v>3187702</v>
      </c>
    </row>
    <row r="737" spans="1:13" x14ac:dyDescent="0.25">
      <c r="A737" t="s">
        <v>7</v>
      </c>
      <c r="B737" t="s">
        <v>8</v>
      </c>
      <c r="C737" t="s">
        <v>21</v>
      </c>
      <c r="D737" t="s">
        <v>22</v>
      </c>
      <c r="E737" t="s">
        <v>13</v>
      </c>
      <c r="F737">
        <v>2021</v>
      </c>
      <c r="G737">
        <v>7</v>
      </c>
      <c r="H737">
        <v>56868</v>
      </c>
      <c r="I737" s="1">
        <v>289492</v>
      </c>
      <c r="J737">
        <f>SUMIFS(H:H,D:D,dataset_shampoo[[#This Row],[Brand]],E:E,dataset_shampoo[[#This Row],[Region]],F:F,dataset_shampoo[[#This Row],[Year]],G:G,"&lt;="&amp;dataset_shampoo[[#This Row],[Month]])</f>
        <v>373898</v>
      </c>
      <c r="K737" s="6">
        <f>SUMIFS(I:I,D:D,dataset_shampoo[[#This Row],[Brand]],E:E,dataset_shampoo[[#This Row],[Region]],F:F,dataset_shampoo[[#This Row],[Year]],G:G,"&lt;="&amp;dataset_shampoo[[#This Row],[Month]])</f>
        <v>1895194</v>
      </c>
      <c r="L737">
        <f>dataset_shampoo[[#This Row],[Units YTD]]+SUMIFS(H:H,D:D,dataset_shampoo[[#This Row],[Brand]],E:E,dataset_shampoo[[#This Row],[Region]],F:F,dataset_shampoo[[#This Row],[Year]]-1,G:G,"&gt;"&amp;dataset_shampoo[[#This Row],[Month]])</f>
        <v>640514</v>
      </c>
      <c r="M737" s="1">
        <f>dataset_shampoo[[#This Row],[Values YTD]]+SUMIFS(I:I,D:D,dataset_shampoo[[#This Row],[Brand]],E:E,dataset_shampoo[[#This Row],[Region]],F:F,dataset_shampoo[[#This Row],[Year]]-1,G:G,"&gt;"&amp;dataset_shampoo[[#This Row],[Month]])</f>
        <v>3219118</v>
      </c>
    </row>
    <row r="738" spans="1:13" x14ac:dyDescent="0.25">
      <c r="A738" t="s">
        <v>7</v>
      </c>
      <c r="B738" t="s">
        <v>8</v>
      </c>
      <c r="C738" t="s">
        <v>21</v>
      </c>
      <c r="D738" t="s">
        <v>22</v>
      </c>
      <c r="E738" t="s">
        <v>13</v>
      </c>
      <c r="F738">
        <v>2021</v>
      </c>
      <c r="G738">
        <v>8</v>
      </c>
      <c r="H738">
        <v>46466</v>
      </c>
      <c r="I738" s="1">
        <v>236586</v>
      </c>
      <c r="J738">
        <f>SUMIFS(H:H,D:D,dataset_shampoo[[#This Row],[Brand]],E:E,dataset_shampoo[[#This Row],[Region]],F:F,dataset_shampoo[[#This Row],[Year]],G:G,"&lt;="&amp;dataset_shampoo[[#This Row],[Month]])</f>
        <v>420364</v>
      </c>
      <c r="K738" s="6">
        <f>SUMIFS(I:I,D:D,dataset_shampoo[[#This Row],[Brand]],E:E,dataset_shampoo[[#This Row],[Region]],F:F,dataset_shampoo[[#This Row],[Year]],G:G,"&lt;="&amp;dataset_shampoo[[#This Row],[Month]])</f>
        <v>2131780</v>
      </c>
      <c r="L738">
        <f>dataset_shampoo[[#This Row],[Units YTD]]+SUMIFS(H:H,D:D,dataset_shampoo[[#This Row],[Brand]],E:E,dataset_shampoo[[#This Row],[Region]],F:F,dataset_shampoo[[#This Row],[Year]]-1,G:G,"&gt;"&amp;dataset_shampoo[[#This Row],[Month]])</f>
        <v>640780</v>
      </c>
      <c r="M738" s="1">
        <f>dataset_shampoo[[#This Row],[Values YTD]]+SUMIFS(I:I,D:D,dataset_shampoo[[#This Row],[Brand]],E:E,dataset_shampoo[[#This Row],[Region]],F:F,dataset_shampoo[[#This Row],[Year]]-1,G:G,"&gt;"&amp;dataset_shampoo[[#This Row],[Month]])</f>
        <v>3228988</v>
      </c>
    </row>
    <row r="739" spans="1:13" x14ac:dyDescent="0.25">
      <c r="A739" t="s">
        <v>7</v>
      </c>
      <c r="B739" t="s">
        <v>8</v>
      </c>
      <c r="C739" t="s">
        <v>21</v>
      </c>
      <c r="D739" t="s">
        <v>22</v>
      </c>
      <c r="E739" t="s">
        <v>13</v>
      </c>
      <c r="F739">
        <v>2021</v>
      </c>
      <c r="G739">
        <v>9</v>
      </c>
      <c r="H739">
        <v>55314</v>
      </c>
      <c r="I739" s="1">
        <v>281484</v>
      </c>
      <c r="J739">
        <f>SUMIFS(H:H,D:D,dataset_shampoo[[#This Row],[Brand]],E:E,dataset_shampoo[[#This Row],[Region]],F:F,dataset_shampoo[[#This Row],[Year]],G:G,"&lt;="&amp;dataset_shampoo[[#This Row],[Month]])</f>
        <v>475678</v>
      </c>
      <c r="K739" s="6">
        <f>SUMIFS(I:I,D:D,dataset_shampoo[[#This Row],[Brand]],E:E,dataset_shampoo[[#This Row],[Region]],F:F,dataset_shampoo[[#This Row],[Year]],G:G,"&lt;="&amp;dataset_shampoo[[#This Row],[Month]])</f>
        <v>2413264</v>
      </c>
      <c r="L739">
        <f>dataset_shampoo[[#This Row],[Units YTD]]+SUMIFS(H:H,D:D,dataset_shampoo[[#This Row],[Brand]],E:E,dataset_shampoo[[#This Row],[Region]],F:F,dataset_shampoo[[#This Row],[Year]]-1,G:G,"&gt;"&amp;dataset_shampoo[[#This Row],[Month]])</f>
        <v>644644</v>
      </c>
      <c r="M739" s="1">
        <f>dataset_shampoo[[#This Row],[Values YTD]]+SUMIFS(I:I,D:D,dataset_shampoo[[#This Row],[Brand]],E:E,dataset_shampoo[[#This Row],[Region]],F:F,dataset_shampoo[[#This Row],[Year]]-1,G:G,"&gt;"&amp;dataset_shampoo[[#This Row],[Month]])</f>
        <v>3257408</v>
      </c>
    </row>
    <row r="740" spans="1:13" x14ac:dyDescent="0.25">
      <c r="A740" t="s">
        <v>7</v>
      </c>
      <c r="B740" t="s">
        <v>8</v>
      </c>
      <c r="C740" t="s">
        <v>21</v>
      </c>
      <c r="D740" t="s">
        <v>22</v>
      </c>
      <c r="E740" t="s">
        <v>13</v>
      </c>
      <c r="F740">
        <v>2021</v>
      </c>
      <c r="G740">
        <v>10</v>
      </c>
      <c r="H740">
        <v>61474</v>
      </c>
      <c r="I740" s="1">
        <v>312984</v>
      </c>
      <c r="J740">
        <f>SUMIFS(H:H,D:D,dataset_shampoo[[#This Row],[Brand]],E:E,dataset_shampoo[[#This Row],[Region]],F:F,dataset_shampoo[[#This Row],[Year]],G:G,"&lt;="&amp;dataset_shampoo[[#This Row],[Month]])</f>
        <v>537152</v>
      </c>
      <c r="K740" s="6">
        <f>SUMIFS(I:I,D:D,dataset_shampoo[[#This Row],[Brand]],E:E,dataset_shampoo[[#This Row],[Region]],F:F,dataset_shampoo[[#This Row],[Year]],G:G,"&lt;="&amp;dataset_shampoo[[#This Row],[Month]])</f>
        <v>2726248</v>
      </c>
      <c r="L740">
        <f>dataset_shampoo[[#This Row],[Units YTD]]+SUMIFS(H:H,D:D,dataset_shampoo[[#This Row],[Brand]],E:E,dataset_shampoo[[#This Row],[Region]],F:F,dataset_shampoo[[#This Row],[Year]]-1,G:G,"&gt;"&amp;dataset_shampoo[[#This Row],[Month]])</f>
        <v>645358</v>
      </c>
      <c r="M740" s="1">
        <f>dataset_shampoo[[#This Row],[Values YTD]]+SUMIFS(I:I,D:D,dataset_shampoo[[#This Row],[Brand]],E:E,dataset_shampoo[[#This Row],[Region]],F:F,dataset_shampoo[[#This Row],[Year]]-1,G:G,"&gt;"&amp;dataset_shampoo[[#This Row],[Month]])</f>
        <v>3268440</v>
      </c>
    </row>
    <row r="741" spans="1:13" x14ac:dyDescent="0.25">
      <c r="A741" t="s">
        <v>7</v>
      </c>
      <c r="B741" t="s">
        <v>8</v>
      </c>
      <c r="C741" t="s">
        <v>21</v>
      </c>
      <c r="D741" t="s">
        <v>22</v>
      </c>
      <c r="E741" t="s">
        <v>13</v>
      </c>
      <c r="F741">
        <v>2021</v>
      </c>
      <c r="G741">
        <v>11</v>
      </c>
      <c r="H741">
        <v>66850</v>
      </c>
      <c r="I741" s="1">
        <v>339976</v>
      </c>
      <c r="J741">
        <f>SUMIFS(H:H,D:D,dataset_shampoo[[#This Row],[Brand]],E:E,dataset_shampoo[[#This Row],[Region]],F:F,dataset_shampoo[[#This Row],[Year]],G:G,"&lt;="&amp;dataset_shampoo[[#This Row],[Month]])</f>
        <v>604002</v>
      </c>
      <c r="K741" s="6">
        <f>SUMIFS(I:I,D:D,dataset_shampoo[[#This Row],[Brand]],E:E,dataset_shampoo[[#This Row],[Region]],F:F,dataset_shampoo[[#This Row],[Year]],G:G,"&lt;="&amp;dataset_shampoo[[#This Row],[Month]])</f>
        <v>3066224</v>
      </c>
      <c r="L741">
        <f>dataset_shampoo[[#This Row],[Units YTD]]+SUMIFS(H:H,D:D,dataset_shampoo[[#This Row],[Brand]],E:E,dataset_shampoo[[#This Row],[Region]],F:F,dataset_shampoo[[#This Row],[Year]]-1,G:G,"&gt;"&amp;dataset_shampoo[[#This Row],[Month]])</f>
        <v>655760</v>
      </c>
      <c r="M741" s="1">
        <f>dataset_shampoo[[#This Row],[Values YTD]]+SUMIFS(I:I,D:D,dataset_shampoo[[#This Row],[Brand]],E:E,dataset_shampoo[[#This Row],[Region]],F:F,dataset_shampoo[[#This Row],[Year]]-1,G:G,"&gt;"&amp;dataset_shampoo[[#This Row],[Month]])</f>
        <v>3325714</v>
      </c>
    </row>
    <row r="742" spans="1:13" x14ac:dyDescent="0.25">
      <c r="A742" t="s">
        <v>7</v>
      </c>
      <c r="B742" t="s">
        <v>8</v>
      </c>
      <c r="C742" t="s">
        <v>21</v>
      </c>
      <c r="D742" t="s">
        <v>22</v>
      </c>
      <c r="E742" t="s">
        <v>13</v>
      </c>
      <c r="F742">
        <v>2021</v>
      </c>
      <c r="G742">
        <v>12</v>
      </c>
      <c r="H742">
        <v>65128</v>
      </c>
      <c r="I742" s="1">
        <v>331254</v>
      </c>
      <c r="J742">
        <f>SUMIFS(H:H,D:D,dataset_shampoo[[#This Row],[Brand]],E:E,dataset_shampoo[[#This Row],[Region]],F:F,dataset_shampoo[[#This Row],[Year]],G:G,"&lt;="&amp;dataset_shampoo[[#This Row],[Month]])</f>
        <v>669130</v>
      </c>
      <c r="K742" s="6">
        <f>SUMIFS(I:I,D:D,dataset_shampoo[[#This Row],[Brand]],E:E,dataset_shampoo[[#This Row],[Region]],F:F,dataset_shampoo[[#This Row],[Year]],G:G,"&lt;="&amp;dataset_shampoo[[#This Row],[Month]])</f>
        <v>3397478</v>
      </c>
      <c r="L742">
        <f>dataset_shampoo[[#This Row],[Units YTD]]+SUMIFS(H:H,D:D,dataset_shampoo[[#This Row],[Brand]],E:E,dataset_shampoo[[#This Row],[Region]],F:F,dataset_shampoo[[#This Row],[Year]]-1,G:G,"&gt;"&amp;dataset_shampoo[[#This Row],[Month]])</f>
        <v>669130</v>
      </c>
      <c r="M742" s="1">
        <f>dataset_shampoo[[#This Row],[Values YTD]]+SUMIFS(I:I,D:D,dataset_shampoo[[#This Row],[Brand]],E:E,dataset_shampoo[[#This Row],[Region]],F:F,dataset_shampoo[[#This Row],[Year]]-1,G:G,"&gt;"&amp;dataset_shampoo[[#This Row],[Month]])</f>
        <v>3397478</v>
      </c>
    </row>
    <row r="743" spans="1:13" x14ac:dyDescent="0.25">
      <c r="A743" t="s">
        <v>7</v>
      </c>
      <c r="B743" t="s">
        <v>8</v>
      </c>
      <c r="C743" t="s">
        <v>21</v>
      </c>
      <c r="D743" t="s">
        <v>22</v>
      </c>
      <c r="E743" t="s">
        <v>13</v>
      </c>
      <c r="F743">
        <v>2022</v>
      </c>
      <c r="G743">
        <v>1</v>
      </c>
      <c r="H743">
        <v>40560</v>
      </c>
      <c r="I743" s="1">
        <v>206130</v>
      </c>
      <c r="J743">
        <f>SUMIFS(H:H,D:D,dataset_shampoo[[#This Row],[Brand]],E:E,dataset_shampoo[[#This Row],[Region]],F:F,dataset_shampoo[[#This Row],[Year]],G:G,"&lt;="&amp;dataset_shampoo[[#This Row],[Month]])</f>
        <v>40560</v>
      </c>
      <c r="K743" s="6">
        <f>SUMIFS(I:I,D:D,dataset_shampoo[[#This Row],[Brand]],E:E,dataset_shampoo[[#This Row],[Region]],F:F,dataset_shampoo[[#This Row],[Year]],G:G,"&lt;="&amp;dataset_shampoo[[#This Row],[Month]])</f>
        <v>206130</v>
      </c>
      <c r="L743">
        <f>dataset_shampoo[[#This Row],[Units YTD]]+SUMIFS(H:H,D:D,dataset_shampoo[[#This Row],[Brand]],E:E,dataset_shampoo[[#This Row],[Region]],F:F,dataset_shampoo[[#This Row],[Year]]-1,G:G,"&gt;"&amp;dataset_shampoo[[#This Row],[Month]])</f>
        <v>658688</v>
      </c>
      <c r="M743" s="1">
        <f>dataset_shampoo[[#This Row],[Values YTD]]+SUMIFS(I:I,D:D,dataset_shampoo[[#This Row],[Brand]],E:E,dataset_shampoo[[#This Row],[Region]],F:F,dataset_shampoo[[#This Row],[Year]]-1,G:G,"&gt;"&amp;dataset_shampoo[[#This Row],[Month]])</f>
        <v>3346764</v>
      </c>
    </row>
    <row r="744" spans="1:13" x14ac:dyDescent="0.25">
      <c r="A744" t="s">
        <v>7</v>
      </c>
      <c r="B744" t="s">
        <v>8</v>
      </c>
      <c r="C744" t="s">
        <v>21</v>
      </c>
      <c r="D744" t="s">
        <v>22</v>
      </c>
      <c r="E744" t="s">
        <v>13</v>
      </c>
      <c r="F744">
        <v>2022</v>
      </c>
      <c r="G744">
        <v>2</v>
      </c>
      <c r="H744">
        <v>42700</v>
      </c>
      <c r="I744" s="1">
        <v>217250</v>
      </c>
      <c r="J744">
        <f>SUMIFS(H:H,D:D,dataset_shampoo[[#This Row],[Brand]],E:E,dataset_shampoo[[#This Row],[Region]],F:F,dataset_shampoo[[#This Row],[Year]],G:G,"&lt;="&amp;dataset_shampoo[[#This Row],[Month]])</f>
        <v>83260</v>
      </c>
      <c r="K744" s="6">
        <f>SUMIFS(I:I,D:D,dataset_shampoo[[#This Row],[Brand]],E:E,dataset_shampoo[[#This Row],[Region]],F:F,dataset_shampoo[[#This Row],[Year]],G:G,"&lt;="&amp;dataset_shampoo[[#This Row],[Month]])</f>
        <v>423380</v>
      </c>
      <c r="L744">
        <f>dataset_shampoo[[#This Row],[Units YTD]]+SUMIFS(H:H,D:D,dataset_shampoo[[#This Row],[Brand]],E:E,dataset_shampoo[[#This Row],[Region]],F:F,dataset_shampoo[[#This Row],[Year]]-1,G:G,"&gt;"&amp;dataset_shampoo[[#This Row],[Month]])</f>
        <v>651114</v>
      </c>
      <c r="M744" s="1">
        <f>dataset_shampoo[[#This Row],[Values YTD]]+SUMIFS(I:I,D:D,dataset_shampoo[[#This Row],[Brand]],E:E,dataset_shampoo[[#This Row],[Region]],F:F,dataset_shampoo[[#This Row],[Year]]-1,G:G,"&gt;"&amp;dataset_shampoo[[#This Row],[Month]])</f>
        <v>3309872</v>
      </c>
    </row>
    <row r="745" spans="1:13" x14ac:dyDescent="0.25">
      <c r="A745" t="s">
        <v>7</v>
      </c>
      <c r="B745" t="s">
        <v>8</v>
      </c>
      <c r="C745" t="s">
        <v>21</v>
      </c>
      <c r="D745" t="s">
        <v>22</v>
      </c>
      <c r="E745" t="s">
        <v>13</v>
      </c>
      <c r="F745">
        <v>2022</v>
      </c>
      <c r="G745">
        <v>3</v>
      </c>
      <c r="H745">
        <v>41841</v>
      </c>
      <c r="I745" s="1">
        <v>213345</v>
      </c>
      <c r="J745">
        <f>SUMIFS(H:H,D:D,dataset_shampoo[[#This Row],[Brand]],E:E,dataset_shampoo[[#This Row],[Region]],F:F,dataset_shampoo[[#This Row],[Year]],G:G,"&lt;="&amp;dataset_shampoo[[#This Row],[Month]])</f>
        <v>125101</v>
      </c>
      <c r="K745" s="6">
        <f>SUMIFS(I:I,D:D,dataset_shampoo[[#This Row],[Brand]],E:E,dataset_shampoo[[#This Row],[Region]],F:F,dataset_shampoo[[#This Row],[Year]],G:G,"&lt;="&amp;dataset_shampoo[[#This Row],[Month]])</f>
        <v>636725</v>
      </c>
      <c r="L745">
        <f>dataset_shampoo[[#This Row],[Units YTD]]+SUMIFS(H:H,D:D,dataset_shampoo[[#This Row],[Brand]],E:E,dataset_shampoo[[#This Row],[Region]],F:F,dataset_shampoo[[#This Row],[Year]]-1,G:G,"&gt;"&amp;dataset_shampoo[[#This Row],[Month]])</f>
        <v>635569</v>
      </c>
      <c r="M745" s="1">
        <f>dataset_shampoo[[#This Row],[Values YTD]]+SUMIFS(I:I,D:D,dataset_shampoo[[#This Row],[Brand]],E:E,dataset_shampoo[[#This Row],[Region]],F:F,dataset_shampoo[[#This Row],[Year]]-1,G:G,"&gt;"&amp;dataset_shampoo[[#This Row],[Month]])</f>
        <v>3232073</v>
      </c>
    </row>
    <row r="746" spans="1:13" x14ac:dyDescent="0.25">
      <c r="A746" t="s">
        <v>7</v>
      </c>
      <c r="B746" t="s">
        <v>8</v>
      </c>
      <c r="C746" t="s">
        <v>21</v>
      </c>
      <c r="D746" t="s">
        <v>22</v>
      </c>
      <c r="E746" t="s">
        <v>13</v>
      </c>
      <c r="F746">
        <v>2022</v>
      </c>
      <c r="G746">
        <v>4</v>
      </c>
      <c r="H746">
        <v>67144</v>
      </c>
      <c r="I746" s="1">
        <v>342850.3</v>
      </c>
      <c r="J746">
        <f>SUMIFS(H:H,D:D,dataset_shampoo[[#This Row],[Brand]],E:E,dataset_shampoo[[#This Row],[Region]],F:F,dataset_shampoo[[#This Row],[Year]],G:G,"&lt;="&amp;dataset_shampoo[[#This Row],[Month]])</f>
        <v>192245</v>
      </c>
      <c r="K746" s="6">
        <f>SUMIFS(I:I,D:D,dataset_shampoo[[#This Row],[Brand]],E:E,dataset_shampoo[[#This Row],[Region]],F:F,dataset_shampoo[[#This Row],[Year]],G:G,"&lt;="&amp;dataset_shampoo[[#This Row],[Month]])</f>
        <v>979575.3</v>
      </c>
      <c r="L746">
        <f>dataset_shampoo[[#This Row],[Units YTD]]+SUMIFS(H:H,D:D,dataset_shampoo[[#This Row],[Brand]],E:E,dataset_shampoo[[#This Row],[Region]],F:F,dataset_shampoo[[#This Row],[Year]]-1,G:G,"&gt;"&amp;dataset_shampoo[[#This Row],[Month]])</f>
        <v>649821</v>
      </c>
      <c r="M746" s="1">
        <f>dataset_shampoo[[#This Row],[Values YTD]]+SUMIFS(I:I,D:D,dataset_shampoo[[#This Row],[Brand]],E:E,dataset_shampoo[[#This Row],[Region]],F:F,dataset_shampoo[[#This Row],[Year]]-1,G:G,"&gt;"&amp;dataset_shampoo[[#This Row],[Month]])</f>
        <v>3306767.3</v>
      </c>
    </row>
    <row r="747" spans="1:13" x14ac:dyDescent="0.25">
      <c r="A747" t="s">
        <v>7</v>
      </c>
      <c r="B747" t="s">
        <v>8</v>
      </c>
      <c r="C747" t="s">
        <v>21</v>
      </c>
      <c r="D747" t="s">
        <v>22</v>
      </c>
      <c r="E747" t="s">
        <v>13</v>
      </c>
      <c r="F747">
        <v>2022</v>
      </c>
      <c r="G747">
        <v>5</v>
      </c>
      <c r="H747">
        <v>44325</v>
      </c>
      <c r="I747" s="1">
        <v>233478</v>
      </c>
      <c r="J747">
        <f>SUMIFS(H:H,D:D,dataset_shampoo[[#This Row],[Brand]],E:E,dataset_shampoo[[#This Row],[Region]],F:F,dataset_shampoo[[#This Row],[Year]],G:G,"&lt;="&amp;dataset_shampoo[[#This Row],[Month]])</f>
        <v>236570</v>
      </c>
      <c r="K747" s="6">
        <f>SUMIFS(I:I,D:D,dataset_shampoo[[#This Row],[Brand]],E:E,dataset_shampoo[[#This Row],[Region]],F:F,dataset_shampoo[[#This Row],[Year]],G:G,"&lt;="&amp;dataset_shampoo[[#This Row],[Month]])</f>
        <v>1213053.3</v>
      </c>
      <c r="L747">
        <f>dataset_shampoo[[#This Row],[Units YTD]]+SUMIFS(H:H,D:D,dataset_shampoo[[#This Row],[Brand]],E:E,dataset_shampoo[[#This Row],[Region]],F:F,dataset_shampoo[[#This Row],[Year]]-1,G:G,"&gt;"&amp;dataset_shampoo[[#This Row],[Month]])</f>
        <v>644768</v>
      </c>
      <c r="M747" s="1">
        <f>dataset_shampoo[[#This Row],[Values YTD]]+SUMIFS(I:I,D:D,dataset_shampoo[[#This Row],[Brand]],E:E,dataset_shampoo[[#This Row],[Region]],F:F,dataset_shampoo[[#This Row],[Year]]-1,G:G,"&gt;"&amp;dataset_shampoo[[#This Row],[Month]])</f>
        <v>3289631.3</v>
      </c>
    </row>
    <row r="748" spans="1:13" x14ac:dyDescent="0.25">
      <c r="A748" t="s">
        <v>7</v>
      </c>
      <c r="B748" t="s">
        <v>8</v>
      </c>
      <c r="C748" t="s">
        <v>21</v>
      </c>
      <c r="D748" t="s">
        <v>22</v>
      </c>
      <c r="E748" t="s">
        <v>13</v>
      </c>
      <c r="F748">
        <v>2022</v>
      </c>
      <c r="G748">
        <v>6</v>
      </c>
      <c r="H748">
        <v>42876</v>
      </c>
      <c r="I748" s="1">
        <v>232740</v>
      </c>
      <c r="J748">
        <f>SUMIFS(H:H,D:D,dataset_shampoo[[#This Row],[Brand]],E:E,dataset_shampoo[[#This Row],[Region]],F:F,dataset_shampoo[[#This Row],[Year]],G:G,"&lt;="&amp;dataset_shampoo[[#This Row],[Month]])</f>
        <v>279446</v>
      </c>
      <c r="K748" s="6">
        <f>SUMIFS(I:I,D:D,dataset_shampoo[[#This Row],[Brand]],E:E,dataset_shampoo[[#This Row],[Region]],F:F,dataset_shampoo[[#This Row],[Year]],G:G,"&lt;="&amp;dataset_shampoo[[#This Row],[Month]])</f>
        <v>1445793.3</v>
      </c>
      <c r="L748">
        <f>dataset_shampoo[[#This Row],[Units YTD]]+SUMIFS(H:H,D:D,dataset_shampoo[[#This Row],[Brand]],E:E,dataset_shampoo[[#This Row],[Region]],F:F,dataset_shampoo[[#This Row],[Year]]-1,G:G,"&gt;"&amp;dataset_shampoo[[#This Row],[Month]])</f>
        <v>631546</v>
      </c>
      <c r="M748" s="1">
        <f>dataset_shampoo[[#This Row],[Values YTD]]+SUMIFS(I:I,D:D,dataset_shampoo[[#This Row],[Brand]],E:E,dataset_shampoo[[#This Row],[Region]],F:F,dataset_shampoo[[#This Row],[Year]]-1,G:G,"&gt;"&amp;dataset_shampoo[[#This Row],[Month]])</f>
        <v>3237569.3</v>
      </c>
    </row>
    <row r="749" spans="1:13" x14ac:dyDescent="0.25">
      <c r="A749" t="s">
        <v>7</v>
      </c>
      <c r="B749" t="s">
        <v>8</v>
      </c>
      <c r="C749" t="s">
        <v>21</v>
      </c>
      <c r="D749" t="s">
        <v>22</v>
      </c>
      <c r="E749" t="s">
        <v>13</v>
      </c>
      <c r="F749">
        <v>2022</v>
      </c>
      <c r="G749">
        <v>7</v>
      </c>
      <c r="H749">
        <v>37503</v>
      </c>
      <c r="I749" s="1">
        <v>202779</v>
      </c>
      <c r="J749">
        <f>SUMIFS(H:H,D:D,dataset_shampoo[[#This Row],[Brand]],E:E,dataset_shampoo[[#This Row],[Region]],F:F,dataset_shampoo[[#This Row],[Year]],G:G,"&lt;="&amp;dataset_shampoo[[#This Row],[Month]])</f>
        <v>316949</v>
      </c>
      <c r="K749" s="6">
        <f>SUMIFS(I:I,D:D,dataset_shampoo[[#This Row],[Brand]],E:E,dataset_shampoo[[#This Row],[Region]],F:F,dataset_shampoo[[#This Row],[Year]],G:G,"&lt;="&amp;dataset_shampoo[[#This Row],[Month]])</f>
        <v>1648572.3</v>
      </c>
      <c r="L749">
        <f>dataset_shampoo[[#This Row],[Units YTD]]+SUMIFS(H:H,D:D,dataset_shampoo[[#This Row],[Brand]],E:E,dataset_shampoo[[#This Row],[Region]],F:F,dataset_shampoo[[#This Row],[Year]]-1,G:G,"&gt;"&amp;dataset_shampoo[[#This Row],[Month]])</f>
        <v>612181</v>
      </c>
      <c r="M749" s="1">
        <f>dataset_shampoo[[#This Row],[Values YTD]]+SUMIFS(I:I,D:D,dataset_shampoo[[#This Row],[Brand]],E:E,dataset_shampoo[[#This Row],[Region]],F:F,dataset_shampoo[[#This Row],[Year]]-1,G:G,"&gt;"&amp;dataset_shampoo[[#This Row],[Month]])</f>
        <v>3150856.3</v>
      </c>
    </row>
    <row r="750" spans="1:13" x14ac:dyDescent="0.25">
      <c r="A750" t="s">
        <v>7</v>
      </c>
      <c r="B750" t="s">
        <v>8</v>
      </c>
      <c r="C750" t="s">
        <v>21</v>
      </c>
      <c r="D750" t="s">
        <v>22</v>
      </c>
      <c r="E750" t="s">
        <v>13</v>
      </c>
      <c r="F750">
        <v>2022</v>
      </c>
      <c r="G750">
        <v>8</v>
      </c>
      <c r="H750">
        <v>48118</v>
      </c>
      <c r="I750" s="1">
        <v>262472</v>
      </c>
      <c r="J750">
        <f>SUMIFS(H:H,D:D,dataset_shampoo[[#This Row],[Brand]],E:E,dataset_shampoo[[#This Row],[Region]],F:F,dataset_shampoo[[#This Row],[Year]],G:G,"&lt;="&amp;dataset_shampoo[[#This Row],[Month]])</f>
        <v>365067</v>
      </c>
      <c r="K750" s="6">
        <f>SUMIFS(I:I,D:D,dataset_shampoo[[#This Row],[Brand]],E:E,dataset_shampoo[[#This Row],[Region]],F:F,dataset_shampoo[[#This Row],[Year]],G:G,"&lt;="&amp;dataset_shampoo[[#This Row],[Month]])</f>
        <v>1911044.3</v>
      </c>
      <c r="L750">
        <f>dataset_shampoo[[#This Row],[Units YTD]]+SUMIFS(H:H,D:D,dataset_shampoo[[#This Row],[Brand]],E:E,dataset_shampoo[[#This Row],[Region]],F:F,dataset_shampoo[[#This Row],[Year]]-1,G:G,"&gt;"&amp;dataset_shampoo[[#This Row],[Month]])</f>
        <v>613833</v>
      </c>
      <c r="M750" s="1">
        <f>dataset_shampoo[[#This Row],[Values YTD]]+SUMIFS(I:I,D:D,dataset_shampoo[[#This Row],[Brand]],E:E,dataset_shampoo[[#This Row],[Region]],F:F,dataset_shampoo[[#This Row],[Year]]-1,G:G,"&gt;"&amp;dataset_shampoo[[#This Row],[Month]])</f>
        <v>3176742.3</v>
      </c>
    </row>
    <row r="751" spans="1:13" x14ac:dyDescent="0.25">
      <c r="A751" t="s">
        <v>7</v>
      </c>
      <c r="B751" t="s">
        <v>8</v>
      </c>
      <c r="C751" t="s">
        <v>21</v>
      </c>
      <c r="D751" t="s">
        <v>22</v>
      </c>
      <c r="E751" t="s">
        <v>13</v>
      </c>
      <c r="F751">
        <v>2022</v>
      </c>
      <c r="G751">
        <v>9</v>
      </c>
      <c r="H751">
        <v>40185</v>
      </c>
      <c r="I751" s="1">
        <v>227079</v>
      </c>
      <c r="J751">
        <f>SUMIFS(H:H,D:D,dataset_shampoo[[#This Row],[Brand]],E:E,dataset_shampoo[[#This Row],[Region]],F:F,dataset_shampoo[[#This Row],[Year]],G:G,"&lt;="&amp;dataset_shampoo[[#This Row],[Month]])</f>
        <v>405252</v>
      </c>
      <c r="K751" s="6">
        <f>SUMIFS(I:I,D:D,dataset_shampoo[[#This Row],[Brand]],E:E,dataset_shampoo[[#This Row],[Region]],F:F,dataset_shampoo[[#This Row],[Year]],G:G,"&lt;="&amp;dataset_shampoo[[#This Row],[Month]])</f>
        <v>2138123.2999999998</v>
      </c>
      <c r="L751">
        <f>dataset_shampoo[[#This Row],[Units YTD]]+SUMIFS(H:H,D:D,dataset_shampoo[[#This Row],[Brand]],E:E,dataset_shampoo[[#This Row],[Region]],F:F,dataset_shampoo[[#This Row],[Year]]-1,G:G,"&gt;"&amp;dataset_shampoo[[#This Row],[Month]])</f>
        <v>598704</v>
      </c>
      <c r="M751" s="1">
        <f>dataset_shampoo[[#This Row],[Values YTD]]+SUMIFS(I:I,D:D,dataset_shampoo[[#This Row],[Brand]],E:E,dataset_shampoo[[#This Row],[Region]],F:F,dataset_shampoo[[#This Row],[Year]]-1,G:G,"&gt;"&amp;dataset_shampoo[[#This Row],[Month]])</f>
        <v>3122337.3</v>
      </c>
    </row>
    <row r="752" spans="1:13" x14ac:dyDescent="0.25">
      <c r="A752" t="s">
        <v>7</v>
      </c>
      <c r="B752" t="s">
        <v>8</v>
      </c>
      <c r="C752" t="s">
        <v>21</v>
      </c>
      <c r="D752" t="s">
        <v>22</v>
      </c>
      <c r="E752" t="s">
        <v>13</v>
      </c>
      <c r="F752">
        <v>2022</v>
      </c>
      <c r="G752">
        <v>10</v>
      </c>
      <c r="H752">
        <v>38224</v>
      </c>
      <c r="I752" s="1">
        <v>213504</v>
      </c>
      <c r="J752">
        <f>SUMIFS(H:H,D:D,dataset_shampoo[[#This Row],[Brand]],E:E,dataset_shampoo[[#This Row],[Region]],F:F,dataset_shampoo[[#This Row],[Year]],G:G,"&lt;="&amp;dataset_shampoo[[#This Row],[Month]])</f>
        <v>443476</v>
      </c>
      <c r="K752" s="6">
        <f>SUMIFS(I:I,D:D,dataset_shampoo[[#This Row],[Brand]],E:E,dataset_shampoo[[#This Row],[Region]],F:F,dataset_shampoo[[#This Row],[Year]],G:G,"&lt;="&amp;dataset_shampoo[[#This Row],[Month]])</f>
        <v>2351627.2999999998</v>
      </c>
      <c r="L752">
        <f>dataset_shampoo[[#This Row],[Units YTD]]+SUMIFS(H:H,D:D,dataset_shampoo[[#This Row],[Brand]],E:E,dataset_shampoo[[#This Row],[Region]],F:F,dataset_shampoo[[#This Row],[Year]]-1,G:G,"&gt;"&amp;dataset_shampoo[[#This Row],[Month]])</f>
        <v>575454</v>
      </c>
      <c r="M752" s="1">
        <f>dataset_shampoo[[#This Row],[Values YTD]]+SUMIFS(I:I,D:D,dataset_shampoo[[#This Row],[Brand]],E:E,dataset_shampoo[[#This Row],[Region]],F:F,dataset_shampoo[[#This Row],[Year]]-1,G:G,"&gt;"&amp;dataset_shampoo[[#This Row],[Month]])</f>
        <v>3022857.3</v>
      </c>
    </row>
    <row r="753" spans="1:13" x14ac:dyDescent="0.25">
      <c r="A753" t="s">
        <v>7</v>
      </c>
      <c r="B753" t="s">
        <v>8</v>
      </c>
      <c r="C753" t="s">
        <v>21</v>
      </c>
      <c r="D753" t="s">
        <v>22</v>
      </c>
      <c r="E753" t="s">
        <v>13</v>
      </c>
      <c r="F753">
        <v>2022</v>
      </c>
      <c r="G753">
        <v>11</v>
      </c>
      <c r="H753">
        <v>67574</v>
      </c>
      <c r="I753" s="1">
        <v>377065</v>
      </c>
      <c r="J753">
        <f>SUMIFS(H:H,D:D,dataset_shampoo[[#This Row],[Brand]],E:E,dataset_shampoo[[#This Row],[Region]],F:F,dataset_shampoo[[#This Row],[Year]],G:G,"&lt;="&amp;dataset_shampoo[[#This Row],[Month]])</f>
        <v>511050</v>
      </c>
      <c r="K753" s="6">
        <f>SUMIFS(I:I,D:D,dataset_shampoo[[#This Row],[Brand]],E:E,dataset_shampoo[[#This Row],[Region]],F:F,dataset_shampoo[[#This Row],[Year]],G:G,"&lt;="&amp;dataset_shampoo[[#This Row],[Month]])</f>
        <v>2728692.3</v>
      </c>
      <c r="L753">
        <f>dataset_shampoo[[#This Row],[Units YTD]]+SUMIFS(H:H,D:D,dataset_shampoo[[#This Row],[Brand]],E:E,dataset_shampoo[[#This Row],[Region]],F:F,dataset_shampoo[[#This Row],[Year]]-1,G:G,"&gt;"&amp;dataset_shampoo[[#This Row],[Month]])</f>
        <v>576178</v>
      </c>
      <c r="M753" s="1">
        <f>dataset_shampoo[[#This Row],[Values YTD]]+SUMIFS(I:I,D:D,dataset_shampoo[[#This Row],[Brand]],E:E,dataset_shampoo[[#This Row],[Region]],F:F,dataset_shampoo[[#This Row],[Year]]-1,G:G,"&gt;"&amp;dataset_shampoo[[#This Row],[Month]])</f>
        <v>3059946.3</v>
      </c>
    </row>
    <row r="754" spans="1:13" x14ac:dyDescent="0.25">
      <c r="A754" t="s">
        <v>7</v>
      </c>
      <c r="B754" t="s">
        <v>8</v>
      </c>
      <c r="C754" t="s">
        <v>21</v>
      </c>
      <c r="D754" t="s">
        <v>22</v>
      </c>
      <c r="E754" t="s">
        <v>13</v>
      </c>
      <c r="F754">
        <v>2022</v>
      </c>
      <c r="G754">
        <v>12</v>
      </c>
      <c r="H754">
        <v>39886</v>
      </c>
      <c r="I754" s="1">
        <v>218484</v>
      </c>
      <c r="J754">
        <f>SUMIFS(H:H,D:D,dataset_shampoo[[#This Row],[Brand]],E:E,dataset_shampoo[[#This Row],[Region]],F:F,dataset_shampoo[[#This Row],[Year]],G:G,"&lt;="&amp;dataset_shampoo[[#This Row],[Month]])</f>
        <v>550936</v>
      </c>
      <c r="K754" s="6">
        <f>SUMIFS(I:I,D:D,dataset_shampoo[[#This Row],[Brand]],E:E,dataset_shampoo[[#This Row],[Region]],F:F,dataset_shampoo[[#This Row],[Year]],G:G,"&lt;="&amp;dataset_shampoo[[#This Row],[Month]])</f>
        <v>2947176.3</v>
      </c>
      <c r="L754">
        <f>dataset_shampoo[[#This Row],[Units YTD]]+SUMIFS(H:H,D:D,dataset_shampoo[[#This Row],[Brand]],E:E,dataset_shampoo[[#This Row],[Region]],F:F,dataset_shampoo[[#This Row],[Year]]-1,G:G,"&gt;"&amp;dataset_shampoo[[#This Row],[Month]])</f>
        <v>550936</v>
      </c>
      <c r="M754" s="1">
        <f>dataset_shampoo[[#This Row],[Values YTD]]+SUMIFS(I:I,D:D,dataset_shampoo[[#This Row],[Brand]],E:E,dataset_shampoo[[#This Row],[Region]],F:F,dataset_shampoo[[#This Row],[Year]]-1,G:G,"&gt;"&amp;dataset_shampoo[[#This Row],[Month]])</f>
        <v>2947176.3</v>
      </c>
    </row>
    <row r="755" spans="1:13" x14ac:dyDescent="0.25">
      <c r="A755" t="s">
        <v>7</v>
      </c>
      <c r="B755" t="s">
        <v>8</v>
      </c>
      <c r="C755" t="s">
        <v>21</v>
      </c>
      <c r="D755" t="s">
        <v>22</v>
      </c>
      <c r="E755" t="s">
        <v>13</v>
      </c>
      <c r="F755">
        <v>2023</v>
      </c>
      <c r="G755">
        <v>1</v>
      </c>
      <c r="H755">
        <v>57070</v>
      </c>
      <c r="I755" s="1">
        <v>319350</v>
      </c>
      <c r="J755">
        <f>SUMIFS(H:H,D:D,dataset_shampoo[[#This Row],[Brand]],E:E,dataset_shampoo[[#This Row],[Region]],F:F,dataset_shampoo[[#This Row],[Year]],G:G,"&lt;="&amp;dataset_shampoo[[#This Row],[Month]])</f>
        <v>57070</v>
      </c>
      <c r="K755" s="6">
        <f>SUMIFS(I:I,D:D,dataset_shampoo[[#This Row],[Brand]],E:E,dataset_shampoo[[#This Row],[Region]],F:F,dataset_shampoo[[#This Row],[Year]],G:G,"&lt;="&amp;dataset_shampoo[[#This Row],[Month]])</f>
        <v>319350</v>
      </c>
      <c r="L755">
        <f>dataset_shampoo[[#This Row],[Units YTD]]+SUMIFS(H:H,D:D,dataset_shampoo[[#This Row],[Brand]],E:E,dataset_shampoo[[#This Row],[Region]],F:F,dataset_shampoo[[#This Row],[Year]]-1,G:G,"&gt;"&amp;dataset_shampoo[[#This Row],[Month]])</f>
        <v>567446</v>
      </c>
      <c r="M755" s="1">
        <f>dataset_shampoo[[#This Row],[Values YTD]]+SUMIFS(I:I,D:D,dataset_shampoo[[#This Row],[Brand]],E:E,dataset_shampoo[[#This Row],[Region]],F:F,dataset_shampoo[[#This Row],[Year]]-1,G:G,"&gt;"&amp;dataset_shampoo[[#This Row],[Month]])</f>
        <v>3060396.3</v>
      </c>
    </row>
    <row r="756" spans="1:13" x14ac:dyDescent="0.25">
      <c r="A756" t="s">
        <v>7</v>
      </c>
      <c r="B756" t="s">
        <v>8</v>
      </c>
      <c r="C756" t="s">
        <v>21</v>
      </c>
      <c r="D756" t="s">
        <v>22</v>
      </c>
      <c r="E756" t="s">
        <v>13</v>
      </c>
      <c r="F756">
        <v>2023</v>
      </c>
      <c r="G756">
        <v>2</v>
      </c>
      <c r="H756">
        <v>57480</v>
      </c>
      <c r="I756" s="1">
        <v>345680</v>
      </c>
      <c r="J756">
        <f>SUMIFS(H:H,D:D,dataset_shampoo[[#This Row],[Brand]],E:E,dataset_shampoo[[#This Row],[Region]],F:F,dataset_shampoo[[#This Row],[Year]],G:G,"&lt;="&amp;dataset_shampoo[[#This Row],[Month]])</f>
        <v>114550</v>
      </c>
      <c r="K756" s="6">
        <f>SUMIFS(I:I,D:D,dataset_shampoo[[#This Row],[Brand]],E:E,dataset_shampoo[[#This Row],[Region]],F:F,dataset_shampoo[[#This Row],[Year]],G:G,"&lt;="&amp;dataset_shampoo[[#This Row],[Month]])</f>
        <v>665030</v>
      </c>
      <c r="L756">
        <f>dataset_shampoo[[#This Row],[Units YTD]]+SUMIFS(H:H,D:D,dataset_shampoo[[#This Row],[Brand]],E:E,dataset_shampoo[[#This Row],[Region]],F:F,dataset_shampoo[[#This Row],[Year]]-1,G:G,"&gt;"&amp;dataset_shampoo[[#This Row],[Month]])</f>
        <v>582226</v>
      </c>
      <c r="M756" s="1">
        <f>dataset_shampoo[[#This Row],[Values YTD]]+SUMIFS(I:I,D:D,dataset_shampoo[[#This Row],[Brand]],E:E,dataset_shampoo[[#This Row],[Region]],F:F,dataset_shampoo[[#This Row],[Year]]-1,G:G,"&gt;"&amp;dataset_shampoo[[#This Row],[Month]])</f>
        <v>3188826.3</v>
      </c>
    </row>
    <row r="757" spans="1:13" x14ac:dyDescent="0.25">
      <c r="A757" t="s">
        <v>7</v>
      </c>
      <c r="B757" t="s">
        <v>8</v>
      </c>
      <c r="C757" t="s">
        <v>21</v>
      </c>
      <c r="D757" t="s">
        <v>22</v>
      </c>
      <c r="E757" t="s">
        <v>13</v>
      </c>
      <c r="F757">
        <v>2023</v>
      </c>
      <c r="G757">
        <v>3</v>
      </c>
      <c r="H757">
        <v>65600</v>
      </c>
      <c r="I757" s="1">
        <v>406590</v>
      </c>
      <c r="J757">
        <f>SUMIFS(H:H,D:D,dataset_shampoo[[#This Row],[Brand]],E:E,dataset_shampoo[[#This Row],[Region]],F:F,dataset_shampoo[[#This Row],[Year]],G:G,"&lt;="&amp;dataset_shampoo[[#This Row],[Month]])</f>
        <v>180150</v>
      </c>
      <c r="K757" s="6">
        <f>SUMIFS(I:I,D:D,dataset_shampoo[[#This Row],[Brand]],E:E,dataset_shampoo[[#This Row],[Region]],F:F,dataset_shampoo[[#This Row],[Year]],G:G,"&lt;="&amp;dataset_shampoo[[#This Row],[Month]])</f>
        <v>1071620</v>
      </c>
      <c r="L757">
        <f>dataset_shampoo[[#This Row],[Units YTD]]+SUMIFS(H:H,D:D,dataset_shampoo[[#This Row],[Brand]],E:E,dataset_shampoo[[#This Row],[Region]],F:F,dataset_shampoo[[#This Row],[Year]]-1,G:G,"&gt;"&amp;dataset_shampoo[[#This Row],[Month]])</f>
        <v>605985</v>
      </c>
      <c r="M757" s="1">
        <f>dataset_shampoo[[#This Row],[Values YTD]]+SUMIFS(I:I,D:D,dataset_shampoo[[#This Row],[Brand]],E:E,dataset_shampoo[[#This Row],[Region]],F:F,dataset_shampoo[[#This Row],[Year]]-1,G:G,"&gt;"&amp;dataset_shampoo[[#This Row],[Month]])</f>
        <v>3382071.3</v>
      </c>
    </row>
    <row r="758" spans="1:13" x14ac:dyDescent="0.25">
      <c r="A758" t="s">
        <v>7</v>
      </c>
      <c r="B758" t="s">
        <v>8</v>
      </c>
      <c r="C758" t="s">
        <v>23</v>
      </c>
      <c r="D758" t="s">
        <v>24</v>
      </c>
      <c r="E758" t="s">
        <v>11</v>
      </c>
      <c r="F758">
        <v>2018</v>
      </c>
      <c r="G758">
        <v>1</v>
      </c>
      <c r="H758">
        <v>12397</v>
      </c>
      <c r="I758" s="1">
        <v>62202</v>
      </c>
      <c r="J758">
        <f>SUMIFS(H:H,D:D,dataset_shampoo[[#This Row],[Brand]],E:E,dataset_shampoo[[#This Row],[Region]],F:F,dataset_shampoo[[#This Row],[Year]],G:G,"&lt;="&amp;dataset_shampoo[[#This Row],[Month]])</f>
        <v>12397</v>
      </c>
      <c r="K758" s="6">
        <f>SUMIFS(I:I,D:D,dataset_shampoo[[#This Row],[Brand]],E:E,dataset_shampoo[[#This Row],[Region]],F:F,dataset_shampoo[[#This Row],[Year]],G:G,"&lt;="&amp;dataset_shampoo[[#This Row],[Month]])</f>
        <v>62202</v>
      </c>
      <c r="L758">
        <f>dataset_shampoo[[#This Row],[Units YTD]]+SUMIFS(H:H,D:D,dataset_shampoo[[#This Row],[Brand]],E:E,dataset_shampoo[[#This Row],[Region]],F:F,dataset_shampoo[[#This Row],[Year]]-1,G:G,"&gt;"&amp;dataset_shampoo[[#This Row],[Month]])</f>
        <v>12397</v>
      </c>
      <c r="M758" s="1">
        <f>dataset_shampoo[[#This Row],[Values YTD]]+SUMIFS(I:I,D:D,dataset_shampoo[[#This Row],[Brand]],E:E,dataset_shampoo[[#This Row],[Region]],F:F,dataset_shampoo[[#This Row],[Year]]-1,G:G,"&gt;"&amp;dataset_shampoo[[#This Row],[Month]])</f>
        <v>62202</v>
      </c>
    </row>
    <row r="759" spans="1:13" x14ac:dyDescent="0.25">
      <c r="A759" t="s">
        <v>7</v>
      </c>
      <c r="B759" t="s">
        <v>8</v>
      </c>
      <c r="C759" t="s">
        <v>23</v>
      </c>
      <c r="D759" t="s">
        <v>24</v>
      </c>
      <c r="E759" t="s">
        <v>11</v>
      </c>
      <c r="F759">
        <v>2018</v>
      </c>
      <c r="G759">
        <v>2</v>
      </c>
      <c r="H759">
        <v>9443</v>
      </c>
      <c r="I759" s="1">
        <v>47145</v>
      </c>
      <c r="J759">
        <f>SUMIFS(H:H,D:D,dataset_shampoo[[#This Row],[Brand]],E:E,dataset_shampoo[[#This Row],[Region]],F:F,dataset_shampoo[[#This Row],[Year]],G:G,"&lt;="&amp;dataset_shampoo[[#This Row],[Month]])</f>
        <v>21840</v>
      </c>
      <c r="K759" s="6">
        <f>SUMIFS(I:I,D:D,dataset_shampoo[[#This Row],[Brand]],E:E,dataset_shampoo[[#This Row],[Region]],F:F,dataset_shampoo[[#This Row],[Year]],G:G,"&lt;="&amp;dataset_shampoo[[#This Row],[Month]])</f>
        <v>109347</v>
      </c>
      <c r="L759">
        <f>dataset_shampoo[[#This Row],[Units YTD]]+SUMIFS(H:H,D:D,dataset_shampoo[[#This Row],[Brand]],E:E,dataset_shampoo[[#This Row],[Region]],F:F,dataset_shampoo[[#This Row],[Year]]-1,G:G,"&gt;"&amp;dataset_shampoo[[#This Row],[Month]])</f>
        <v>21840</v>
      </c>
      <c r="M759" s="1">
        <f>dataset_shampoo[[#This Row],[Values YTD]]+SUMIFS(I:I,D:D,dataset_shampoo[[#This Row],[Brand]],E:E,dataset_shampoo[[#This Row],[Region]],F:F,dataset_shampoo[[#This Row],[Year]]-1,G:G,"&gt;"&amp;dataset_shampoo[[#This Row],[Month]])</f>
        <v>109347</v>
      </c>
    </row>
    <row r="760" spans="1:13" x14ac:dyDescent="0.25">
      <c r="A760" t="s">
        <v>7</v>
      </c>
      <c r="B760" t="s">
        <v>8</v>
      </c>
      <c r="C760" t="s">
        <v>23</v>
      </c>
      <c r="D760" t="s">
        <v>24</v>
      </c>
      <c r="E760" t="s">
        <v>11</v>
      </c>
      <c r="F760">
        <v>2018</v>
      </c>
      <c r="G760">
        <v>3</v>
      </c>
      <c r="H760">
        <v>11928</v>
      </c>
      <c r="I760" s="1">
        <v>59465</v>
      </c>
      <c r="J760">
        <f>SUMIFS(H:H,D:D,dataset_shampoo[[#This Row],[Brand]],E:E,dataset_shampoo[[#This Row],[Region]],F:F,dataset_shampoo[[#This Row],[Year]],G:G,"&lt;="&amp;dataset_shampoo[[#This Row],[Month]])</f>
        <v>33768</v>
      </c>
      <c r="K760" s="6">
        <f>SUMIFS(I:I,D:D,dataset_shampoo[[#This Row],[Brand]],E:E,dataset_shampoo[[#This Row],[Region]],F:F,dataset_shampoo[[#This Row],[Year]],G:G,"&lt;="&amp;dataset_shampoo[[#This Row],[Month]])</f>
        <v>168812</v>
      </c>
      <c r="L760">
        <f>dataset_shampoo[[#This Row],[Units YTD]]+SUMIFS(H:H,D:D,dataset_shampoo[[#This Row],[Brand]],E:E,dataset_shampoo[[#This Row],[Region]],F:F,dataset_shampoo[[#This Row],[Year]]-1,G:G,"&gt;"&amp;dataset_shampoo[[#This Row],[Month]])</f>
        <v>33768</v>
      </c>
      <c r="M760" s="1">
        <f>dataset_shampoo[[#This Row],[Values YTD]]+SUMIFS(I:I,D:D,dataset_shampoo[[#This Row],[Brand]],E:E,dataset_shampoo[[#This Row],[Region]],F:F,dataset_shampoo[[#This Row],[Year]]-1,G:G,"&gt;"&amp;dataset_shampoo[[#This Row],[Month]])</f>
        <v>168812</v>
      </c>
    </row>
    <row r="761" spans="1:13" x14ac:dyDescent="0.25">
      <c r="A761" t="s">
        <v>7</v>
      </c>
      <c r="B761" t="s">
        <v>8</v>
      </c>
      <c r="C761" t="s">
        <v>23</v>
      </c>
      <c r="D761" t="s">
        <v>24</v>
      </c>
      <c r="E761" t="s">
        <v>11</v>
      </c>
      <c r="F761">
        <v>2018</v>
      </c>
      <c r="G761">
        <v>4</v>
      </c>
      <c r="H761">
        <v>11221</v>
      </c>
      <c r="I761" s="1">
        <v>56084</v>
      </c>
      <c r="J761">
        <f>SUMIFS(H:H,D:D,dataset_shampoo[[#This Row],[Brand]],E:E,dataset_shampoo[[#This Row],[Region]],F:F,dataset_shampoo[[#This Row],[Year]],G:G,"&lt;="&amp;dataset_shampoo[[#This Row],[Month]])</f>
        <v>44989</v>
      </c>
      <c r="K761" s="6">
        <f>SUMIFS(I:I,D:D,dataset_shampoo[[#This Row],[Brand]],E:E,dataset_shampoo[[#This Row],[Region]],F:F,dataset_shampoo[[#This Row],[Year]],G:G,"&lt;="&amp;dataset_shampoo[[#This Row],[Month]])</f>
        <v>224896</v>
      </c>
      <c r="L761">
        <f>dataset_shampoo[[#This Row],[Units YTD]]+SUMIFS(H:H,D:D,dataset_shampoo[[#This Row],[Brand]],E:E,dataset_shampoo[[#This Row],[Region]],F:F,dataset_shampoo[[#This Row],[Year]]-1,G:G,"&gt;"&amp;dataset_shampoo[[#This Row],[Month]])</f>
        <v>44989</v>
      </c>
      <c r="M761" s="1">
        <f>dataset_shampoo[[#This Row],[Values YTD]]+SUMIFS(I:I,D:D,dataset_shampoo[[#This Row],[Brand]],E:E,dataset_shampoo[[#This Row],[Region]],F:F,dataset_shampoo[[#This Row],[Year]]-1,G:G,"&gt;"&amp;dataset_shampoo[[#This Row],[Month]])</f>
        <v>224896</v>
      </c>
    </row>
    <row r="762" spans="1:13" x14ac:dyDescent="0.25">
      <c r="A762" t="s">
        <v>7</v>
      </c>
      <c r="B762" t="s">
        <v>8</v>
      </c>
      <c r="C762" t="s">
        <v>23</v>
      </c>
      <c r="D762" t="s">
        <v>24</v>
      </c>
      <c r="E762" t="s">
        <v>11</v>
      </c>
      <c r="F762">
        <v>2018</v>
      </c>
      <c r="G762">
        <v>5</v>
      </c>
      <c r="H762">
        <v>12313</v>
      </c>
      <c r="I762" s="1">
        <v>61348</v>
      </c>
      <c r="J762">
        <f>SUMIFS(H:H,D:D,dataset_shampoo[[#This Row],[Brand]],E:E,dataset_shampoo[[#This Row],[Region]],F:F,dataset_shampoo[[#This Row],[Year]],G:G,"&lt;="&amp;dataset_shampoo[[#This Row],[Month]])</f>
        <v>57302</v>
      </c>
      <c r="K762" s="6">
        <f>SUMIFS(I:I,D:D,dataset_shampoo[[#This Row],[Brand]],E:E,dataset_shampoo[[#This Row],[Region]],F:F,dataset_shampoo[[#This Row],[Year]],G:G,"&lt;="&amp;dataset_shampoo[[#This Row],[Month]])</f>
        <v>286244</v>
      </c>
      <c r="L762">
        <f>dataset_shampoo[[#This Row],[Units YTD]]+SUMIFS(H:H,D:D,dataset_shampoo[[#This Row],[Brand]],E:E,dataset_shampoo[[#This Row],[Region]],F:F,dataset_shampoo[[#This Row],[Year]]-1,G:G,"&gt;"&amp;dataset_shampoo[[#This Row],[Month]])</f>
        <v>57302</v>
      </c>
      <c r="M762" s="1">
        <f>dataset_shampoo[[#This Row],[Values YTD]]+SUMIFS(I:I,D:D,dataset_shampoo[[#This Row],[Brand]],E:E,dataset_shampoo[[#This Row],[Region]],F:F,dataset_shampoo[[#This Row],[Year]]-1,G:G,"&gt;"&amp;dataset_shampoo[[#This Row],[Month]])</f>
        <v>286244</v>
      </c>
    </row>
    <row r="763" spans="1:13" x14ac:dyDescent="0.25">
      <c r="A763" t="s">
        <v>7</v>
      </c>
      <c r="B763" t="s">
        <v>8</v>
      </c>
      <c r="C763" t="s">
        <v>23</v>
      </c>
      <c r="D763" t="s">
        <v>24</v>
      </c>
      <c r="E763" t="s">
        <v>11</v>
      </c>
      <c r="F763">
        <v>2018</v>
      </c>
      <c r="G763">
        <v>6</v>
      </c>
      <c r="H763">
        <v>12019</v>
      </c>
      <c r="I763" s="1">
        <v>59969</v>
      </c>
      <c r="J763">
        <f>SUMIFS(H:H,D:D,dataset_shampoo[[#This Row],[Brand]],E:E,dataset_shampoo[[#This Row],[Region]],F:F,dataset_shampoo[[#This Row],[Year]],G:G,"&lt;="&amp;dataset_shampoo[[#This Row],[Month]])</f>
        <v>69321</v>
      </c>
      <c r="K763" s="6">
        <f>SUMIFS(I:I,D:D,dataset_shampoo[[#This Row],[Brand]],E:E,dataset_shampoo[[#This Row],[Region]],F:F,dataset_shampoo[[#This Row],[Year]],G:G,"&lt;="&amp;dataset_shampoo[[#This Row],[Month]])</f>
        <v>346213</v>
      </c>
      <c r="L763">
        <f>dataset_shampoo[[#This Row],[Units YTD]]+SUMIFS(H:H,D:D,dataset_shampoo[[#This Row],[Brand]],E:E,dataset_shampoo[[#This Row],[Region]],F:F,dataset_shampoo[[#This Row],[Year]]-1,G:G,"&gt;"&amp;dataset_shampoo[[#This Row],[Month]])</f>
        <v>69321</v>
      </c>
      <c r="M763" s="1">
        <f>dataset_shampoo[[#This Row],[Values YTD]]+SUMIFS(I:I,D:D,dataset_shampoo[[#This Row],[Brand]],E:E,dataset_shampoo[[#This Row],[Region]],F:F,dataset_shampoo[[#This Row],[Year]]-1,G:G,"&gt;"&amp;dataset_shampoo[[#This Row],[Month]])</f>
        <v>346213</v>
      </c>
    </row>
    <row r="764" spans="1:13" x14ac:dyDescent="0.25">
      <c r="A764" t="s">
        <v>7</v>
      </c>
      <c r="B764" t="s">
        <v>8</v>
      </c>
      <c r="C764" t="s">
        <v>23</v>
      </c>
      <c r="D764" t="s">
        <v>24</v>
      </c>
      <c r="E764" t="s">
        <v>11</v>
      </c>
      <c r="F764">
        <v>2018</v>
      </c>
      <c r="G764">
        <v>7</v>
      </c>
      <c r="H764">
        <v>12754</v>
      </c>
      <c r="I764" s="1">
        <v>63693</v>
      </c>
      <c r="J764">
        <f>SUMIFS(H:H,D:D,dataset_shampoo[[#This Row],[Brand]],E:E,dataset_shampoo[[#This Row],[Region]],F:F,dataset_shampoo[[#This Row],[Year]],G:G,"&lt;="&amp;dataset_shampoo[[#This Row],[Month]])</f>
        <v>82075</v>
      </c>
      <c r="K764" s="6">
        <f>SUMIFS(I:I,D:D,dataset_shampoo[[#This Row],[Brand]],E:E,dataset_shampoo[[#This Row],[Region]],F:F,dataset_shampoo[[#This Row],[Year]],G:G,"&lt;="&amp;dataset_shampoo[[#This Row],[Month]])</f>
        <v>409906</v>
      </c>
      <c r="L764">
        <f>dataset_shampoo[[#This Row],[Units YTD]]+SUMIFS(H:H,D:D,dataset_shampoo[[#This Row],[Brand]],E:E,dataset_shampoo[[#This Row],[Region]],F:F,dataset_shampoo[[#This Row],[Year]]-1,G:G,"&gt;"&amp;dataset_shampoo[[#This Row],[Month]])</f>
        <v>82075</v>
      </c>
      <c r="M764" s="1">
        <f>dataset_shampoo[[#This Row],[Values YTD]]+SUMIFS(I:I,D:D,dataset_shampoo[[#This Row],[Brand]],E:E,dataset_shampoo[[#This Row],[Region]],F:F,dataset_shampoo[[#This Row],[Year]]-1,G:G,"&gt;"&amp;dataset_shampoo[[#This Row],[Month]])</f>
        <v>409906</v>
      </c>
    </row>
    <row r="765" spans="1:13" x14ac:dyDescent="0.25">
      <c r="A765" t="s">
        <v>7</v>
      </c>
      <c r="B765" t="s">
        <v>8</v>
      </c>
      <c r="C765" t="s">
        <v>23</v>
      </c>
      <c r="D765" t="s">
        <v>24</v>
      </c>
      <c r="E765" t="s">
        <v>11</v>
      </c>
      <c r="F765">
        <v>2018</v>
      </c>
      <c r="G765">
        <v>8</v>
      </c>
      <c r="H765">
        <v>11284</v>
      </c>
      <c r="I765" s="1">
        <v>56196</v>
      </c>
      <c r="J765">
        <f>SUMIFS(H:H,D:D,dataset_shampoo[[#This Row],[Brand]],E:E,dataset_shampoo[[#This Row],[Region]],F:F,dataset_shampoo[[#This Row],[Year]],G:G,"&lt;="&amp;dataset_shampoo[[#This Row],[Month]])</f>
        <v>93359</v>
      </c>
      <c r="K765" s="6">
        <f>SUMIFS(I:I,D:D,dataset_shampoo[[#This Row],[Brand]],E:E,dataset_shampoo[[#This Row],[Region]],F:F,dataset_shampoo[[#This Row],[Year]],G:G,"&lt;="&amp;dataset_shampoo[[#This Row],[Month]])</f>
        <v>466102</v>
      </c>
      <c r="L765">
        <f>dataset_shampoo[[#This Row],[Units YTD]]+SUMIFS(H:H,D:D,dataset_shampoo[[#This Row],[Brand]],E:E,dataset_shampoo[[#This Row],[Region]],F:F,dataset_shampoo[[#This Row],[Year]]-1,G:G,"&gt;"&amp;dataset_shampoo[[#This Row],[Month]])</f>
        <v>93359</v>
      </c>
      <c r="M765" s="1">
        <f>dataset_shampoo[[#This Row],[Values YTD]]+SUMIFS(I:I,D:D,dataset_shampoo[[#This Row],[Brand]],E:E,dataset_shampoo[[#This Row],[Region]],F:F,dataset_shampoo[[#This Row],[Year]]-1,G:G,"&gt;"&amp;dataset_shampoo[[#This Row],[Month]])</f>
        <v>466102</v>
      </c>
    </row>
    <row r="766" spans="1:13" x14ac:dyDescent="0.25">
      <c r="A766" t="s">
        <v>7</v>
      </c>
      <c r="B766" t="s">
        <v>8</v>
      </c>
      <c r="C766" t="s">
        <v>23</v>
      </c>
      <c r="D766" t="s">
        <v>24</v>
      </c>
      <c r="E766" t="s">
        <v>11</v>
      </c>
      <c r="F766">
        <v>2018</v>
      </c>
      <c r="G766">
        <v>9</v>
      </c>
      <c r="H766">
        <v>10346</v>
      </c>
      <c r="I766" s="1">
        <v>51534</v>
      </c>
      <c r="J766">
        <f>SUMIFS(H:H,D:D,dataset_shampoo[[#This Row],[Brand]],E:E,dataset_shampoo[[#This Row],[Region]],F:F,dataset_shampoo[[#This Row],[Year]],G:G,"&lt;="&amp;dataset_shampoo[[#This Row],[Month]])</f>
        <v>103705</v>
      </c>
      <c r="K766" s="6">
        <f>SUMIFS(I:I,D:D,dataset_shampoo[[#This Row],[Brand]],E:E,dataset_shampoo[[#This Row],[Region]],F:F,dataset_shampoo[[#This Row],[Year]],G:G,"&lt;="&amp;dataset_shampoo[[#This Row],[Month]])</f>
        <v>517636</v>
      </c>
      <c r="L766">
        <f>dataset_shampoo[[#This Row],[Units YTD]]+SUMIFS(H:H,D:D,dataset_shampoo[[#This Row],[Brand]],E:E,dataset_shampoo[[#This Row],[Region]],F:F,dataset_shampoo[[#This Row],[Year]]-1,G:G,"&gt;"&amp;dataset_shampoo[[#This Row],[Month]])</f>
        <v>103705</v>
      </c>
      <c r="M766" s="1">
        <f>dataset_shampoo[[#This Row],[Values YTD]]+SUMIFS(I:I,D:D,dataset_shampoo[[#This Row],[Brand]],E:E,dataset_shampoo[[#This Row],[Region]],F:F,dataset_shampoo[[#This Row],[Year]]-1,G:G,"&gt;"&amp;dataset_shampoo[[#This Row],[Month]])</f>
        <v>517636</v>
      </c>
    </row>
    <row r="767" spans="1:13" x14ac:dyDescent="0.25">
      <c r="A767" t="s">
        <v>7</v>
      </c>
      <c r="B767" t="s">
        <v>8</v>
      </c>
      <c r="C767" t="s">
        <v>23</v>
      </c>
      <c r="D767" t="s">
        <v>24</v>
      </c>
      <c r="E767" t="s">
        <v>11</v>
      </c>
      <c r="F767">
        <v>2018</v>
      </c>
      <c r="G767">
        <v>10</v>
      </c>
      <c r="H767">
        <v>13391</v>
      </c>
      <c r="I767" s="1">
        <v>67039</v>
      </c>
      <c r="J767">
        <f>SUMIFS(H:H,D:D,dataset_shampoo[[#This Row],[Brand]],E:E,dataset_shampoo[[#This Row],[Region]],F:F,dataset_shampoo[[#This Row],[Year]],G:G,"&lt;="&amp;dataset_shampoo[[#This Row],[Month]])</f>
        <v>117096</v>
      </c>
      <c r="K767" s="6">
        <f>SUMIFS(I:I,D:D,dataset_shampoo[[#This Row],[Brand]],E:E,dataset_shampoo[[#This Row],[Region]],F:F,dataset_shampoo[[#This Row],[Year]],G:G,"&lt;="&amp;dataset_shampoo[[#This Row],[Month]])</f>
        <v>584675</v>
      </c>
      <c r="L767">
        <f>dataset_shampoo[[#This Row],[Units YTD]]+SUMIFS(H:H,D:D,dataset_shampoo[[#This Row],[Brand]],E:E,dataset_shampoo[[#This Row],[Region]],F:F,dataset_shampoo[[#This Row],[Year]]-1,G:G,"&gt;"&amp;dataset_shampoo[[#This Row],[Month]])</f>
        <v>117096</v>
      </c>
      <c r="M767" s="1">
        <f>dataset_shampoo[[#This Row],[Values YTD]]+SUMIFS(I:I,D:D,dataset_shampoo[[#This Row],[Brand]],E:E,dataset_shampoo[[#This Row],[Region]],F:F,dataset_shampoo[[#This Row],[Year]]-1,G:G,"&gt;"&amp;dataset_shampoo[[#This Row],[Month]])</f>
        <v>584675</v>
      </c>
    </row>
    <row r="768" spans="1:13" x14ac:dyDescent="0.25">
      <c r="A768" t="s">
        <v>7</v>
      </c>
      <c r="B768" t="s">
        <v>8</v>
      </c>
      <c r="C768" t="s">
        <v>23</v>
      </c>
      <c r="D768" t="s">
        <v>24</v>
      </c>
      <c r="E768" t="s">
        <v>11</v>
      </c>
      <c r="F768">
        <v>2018</v>
      </c>
      <c r="G768">
        <v>11</v>
      </c>
      <c r="H768">
        <v>11844</v>
      </c>
      <c r="I768" s="1">
        <v>59031</v>
      </c>
      <c r="J768">
        <f>SUMIFS(H:H,D:D,dataset_shampoo[[#This Row],[Brand]],E:E,dataset_shampoo[[#This Row],[Region]],F:F,dataset_shampoo[[#This Row],[Year]],G:G,"&lt;="&amp;dataset_shampoo[[#This Row],[Month]])</f>
        <v>128940</v>
      </c>
      <c r="K768" s="6">
        <f>SUMIFS(I:I,D:D,dataset_shampoo[[#This Row],[Brand]],E:E,dataset_shampoo[[#This Row],[Region]],F:F,dataset_shampoo[[#This Row],[Year]],G:G,"&lt;="&amp;dataset_shampoo[[#This Row],[Month]])</f>
        <v>643706</v>
      </c>
      <c r="L768">
        <f>dataset_shampoo[[#This Row],[Units YTD]]+SUMIFS(H:H,D:D,dataset_shampoo[[#This Row],[Brand]],E:E,dataset_shampoo[[#This Row],[Region]],F:F,dataset_shampoo[[#This Row],[Year]]-1,G:G,"&gt;"&amp;dataset_shampoo[[#This Row],[Month]])</f>
        <v>128940</v>
      </c>
      <c r="M768" s="1">
        <f>dataset_shampoo[[#This Row],[Values YTD]]+SUMIFS(I:I,D:D,dataset_shampoo[[#This Row],[Brand]],E:E,dataset_shampoo[[#This Row],[Region]],F:F,dataset_shampoo[[#This Row],[Year]]-1,G:G,"&gt;"&amp;dataset_shampoo[[#This Row],[Month]])</f>
        <v>643706</v>
      </c>
    </row>
    <row r="769" spans="1:13" x14ac:dyDescent="0.25">
      <c r="A769" t="s">
        <v>7</v>
      </c>
      <c r="B769" t="s">
        <v>8</v>
      </c>
      <c r="C769" t="s">
        <v>23</v>
      </c>
      <c r="D769" t="s">
        <v>24</v>
      </c>
      <c r="E769" t="s">
        <v>11</v>
      </c>
      <c r="F769">
        <v>2018</v>
      </c>
      <c r="G769">
        <v>12</v>
      </c>
      <c r="H769">
        <v>14091</v>
      </c>
      <c r="I769" s="1">
        <v>70560</v>
      </c>
      <c r="J769">
        <f>SUMIFS(H:H,D:D,dataset_shampoo[[#This Row],[Brand]],E:E,dataset_shampoo[[#This Row],[Region]],F:F,dataset_shampoo[[#This Row],[Year]],G:G,"&lt;="&amp;dataset_shampoo[[#This Row],[Month]])</f>
        <v>143031</v>
      </c>
      <c r="K769" s="6">
        <f>SUMIFS(I:I,D:D,dataset_shampoo[[#This Row],[Brand]],E:E,dataset_shampoo[[#This Row],[Region]],F:F,dataset_shampoo[[#This Row],[Year]],G:G,"&lt;="&amp;dataset_shampoo[[#This Row],[Month]])</f>
        <v>714266</v>
      </c>
      <c r="L769">
        <f>dataset_shampoo[[#This Row],[Units YTD]]+SUMIFS(H:H,D:D,dataset_shampoo[[#This Row],[Brand]],E:E,dataset_shampoo[[#This Row],[Region]],F:F,dataset_shampoo[[#This Row],[Year]]-1,G:G,"&gt;"&amp;dataset_shampoo[[#This Row],[Month]])</f>
        <v>143031</v>
      </c>
      <c r="M769" s="1">
        <f>dataset_shampoo[[#This Row],[Values YTD]]+SUMIFS(I:I,D:D,dataset_shampoo[[#This Row],[Brand]],E:E,dataset_shampoo[[#This Row],[Region]],F:F,dataset_shampoo[[#This Row],[Year]]-1,G:G,"&gt;"&amp;dataset_shampoo[[#This Row],[Month]])</f>
        <v>714266</v>
      </c>
    </row>
    <row r="770" spans="1:13" x14ac:dyDescent="0.25">
      <c r="A770" t="s">
        <v>7</v>
      </c>
      <c r="B770" t="s">
        <v>8</v>
      </c>
      <c r="C770" t="s">
        <v>23</v>
      </c>
      <c r="D770" t="s">
        <v>24</v>
      </c>
      <c r="E770" t="s">
        <v>11</v>
      </c>
      <c r="F770">
        <v>2019</v>
      </c>
      <c r="G770">
        <v>1</v>
      </c>
      <c r="H770">
        <v>11648</v>
      </c>
      <c r="I770" s="1">
        <v>58093</v>
      </c>
      <c r="J770">
        <f>SUMIFS(H:H,D:D,dataset_shampoo[[#This Row],[Brand]],E:E,dataset_shampoo[[#This Row],[Region]],F:F,dataset_shampoo[[#This Row],[Year]],G:G,"&lt;="&amp;dataset_shampoo[[#This Row],[Month]])</f>
        <v>11648</v>
      </c>
      <c r="K770" s="6">
        <f>SUMIFS(I:I,D:D,dataset_shampoo[[#This Row],[Brand]],E:E,dataset_shampoo[[#This Row],[Region]],F:F,dataset_shampoo[[#This Row],[Year]],G:G,"&lt;="&amp;dataset_shampoo[[#This Row],[Month]])</f>
        <v>58093</v>
      </c>
      <c r="L770">
        <f>dataset_shampoo[[#This Row],[Units YTD]]+SUMIFS(H:H,D:D,dataset_shampoo[[#This Row],[Brand]],E:E,dataset_shampoo[[#This Row],[Region]],F:F,dataset_shampoo[[#This Row],[Year]]-1,G:G,"&gt;"&amp;dataset_shampoo[[#This Row],[Month]])</f>
        <v>142282</v>
      </c>
      <c r="M770" s="1">
        <f>dataset_shampoo[[#This Row],[Values YTD]]+SUMIFS(I:I,D:D,dataset_shampoo[[#This Row],[Brand]],E:E,dataset_shampoo[[#This Row],[Region]],F:F,dataset_shampoo[[#This Row],[Year]]-1,G:G,"&gt;"&amp;dataset_shampoo[[#This Row],[Month]])</f>
        <v>710157</v>
      </c>
    </row>
    <row r="771" spans="1:13" x14ac:dyDescent="0.25">
      <c r="A771" t="s">
        <v>7</v>
      </c>
      <c r="B771" t="s">
        <v>8</v>
      </c>
      <c r="C771" t="s">
        <v>23</v>
      </c>
      <c r="D771" t="s">
        <v>24</v>
      </c>
      <c r="E771" t="s">
        <v>11</v>
      </c>
      <c r="F771">
        <v>2019</v>
      </c>
      <c r="G771">
        <v>2</v>
      </c>
      <c r="H771">
        <v>10920</v>
      </c>
      <c r="I771" s="1">
        <v>54474</v>
      </c>
      <c r="J771">
        <f>SUMIFS(H:H,D:D,dataset_shampoo[[#This Row],[Brand]],E:E,dataset_shampoo[[#This Row],[Region]],F:F,dataset_shampoo[[#This Row],[Year]],G:G,"&lt;="&amp;dataset_shampoo[[#This Row],[Month]])</f>
        <v>22568</v>
      </c>
      <c r="K771" s="6">
        <f>SUMIFS(I:I,D:D,dataset_shampoo[[#This Row],[Brand]],E:E,dataset_shampoo[[#This Row],[Region]],F:F,dataset_shampoo[[#This Row],[Year]],G:G,"&lt;="&amp;dataset_shampoo[[#This Row],[Month]])</f>
        <v>112567</v>
      </c>
      <c r="L771">
        <f>dataset_shampoo[[#This Row],[Units YTD]]+SUMIFS(H:H,D:D,dataset_shampoo[[#This Row],[Brand]],E:E,dataset_shampoo[[#This Row],[Region]],F:F,dataset_shampoo[[#This Row],[Year]]-1,G:G,"&gt;"&amp;dataset_shampoo[[#This Row],[Month]])</f>
        <v>143759</v>
      </c>
      <c r="M771" s="1">
        <f>dataset_shampoo[[#This Row],[Values YTD]]+SUMIFS(I:I,D:D,dataset_shampoo[[#This Row],[Brand]],E:E,dataset_shampoo[[#This Row],[Region]],F:F,dataset_shampoo[[#This Row],[Year]]-1,G:G,"&gt;"&amp;dataset_shampoo[[#This Row],[Month]])</f>
        <v>717486</v>
      </c>
    </row>
    <row r="772" spans="1:13" x14ac:dyDescent="0.25">
      <c r="A772" t="s">
        <v>7</v>
      </c>
      <c r="B772" t="s">
        <v>8</v>
      </c>
      <c r="C772" t="s">
        <v>23</v>
      </c>
      <c r="D772" t="s">
        <v>24</v>
      </c>
      <c r="E772" t="s">
        <v>11</v>
      </c>
      <c r="F772">
        <v>2019</v>
      </c>
      <c r="G772">
        <v>3</v>
      </c>
      <c r="H772">
        <v>11018</v>
      </c>
      <c r="I772" s="1">
        <v>54964</v>
      </c>
      <c r="J772">
        <f>SUMIFS(H:H,D:D,dataset_shampoo[[#This Row],[Brand]],E:E,dataset_shampoo[[#This Row],[Region]],F:F,dataset_shampoo[[#This Row],[Year]],G:G,"&lt;="&amp;dataset_shampoo[[#This Row],[Month]])</f>
        <v>33586</v>
      </c>
      <c r="K772" s="6">
        <f>SUMIFS(I:I,D:D,dataset_shampoo[[#This Row],[Brand]],E:E,dataset_shampoo[[#This Row],[Region]],F:F,dataset_shampoo[[#This Row],[Year]],G:G,"&lt;="&amp;dataset_shampoo[[#This Row],[Month]])</f>
        <v>167531</v>
      </c>
      <c r="L772">
        <f>dataset_shampoo[[#This Row],[Units YTD]]+SUMIFS(H:H,D:D,dataset_shampoo[[#This Row],[Brand]],E:E,dataset_shampoo[[#This Row],[Region]],F:F,dataset_shampoo[[#This Row],[Year]]-1,G:G,"&gt;"&amp;dataset_shampoo[[#This Row],[Month]])</f>
        <v>142849</v>
      </c>
      <c r="M772" s="1">
        <f>dataset_shampoo[[#This Row],[Values YTD]]+SUMIFS(I:I,D:D,dataset_shampoo[[#This Row],[Brand]],E:E,dataset_shampoo[[#This Row],[Region]],F:F,dataset_shampoo[[#This Row],[Year]]-1,G:G,"&gt;"&amp;dataset_shampoo[[#This Row],[Month]])</f>
        <v>712985</v>
      </c>
    </row>
    <row r="773" spans="1:13" x14ac:dyDescent="0.25">
      <c r="A773" t="s">
        <v>7</v>
      </c>
      <c r="B773" t="s">
        <v>8</v>
      </c>
      <c r="C773" t="s">
        <v>23</v>
      </c>
      <c r="D773" t="s">
        <v>24</v>
      </c>
      <c r="E773" t="s">
        <v>11</v>
      </c>
      <c r="F773">
        <v>2019</v>
      </c>
      <c r="G773">
        <v>4</v>
      </c>
      <c r="H773">
        <v>11081</v>
      </c>
      <c r="I773" s="1">
        <v>55321</v>
      </c>
      <c r="J773">
        <f>SUMIFS(H:H,D:D,dataset_shampoo[[#This Row],[Brand]],E:E,dataset_shampoo[[#This Row],[Region]],F:F,dataset_shampoo[[#This Row],[Year]],G:G,"&lt;="&amp;dataset_shampoo[[#This Row],[Month]])</f>
        <v>44667</v>
      </c>
      <c r="K773" s="6">
        <f>SUMIFS(I:I,D:D,dataset_shampoo[[#This Row],[Brand]],E:E,dataset_shampoo[[#This Row],[Region]],F:F,dataset_shampoo[[#This Row],[Year]],G:G,"&lt;="&amp;dataset_shampoo[[#This Row],[Month]])</f>
        <v>222852</v>
      </c>
      <c r="L773">
        <f>dataset_shampoo[[#This Row],[Units YTD]]+SUMIFS(H:H,D:D,dataset_shampoo[[#This Row],[Brand]],E:E,dataset_shampoo[[#This Row],[Region]],F:F,dataset_shampoo[[#This Row],[Year]]-1,G:G,"&gt;"&amp;dataset_shampoo[[#This Row],[Month]])</f>
        <v>142709</v>
      </c>
      <c r="M773" s="1">
        <f>dataset_shampoo[[#This Row],[Values YTD]]+SUMIFS(I:I,D:D,dataset_shampoo[[#This Row],[Brand]],E:E,dataset_shampoo[[#This Row],[Region]],F:F,dataset_shampoo[[#This Row],[Year]]-1,G:G,"&gt;"&amp;dataset_shampoo[[#This Row],[Month]])</f>
        <v>712222</v>
      </c>
    </row>
    <row r="774" spans="1:13" x14ac:dyDescent="0.25">
      <c r="A774" t="s">
        <v>7</v>
      </c>
      <c r="B774" t="s">
        <v>8</v>
      </c>
      <c r="C774" t="s">
        <v>23</v>
      </c>
      <c r="D774" t="s">
        <v>24</v>
      </c>
      <c r="E774" t="s">
        <v>11</v>
      </c>
      <c r="F774">
        <v>2019</v>
      </c>
      <c r="G774">
        <v>5</v>
      </c>
      <c r="H774">
        <v>13685</v>
      </c>
      <c r="I774" s="1">
        <v>68320</v>
      </c>
      <c r="J774">
        <f>SUMIFS(H:H,D:D,dataset_shampoo[[#This Row],[Brand]],E:E,dataset_shampoo[[#This Row],[Region]],F:F,dataset_shampoo[[#This Row],[Year]],G:G,"&lt;="&amp;dataset_shampoo[[#This Row],[Month]])</f>
        <v>58352</v>
      </c>
      <c r="K774" s="6">
        <f>SUMIFS(I:I,D:D,dataset_shampoo[[#This Row],[Brand]],E:E,dataset_shampoo[[#This Row],[Region]],F:F,dataset_shampoo[[#This Row],[Year]],G:G,"&lt;="&amp;dataset_shampoo[[#This Row],[Month]])</f>
        <v>291172</v>
      </c>
      <c r="L774">
        <f>dataset_shampoo[[#This Row],[Units YTD]]+SUMIFS(H:H,D:D,dataset_shampoo[[#This Row],[Brand]],E:E,dataset_shampoo[[#This Row],[Region]],F:F,dataset_shampoo[[#This Row],[Year]]-1,G:G,"&gt;"&amp;dataset_shampoo[[#This Row],[Month]])</f>
        <v>144081</v>
      </c>
      <c r="M774" s="1">
        <f>dataset_shampoo[[#This Row],[Values YTD]]+SUMIFS(I:I,D:D,dataset_shampoo[[#This Row],[Brand]],E:E,dataset_shampoo[[#This Row],[Region]],F:F,dataset_shampoo[[#This Row],[Year]]-1,G:G,"&gt;"&amp;dataset_shampoo[[#This Row],[Month]])</f>
        <v>719194</v>
      </c>
    </row>
    <row r="775" spans="1:13" x14ac:dyDescent="0.25">
      <c r="A775" t="s">
        <v>7</v>
      </c>
      <c r="B775" t="s">
        <v>8</v>
      </c>
      <c r="C775" t="s">
        <v>23</v>
      </c>
      <c r="D775" t="s">
        <v>24</v>
      </c>
      <c r="E775" t="s">
        <v>11</v>
      </c>
      <c r="F775">
        <v>2019</v>
      </c>
      <c r="G775">
        <v>6</v>
      </c>
      <c r="H775">
        <v>12033</v>
      </c>
      <c r="I775" s="1">
        <v>59927</v>
      </c>
      <c r="J775">
        <f>SUMIFS(H:H,D:D,dataset_shampoo[[#This Row],[Brand]],E:E,dataset_shampoo[[#This Row],[Region]],F:F,dataset_shampoo[[#This Row],[Year]],G:G,"&lt;="&amp;dataset_shampoo[[#This Row],[Month]])</f>
        <v>70385</v>
      </c>
      <c r="K775" s="6">
        <f>SUMIFS(I:I,D:D,dataset_shampoo[[#This Row],[Brand]],E:E,dataset_shampoo[[#This Row],[Region]],F:F,dataset_shampoo[[#This Row],[Year]],G:G,"&lt;="&amp;dataset_shampoo[[#This Row],[Month]])</f>
        <v>351099</v>
      </c>
      <c r="L775">
        <f>dataset_shampoo[[#This Row],[Units YTD]]+SUMIFS(H:H,D:D,dataset_shampoo[[#This Row],[Brand]],E:E,dataset_shampoo[[#This Row],[Region]],F:F,dataset_shampoo[[#This Row],[Year]]-1,G:G,"&gt;"&amp;dataset_shampoo[[#This Row],[Month]])</f>
        <v>144095</v>
      </c>
      <c r="M775" s="1">
        <f>dataset_shampoo[[#This Row],[Values YTD]]+SUMIFS(I:I,D:D,dataset_shampoo[[#This Row],[Brand]],E:E,dataset_shampoo[[#This Row],[Region]],F:F,dataset_shampoo[[#This Row],[Year]]-1,G:G,"&gt;"&amp;dataset_shampoo[[#This Row],[Month]])</f>
        <v>719152</v>
      </c>
    </row>
    <row r="776" spans="1:13" x14ac:dyDescent="0.25">
      <c r="A776" t="s">
        <v>7</v>
      </c>
      <c r="B776" t="s">
        <v>8</v>
      </c>
      <c r="C776" t="s">
        <v>23</v>
      </c>
      <c r="D776" t="s">
        <v>24</v>
      </c>
      <c r="E776" t="s">
        <v>11</v>
      </c>
      <c r="F776">
        <v>2019</v>
      </c>
      <c r="G776">
        <v>7</v>
      </c>
      <c r="H776">
        <v>12390</v>
      </c>
      <c r="I776" s="1">
        <v>61831</v>
      </c>
      <c r="J776">
        <f>SUMIFS(H:H,D:D,dataset_shampoo[[#This Row],[Brand]],E:E,dataset_shampoo[[#This Row],[Region]],F:F,dataset_shampoo[[#This Row],[Year]],G:G,"&lt;="&amp;dataset_shampoo[[#This Row],[Month]])</f>
        <v>82775</v>
      </c>
      <c r="K776" s="6">
        <f>SUMIFS(I:I,D:D,dataset_shampoo[[#This Row],[Brand]],E:E,dataset_shampoo[[#This Row],[Region]],F:F,dataset_shampoo[[#This Row],[Year]],G:G,"&lt;="&amp;dataset_shampoo[[#This Row],[Month]])</f>
        <v>412930</v>
      </c>
      <c r="L776">
        <f>dataset_shampoo[[#This Row],[Units YTD]]+SUMIFS(H:H,D:D,dataset_shampoo[[#This Row],[Brand]],E:E,dataset_shampoo[[#This Row],[Region]],F:F,dataset_shampoo[[#This Row],[Year]]-1,G:G,"&gt;"&amp;dataset_shampoo[[#This Row],[Month]])</f>
        <v>143731</v>
      </c>
      <c r="M776" s="1">
        <f>dataset_shampoo[[#This Row],[Values YTD]]+SUMIFS(I:I,D:D,dataset_shampoo[[#This Row],[Brand]],E:E,dataset_shampoo[[#This Row],[Region]],F:F,dataset_shampoo[[#This Row],[Year]]-1,G:G,"&gt;"&amp;dataset_shampoo[[#This Row],[Month]])</f>
        <v>717290</v>
      </c>
    </row>
    <row r="777" spans="1:13" x14ac:dyDescent="0.25">
      <c r="A777" t="s">
        <v>7</v>
      </c>
      <c r="B777" t="s">
        <v>8</v>
      </c>
      <c r="C777" t="s">
        <v>23</v>
      </c>
      <c r="D777" t="s">
        <v>24</v>
      </c>
      <c r="E777" t="s">
        <v>11</v>
      </c>
      <c r="F777">
        <v>2019</v>
      </c>
      <c r="G777">
        <v>8</v>
      </c>
      <c r="H777">
        <v>10360</v>
      </c>
      <c r="I777" s="1">
        <v>51709</v>
      </c>
      <c r="J777">
        <f>SUMIFS(H:H,D:D,dataset_shampoo[[#This Row],[Brand]],E:E,dataset_shampoo[[#This Row],[Region]],F:F,dataset_shampoo[[#This Row],[Year]],G:G,"&lt;="&amp;dataset_shampoo[[#This Row],[Month]])</f>
        <v>93135</v>
      </c>
      <c r="K777" s="6">
        <f>SUMIFS(I:I,D:D,dataset_shampoo[[#This Row],[Brand]],E:E,dataset_shampoo[[#This Row],[Region]],F:F,dataset_shampoo[[#This Row],[Year]],G:G,"&lt;="&amp;dataset_shampoo[[#This Row],[Month]])</f>
        <v>464639</v>
      </c>
      <c r="L777">
        <f>dataset_shampoo[[#This Row],[Units YTD]]+SUMIFS(H:H,D:D,dataset_shampoo[[#This Row],[Brand]],E:E,dataset_shampoo[[#This Row],[Region]],F:F,dataset_shampoo[[#This Row],[Year]]-1,G:G,"&gt;"&amp;dataset_shampoo[[#This Row],[Month]])</f>
        <v>142807</v>
      </c>
      <c r="M777" s="1">
        <f>dataset_shampoo[[#This Row],[Values YTD]]+SUMIFS(I:I,D:D,dataset_shampoo[[#This Row],[Brand]],E:E,dataset_shampoo[[#This Row],[Region]],F:F,dataset_shampoo[[#This Row],[Year]]-1,G:G,"&gt;"&amp;dataset_shampoo[[#This Row],[Month]])</f>
        <v>712803</v>
      </c>
    </row>
    <row r="778" spans="1:13" x14ac:dyDescent="0.25">
      <c r="A778" t="s">
        <v>7</v>
      </c>
      <c r="B778" t="s">
        <v>8</v>
      </c>
      <c r="C778" t="s">
        <v>23</v>
      </c>
      <c r="D778" t="s">
        <v>24</v>
      </c>
      <c r="E778" t="s">
        <v>11</v>
      </c>
      <c r="F778">
        <v>2019</v>
      </c>
      <c r="G778">
        <v>9</v>
      </c>
      <c r="H778">
        <v>10703</v>
      </c>
      <c r="I778" s="1">
        <v>53508</v>
      </c>
      <c r="J778">
        <f>SUMIFS(H:H,D:D,dataset_shampoo[[#This Row],[Brand]],E:E,dataset_shampoo[[#This Row],[Region]],F:F,dataset_shampoo[[#This Row],[Year]],G:G,"&lt;="&amp;dataset_shampoo[[#This Row],[Month]])</f>
        <v>103838</v>
      </c>
      <c r="K778" s="6">
        <f>SUMIFS(I:I,D:D,dataset_shampoo[[#This Row],[Brand]],E:E,dataset_shampoo[[#This Row],[Region]],F:F,dataset_shampoo[[#This Row],[Year]],G:G,"&lt;="&amp;dataset_shampoo[[#This Row],[Month]])</f>
        <v>518147</v>
      </c>
      <c r="L778">
        <f>dataset_shampoo[[#This Row],[Units YTD]]+SUMIFS(H:H,D:D,dataset_shampoo[[#This Row],[Brand]],E:E,dataset_shampoo[[#This Row],[Region]],F:F,dataset_shampoo[[#This Row],[Year]]-1,G:G,"&gt;"&amp;dataset_shampoo[[#This Row],[Month]])</f>
        <v>143164</v>
      </c>
      <c r="M778" s="1">
        <f>dataset_shampoo[[#This Row],[Values YTD]]+SUMIFS(I:I,D:D,dataset_shampoo[[#This Row],[Brand]],E:E,dataset_shampoo[[#This Row],[Region]],F:F,dataset_shampoo[[#This Row],[Year]]-1,G:G,"&gt;"&amp;dataset_shampoo[[#This Row],[Month]])</f>
        <v>714777</v>
      </c>
    </row>
    <row r="779" spans="1:13" x14ac:dyDescent="0.25">
      <c r="A779" t="s">
        <v>7</v>
      </c>
      <c r="B779" t="s">
        <v>8</v>
      </c>
      <c r="C779" t="s">
        <v>23</v>
      </c>
      <c r="D779" t="s">
        <v>24</v>
      </c>
      <c r="E779" t="s">
        <v>11</v>
      </c>
      <c r="F779">
        <v>2019</v>
      </c>
      <c r="G779">
        <v>10</v>
      </c>
      <c r="H779">
        <v>9814</v>
      </c>
      <c r="I779" s="1">
        <v>49042</v>
      </c>
      <c r="J779">
        <f>SUMIFS(H:H,D:D,dataset_shampoo[[#This Row],[Brand]],E:E,dataset_shampoo[[#This Row],[Region]],F:F,dataset_shampoo[[#This Row],[Year]],G:G,"&lt;="&amp;dataset_shampoo[[#This Row],[Month]])</f>
        <v>113652</v>
      </c>
      <c r="K779" s="6">
        <f>SUMIFS(I:I,D:D,dataset_shampoo[[#This Row],[Brand]],E:E,dataset_shampoo[[#This Row],[Region]],F:F,dataset_shampoo[[#This Row],[Year]],G:G,"&lt;="&amp;dataset_shampoo[[#This Row],[Month]])</f>
        <v>567189</v>
      </c>
      <c r="L779">
        <f>dataset_shampoo[[#This Row],[Units YTD]]+SUMIFS(H:H,D:D,dataset_shampoo[[#This Row],[Brand]],E:E,dataset_shampoo[[#This Row],[Region]],F:F,dataset_shampoo[[#This Row],[Year]]-1,G:G,"&gt;"&amp;dataset_shampoo[[#This Row],[Month]])</f>
        <v>139587</v>
      </c>
      <c r="M779" s="1">
        <f>dataset_shampoo[[#This Row],[Values YTD]]+SUMIFS(I:I,D:D,dataset_shampoo[[#This Row],[Brand]],E:E,dataset_shampoo[[#This Row],[Region]],F:F,dataset_shampoo[[#This Row],[Year]]-1,G:G,"&gt;"&amp;dataset_shampoo[[#This Row],[Month]])</f>
        <v>696780</v>
      </c>
    </row>
    <row r="780" spans="1:13" x14ac:dyDescent="0.25">
      <c r="A780" t="s">
        <v>7</v>
      </c>
      <c r="B780" t="s">
        <v>8</v>
      </c>
      <c r="C780" t="s">
        <v>23</v>
      </c>
      <c r="D780" t="s">
        <v>24</v>
      </c>
      <c r="E780" t="s">
        <v>11</v>
      </c>
      <c r="F780">
        <v>2019</v>
      </c>
      <c r="G780">
        <v>11</v>
      </c>
      <c r="H780">
        <v>9863</v>
      </c>
      <c r="I780" s="1">
        <v>49189</v>
      </c>
      <c r="J780">
        <f>SUMIFS(H:H,D:D,dataset_shampoo[[#This Row],[Brand]],E:E,dataset_shampoo[[#This Row],[Region]],F:F,dataset_shampoo[[#This Row],[Year]],G:G,"&lt;="&amp;dataset_shampoo[[#This Row],[Month]])</f>
        <v>123515</v>
      </c>
      <c r="K780" s="6">
        <f>SUMIFS(I:I,D:D,dataset_shampoo[[#This Row],[Brand]],E:E,dataset_shampoo[[#This Row],[Region]],F:F,dataset_shampoo[[#This Row],[Year]],G:G,"&lt;="&amp;dataset_shampoo[[#This Row],[Month]])</f>
        <v>616378</v>
      </c>
      <c r="L780">
        <f>dataset_shampoo[[#This Row],[Units YTD]]+SUMIFS(H:H,D:D,dataset_shampoo[[#This Row],[Brand]],E:E,dataset_shampoo[[#This Row],[Region]],F:F,dataset_shampoo[[#This Row],[Year]]-1,G:G,"&gt;"&amp;dataset_shampoo[[#This Row],[Month]])</f>
        <v>137606</v>
      </c>
      <c r="M780" s="1">
        <f>dataset_shampoo[[#This Row],[Values YTD]]+SUMIFS(I:I,D:D,dataset_shampoo[[#This Row],[Brand]],E:E,dataset_shampoo[[#This Row],[Region]],F:F,dataset_shampoo[[#This Row],[Year]]-1,G:G,"&gt;"&amp;dataset_shampoo[[#This Row],[Month]])</f>
        <v>686938</v>
      </c>
    </row>
    <row r="781" spans="1:13" x14ac:dyDescent="0.25">
      <c r="A781" t="s">
        <v>7</v>
      </c>
      <c r="B781" t="s">
        <v>8</v>
      </c>
      <c r="C781" t="s">
        <v>23</v>
      </c>
      <c r="D781" t="s">
        <v>24</v>
      </c>
      <c r="E781" t="s">
        <v>11</v>
      </c>
      <c r="F781">
        <v>2019</v>
      </c>
      <c r="G781">
        <v>12</v>
      </c>
      <c r="H781">
        <v>9331</v>
      </c>
      <c r="I781" s="1">
        <v>46606</v>
      </c>
      <c r="J781">
        <f>SUMIFS(H:H,D:D,dataset_shampoo[[#This Row],[Brand]],E:E,dataset_shampoo[[#This Row],[Region]],F:F,dataset_shampoo[[#This Row],[Year]],G:G,"&lt;="&amp;dataset_shampoo[[#This Row],[Month]])</f>
        <v>132846</v>
      </c>
      <c r="K781" s="6">
        <f>SUMIFS(I:I,D:D,dataset_shampoo[[#This Row],[Brand]],E:E,dataset_shampoo[[#This Row],[Region]],F:F,dataset_shampoo[[#This Row],[Year]],G:G,"&lt;="&amp;dataset_shampoo[[#This Row],[Month]])</f>
        <v>662984</v>
      </c>
      <c r="L781">
        <f>dataset_shampoo[[#This Row],[Units YTD]]+SUMIFS(H:H,D:D,dataset_shampoo[[#This Row],[Brand]],E:E,dataset_shampoo[[#This Row],[Region]],F:F,dataset_shampoo[[#This Row],[Year]]-1,G:G,"&gt;"&amp;dataset_shampoo[[#This Row],[Month]])</f>
        <v>132846</v>
      </c>
      <c r="M781" s="1">
        <f>dataset_shampoo[[#This Row],[Values YTD]]+SUMIFS(I:I,D:D,dataset_shampoo[[#This Row],[Brand]],E:E,dataset_shampoo[[#This Row],[Region]],F:F,dataset_shampoo[[#This Row],[Year]]-1,G:G,"&gt;"&amp;dataset_shampoo[[#This Row],[Month]])</f>
        <v>662984</v>
      </c>
    </row>
    <row r="782" spans="1:13" x14ac:dyDescent="0.25">
      <c r="A782" t="s">
        <v>7</v>
      </c>
      <c r="B782" t="s">
        <v>8</v>
      </c>
      <c r="C782" t="s">
        <v>23</v>
      </c>
      <c r="D782" t="s">
        <v>24</v>
      </c>
      <c r="E782" t="s">
        <v>11</v>
      </c>
      <c r="F782">
        <v>2020</v>
      </c>
      <c r="G782">
        <v>1</v>
      </c>
      <c r="H782">
        <v>10346</v>
      </c>
      <c r="I782" s="1">
        <v>51835</v>
      </c>
      <c r="J782">
        <f>SUMIFS(H:H,D:D,dataset_shampoo[[#This Row],[Brand]],E:E,dataset_shampoo[[#This Row],[Region]],F:F,dataset_shampoo[[#This Row],[Year]],G:G,"&lt;="&amp;dataset_shampoo[[#This Row],[Month]])</f>
        <v>10346</v>
      </c>
      <c r="K782" s="6">
        <f>SUMIFS(I:I,D:D,dataset_shampoo[[#This Row],[Brand]],E:E,dataset_shampoo[[#This Row],[Region]],F:F,dataset_shampoo[[#This Row],[Year]],G:G,"&lt;="&amp;dataset_shampoo[[#This Row],[Month]])</f>
        <v>51835</v>
      </c>
      <c r="L782">
        <f>dataset_shampoo[[#This Row],[Units YTD]]+SUMIFS(H:H,D:D,dataset_shampoo[[#This Row],[Brand]],E:E,dataset_shampoo[[#This Row],[Region]],F:F,dataset_shampoo[[#This Row],[Year]]-1,G:G,"&gt;"&amp;dataset_shampoo[[#This Row],[Month]])</f>
        <v>131544</v>
      </c>
      <c r="M782" s="1">
        <f>dataset_shampoo[[#This Row],[Values YTD]]+SUMIFS(I:I,D:D,dataset_shampoo[[#This Row],[Brand]],E:E,dataset_shampoo[[#This Row],[Region]],F:F,dataset_shampoo[[#This Row],[Year]]-1,G:G,"&gt;"&amp;dataset_shampoo[[#This Row],[Month]])</f>
        <v>656726</v>
      </c>
    </row>
    <row r="783" spans="1:13" x14ac:dyDescent="0.25">
      <c r="A783" t="s">
        <v>7</v>
      </c>
      <c r="B783" t="s">
        <v>8</v>
      </c>
      <c r="C783" t="s">
        <v>23</v>
      </c>
      <c r="D783" t="s">
        <v>24</v>
      </c>
      <c r="E783" t="s">
        <v>11</v>
      </c>
      <c r="F783">
        <v>2020</v>
      </c>
      <c r="G783">
        <v>2</v>
      </c>
      <c r="H783">
        <v>10360</v>
      </c>
      <c r="I783" s="1">
        <v>51772</v>
      </c>
      <c r="J783">
        <f>SUMIFS(H:H,D:D,dataset_shampoo[[#This Row],[Brand]],E:E,dataset_shampoo[[#This Row],[Region]],F:F,dataset_shampoo[[#This Row],[Year]],G:G,"&lt;="&amp;dataset_shampoo[[#This Row],[Month]])</f>
        <v>20706</v>
      </c>
      <c r="K783" s="6">
        <f>SUMIFS(I:I,D:D,dataset_shampoo[[#This Row],[Brand]],E:E,dataset_shampoo[[#This Row],[Region]],F:F,dataset_shampoo[[#This Row],[Year]],G:G,"&lt;="&amp;dataset_shampoo[[#This Row],[Month]])</f>
        <v>103607</v>
      </c>
      <c r="L783">
        <f>dataset_shampoo[[#This Row],[Units YTD]]+SUMIFS(H:H,D:D,dataset_shampoo[[#This Row],[Brand]],E:E,dataset_shampoo[[#This Row],[Region]],F:F,dataset_shampoo[[#This Row],[Year]]-1,G:G,"&gt;"&amp;dataset_shampoo[[#This Row],[Month]])</f>
        <v>130984</v>
      </c>
      <c r="M783" s="1">
        <f>dataset_shampoo[[#This Row],[Values YTD]]+SUMIFS(I:I,D:D,dataset_shampoo[[#This Row],[Brand]],E:E,dataset_shampoo[[#This Row],[Region]],F:F,dataset_shampoo[[#This Row],[Year]]-1,G:G,"&gt;"&amp;dataset_shampoo[[#This Row],[Month]])</f>
        <v>654024</v>
      </c>
    </row>
    <row r="784" spans="1:13" x14ac:dyDescent="0.25">
      <c r="A784" t="s">
        <v>7</v>
      </c>
      <c r="B784" t="s">
        <v>8</v>
      </c>
      <c r="C784" t="s">
        <v>23</v>
      </c>
      <c r="D784" t="s">
        <v>24</v>
      </c>
      <c r="E784" t="s">
        <v>11</v>
      </c>
      <c r="F784">
        <v>2020</v>
      </c>
      <c r="G784">
        <v>3</v>
      </c>
      <c r="H784">
        <v>11130</v>
      </c>
      <c r="I784" s="1">
        <v>55685</v>
      </c>
      <c r="J784">
        <f>SUMIFS(H:H,D:D,dataset_shampoo[[#This Row],[Brand]],E:E,dataset_shampoo[[#This Row],[Region]],F:F,dataset_shampoo[[#This Row],[Year]],G:G,"&lt;="&amp;dataset_shampoo[[#This Row],[Month]])</f>
        <v>31836</v>
      </c>
      <c r="K784" s="6">
        <f>SUMIFS(I:I,D:D,dataset_shampoo[[#This Row],[Brand]],E:E,dataset_shampoo[[#This Row],[Region]],F:F,dataset_shampoo[[#This Row],[Year]],G:G,"&lt;="&amp;dataset_shampoo[[#This Row],[Month]])</f>
        <v>159292</v>
      </c>
      <c r="L784">
        <f>dataset_shampoo[[#This Row],[Units YTD]]+SUMIFS(H:H,D:D,dataset_shampoo[[#This Row],[Brand]],E:E,dataset_shampoo[[#This Row],[Region]],F:F,dataset_shampoo[[#This Row],[Year]]-1,G:G,"&gt;"&amp;dataset_shampoo[[#This Row],[Month]])</f>
        <v>131096</v>
      </c>
      <c r="M784" s="1">
        <f>dataset_shampoo[[#This Row],[Values YTD]]+SUMIFS(I:I,D:D,dataset_shampoo[[#This Row],[Brand]],E:E,dataset_shampoo[[#This Row],[Region]],F:F,dataset_shampoo[[#This Row],[Year]]-1,G:G,"&gt;"&amp;dataset_shampoo[[#This Row],[Month]])</f>
        <v>654745</v>
      </c>
    </row>
    <row r="785" spans="1:13" x14ac:dyDescent="0.25">
      <c r="A785" t="s">
        <v>7</v>
      </c>
      <c r="B785" t="s">
        <v>8</v>
      </c>
      <c r="C785" t="s">
        <v>23</v>
      </c>
      <c r="D785" t="s">
        <v>24</v>
      </c>
      <c r="E785" t="s">
        <v>11</v>
      </c>
      <c r="F785">
        <v>2020</v>
      </c>
      <c r="G785">
        <v>4</v>
      </c>
      <c r="H785">
        <v>12257</v>
      </c>
      <c r="I785" s="1">
        <v>61250</v>
      </c>
      <c r="J785">
        <f>SUMIFS(H:H,D:D,dataset_shampoo[[#This Row],[Brand]],E:E,dataset_shampoo[[#This Row],[Region]],F:F,dataset_shampoo[[#This Row],[Year]],G:G,"&lt;="&amp;dataset_shampoo[[#This Row],[Month]])</f>
        <v>44093</v>
      </c>
      <c r="K785" s="6">
        <f>SUMIFS(I:I,D:D,dataset_shampoo[[#This Row],[Brand]],E:E,dataset_shampoo[[#This Row],[Region]],F:F,dataset_shampoo[[#This Row],[Year]],G:G,"&lt;="&amp;dataset_shampoo[[#This Row],[Month]])</f>
        <v>220542</v>
      </c>
      <c r="L785">
        <f>dataset_shampoo[[#This Row],[Units YTD]]+SUMIFS(H:H,D:D,dataset_shampoo[[#This Row],[Brand]],E:E,dataset_shampoo[[#This Row],[Region]],F:F,dataset_shampoo[[#This Row],[Year]]-1,G:G,"&gt;"&amp;dataset_shampoo[[#This Row],[Month]])</f>
        <v>132272</v>
      </c>
      <c r="M785" s="1">
        <f>dataset_shampoo[[#This Row],[Values YTD]]+SUMIFS(I:I,D:D,dataset_shampoo[[#This Row],[Brand]],E:E,dataset_shampoo[[#This Row],[Region]],F:F,dataset_shampoo[[#This Row],[Year]]-1,G:G,"&gt;"&amp;dataset_shampoo[[#This Row],[Month]])</f>
        <v>660674</v>
      </c>
    </row>
    <row r="786" spans="1:13" x14ac:dyDescent="0.25">
      <c r="A786" t="s">
        <v>7</v>
      </c>
      <c r="B786" t="s">
        <v>8</v>
      </c>
      <c r="C786" t="s">
        <v>23</v>
      </c>
      <c r="D786" t="s">
        <v>24</v>
      </c>
      <c r="E786" t="s">
        <v>11</v>
      </c>
      <c r="F786">
        <v>2020</v>
      </c>
      <c r="G786">
        <v>5</v>
      </c>
      <c r="H786">
        <v>8820</v>
      </c>
      <c r="I786" s="1">
        <v>44079</v>
      </c>
      <c r="J786">
        <f>SUMIFS(H:H,D:D,dataset_shampoo[[#This Row],[Brand]],E:E,dataset_shampoo[[#This Row],[Region]],F:F,dataset_shampoo[[#This Row],[Year]],G:G,"&lt;="&amp;dataset_shampoo[[#This Row],[Month]])</f>
        <v>52913</v>
      </c>
      <c r="K786" s="6">
        <f>SUMIFS(I:I,D:D,dataset_shampoo[[#This Row],[Brand]],E:E,dataset_shampoo[[#This Row],[Region]],F:F,dataset_shampoo[[#This Row],[Year]],G:G,"&lt;="&amp;dataset_shampoo[[#This Row],[Month]])</f>
        <v>264621</v>
      </c>
      <c r="L786">
        <f>dataset_shampoo[[#This Row],[Units YTD]]+SUMIFS(H:H,D:D,dataset_shampoo[[#This Row],[Brand]],E:E,dataset_shampoo[[#This Row],[Region]],F:F,dataset_shampoo[[#This Row],[Year]]-1,G:G,"&gt;"&amp;dataset_shampoo[[#This Row],[Month]])</f>
        <v>127407</v>
      </c>
      <c r="M786" s="1">
        <f>dataset_shampoo[[#This Row],[Values YTD]]+SUMIFS(I:I,D:D,dataset_shampoo[[#This Row],[Brand]],E:E,dataset_shampoo[[#This Row],[Region]],F:F,dataset_shampoo[[#This Row],[Year]]-1,G:G,"&gt;"&amp;dataset_shampoo[[#This Row],[Month]])</f>
        <v>636433</v>
      </c>
    </row>
    <row r="787" spans="1:13" x14ac:dyDescent="0.25">
      <c r="A787" t="s">
        <v>7</v>
      </c>
      <c r="B787" t="s">
        <v>8</v>
      </c>
      <c r="C787" t="s">
        <v>23</v>
      </c>
      <c r="D787" t="s">
        <v>24</v>
      </c>
      <c r="E787" t="s">
        <v>11</v>
      </c>
      <c r="F787">
        <v>2020</v>
      </c>
      <c r="G787">
        <v>6</v>
      </c>
      <c r="H787">
        <v>9324</v>
      </c>
      <c r="I787" s="1">
        <v>46690</v>
      </c>
      <c r="J787">
        <f>SUMIFS(H:H,D:D,dataset_shampoo[[#This Row],[Brand]],E:E,dataset_shampoo[[#This Row],[Region]],F:F,dataset_shampoo[[#This Row],[Year]],G:G,"&lt;="&amp;dataset_shampoo[[#This Row],[Month]])</f>
        <v>62237</v>
      </c>
      <c r="K787" s="6">
        <f>SUMIFS(I:I,D:D,dataset_shampoo[[#This Row],[Brand]],E:E,dataset_shampoo[[#This Row],[Region]],F:F,dataset_shampoo[[#This Row],[Year]],G:G,"&lt;="&amp;dataset_shampoo[[#This Row],[Month]])</f>
        <v>311311</v>
      </c>
      <c r="L787">
        <f>dataset_shampoo[[#This Row],[Units YTD]]+SUMIFS(H:H,D:D,dataset_shampoo[[#This Row],[Brand]],E:E,dataset_shampoo[[#This Row],[Region]],F:F,dataset_shampoo[[#This Row],[Year]]-1,G:G,"&gt;"&amp;dataset_shampoo[[#This Row],[Month]])</f>
        <v>124698</v>
      </c>
      <c r="M787" s="1">
        <f>dataset_shampoo[[#This Row],[Values YTD]]+SUMIFS(I:I,D:D,dataset_shampoo[[#This Row],[Brand]],E:E,dataset_shampoo[[#This Row],[Region]],F:F,dataset_shampoo[[#This Row],[Year]]-1,G:G,"&gt;"&amp;dataset_shampoo[[#This Row],[Month]])</f>
        <v>623196</v>
      </c>
    </row>
    <row r="788" spans="1:13" x14ac:dyDescent="0.25">
      <c r="A788" t="s">
        <v>7</v>
      </c>
      <c r="B788" t="s">
        <v>8</v>
      </c>
      <c r="C788" t="s">
        <v>23</v>
      </c>
      <c r="D788" t="s">
        <v>24</v>
      </c>
      <c r="E788" t="s">
        <v>11</v>
      </c>
      <c r="F788">
        <v>2020</v>
      </c>
      <c r="G788">
        <v>7</v>
      </c>
      <c r="H788">
        <v>10493</v>
      </c>
      <c r="I788" s="1">
        <v>52507</v>
      </c>
      <c r="J788">
        <f>SUMIFS(H:H,D:D,dataset_shampoo[[#This Row],[Brand]],E:E,dataset_shampoo[[#This Row],[Region]],F:F,dataset_shampoo[[#This Row],[Year]],G:G,"&lt;="&amp;dataset_shampoo[[#This Row],[Month]])</f>
        <v>72730</v>
      </c>
      <c r="K788" s="6">
        <f>SUMIFS(I:I,D:D,dataset_shampoo[[#This Row],[Brand]],E:E,dataset_shampoo[[#This Row],[Region]],F:F,dataset_shampoo[[#This Row],[Year]],G:G,"&lt;="&amp;dataset_shampoo[[#This Row],[Month]])</f>
        <v>363818</v>
      </c>
      <c r="L788">
        <f>dataset_shampoo[[#This Row],[Units YTD]]+SUMIFS(H:H,D:D,dataset_shampoo[[#This Row],[Brand]],E:E,dataset_shampoo[[#This Row],[Region]],F:F,dataset_shampoo[[#This Row],[Year]]-1,G:G,"&gt;"&amp;dataset_shampoo[[#This Row],[Month]])</f>
        <v>122801</v>
      </c>
      <c r="M788" s="1">
        <f>dataset_shampoo[[#This Row],[Values YTD]]+SUMIFS(I:I,D:D,dataset_shampoo[[#This Row],[Brand]],E:E,dataset_shampoo[[#This Row],[Region]],F:F,dataset_shampoo[[#This Row],[Year]]-1,G:G,"&gt;"&amp;dataset_shampoo[[#This Row],[Month]])</f>
        <v>613872</v>
      </c>
    </row>
    <row r="789" spans="1:13" x14ac:dyDescent="0.25">
      <c r="A789" t="s">
        <v>7</v>
      </c>
      <c r="B789" t="s">
        <v>8</v>
      </c>
      <c r="C789" t="s">
        <v>23</v>
      </c>
      <c r="D789" t="s">
        <v>24</v>
      </c>
      <c r="E789" t="s">
        <v>11</v>
      </c>
      <c r="F789">
        <v>2020</v>
      </c>
      <c r="G789">
        <v>8</v>
      </c>
      <c r="H789">
        <v>10360</v>
      </c>
      <c r="I789" s="1">
        <v>51863</v>
      </c>
      <c r="J789">
        <f>SUMIFS(H:H,D:D,dataset_shampoo[[#This Row],[Brand]],E:E,dataset_shampoo[[#This Row],[Region]],F:F,dataset_shampoo[[#This Row],[Year]],G:G,"&lt;="&amp;dataset_shampoo[[#This Row],[Month]])</f>
        <v>83090</v>
      </c>
      <c r="K789" s="6">
        <f>SUMIFS(I:I,D:D,dataset_shampoo[[#This Row],[Brand]],E:E,dataset_shampoo[[#This Row],[Region]],F:F,dataset_shampoo[[#This Row],[Year]],G:G,"&lt;="&amp;dataset_shampoo[[#This Row],[Month]])</f>
        <v>415681</v>
      </c>
      <c r="L789">
        <f>dataset_shampoo[[#This Row],[Units YTD]]+SUMIFS(H:H,D:D,dataset_shampoo[[#This Row],[Brand]],E:E,dataset_shampoo[[#This Row],[Region]],F:F,dataset_shampoo[[#This Row],[Year]]-1,G:G,"&gt;"&amp;dataset_shampoo[[#This Row],[Month]])</f>
        <v>122801</v>
      </c>
      <c r="M789" s="1">
        <f>dataset_shampoo[[#This Row],[Values YTD]]+SUMIFS(I:I,D:D,dataset_shampoo[[#This Row],[Brand]],E:E,dataset_shampoo[[#This Row],[Region]],F:F,dataset_shampoo[[#This Row],[Year]]-1,G:G,"&gt;"&amp;dataset_shampoo[[#This Row],[Month]])</f>
        <v>614026</v>
      </c>
    </row>
    <row r="790" spans="1:13" x14ac:dyDescent="0.25">
      <c r="A790" t="s">
        <v>7</v>
      </c>
      <c r="B790" t="s">
        <v>8</v>
      </c>
      <c r="C790" t="s">
        <v>23</v>
      </c>
      <c r="D790" t="s">
        <v>24</v>
      </c>
      <c r="E790" t="s">
        <v>11</v>
      </c>
      <c r="F790">
        <v>2020</v>
      </c>
      <c r="G790">
        <v>9</v>
      </c>
      <c r="H790">
        <v>9961</v>
      </c>
      <c r="I790" s="1">
        <v>49812</v>
      </c>
      <c r="J790">
        <f>SUMIFS(H:H,D:D,dataset_shampoo[[#This Row],[Brand]],E:E,dataset_shampoo[[#This Row],[Region]],F:F,dataset_shampoo[[#This Row],[Year]],G:G,"&lt;="&amp;dataset_shampoo[[#This Row],[Month]])</f>
        <v>93051</v>
      </c>
      <c r="K790" s="6">
        <f>SUMIFS(I:I,D:D,dataset_shampoo[[#This Row],[Brand]],E:E,dataset_shampoo[[#This Row],[Region]],F:F,dataset_shampoo[[#This Row],[Year]],G:G,"&lt;="&amp;dataset_shampoo[[#This Row],[Month]])</f>
        <v>465493</v>
      </c>
      <c r="L790">
        <f>dataset_shampoo[[#This Row],[Units YTD]]+SUMIFS(H:H,D:D,dataset_shampoo[[#This Row],[Brand]],E:E,dataset_shampoo[[#This Row],[Region]],F:F,dataset_shampoo[[#This Row],[Year]]-1,G:G,"&gt;"&amp;dataset_shampoo[[#This Row],[Month]])</f>
        <v>122059</v>
      </c>
      <c r="M790" s="1">
        <f>dataset_shampoo[[#This Row],[Values YTD]]+SUMIFS(I:I,D:D,dataset_shampoo[[#This Row],[Brand]],E:E,dataset_shampoo[[#This Row],[Region]],F:F,dataset_shampoo[[#This Row],[Year]]-1,G:G,"&gt;"&amp;dataset_shampoo[[#This Row],[Month]])</f>
        <v>610330</v>
      </c>
    </row>
    <row r="791" spans="1:13" x14ac:dyDescent="0.25">
      <c r="A791" t="s">
        <v>7</v>
      </c>
      <c r="B791" t="s">
        <v>8</v>
      </c>
      <c r="C791" t="s">
        <v>23</v>
      </c>
      <c r="D791" t="s">
        <v>24</v>
      </c>
      <c r="E791" t="s">
        <v>11</v>
      </c>
      <c r="F791">
        <v>2020</v>
      </c>
      <c r="G791">
        <v>10</v>
      </c>
      <c r="H791">
        <v>8645</v>
      </c>
      <c r="I791" s="1">
        <v>43204</v>
      </c>
      <c r="J791">
        <f>SUMIFS(H:H,D:D,dataset_shampoo[[#This Row],[Brand]],E:E,dataset_shampoo[[#This Row],[Region]],F:F,dataset_shampoo[[#This Row],[Year]],G:G,"&lt;="&amp;dataset_shampoo[[#This Row],[Month]])</f>
        <v>101696</v>
      </c>
      <c r="K791" s="6">
        <f>SUMIFS(I:I,D:D,dataset_shampoo[[#This Row],[Brand]],E:E,dataset_shampoo[[#This Row],[Region]],F:F,dataset_shampoo[[#This Row],[Year]],G:G,"&lt;="&amp;dataset_shampoo[[#This Row],[Month]])</f>
        <v>508697</v>
      </c>
      <c r="L791">
        <f>dataset_shampoo[[#This Row],[Units YTD]]+SUMIFS(H:H,D:D,dataset_shampoo[[#This Row],[Brand]],E:E,dataset_shampoo[[#This Row],[Region]],F:F,dataset_shampoo[[#This Row],[Year]]-1,G:G,"&gt;"&amp;dataset_shampoo[[#This Row],[Month]])</f>
        <v>120890</v>
      </c>
      <c r="M791" s="1">
        <f>dataset_shampoo[[#This Row],[Values YTD]]+SUMIFS(I:I,D:D,dataset_shampoo[[#This Row],[Brand]],E:E,dataset_shampoo[[#This Row],[Region]],F:F,dataset_shampoo[[#This Row],[Year]]-1,G:G,"&gt;"&amp;dataset_shampoo[[#This Row],[Month]])</f>
        <v>604492</v>
      </c>
    </row>
    <row r="792" spans="1:13" x14ac:dyDescent="0.25">
      <c r="A792" t="s">
        <v>7</v>
      </c>
      <c r="B792" t="s">
        <v>8</v>
      </c>
      <c r="C792" t="s">
        <v>23</v>
      </c>
      <c r="D792" t="s">
        <v>24</v>
      </c>
      <c r="E792" t="s">
        <v>11</v>
      </c>
      <c r="F792">
        <v>2020</v>
      </c>
      <c r="G792">
        <v>11</v>
      </c>
      <c r="H792">
        <v>7987</v>
      </c>
      <c r="I792" s="1">
        <v>40061</v>
      </c>
      <c r="J792">
        <f>SUMIFS(H:H,D:D,dataset_shampoo[[#This Row],[Brand]],E:E,dataset_shampoo[[#This Row],[Region]],F:F,dataset_shampoo[[#This Row],[Year]],G:G,"&lt;="&amp;dataset_shampoo[[#This Row],[Month]])</f>
        <v>109683</v>
      </c>
      <c r="K792" s="6">
        <f>SUMIFS(I:I,D:D,dataset_shampoo[[#This Row],[Brand]],E:E,dataset_shampoo[[#This Row],[Region]],F:F,dataset_shampoo[[#This Row],[Year]],G:G,"&lt;="&amp;dataset_shampoo[[#This Row],[Month]])</f>
        <v>548758</v>
      </c>
      <c r="L792">
        <f>dataset_shampoo[[#This Row],[Units YTD]]+SUMIFS(H:H,D:D,dataset_shampoo[[#This Row],[Brand]],E:E,dataset_shampoo[[#This Row],[Region]],F:F,dataset_shampoo[[#This Row],[Year]]-1,G:G,"&gt;"&amp;dataset_shampoo[[#This Row],[Month]])</f>
        <v>119014</v>
      </c>
      <c r="M792" s="1">
        <f>dataset_shampoo[[#This Row],[Values YTD]]+SUMIFS(I:I,D:D,dataset_shampoo[[#This Row],[Brand]],E:E,dataset_shampoo[[#This Row],[Region]],F:F,dataset_shampoo[[#This Row],[Year]]-1,G:G,"&gt;"&amp;dataset_shampoo[[#This Row],[Month]])</f>
        <v>595364</v>
      </c>
    </row>
    <row r="793" spans="1:13" x14ac:dyDescent="0.25">
      <c r="A793" t="s">
        <v>7</v>
      </c>
      <c r="B793" t="s">
        <v>8</v>
      </c>
      <c r="C793" t="s">
        <v>23</v>
      </c>
      <c r="D793" t="s">
        <v>24</v>
      </c>
      <c r="E793" t="s">
        <v>11</v>
      </c>
      <c r="F793">
        <v>2020</v>
      </c>
      <c r="G793">
        <v>12</v>
      </c>
      <c r="H793">
        <v>9345</v>
      </c>
      <c r="I793" s="1">
        <v>47166</v>
      </c>
      <c r="J793">
        <f>SUMIFS(H:H,D:D,dataset_shampoo[[#This Row],[Brand]],E:E,dataset_shampoo[[#This Row],[Region]],F:F,dataset_shampoo[[#This Row],[Year]],G:G,"&lt;="&amp;dataset_shampoo[[#This Row],[Month]])</f>
        <v>119028</v>
      </c>
      <c r="K793" s="6">
        <f>SUMIFS(I:I,D:D,dataset_shampoo[[#This Row],[Brand]],E:E,dataset_shampoo[[#This Row],[Region]],F:F,dataset_shampoo[[#This Row],[Year]],G:G,"&lt;="&amp;dataset_shampoo[[#This Row],[Month]])</f>
        <v>595924</v>
      </c>
      <c r="L793">
        <f>dataset_shampoo[[#This Row],[Units YTD]]+SUMIFS(H:H,D:D,dataset_shampoo[[#This Row],[Brand]],E:E,dataset_shampoo[[#This Row],[Region]],F:F,dataset_shampoo[[#This Row],[Year]]-1,G:G,"&gt;"&amp;dataset_shampoo[[#This Row],[Month]])</f>
        <v>119028</v>
      </c>
      <c r="M793" s="1">
        <f>dataset_shampoo[[#This Row],[Values YTD]]+SUMIFS(I:I,D:D,dataset_shampoo[[#This Row],[Brand]],E:E,dataset_shampoo[[#This Row],[Region]],F:F,dataset_shampoo[[#This Row],[Year]]-1,G:G,"&gt;"&amp;dataset_shampoo[[#This Row],[Month]])</f>
        <v>595924</v>
      </c>
    </row>
    <row r="794" spans="1:13" x14ac:dyDescent="0.25">
      <c r="A794" t="s">
        <v>7</v>
      </c>
      <c r="B794" t="s">
        <v>8</v>
      </c>
      <c r="C794" t="s">
        <v>23</v>
      </c>
      <c r="D794" t="s">
        <v>24</v>
      </c>
      <c r="E794" t="s">
        <v>11</v>
      </c>
      <c r="F794">
        <v>2021</v>
      </c>
      <c r="G794">
        <v>1</v>
      </c>
      <c r="H794">
        <v>8778</v>
      </c>
      <c r="I794" s="1">
        <v>44758</v>
      </c>
      <c r="J794">
        <f>SUMIFS(H:H,D:D,dataset_shampoo[[#This Row],[Brand]],E:E,dataset_shampoo[[#This Row],[Region]],F:F,dataset_shampoo[[#This Row],[Year]],G:G,"&lt;="&amp;dataset_shampoo[[#This Row],[Month]])</f>
        <v>8778</v>
      </c>
      <c r="K794" s="6">
        <f>SUMIFS(I:I,D:D,dataset_shampoo[[#This Row],[Brand]],E:E,dataset_shampoo[[#This Row],[Region]],F:F,dataset_shampoo[[#This Row],[Year]],G:G,"&lt;="&amp;dataset_shampoo[[#This Row],[Month]])</f>
        <v>44758</v>
      </c>
      <c r="L794">
        <f>dataset_shampoo[[#This Row],[Units YTD]]+SUMIFS(H:H,D:D,dataset_shampoo[[#This Row],[Brand]],E:E,dataset_shampoo[[#This Row],[Region]],F:F,dataset_shampoo[[#This Row],[Year]]-1,G:G,"&gt;"&amp;dataset_shampoo[[#This Row],[Month]])</f>
        <v>117460</v>
      </c>
      <c r="M794" s="1">
        <f>dataset_shampoo[[#This Row],[Values YTD]]+SUMIFS(I:I,D:D,dataset_shampoo[[#This Row],[Brand]],E:E,dataset_shampoo[[#This Row],[Region]],F:F,dataset_shampoo[[#This Row],[Year]]-1,G:G,"&gt;"&amp;dataset_shampoo[[#This Row],[Month]])</f>
        <v>588847</v>
      </c>
    </row>
    <row r="795" spans="1:13" x14ac:dyDescent="0.25">
      <c r="A795" t="s">
        <v>7</v>
      </c>
      <c r="B795" t="s">
        <v>8</v>
      </c>
      <c r="C795" t="s">
        <v>23</v>
      </c>
      <c r="D795" t="s">
        <v>24</v>
      </c>
      <c r="E795" t="s">
        <v>11</v>
      </c>
      <c r="F795">
        <v>2021</v>
      </c>
      <c r="G795">
        <v>2</v>
      </c>
      <c r="H795">
        <v>9618</v>
      </c>
      <c r="I795" s="1">
        <v>49056</v>
      </c>
      <c r="J795">
        <f>SUMIFS(H:H,D:D,dataset_shampoo[[#This Row],[Brand]],E:E,dataset_shampoo[[#This Row],[Region]],F:F,dataset_shampoo[[#This Row],[Year]],G:G,"&lt;="&amp;dataset_shampoo[[#This Row],[Month]])</f>
        <v>18396</v>
      </c>
      <c r="K795" s="6">
        <f>SUMIFS(I:I,D:D,dataset_shampoo[[#This Row],[Brand]],E:E,dataset_shampoo[[#This Row],[Region]],F:F,dataset_shampoo[[#This Row],[Year]],G:G,"&lt;="&amp;dataset_shampoo[[#This Row],[Month]])</f>
        <v>93814</v>
      </c>
      <c r="L795">
        <f>dataset_shampoo[[#This Row],[Units YTD]]+SUMIFS(H:H,D:D,dataset_shampoo[[#This Row],[Brand]],E:E,dataset_shampoo[[#This Row],[Region]],F:F,dataset_shampoo[[#This Row],[Year]]-1,G:G,"&gt;"&amp;dataset_shampoo[[#This Row],[Month]])</f>
        <v>116718</v>
      </c>
      <c r="M795" s="1">
        <f>dataset_shampoo[[#This Row],[Values YTD]]+SUMIFS(I:I,D:D,dataset_shampoo[[#This Row],[Brand]],E:E,dataset_shampoo[[#This Row],[Region]],F:F,dataset_shampoo[[#This Row],[Year]]-1,G:G,"&gt;"&amp;dataset_shampoo[[#This Row],[Month]])</f>
        <v>586131</v>
      </c>
    </row>
    <row r="796" spans="1:13" x14ac:dyDescent="0.25">
      <c r="A796" t="s">
        <v>7</v>
      </c>
      <c r="B796" t="s">
        <v>8</v>
      </c>
      <c r="C796" t="s">
        <v>23</v>
      </c>
      <c r="D796" t="s">
        <v>24</v>
      </c>
      <c r="E796" t="s">
        <v>11</v>
      </c>
      <c r="F796">
        <v>2021</v>
      </c>
      <c r="G796">
        <v>3</v>
      </c>
      <c r="H796">
        <v>11074</v>
      </c>
      <c r="I796" s="1">
        <v>56091</v>
      </c>
      <c r="J796">
        <f>SUMIFS(H:H,D:D,dataset_shampoo[[#This Row],[Brand]],E:E,dataset_shampoo[[#This Row],[Region]],F:F,dataset_shampoo[[#This Row],[Year]],G:G,"&lt;="&amp;dataset_shampoo[[#This Row],[Month]])</f>
        <v>29470</v>
      </c>
      <c r="K796" s="6">
        <f>SUMIFS(I:I,D:D,dataset_shampoo[[#This Row],[Brand]],E:E,dataset_shampoo[[#This Row],[Region]],F:F,dataset_shampoo[[#This Row],[Year]],G:G,"&lt;="&amp;dataset_shampoo[[#This Row],[Month]])</f>
        <v>149905</v>
      </c>
      <c r="L796">
        <f>dataset_shampoo[[#This Row],[Units YTD]]+SUMIFS(H:H,D:D,dataset_shampoo[[#This Row],[Brand]],E:E,dataset_shampoo[[#This Row],[Region]],F:F,dataset_shampoo[[#This Row],[Year]]-1,G:G,"&gt;"&amp;dataset_shampoo[[#This Row],[Month]])</f>
        <v>116662</v>
      </c>
      <c r="M796" s="1">
        <f>dataset_shampoo[[#This Row],[Values YTD]]+SUMIFS(I:I,D:D,dataset_shampoo[[#This Row],[Brand]],E:E,dataset_shampoo[[#This Row],[Region]],F:F,dataset_shampoo[[#This Row],[Year]]-1,G:G,"&gt;"&amp;dataset_shampoo[[#This Row],[Month]])</f>
        <v>586537</v>
      </c>
    </row>
    <row r="797" spans="1:13" x14ac:dyDescent="0.25">
      <c r="A797" t="s">
        <v>7</v>
      </c>
      <c r="B797" t="s">
        <v>8</v>
      </c>
      <c r="C797" t="s">
        <v>23</v>
      </c>
      <c r="D797" t="s">
        <v>24</v>
      </c>
      <c r="E797" t="s">
        <v>11</v>
      </c>
      <c r="F797">
        <v>2021</v>
      </c>
      <c r="G797">
        <v>4</v>
      </c>
      <c r="H797">
        <v>10150</v>
      </c>
      <c r="I797" s="1">
        <v>51569</v>
      </c>
      <c r="J797">
        <f>SUMIFS(H:H,D:D,dataset_shampoo[[#This Row],[Brand]],E:E,dataset_shampoo[[#This Row],[Region]],F:F,dataset_shampoo[[#This Row],[Year]],G:G,"&lt;="&amp;dataset_shampoo[[#This Row],[Month]])</f>
        <v>39620</v>
      </c>
      <c r="K797" s="6">
        <f>SUMIFS(I:I,D:D,dataset_shampoo[[#This Row],[Brand]],E:E,dataset_shampoo[[#This Row],[Region]],F:F,dataset_shampoo[[#This Row],[Year]],G:G,"&lt;="&amp;dataset_shampoo[[#This Row],[Month]])</f>
        <v>201474</v>
      </c>
      <c r="L797">
        <f>dataset_shampoo[[#This Row],[Units YTD]]+SUMIFS(H:H,D:D,dataset_shampoo[[#This Row],[Brand]],E:E,dataset_shampoo[[#This Row],[Region]],F:F,dataset_shampoo[[#This Row],[Year]]-1,G:G,"&gt;"&amp;dataset_shampoo[[#This Row],[Month]])</f>
        <v>114555</v>
      </c>
      <c r="M797" s="1">
        <f>dataset_shampoo[[#This Row],[Values YTD]]+SUMIFS(I:I,D:D,dataset_shampoo[[#This Row],[Brand]],E:E,dataset_shampoo[[#This Row],[Region]],F:F,dataset_shampoo[[#This Row],[Year]]-1,G:G,"&gt;"&amp;dataset_shampoo[[#This Row],[Month]])</f>
        <v>576856</v>
      </c>
    </row>
    <row r="798" spans="1:13" x14ac:dyDescent="0.25">
      <c r="A798" t="s">
        <v>7</v>
      </c>
      <c r="B798" t="s">
        <v>8</v>
      </c>
      <c r="C798" t="s">
        <v>23</v>
      </c>
      <c r="D798" t="s">
        <v>24</v>
      </c>
      <c r="E798" t="s">
        <v>11</v>
      </c>
      <c r="F798">
        <v>2021</v>
      </c>
      <c r="G798">
        <v>5</v>
      </c>
      <c r="H798">
        <v>10045</v>
      </c>
      <c r="I798" s="1">
        <v>51023</v>
      </c>
      <c r="J798">
        <f>SUMIFS(H:H,D:D,dataset_shampoo[[#This Row],[Brand]],E:E,dataset_shampoo[[#This Row],[Region]],F:F,dataset_shampoo[[#This Row],[Year]],G:G,"&lt;="&amp;dataset_shampoo[[#This Row],[Month]])</f>
        <v>49665</v>
      </c>
      <c r="K798" s="6">
        <f>SUMIFS(I:I,D:D,dataset_shampoo[[#This Row],[Brand]],E:E,dataset_shampoo[[#This Row],[Region]],F:F,dataset_shampoo[[#This Row],[Year]],G:G,"&lt;="&amp;dataset_shampoo[[#This Row],[Month]])</f>
        <v>252497</v>
      </c>
      <c r="L798">
        <f>dataset_shampoo[[#This Row],[Units YTD]]+SUMIFS(H:H,D:D,dataset_shampoo[[#This Row],[Brand]],E:E,dataset_shampoo[[#This Row],[Region]],F:F,dataset_shampoo[[#This Row],[Year]]-1,G:G,"&gt;"&amp;dataset_shampoo[[#This Row],[Month]])</f>
        <v>115780</v>
      </c>
      <c r="M798" s="1">
        <f>dataset_shampoo[[#This Row],[Values YTD]]+SUMIFS(I:I,D:D,dataset_shampoo[[#This Row],[Brand]],E:E,dataset_shampoo[[#This Row],[Region]],F:F,dataset_shampoo[[#This Row],[Year]]-1,G:G,"&gt;"&amp;dataset_shampoo[[#This Row],[Month]])</f>
        <v>583800</v>
      </c>
    </row>
    <row r="799" spans="1:13" x14ac:dyDescent="0.25">
      <c r="A799" t="s">
        <v>7</v>
      </c>
      <c r="B799" t="s">
        <v>8</v>
      </c>
      <c r="C799" t="s">
        <v>23</v>
      </c>
      <c r="D799" t="s">
        <v>24</v>
      </c>
      <c r="E799" t="s">
        <v>11</v>
      </c>
      <c r="F799">
        <v>2021</v>
      </c>
      <c r="G799">
        <v>6</v>
      </c>
      <c r="H799">
        <v>11151</v>
      </c>
      <c r="I799" s="1">
        <v>56735</v>
      </c>
      <c r="J799">
        <f>SUMIFS(H:H,D:D,dataset_shampoo[[#This Row],[Brand]],E:E,dataset_shampoo[[#This Row],[Region]],F:F,dataset_shampoo[[#This Row],[Year]],G:G,"&lt;="&amp;dataset_shampoo[[#This Row],[Month]])</f>
        <v>60816</v>
      </c>
      <c r="K799" s="6">
        <f>SUMIFS(I:I,D:D,dataset_shampoo[[#This Row],[Brand]],E:E,dataset_shampoo[[#This Row],[Region]],F:F,dataset_shampoo[[#This Row],[Year]],G:G,"&lt;="&amp;dataset_shampoo[[#This Row],[Month]])</f>
        <v>309232</v>
      </c>
      <c r="L799">
        <f>dataset_shampoo[[#This Row],[Units YTD]]+SUMIFS(H:H,D:D,dataset_shampoo[[#This Row],[Brand]],E:E,dataset_shampoo[[#This Row],[Region]],F:F,dataset_shampoo[[#This Row],[Year]]-1,G:G,"&gt;"&amp;dataset_shampoo[[#This Row],[Month]])</f>
        <v>117607</v>
      </c>
      <c r="M799" s="1">
        <f>dataset_shampoo[[#This Row],[Values YTD]]+SUMIFS(I:I,D:D,dataset_shampoo[[#This Row],[Brand]],E:E,dataset_shampoo[[#This Row],[Region]],F:F,dataset_shampoo[[#This Row],[Year]]-1,G:G,"&gt;"&amp;dataset_shampoo[[#This Row],[Month]])</f>
        <v>593845</v>
      </c>
    </row>
    <row r="800" spans="1:13" x14ac:dyDescent="0.25">
      <c r="A800" t="s">
        <v>7</v>
      </c>
      <c r="B800" t="s">
        <v>8</v>
      </c>
      <c r="C800" t="s">
        <v>23</v>
      </c>
      <c r="D800" t="s">
        <v>24</v>
      </c>
      <c r="E800" t="s">
        <v>11</v>
      </c>
      <c r="F800">
        <v>2021</v>
      </c>
      <c r="G800">
        <v>7</v>
      </c>
      <c r="H800">
        <v>11137</v>
      </c>
      <c r="I800" s="1">
        <v>56574</v>
      </c>
      <c r="J800">
        <f>SUMIFS(H:H,D:D,dataset_shampoo[[#This Row],[Brand]],E:E,dataset_shampoo[[#This Row],[Region]],F:F,dataset_shampoo[[#This Row],[Year]],G:G,"&lt;="&amp;dataset_shampoo[[#This Row],[Month]])</f>
        <v>71953</v>
      </c>
      <c r="K800" s="6">
        <f>SUMIFS(I:I,D:D,dataset_shampoo[[#This Row],[Brand]],E:E,dataset_shampoo[[#This Row],[Region]],F:F,dataset_shampoo[[#This Row],[Year]],G:G,"&lt;="&amp;dataset_shampoo[[#This Row],[Month]])</f>
        <v>365806</v>
      </c>
      <c r="L800">
        <f>dataset_shampoo[[#This Row],[Units YTD]]+SUMIFS(H:H,D:D,dataset_shampoo[[#This Row],[Brand]],E:E,dataset_shampoo[[#This Row],[Region]],F:F,dataset_shampoo[[#This Row],[Year]]-1,G:G,"&gt;"&amp;dataset_shampoo[[#This Row],[Month]])</f>
        <v>118251</v>
      </c>
      <c r="M800" s="1">
        <f>dataset_shampoo[[#This Row],[Values YTD]]+SUMIFS(I:I,D:D,dataset_shampoo[[#This Row],[Brand]],E:E,dataset_shampoo[[#This Row],[Region]],F:F,dataset_shampoo[[#This Row],[Year]]-1,G:G,"&gt;"&amp;dataset_shampoo[[#This Row],[Month]])</f>
        <v>597912</v>
      </c>
    </row>
    <row r="801" spans="1:13" x14ac:dyDescent="0.25">
      <c r="A801" t="s">
        <v>7</v>
      </c>
      <c r="B801" t="s">
        <v>8</v>
      </c>
      <c r="C801" t="s">
        <v>23</v>
      </c>
      <c r="D801" t="s">
        <v>24</v>
      </c>
      <c r="E801" t="s">
        <v>11</v>
      </c>
      <c r="F801">
        <v>2021</v>
      </c>
      <c r="G801">
        <v>8</v>
      </c>
      <c r="H801">
        <v>9660</v>
      </c>
      <c r="I801" s="1">
        <v>49028</v>
      </c>
      <c r="J801">
        <f>SUMIFS(H:H,D:D,dataset_shampoo[[#This Row],[Brand]],E:E,dataset_shampoo[[#This Row],[Region]],F:F,dataset_shampoo[[#This Row],[Year]],G:G,"&lt;="&amp;dataset_shampoo[[#This Row],[Month]])</f>
        <v>81613</v>
      </c>
      <c r="K801" s="6">
        <f>SUMIFS(I:I,D:D,dataset_shampoo[[#This Row],[Brand]],E:E,dataset_shampoo[[#This Row],[Region]],F:F,dataset_shampoo[[#This Row],[Year]],G:G,"&lt;="&amp;dataset_shampoo[[#This Row],[Month]])</f>
        <v>414834</v>
      </c>
      <c r="L801">
        <f>dataset_shampoo[[#This Row],[Units YTD]]+SUMIFS(H:H,D:D,dataset_shampoo[[#This Row],[Brand]],E:E,dataset_shampoo[[#This Row],[Region]],F:F,dataset_shampoo[[#This Row],[Year]]-1,G:G,"&gt;"&amp;dataset_shampoo[[#This Row],[Month]])</f>
        <v>117551</v>
      </c>
      <c r="M801" s="1">
        <f>dataset_shampoo[[#This Row],[Values YTD]]+SUMIFS(I:I,D:D,dataset_shampoo[[#This Row],[Brand]],E:E,dataset_shampoo[[#This Row],[Region]],F:F,dataset_shampoo[[#This Row],[Year]]-1,G:G,"&gt;"&amp;dataset_shampoo[[#This Row],[Month]])</f>
        <v>595077</v>
      </c>
    </row>
    <row r="802" spans="1:13" x14ac:dyDescent="0.25">
      <c r="A802" t="s">
        <v>7</v>
      </c>
      <c r="B802" t="s">
        <v>8</v>
      </c>
      <c r="C802" t="s">
        <v>23</v>
      </c>
      <c r="D802" t="s">
        <v>24</v>
      </c>
      <c r="E802" t="s">
        <v>11</v>
      </c>
      <c r="F802">
        <v>2021</v>
      </c>
      <c r="G802">
        <v>9</v>
      </c>
      <c r="H802">
        <v>10738</v>
      </c>
      <c r="I802" s="1">
        <v>54740</v>
      </c>
      <c r="J802">
        <f>SUMIFS(H:H,D:D,dataset_shampoo[[#This Row],[Brand]],E:E,dataset_shampoo[[#This Row],[Region]],F:F,dataset_shampoo[[#This Row],[Year]],G:G,"&lt;="&amp;dataset_shampoo[[#This Row],[Month]])</f>
        <v>92351</v>
      </c>
      <c r="K802" s="6">
        <f>SUMIFS(I:I,D:D,dataset_shampoo[[#This Row],[Brand]],E:E,dataset_shampoo[[#This Row],[Region]],F:F,dataset_shampoo[[#This Row],[Year]],G:G,"&lt;="&amp;dataset_shampoo[[#This Row],[Month]])</f>
        <v>469574</v>
      </c>
      <c r="L802">
        <f>dataset_shampoo[[#This Row],[Units YTD]]+SUMIFS(H:H,D:D,dataset_shampoo[[#This Row],[Brand]],E:E,dataset_shampoo[[#This Row],[Region]],F:F,dataset_shampoo[[#This Row],[Year]]-1,G:G,"&gt;"&amp;dataset_shampoo[[#This Row],[Month]])</f>
        <v>118328</v>
      </c>
      <c r="M802" s="1">
        <f>dataset_shampoo[[#This Row],[Values YTD]]+SUMIFS(I:I,D:D,dataset_shampoo[[#This Row],[Brand]],E:E,dataset_shampoo[[#This Row],[Region]],F:F,dataset_shampoo[[#This Row],[Year]]-1,G:G,"&gt;"&amp;dataset_shampoo[[#This Row],[Month]])</f>
        <v>600005</v>
      </c>
    </row>
    <row r="803" spans="1:13" x14ac:dyDescent="0.25">
      <c r="A803" t="s">
        <v>7</v>
      </c>
      <c r="B803" t="s">
        <v>8</v>
      </c>
      <c r="C803" t="s">
        <v>23</v>
      </c>
      <c r="D803" t="s">
        <v>24</v>
      </c>
      <c r="E803" t="s">
        <v>11</v>
      </c>
      <c r="F803">
        <v>2021</v>
      </c>
      <c r="G803">
        <v>10</v>
      </c>
      <c r="H803">
        <v>10283</v>
      </c>
      <c r="I803" s="1">
        <v>52108</v>
      </c>
      <c r="J803">
        <f>SUMIFS(H:H,D:D,dataset_shampoo[[#This Row],[Brand]],E:E,dataset_shampoo[[#This Row],[Region]],F:F,dataset_shampoo[[#This Row],[Year]],G:G,"&lt;="&amp;dataset_shampoo[[#This Row],[Month]])</f>
        <v>102634</v>
      </c>
      <c r="K803" s="6">
        <f>SUMIFS(I:I,D:D,dataset_shampoo[[#This Row],[Brand]],E:E,dataset_shampoo[[#This Row],[Region]],F:F,dataset_shampoo[[#This Row],[Year]],G:G,"&lt;="&amp;dataset_shampoo[[#This Row],[Month]])</f>
        <v>521682</v>
      </c>
      <c r="L803">
        <f>dataset_shampoo[[#This Row],[Units YTD]]+SUMIFS(H:H,D:D,dataset_shampoo[[#This Row],[Brand]],E:E,dataset_shampoo[[#This Row],[Region]],F:F,dataset_shampoo[[#This Row],[Year]]-1,G:G,"&gt;"&amp;dataset_shampoo[[#This Row],[Month]])</f>
        <v>119966</v>
      </c>
      <c r="M803" s="1">
        <f>dataset_shampoo[[#This Row],[Values YTD]]+SUMIFS(I:I,D:D,dataset_shampoo[[#This Row],[Brand]],E:E,dataset_shampoo[[#This Row],[Region]],F:F,dataset_shampoo[[#This Row],[Year]]-1,G:G,"&gt;"&amp;dataset_shampoo[[#This Row],[Month]])</f>
        <v>608909</v>
      </c>
    </row>
    <row r="804" spans="1:13" x14ac:dyDescent="0.25">
      <c r="A804" t="s">
        <v>7</v>
      </c>
      <c r="B804" t="s">
        <v>8</v>
      </c>
      <c r="C804" t="s">
        <v>23</v>
      </c>
      <c r="D804" t="s">
        <v>24</v>
      </c>
      <c r="E804" t="s">
        <v>11</v>
      </c>
      <c r="F804">
        <v>2021</v>
      </c>
      <c r="G804">
        <v>11</v>
      </c>
      <c r="H804">
        <v>9779</v>
      </c>
      <c r="I804" s="1">
        <v>49497</v>
      </c>
      <c r="J804">
        <f>SUMIFS(H:H,D:D,dataset_shampoo[[#This Row],[Brand]],E:E,dataset_shampoo[[#This Row],[Region]],F:F,dataset_shampoo[[#This Row],[Year]],G:G,"&lt;="&amp;dataset_shampoo[[#This Row],[Month]])</f>
        <v>112413</v>
      </c>
      <c r="K804" s="6">
        <f>SUMIFS(I:I,D:D,dataset_shampoo[[#This Row],[Brand]],E:E,dataset_shampoo[[#This Row],[Region]],F:F,dataset_shampoo[[#This Row],[Year]],G:G,"&lt;="&amp;dataset_shampoo[[#This Row],[Month]])</f>
        <v>571179</v>
      </c>
      <c r="L804">
        <f>dataset_shampoo[[#This Row],[Units YTD]]+SUMIFS(H:H,D:D,dataset_shampoo[[#This Row],[Brand]],E:E,dataset_shampoo[[#This Row],[Region]],F:F,dataset_shampoo[[#This Row],[Year]]-1,G:G,"&gt;"&amp;dataset_shampoo[[#This Row],[Month]])</f>
        <v>121758</v>
      </c>
      <c r="M804" s="1">
        <f>dataset_shampoo[[#This Row],[Values YTD]]+SUMIFS(I:I,D:D,dataset_shampoo[[#This Row],[Brand]],E:E,dataset_shampoo[[#This Row],[Region]],F:F,dataset_shampoo[[#This Row],[Year]]-1,G:G,"&gt;"&amp;dataset_shampoo[[#This Row],[Month]])</f>
        <v>618345</v>
      </c>
    </row>
    <row r="805" spans="1:13" x14ac:dyDescent="0.25">
      <c r="A805" t="s">
        <v>7</v>
      </c>
      <c r="B805" t="s">
        <v>8</v>
      </c>
      <c r="C805" t="s">
        <v>23</v>
      </c>
      <c r="D805" t="s">
        <v>24</v>
      </c>
      <c r="E805" t="s">
        <v>11</v>
      </c>
      <c r="F805">
        <v>2021</v>
      </c>
      <c r="G805">
        <v>12</v>
      </c>
      <c r="H805">
        <v>10507</v>
      </c>
      <c r="I805" s="1">
        <v>53445</v>
      </c>
      <c r="J805">
        <f>SUMIFS(H:H,D:D,dataset_shampoo[[#This Row],[Brand]],E:E,dataset_shampoo[[#This Row],[Region]],F:F,dataset_shampoo[[#This Row],[Year]],G:G,"&lt;="&amp;dataset_shampoo[[#This Row],[Month]])</f>
        <v>122920</v>
      </c>
      <c r="K805" s="6">
        <f>SUMIFS(I:I,D:D,dataset_shampoo[[#This Row],[Brand]],E:E,dataset_shampoo[[#This Row],[Region]],F:F,dataset_shampoo[[#This Row],[Year]],G:G,"&lt;="&amp;dataset_shampoo[[#This Row],[Month]])</f>
        <v>624624</v>
      </c>
      <c r="L805">
        <f>dataset_shampoo[[#This Row],[Units YTD]]+SUMIFS(H:H,D:D,dataset_shampoo[[#This Row],[Brand]],E:E,dataset_shampoo[[#This Row],[Region]],F:F,dataset_shampoo[[#This Row],[Year]]-1,G:G,"&gt;"&amp;dataset_shampoo[[#This Row],[Month]])</f>
        <v>122920</v>
      </c>
      <c r="M805" s="1">
        <f>dataset_shampoo[[#This Row],[Values YTD]]+SUMIFS(I:I,D:D,dataset_shampoo[[#This Row],[Brand]],E:E,dataset_shampoo[[#This Row],[Region]],F:F,dataset_shampoo[[#This Row],[Year]]-1,G:G,"&gt;"&amp;dataset_shampoo[[#This Row],[Month]])</f>
        <v>624624</v>
      </c>
    </row>
    <row r="806" spans="1:13" x14ac:dyDescent="0.25">
      <c r="A806" t="s">
        <v>7</v>
      </c>
      <c r="B806" t="s">
        <v>8</v>
      </c>
      <c r="C806" t="s">
        <v>23</v>
      </c>
      <c r="D806" t="s">
        <v>24</v>
      </c>
      <c r="E806" t="s">
        <v>11</v>
      </c>
      <c r="F806">
        <v>2022</v>
      </c>
      <c r="G806">
        <v>1</v>
      </c>
      <c r="H806">
        <v>10388</v>
      </c>
      <c r="I806" s="1">
        <v>52724</v>
      </c>
      <c r="J806">
        <f>SUMIFS(H:H,D:D,dataset_shampoo[[#This Row],[Brand]],E:E,dataset_shampoo[[#This Row],[Region]],F:F,dataset_shampoo[[#This Row],[Year]],G:G,"&lt;="&amp;dataset_shampoo[[#This Row],[Month]])</f>
        <v>10388</v>
      </c>
      <c r="K806" s="6">
        <f>SUMIFS(I:I,D:D,dataset_shampoo[[#This Row],[Brand]],E:E,dataset_shampoo[[#This Row],[Region]],F:F,dataset_shampoo[[#This Row],[Year]],G:G,"&lt;="&amp;dataset_shampoo[[#This Row],[Month]])</f>
        <v>52724</v>
      </c>
      <c r="L806">
        <f>dataset_shampoo[[#This Row],[Units YTD]]+SUMIFS(H:H,D:D,dataset_shampoo[[#This Row],[Brand]],E:E,dataset_shampoo[[#This Row],[Region]],F:F,dataset_shampoo[[#This Row],[Year]]-1,G:G,"&gt;"&amp;dataset_shampoo[[#This Row],[Month]])</f>
        <v>124530</v>
      </c>
      <c r="M806" s="1">
        <f>dataset_shampoo[[#This Row],[Values YTD]]+SUMIFS(I:I,D:D,dataset_shampoo[[#This Row],[Brand]],E:E,dataset_shampoo[[#This Row],[Region]],F:F,dataset_shampoo[[#This Row],[Year]]-1,G:G,"&gt;"&amp;dataset_shampoo[[#This Row],[Month]])</f>
        <v>632590</v>
      </c>
    </row>
    <row r="807" spans="1:13" x14ac:dyDescent="0.25">
      <c r="A807" t="s">
        <v>7</v>
      </c>
      <c r="B807" t="s">
        <v>8</v>
      </c>
      <c r="C807" t="s">
        <v>23</v>
      </c>
      <c r="D807" t="s">
        <v>24</v>
      </c>
      <c r="E807" t="s">
        <v>11</v>
      </c>
      <c r="F807">
        <v>2022</v>
      </c>
      <c r="G807">
        <v>2</v>
      </c>
      <c r="H807">
        <v>8638</v>
      </c>
      <c r="I807" s="1">
        <v>43771</v>
      </c>
      <c r="J807">
        <f>SUMIFS(H:H,D:D,dataset_shampoo[[#This Row],[Brand]],E:E,dataset_shampoo[[#This Row],[Region]],F:F,dataset_shampoo[[#This Row],[Year]],G:G,"&lt;="&amp;dataset_shampoo[[#This Row],[Month]])</f>
        <v>19026</v>
      </c>
      <c r="K807" s="6">
        <f>SUMIFS(I:I,D:D,dataset_shampoo[[#This Row],[Brand]],E:E,dataset_shampoo[[#This Row],[Region]],F:F,dataset_shampoo[[#This Row],[Year]],G:G,"&lt;="&amp;dataset_shampoo[[#This Row],[Month]])</f>
        <v>96495</v>
      </c>
      <c r="L807">
        <f>dataset_shampoo[[#This Row],[Units YTD]]+SUMIFS(H:H,D:D,dataset_shampoo[[#This Row],[Brand]],E:E,dataset_shampoo[[#This Row],[Region]],F:F,dataset_shampoo[[#This Row],[Year]]-1,G:G,"&gt;"&amp;dataset_shampoo[[#This Row],[Month]])</f>
        <v>123550</v>
      </c>
      <c r="M807" s="1">
        <f>dataset_shampoo[[#This Row],[Values YTD]]+SUMIFS(I:I,D:D,dataset_shampoo[[#This Row],[Brand]],E:E,dataset_shampoo[[#This Row],[Region]],F:F,dataset_shampoo[[#This Row],[Year]]-1,G:G,"&gt;"&amp;dataset_shampoo[[#This Row],[Month]])</f>
        <v>627305</v>
      </c>
    </row>
    <row r="808" spans="1:13" x14ac:dyDescent="0.25">
      <c r="A808" t="s">
        <v>7</v>
      </c>
      <c r="B808" t="s">
        <v>8</v>
      </c>
      <c r="C808" t="s">
        <v>23</v>
      </c>
      <c r="D808" t="s">
        <v>24</v>
      </c>
      <c r="E808" t="s">
        <v>11</v>
      </c>
      <c r="F808">
        <v>2022</v>
      </c>
      <c r="G808">
        <v>3</v>
      </c>
      <c r="H808">
        <v>9933</v>
      </c>
      <c r="I808" s="1">
        <v>50435</v>
      </c>
      <c r="J808">
        <f>SUMIFS(H:H,D:D,dataset_shampoo[[#This Row],[Brand]],E:E,dataset_shampoo[[#This Row],[Region]],F:F,dataset_shampoo[[#This Row],[Year]],G:G,"&lt;="&amp;dataset_shampoo[[#This Row],[Month]])</f>
        <v>28959</v>
      </c>
      <c r="K808" s="6">
        <f>SUMIFS(I:I,D:D,dataset_shampoo[[#This Row],[Brand]],E:E,dataset_shampoo[[#This Row],[Region]],F:F,dataset_shampoo[[#This Row],[Year]],G:G,"&lt;="&amp;dataset_shampoo[[#This Row],[Month]])</f>
        <v>146930</v>
      </c>
      <c r="L808">
        <f>dataset_shampoo[[#This Row],[Units YTD]]+SUMIFS(H:H,D:D,dataset_shampoo[[#This Row],[Brand]],E:E,dataset_shampoo[[#This Row],[Region]],F:F,dataset_shampoo[[#This Row],[Year]]-1,G:G,"&gt;"&amp;dataset_shampoo[[#This Row],[Month]])</f>
        <v>122409</v>
      </c>
      <c r="M808" s="1">
        <f>dataset_shampoo[[#This Row],[Values YTD]]+SUMIFS(I:I,D:D,dataset_shampoo[[#This Row],[Brand]],E:E,dataset_shampoo[[#This Row],[Region]],F:F,dataset_shampoo[[#This Row],[Year]]-1,G:G,"&gt;"&amp;dataset_shampoo[[#This Row],[Month]])</f>
        <v>621649</v>
      </c>
    </row>
    <row r="809" spans="1:13" x14ac:dyDescent="0.25">
      <c r="A809" t="s">
        <v>7</v>
      </c>
      <c r="B809" t="s">
        <v>8</v>
      </c>
      <c r="C809" t="s">
        <v>23</v>
      </c>
      <c r="D809" t="s">
        <v>24</v>
      </c>
      <c r="E809" t="s">
        <v>11</v>
      </c>
      <c r="F809">
        <v>2022</v>
      </c>
      <c r="G809">
        <v>4</v>
      </c>
      <c r="H809">
        <v>8106</v>
      </c>
      <c r="I809" s="1">
        <v>40915</v>
      </c>
      <c r="J809">
        <f>SUMIFS(H:H,D:D,dataset_shampoo[[#This Row],[Brand]],E:E,dataset_shampoo[[#This Row],[Region]],F:F,dataset_shampoo[[#This Row],[Year]],G:G,"&lt;="&amp;dataset_shampoo[[#This Row],[Month]])</f>
        <v>37065</v>
      </c>
      <c r="K809" s="6">
        <f>SUMIFS(I:I,D:D,dataset_shampoo[[#This Row],[Brand]],E:E,dataset_shampoo[[#This Row],[Region]],F:F,dataset_shampoo[[#This Row],[Year]],G:G,"&lt;="&amp;dataset_shampoo[[#This Row],[Month]])</f>
        <v>187845</v>
      </c>
      <c r="L809">
        <f>dataset_shampoo[[#This Row],[Units YTD]]+SUMIFS(H:H,D:D,dataset_shampoo[[#This Row],[Brand]],E:E,dataset_shampoo[[#This Row],[Region]],F:F,dataset_shampoo[[#This Row],[Year]]-1,G:G,"&gt;"&amp;dataset_shampoo[[#This Row],[Month]])</f>
        <v>120365</v>
      </c>
      <c r="M809" s="1">
        <f>dataset_shampoo[[#This Row],[Values YTD]]+SUMIFS(I:I,D:D,dataset_shampoo[[#This Row],[Brand]],E:E,dataset_shampoo[[#This Row],[Region]],F:F,dataset_shampoo[[#This Row],[Year]]-1,G:G,"&gt;"&amp;dataset_shampoo[[#This Row],[Month]])</f>
        <v>610995</v>
      </c>
    </row>
    <row r="810" spans="1:13" x14ac:dyDescent="0.25">
      <c r="A810" t="s">
        <v>7</v>
      </c>
      <c r="B810" t="s">
        <v>8</v>
      </c>
      <c r="C810" t="s">
        <v>23</v>
      </c>
      <c r="D810" t="s">
        <v>24</v>
      </c>
      <c r="E810" t="s">
        <v>11</v>
      </c>
      <c r="F810">
        <v>2022</v>
      </c>
      <c r="G810">
        <v>5</v>
      </c>
      <c r="H810">
        <v>10129</v>
      </c>
      <c r="I810" s="1">
        <v>50953</v>
      </c>
      <c r="J810">
        <f>SUMIFS(H:H,D:D,dataset_shampoo[[#This Row],[Brand]],E:E,dataset_shampoo[[#This Row],[Region]],F:F,dataset_shampoo[[#This Row],[Year]],G:G,"&lt;="&amp;dataset_shampoo[[#This Row],[Month]])</f>
        <v>47194</v>
      </c>
      <c r="K810" s="6">
        <f>SUMIFS(I:I,D:D,dataset_shampoo[[#This Row],[Brand]],E:E,dataset_shampoo[[#This Row],[Region]],F:F,dataset_shampoo[[#This Row],[Year]],G:G,"&lt;="&amp;dataset_shampoo[[#This Row],[Month]])</f>
        <v>238798</v>
      </c>
      <c r="L810">
        <f>dataset_shampoo[[#This Row],[Units YTD]]+SUMIFS(H:H,D:D,dataset_shampoo[[#This Row],[Brand]],E:E,dataset_shampoo[[#This Row],[Region]],F:F,dataset_shampoo[[#This Row],[Year]]-1,G:G,"&gt;"&amp;dataset_shampoo[[#This Row],[Month]])</f>
        <v>120449</v>
      </c>
      <c r="M810" s="1">
        <f>dataset_shampoo[[#This Row],[Values YTD]]+SUMIFS(I:I,D:D,dataset_shampoo[[#This Row],[Brand]],E:E,dataset_shampoo[[#This Row],[Region]],F:F,dataset_shampoo[[#This Row],[Year]]-1,G:G,"&gt;"&amp;dataset_shampoo[[#This Row],[Month]])</f>
        <v>610925</v>
      </c>
    </row>
    <row r="811" spans="1:13" x14ac:dyDescent="0.25">
      <c r="A811" t="s">
        <v>7</v>
      </c>
      <c r="B811" t="s">
        <v>8</v>
      </c>
      <c r="C811" t="s">
        <v>23</v>
      </c>
      <c r="D811" t="s">
        <v>24</v>
      </c>
      <c r="E811" t="s">
        <v>11</v>
      </c>
      <c r="F811">
        <v>2022</v>
      </c>
      <c r="G811">
        <v>6</v>
      </c>
      <c r="H811">
        <v>8015</v>
      </c>
      <c r="I811" s="1">
        <v>40271</v>
      </c>
      <c r="J811">
        <f>SUMIFS(H:H,D:D,dataset_shampoo[[#This Row],[Brand]],E:E,dataset_shampoo[[#This Row],[Region]],F:F,dataset_shampoo[[#This Row],[Year]],G:G,"&lt;="&amp;dataset_shampoo[[#This Row],[Month]])</f>
        <v>55209</v>
      </c>
      <c r="K811" s="6">
        <f>SUMIFS(I:I,D:D,dataset_shampoo[[#This Row],[Brand]],E:E,dataset_shampoo[[#This Row],[Region]],F:F,dataset_shampoo[[#This Row],[Year]],G:G,"&lt;="&amp;dataset_shampoo[[#This Row],[Month]])</f>
        <v>279069</v>
      </c>
      <c r="L811">
        <f>dataset_shampoo[[#This Row],[Units YTD]]+SUMIFS(H:H,D:D,dataset_shampoo[[#This Row],[Brand]],E:E,dataset_shampoo[[#This Row],[Region]],F:F,dataset_shampoo[[#This Row],[Year]]-1,G:G,"&gt;"&amp;dataset_shampoo[[#This Row],[Month]])</f>
        <v>117313</v>
      </c>
      <c r="M811" s="1">
        <f>dataset_shampoo[[#This Row],[Values YTD]]+SUMIFS(I:I,D:D,dataset_shampoo[[#This Row],[Brand]],E:E,dataset_shampoo[[#This Row],[Region]],F:F,dataset_shampoo[[#This Row],[Year]]-1,G:G,"&gt;"&amp;dataset_shampoo[[#This Row],[Month]])</f>
        <v>594461</v>
      </c>
    </row>
    <row r="812" spans="1:13" x14ac:dyDescent="0.25">
      <c r="A812" t="s">
        <v>7</v>
      </c>
      <c r="B812" t="s">
        <v>8</v>
      </c>
      <c r="C812" t="s">
        <v>23</v>
      </c>
      <c r="D812" t="s">
        <v>24</v>
      </c>
      <c r="E812" t="s">
        <v>11</v>
      </c>
      <c r="F812">
        <v>2022</v>
      </c>
      <c r="G812">
        <v>7</v>
      </c>
      <c r="H812">
        <v>8554</v>
      </c>
      <c r="I812" s="1">
        <v>43036</v>
      </c>
      <c r="J812">
        <f>SUMIFS(H:H,D:D,dataset_shampoo[[#This Row],[Brand]],E:E,dataset_shampoo[[#This Row],[Region]],F:F,dataset_shampoo[[#This Row],[Year]],G:G,"&lt;="&amp;dataset_shampoo[[#This Row],[Month]])</f>
        <v>63763</v>
      </c>
      <c r="K812" s="6">
        <f>SUMIFS(I:I,D:D,dataset_shampoo[[#This Row],[Brand]],E:E,dataset_shampoo[[#This Row],[Region]],F:F,dataset_shampoo[[#This Row],[Year]],G:G,"&lt;="&amp;dataset_shampoo[[#This Row],[Month]])</f>
        <v>322105</v>
      </c>
      <c r="L812">
        <f>dataset_shampoo[[#This Row],[Units YTD]]+SUMIFS(H:H,D:D,dataset_shampoo[[#This Row],[Brand]],E:E,dataset_shampoo[[#This Row],[Region]],F:F,dataset_shampoo[[#This Row],[Year]]-1,G:G,"&gt;"&amp;dataset_shampoo[[#This Row],[Month]])</f>
        <v>114730</v>
      </c>
      <c r="M812" s="1">
        <f>dataset_shampoo[[#This Row],[Values YTD]]+SUMIFS(I:I,D:D,dataset_shampoo[[#This Row],[Brand]],E:E,dataset_shampoo[[#This Row],[Region]],F:F,dataset_shampoo[[#This Row],[Year]]-1,G:G,"&gt;"&amp;dataset_shampoo[[#This Row],[Month]])</f>
        <v>580923</v>
      </c>
    </row>
    <row r="813" spans="1:13" x14ac:dyDescent="0.25">
      <c r="A813" t="s">
        <v>7</v>
      </c>
      <c r="B813" t="s">
        <v>8</v>
      </c>
      <c r="C813" t="s">
        <v>23</v>
      </c>
      <c r="D813" t="s">
        <v>24</v>
      </c>
      <c r="E813" t="s">
        <v>11</v>
      </c>
      <c r="F813">
        <v>2022</v>
      </c>
      <c r="G813">
        <v>8</v>
      </c>
      <c r="H813">
        <v>8995</v>
      </c>
      <c r="I813" s="1">
        <v>45206</v>
      </c>
      <c r="J813">
        <f>SUMIFS(H:H,D:D,dataset_shampoo[[#This Row],[Brand]],E:E,dataset_shampoo[[#This Row],[Region]],F:F,dataset_shampoo[[#This Row],[Year]],G:G,"&lt;="&amp;dataset_shampoo[[#This Row],[Month]])</f>
        <v>72758</v>
      </c>
      <c r="K813" s="6">
        <f>SUMIFS(I:I,D:D,dataset_shampoo[[#This Row],[Brand]],E:E,dataset_shampoo[[#This Row],[Region]],F:F,dataset_shampoo[[#This Row],[Year]],G:G,"&lt;="&amp;dataset_shampoo[[#This Row],[Month]])</f>
        <v>367311</v>
      </c>
      <c r="L813">
        <f>dataset_shampoo[[#This Row],[Units YTD]]+SUMIFS(H:H,D:D,dataset_shampoo[[#This Row],[Brand]],E:E,dataset_shampoo[[#This Row],[Region]],F:F,dataset_shampoo[[#This Row],[Year]]-1,G:G,"&gt;"&amp;dataset_shampoo[[#This Row],[Month]])</f>
        <v>114065</v>
      </c>
      <c r="M813" s="1">
        <f>dataset_shampoo[[#This Row],[Values YTD]]+SUMIFS(I:I,D:D,dataset_shampoo[[#This Row],[Brand]],E:E,dataset_shampoo[[#This Row],[Region]],F:F,dataset_shampoo[[#This Row],[Year]]-1,G:G,"&gt;"&amp;dataset_shampoo[[#This Row],[Month]])</f>
        <v>577101</v>
      </c>
    </row>
    <row r="814" spans="1:13" x14ac:dyDescent="0.25">
      <c r="A814" t="s">
        <v>7</v>
      </c>
      <c r="B814" t="s">
        <v>8</v>
      </c>
      <c r="C814" t="s">
        <v>23</v>
      </c>
      <c r="D814" t="s">
        <v>24</v>
      </c>
      <c r="E814" t="s">
        <v>11</v>
      </c>
      <c r="F814">
        <v>2022</v>
      </c>
      <c r="G814">
        <v>9</v>
      </c>
      <c r="H814">
        <v>9261</v>
      </c>
      <c r="I814" s="1">
        <v>46648</v>
      </c>
      <c r="J814">
        <f>SUMIFS(H:H,D:D,dataset_shampoo[[#This Row],[Brand]],E:E,dataset_shampoo[[#This Row],[Region]],F:F,dataset_shampoo[[#This Row],[Year]],G:G,"&lt;="&amp;dataset_shampoo[[#This Row],[Month]])</f>
        <v>82019</v>
      </c>
      <c r="K814" s="6">
        <f>SUMIFS(I:I,D:D,dataset_shampoo[[#This Row],[Brand]],E:E,dataset_shampoo[[#This Row],[Region]],F:F,dataset_shampoo[[#This Row],[Year]],G:G,"&lt;="&amp;dataset_shampoo[[#This Row],[Month]])</f>
        <v>413959</v>
      </c>
      <c r="L814">
        <f>dataset_shampoo[[#This Row],[Units YTD]]+SUMIFS(H:H,D:D,dataset_shampoo[[#This Row],[Brand]],E:E,dataset_shampoo[[#This Row],[Region]],F:F,dataset_shampoo[[#This Row],[Year]]-1,G:G,"&gt;"&amp;dataset_shampoo[[#This Row],[Month]])</f>
        <v>112588</v>
      </c>
      <c r="M814" s="1">
        <f>dataset_shampoo[[#This Row],[Values YTD]]+SUMIFS(I:I,D:D,dataset_shampoo[[#This Row],[Brand]],E:E,dataset_shampoo[[#This Row],[Region]],F:F,dataset_shampoo[[#This Row],[Year]]-1,G:G,"&gt;"&amp;dataset_shampoo[[#This Row],[Month]])</f>
        <v>569009</v>
      </c>
    </row>
    <row r="815" spans="1:13" x14ac:dyDescent="0.25">
      <c r="A815" t="s">
        <v>7</v>
      </c>
      <c r="B815" t="s">
        <v>8</v>
      </c>
      <c r="C815" t="s">
        <v>23</v>
      </c>
      <c r="D815" t="s">
        <v>24</v>
      </c>
      <c r="E815" t="s">
        <v>11</v>
      </c>
      <c r="F815">
        <v>2022</v>
      </c>
      <c r="G815">
        <v>10</v>
      </c>
      <c r="H815">
        <v>8449</v>
      </c>
      <c r="I815" s="1">
        <v>42455</v>
      </c>
      <c r="J815">
        <f>SUMIFS(H:H,D:D,dataset_shampoo[[#This Row],[Brand]],E:E,dataset_shampoo[[#This Row],[Region]],F:F,dataset_shampoo[[#This Row],[Year]],G:G,"&lt;="&amp;dataset_shampoo[[#This Row],[Month]])</f>
        <v>90468</v>
      </c>
      <c r="K815" s="6">
        <f>SUMIFS(I:I,D:D,dataset_shampoo[[#This Row],[Brand]],E:E,dataset_shampoo[[#This Row],[Region]],F:F,dataset_shampoo[[#This Row],[Year]],G:G,"&lt;="&amp;dataset_shampoo[[#This Row],[Month]])</f>
        <v>456414</v>
      </c>
      <c r="L815">
        <f>dataset_shampoo[[#This Row],[Units YTD]]+SUMIFS(H:H,D:D,dataset_shampoo[[#This Row],[Brand]],E:E,dataset_shampoo[[#This Row],[Region]],F:F,dataset_shampoo[[#This Row],[Year]]-1,G:G,"&gt;"&amp;dataset_shampoo[[#This Row],[Month]])</f>
        <v>110754</v>
      </c>
      <c r="M815" s="1">
        <f>dataset_shampoo[[#This Row],[Values YTD]]+SUMIFS(I:I,D:D,dataset_shampoo[[#This Row],[Brand]],E:E,dataset_shampoo[[#This Row],[Region]],F:F,dataset_shampoo[[#This Row],[Year]]-1,G:G,"&gt;"&amp;dataset_shampoo[[#This Row],[Month]])</f>
        <v>559356</v>
      </c>
    </row>
    <row r="816" spans="1:13" x14ac:dyDescent="0.25">
      <c r="A816" t="s">
        <v>7</v>
      </c>
      <c r="B816" t="s">
        <v>8</v>
      </c>
      <c r="C816" t="s">
        <v>23</v>
      </c>
      <c r="D816" t="s">
        <v>24</v>
      </c>
      <c r="E816" t="s">
        <v>11</v>
      </c>
      <c r="F816">
        <v>2022</v>
      </c>
      <c r="G816">
        <v>11</v>
      </c>
      <c r="H816">
        <v>8246</v>
      </c>
      <c r="I816" s="1">
        <v>41601</v>
      </c>
      <c r="J816">
        <f>SUMIFS(H:H,D:D,dataset_shampoo[[#This Row],[Brand]],E:E,dataset_shampoo[[#This Row],[Region]],F:F,dataset_shampoo[[#This Row],[Year]],G:G,"&lt;="&amp;dataset_shampoo[[#This Row],[Month]])</f>
        <v>98714</v>
      </c>
      <c r="K816" s="6">
        <f>SUMIFS(I:I,D:D,dataset_shampoo[[#This Row],[Brand]],E:E,dataset_shampoo[[#This Row],[Region]],F:F,dataset_shampoo[[#This Row],[Year]],G:G,"&lt;="&amp;dataset_shampoo[[#This Row],[Month]])</f>
        <v>498015</v>
      </c>
      <c r="L816">
        <f>dataset_shampoo[[#This Row],[Units YTD]]+SUMIFS(H:H,D:D,dataset_shampoo[[#This Row],[Brand]],E:E,dataset_shampoo[[#This Row],[Region]],F:F,dataset_shampoo[[#This Row],[Year]]-1,G:G,"&gt;"&amp;dataset_shampoo[[#This Row],[Month]])</f>
        <v>109221</v>
      </c>
      <c r="M816" s="1">
        <f>dataset_shampoo[[#This Row],[Values YTD]]+SUMIFS(I:I,D:D,dataset_shampoo[[#This Row],[Brand]],E:E,dataset_shampoo[[#This Row],[Region]],F:F,dataset_shampoo[[#This Row],[Year]]-1,G:G,"&gt;"&amp;dataset_shampoo[[#This Row],[Month]])</f>
        <v>551460</v>
      </c>
    </row>
    <row r="817" spans="1:13" x14ac:dyDescent="0.25">
      <c r="A817" t="s">
        <v>7</v>
      </c>
      <c r="B817" t="s">
        <v>8</v>
      </c>
      <c r="C817" t="s">
        <v>23</v>
      </c>
      <c r="D817" t="s">
        <v>24</v>
      </c>
      <c r="E817" t="s">
        <v>11</v>
      </c>
      <c r="F817">
        <v>2022</v>
      </c>
      <c r="G817">
        <v>12</v>
      </c>
      <c r="H817">
        <v>8260</v>
      </c>
      <c r="I817" s="1">
        <v>44772</v>
      </c>
      <c r="J817">
        <f>SUMIFS(H:H,D:D,dataset_shampoo[[#This Row],[Brand]],E:E,dataset_shampoo[[#This Row],[Region]],F:F,dataset_shampoo[[#This Row],[Year]],G:G,"&lt;="&amp;dataset_shampoo[[#This Row],[Month]])</f>
        <v>106974</v>
      </c>
      <c r="K817" s="6">
        <f>SUMIFS(I:I,D:D,dataset_shampoo[[#This Row],[Brand]],E:E,dataset_shampoo[[#This Row],[Region]],F:F,dataset_shampoo[[#This Row],[Year]],G:G,"&lt;="&amp;dataset_shampoo[[#This Row],[Month]])</f>
        <v>542787</v>
      </c>
      <c r="L817">
        <f>dataset_shampoo[[#This Row],[Units YTD]]+SUMIFS(H:H,D:D,dataset_shampoo[[#This Row],[Brand]],E:E,dataset_shampoo[[#This Row],[Region]],F:F,dataset_shampoo[[#This Row],[Year]]-1,G:G,"&gt;"&amp;dataset_shampoo[[#This Row],[Month]])</f>
        <v>106974</v>
      </c>
      <c r="M817" s="1">
        <f>dataset_shampoo[[#This Row],[Values YTD]]+SUMIFS(I:I,D:D,dataset_shampoo[[#This Row],[Brand]],E:E,dataset_shampoo[[#This Row],[Region]],F:F,dataset_shampoo[[#This Row],[Year]]-1,G:G,"&gt;"&amp;dataset_shampoo[[#This Row],[Month]])</f>
        <v>542787</v>
      </c>
    </row>
    <row r="818" spans="1:13" x14ac:dyDescent="0.25">
      <c r="A818" t="s">
        <v>7</v>
      </c>
      <c r="B818" t="s">
        <v>8</v>
      </c>
      <c r="C818" t="s">
        <v>23</v>
      </c>
      <c r="D818" t="s">
        <v>24</v>
      </c>
      <c r="E818" t="s">
        <v>11</v>
      </c>
      <c r="F818">
        <v>2023</v>
      </c>
      <c r="G818">
        <v>1</v>
      </c>
      <c r="H818">
        <v>8134</v>
      </c>
      <c r="I818" s="1">
        <v>48580</v>
      </c>
      <c r="J818">
        <f>SUMIFS(H:H,D:D,dataset_shampoo[[#This Row],[Brand]],E:E,dataset_shampoo[[#This Row],[Region]],F:F,dataset_shampoo[[#This Row],[Year]],G:G,"&lt;="&amp;dataset_shampoo[[#This Row],[Month]])</f>
        <v>8134</v>
      </c>
      <c r="K818" s="6">
        <f>SUMIFS(I:I,D:D,dataset_shampoo[[#This Row],[Brand]],E:E,dataset_shampoo[[#This Row],[Region]],F:F,dataset_shampoo[[#This Row],[Year]],G:G,"&lt;="&amp;dataset_shampoo[[#This Row],[Month]])</f>
        <v>48580</v>
      </c>
      <c r="L818">
        <f>dataset_shampoo[[#This Row],[Units YTD]]+SUMIFS(H:H,D:D,dataset_shampoo[[#This Row],[Brand]],E:E,dataset_shampoo[[#This Row],[Region]],F:F,dataset_shampoo[[#This Row],[Year]]-1,G:G,"&gt;"&amp;dataset_shampoo[[#This Row],[Month]])</f>
        <v>104720</v>
      </c>
      <c r="M818" s="1">
        <f>dataset_shampoo[[#This Row],[Values YTD]]+SUMIFS(I:I,D:D,dataset_shampoo[[#This Row],[Brand]],E:E,dataset_shampoo[[#This Row],[Region]],F:F,dataset_shampoo[[#This Row],[Year]]-1,G:G,"&gt;"&amp;dataset_shampoo[[#This Row],[Month]])</f>
        <v>538643</v>
      </c>
    </row>
    <row r="819" spans="1:13" x14ac:dyDescent="0.25">
      <c r="A819" t="s">
        <v>7</v>
      </c>
      <c r="B819" t="s">
        <v>8</v>
      </c>
      <c r="C819" t="s">
        <v>23</v>
      </c>
      <c r="D819" t="s">
        <v>24</v>
      </c>
      <c r="E819" t="s">
        <v>11</v>
      </c>
      <c r="F819">
        <v>2023</v>
      </c>
      <c r="G819">
        <v>2</v>
      </c>
      <c r="H819">
        <v>7112</v>
      </c>
      <c r="I819" s="1">
        <v>42644</v>
      </c>
      <c r="J819">
        <f>SUMIFS(H:H,D:D,dataset_shampoo[[#This Row],[Brand]],E:E,dataset_shampoo[[#This Row],[Region]],F:F,dataset_shampoo[[#This Row],[Year]],G:G,"&lt;="&amp;dataset_shampoo[[#This Row],[Month]])</f>
        <v>15246</v>
      </c>
      <c r="K819" s="6">
        <f>SUMIFS(I:I,D:D,dataset_shampoo[[#This Row],[Brand]],E:E,dataset_shampoo[[#This Row],[Region]],F:F,dataset_shampoo[[#This Row],[Year]],G:G,"&lt;="&amp;dataset_shampoo[[#This Row],[Month]])</f>
        <v>91224</v>
      </c>
      <c r="L819">
        <f>dataset_shampoo[[#This Row],[Units YTD]]+SUMIFS(H:H,D:D,dataset_shampoo[[#This Row],[Brand]],E:E,dataset_shampoo[[#This Row],[Region]],F:F,dataset_shampoo[[#This Row],[Year]]-1,G:G,"&gt;"&amp;dataset_shampoo[[#This Row],[Month]])</f>
        <v>103194</v>
      </c>
      <c r="M819" s="1">
        <f>dataset_shampoo[[#This Row],[Values YTD]]+SUMIFS(I:I,D:D,dataset_shampoo[[#This Row],[Brand]],E:E,dataset_shampoo[[#This Row],[Region]],F:F,dataset_shampoo[[#This Row],[Year]]-1,G:G,"&gt;"&amp;dataset_shampoo[[#This Row],[Month]])</f>
        <v>537516</v>
      </c>
    </row>
    <row r="820" spans="1:13" x14ac:dyDescent="0.25">
      <c r="A820" t="s">
        <v>7</v>
      </c>
      <c r="B820" t="s">
        <v>8</v>
      </c>
      <c r="C820" t="s">
        <v>23</v>
      </c>
      <c r="D820" t="s">
        <v>24</v>
      </c>
      <c r="E820" t="s">
        <v>11</v>
      </c>
      <c r="F820">
        <v>2023</v>
      </c>
      <c r="G820">
        <v>3</v>
      </c>
      <c r="H820">
        <v>7189</v>
      </c>
      <c r="I820" s="1">
        <v>43120</v>
      </c>
      <c r="J820">
        <f>SUMIFS(H:H,D:D,dataset_shampoo[[#This Row],[Brand]],E:E,dataset_shampoo[[#This Row],[Region]],F:F,dataset_shampoo[[#This Row],[Year]],G:G,"&lt;="&amp;dataset_shampoo[[#This Row],[Month]])</f>
        <v>22435</v>
      </c>
      <c r="K820" s="6">
        <f>SUMIFS(I:I,D:D,dataset_shampoo[[#This Row],[Brand]],E:E,dataset_shampoo[[#This Row],[Region]],F:F,dataset_shampoo[[#This Row],[Year]],G:G,"&lt;="&amp;dataset_shampoo[[#This Row],[Month]])</f>
        <v>134344</v>
      </c>
      <c r="L820">
        <f>dataset_shampoo[[#This Row],[Units YTD]]+SUMIFS(H:H,D:D,dataset_shampoo[[#This Row],[Brand]],E:E,dataset_shampoo[[#This Row],[Region]],F:F,dataset_shampoo[[#This Row],[Year]]-1,G:G,"&gt;"&amp;dataset_shampoo[[#This Row],[Month]])</f>
        <v>100450</v>
      </c>
      <c r="M820" s="1">
        <f>dataset_shampoo[[#This Row],[Values YTD]]+SUMIFS(I:I,D:D,dataset_shampoo[[#This Row],[Brand]],E:E,dataset_shampoo[[#This Row],[Region]],F:F,dataset_shampoo[[#This Row],[Year]]-1,G:G,"&gt;"&amp;dataset_shampoo[[#This Row],[Month]])</f>
        <v>530201</v>
      </c>
    </row>
    <row r="821" spans="1:13" x14ac:dyDescent="0.25">
      <c r="A821" t="s">
        <v>7</v>
      </c>
      <c r="B821" t="s">
        <v>8</v>
      </c>
      <c r="C821" t="s">
        <v>23</v>
      </c>
      <c r="D821" t="s">
        <v>24</v>
      </c>
      <c r="E821" t="s">
        <v>12</v>
      </c>
      <c r="F821">
        <v>2018</v>
      </c>
      <c r="G821">
        <v>1</v>
      </c>
      <c r="H821">
        <v>7588</v>
      </c>
      <c r="I821" s="1">
        <v>38150</v>
      </c>
      <c r="J821">
        <f>SUMIFS(H:H,D:D,dataset_shampoo[[#This Row],[Brand]],E:E,dataset_shampoo[[#This Row],[Region]],F:F,dataset_shampoo[[#This Row],[Year]],G:G,"&lt;="&amp;dataset_shampoo[[#This Row],[Month]])</f>
        <v>7588</v>
      </c>
      <c r="K821" s="6">
        <f>SUMIFS(I:I,D:D,dataset_shampoo[[#This Row],[Brand]],E:E,dataset_shampoo[[#This Row],[Region]],F:F,dataset_shampoo[[#This Row],[Year]],G:G,"&lt;="&amp;dataset_shampoo[[#This Row],[Month]])</f>
        <v>38150</v>
      </c>
      <c r="L821">
        <f>dataset_shampoo[[#This Row],[Units YTD]]+SUMIFS(H:H,D:D,dataset_shampoo[[#This Row],[Brand]],E:E,dataset_shampoo[[#This Row],[Region]],F:F,dataset_shampoo[[#This Row],[Year]]-1,G:G,"&gt;"&amp;dataset_shampoo[[#This Row],[Month]])</f>
        <v>7588</v>
      </c>
      <c r="M821" s="1">
        <f>dataset_shampoo[[#This Row],[Values YTD]]+SUMIFS(I:I,D:D,dataset_shampoo[[#This Row],[Brand]],E:E,dataset_shampoo[[#This Row],[Region]],F:F,dataset_shampoo[[#This Row],[Year]]-1,G:G,"&gt;"&amp;dataset_shampoo[[#This Row],[Month]])</f>
        <v>38150</v>
      </c>
    </row>
    <row r="822" spans="1:13" x14ac:dyDescent="0.25">
      <c r="A822" t="s">
        <v>7</v>
      </c>
      <c r="B822" t="s">
        <v>8</v>
      </c>
      <c r="C822" t="s">
        <v>23</v>
      </c>
      <c r="D822" t="s">
        <v>24</v>
      </c>
      <c r="E822" t="s">
        <v>12</v>
      </c>
      <c r="F822">
        <v>2018</v>
      </c>
      <c r="G822">
        <v>2</v>
      </c>
      <c r="H822">
        <v>7798</v>
      </c>
      <c r="I822" s="1">
        <v>39256</v>
      </c>
      <c r="J822">
        <f>SUMIFS(H:H,D:D,dataset_shampoo[[#This Row],[Brand]],E:E,dataset_shampoo[[#This Row],[Region]],F:F,dataset_shampoo[[#This Row],[Year]],G:G,"&lt;="&amp;dataset_shampoo[[#This Row],[Month]])</f>
        <v>15386</v>
      </c>
      <c r="K822" s="6">
        <f>SUMIFS(I:I,D:D,dataset_shampoo[[#This Row],[Brand]],E:E,dataset_shampoo[[#This Row],[Region]],F:F,dataset_shampoo[[#This Row],[Year]],G:G,"&lt;="&amp;dataset_shampoo[[#This Row],[Month]])</f>
        <v>77406</v>
      </c>
      <c r="L822">
        <f>dataset_shampoo[[#This Row],[Units YTD]]+SUMIFS(H:H,D:D,dataset_shampoo[[#This Row],[Brand]],E:E,dataset_shampoo[[#This Row],[Region]],F:F,dataset_shampoo[[#This Row],[Year]]-1,G:G,"&gt;"&amp;dataset_shampoo[[#This Row],[Month]])</f>
        <v>15386</v>
      </c>
      <c r="M822" s="1">
        <f>dataset_shampoo[[#This Row],[Values YTD]]+SUMIFS(I:I,D:D,dataset_shampoo[[#This Row],[Brand]],E:E,dataset_shampoo[[#This Row],[Region]],F:F,dataset_shampoo[[#This Row],[Year]]-1,G:G,"&gt;"&amp;dataset_shampoo[[#This Row],[Month]])</f>
        <v>77406</v>
      </c>
    </row>
    <row r="823" spans="1:13" x14ac:dyDescent="0.25">
      <c r="A823" t="s">
        <v>7</v>
      </c>
      <c r="B823" t="s">
        <v>8</v>
      </c>
      <c r="C823" t="s">
        <v>23</v>
      </c>
      <c r="D823" t="s">
        <v>24</v>
      </c>
      <c r="E823" t="s">
        <v>12</v>
      </c>
      <c r="F823">
        <v>2018</v>
      </c>
      <c r="G823">
        <v>3</v>
      </c>
      <c r="H823">
        <v>7994</v>
      </c>
      <c r="I823" s="1">
        <v>40607</v>
      </c>
      <c r="J823">
        <f>SUMIFS(H:H,D:D,dataset_shampoo[[#This Row],[Brand]],E:E,dataset_shampoo[[#This Row],[Region]],F:F,dataset_shampoo[[#This Row],[Year]],G:G,"&lt;="&amp;dataset_shampoo[[#This Row],[Month]])</f>
        <v>23380</v>
      </c>
      <c r="K823" s="6">
        <f>SUMIFS(I:I,D:D,dataset_shampoo[[#This Row],[Brand]],E:E,dataset_shampoo[[#This Row],[Region]],F:F,dataset_shampoo[[#This Row],[Year]],G:G,"&lt;="&amp;dataset_shampoo[[#This Row],[Month]])</f>
        <v>118013</v>
      </c>
      <c r="L823">
        <f>dataset_shampoo[[#This Row],[Units YTD]]+SUMIFS(H:H,D:D,dataset_shampoo[[#This Row],[Brand]],E:E,dataset_shampoo[[#This Row],[Region]],F:F,dataset_shampoo[[#This Row],[Year]]-1,G:G,"&gt;"&amp;dataset_shampoo[[#This Row],[Month]])</f>
        <v>23380</v>
      </c>
      <c r="M823" s="1">
        <f>dataset_shampoo[[#This Row],[Values YTD]]+SUMIFS(I:I,D:D,dataset_shampoo[[#This Row],[Brand]],E:E,dataset_shampoo[[#This Row],[Region]],F:F,dataset_shampoo[[#This Row],[Year]]-1,G:G,"&gt;"&amp;dataset_shampoo[[#This Row],[Month]])</f>
        <v>118013</v>
      </c>
    </row>
    <row r="824" spans="1:13" x14ac:dyDescent="0.25">
      <c r="A824" t="s">
        <v>7</v>
      </c>
      <c r="B824" t="s">
        <v>8</v>
      </c>
      <c r="C824" t="s">
        <v>23</v>
      </c>
      <c r="D824" t="s">
        <v>24</v>
      </c>
      <c r="E824" t="s">
        <v>12</v>
      </c>
      <c r="F824">
        <v>2018</v>
      </c>
      <c r="G824">
        <v>4</v>
      </c>
      <c r="H824">
        <v>6839</v>
      </c>
      <c r="I824" s="1">
        <v>34489</v>
      </c>
      <c r="J824">
        <f>SUMIFS(H:H,D:D,dataset_shampoo[[#This Row],[Brand]],E:E,dataset_shampoo[[#This Row],[Region]],F:F,dataset_shampoo[[#This Row],[Year]],G:G,"&lt;="&amp;dataset_shampoo[[#This Row],[Month]])</f>
        <v>30219</v>
      </c>
      <c r="K824" s="6">
        <f>SUMIFS(I:I,D:D,dataset_shampoo[[#This Row],[Brand]],E:E,dataset_shampoo[[#This Row],[Region]],F:F,dataset_shampoo[[#This Row],[Year]],G:G,"&lt;="&amp;dataset_shampoo[[#This Row],[Month]])</f>
        <v>152502</v>
      </c>
      <c r="L824">
        <f>dataset_shampoo[[#This Row],[Units YTD]]+SUMIFS(H:H,D:D,dataset_shampoo[[#This Row],[Brand]],E:E,dataset_shampoo[[#This Row],[Region]],F:F,dataset_shampoo[[#This Row],[Year]]-1,G:G,"&gt;"&amp;dataset_shampoo[[#This Row],[Month]])</f>
        <v>30219</v>
      </c>
      <c r="M824" s="1">
        <f>dataset_shampoo[[#This Row],[Values YTD]]+SUMIFS(I:I,D:D,dataset_shampoo[[#This Row],[Brand]],E:E,dataset_shampoo[[#This Row],[Region]],F:F,dataset_shampoo[[#This Row],[Year]]-1,G:G,"&gt;"&amp;dataset_shampoo[[#This Row],[Month]])</f>
        <v>152502</v>
      </c>
    </row>
    <row r="825" spans="1:13" x14ac:dyDescent="0.25">
      <c r="A825" t="s">
        <v>7</v>
      </c>
      <c r="B825" t="s">
        <v>8</v>
      </c>
      <c r="C825" t="s">
        <v>23</v>
      </c>
      <c r="D825" t="s">
        <v>24</v>
      </c>
      <c r="E825" t="s">
        <v>12</v>
      </c>
      <c r="F825">
        <v>2018</v>
      </c>
      <c r="G825">
        <v>5</v>
      </c>
      <c r="H825">
        <v>9016</v>
      </c>
      <c r="I825" s="1">
        <v>45507</v>
      </c>
      <c r="J825">
        <f>SUMIFS(H:H,D:D,dataset_shampoo[[#This Row],[Brand]],E:E,dataset_shampoo[[#This Row],[Region]],F:F,dataset_shampoo[[#This Row],[Year]],G:G,"&lt;="&amp;dataset_shampoo[[#This Row],[Month]])</f>
        <v>39235</v>
      </c>
      <c r="K825" s="6">
        <f>SUMIFS(I:I,D:D,dataset_shampoo[[#This Row],[Brand]],E:E,dataset_shampoo[[#This Row],[Region]],F:F,dataset_shampoo[[#This Row],[Year]],G:G,"&lt;="&amp;dataset_shampoo[[#This Row],[Month]])</f>
        <v>198009</v>
      </c>
      <c r="L825">
        <f>dataset_shampoo[[#This Row],[Units YTD]]+SUMIFS(H:H,D:D,dataset_shampoo[[#This Row],[Brand]],E:E,dataset_shampoo[[#This Row],[Region]],F:F,dataset_shampoo[[#This Row],[Year]]-1,G:G,"&gt;"&amp;dataset_shampoo[[#This Row],[Month]])</f>
        <v>39235</v>
      </c>
      <c r="M825" s="1">
        <f>dataset_shampoo[[#This Row],[Values YTD]]+SUMIFS(I:I,D:D,dataset_shampoo[[#This Row],[Brand]],E:E,dataset_shampoo[[#This Row],[Region]],F:F,dataset_shampoo[[#This Row],[Year]]-1,G:G,"&gt;"&amp;dataset_shampoo[[#This Row],[Month]])</f>
        <v>198009</v>
      </c>
    </row>
    <row r="826" spans="1:13" x14ac:dyDescent="0.25">
      <c r="A826" t="s">
        <v>7</v>
      </c>
      <c r="B826" t="s">
        <v>8</v>
      </c>
      <c r="C826" t="s">
        <v>23</v>
      </c>
      <c r="D826" t="s">
        <v>24</v>
      </c>
      <c r="E826" t="s">
        <v>12</v>
      </c>
      <c r="F826">
        <v>2018</v>
      </c>
      <c r="G826">
        <v>6</v>
      </c>
      <c r="H826">
        <v>7826</v>
      </c>
      <c r="I826" s="1">
        <v>39746</v>
      </c>
      <c r="J826">
        <f>SUMIFS(H:H,D:D,dataset_shampoo[[#This Row],[Brand]],E:E,dataset_shampoo[[#This Row],[Region]],F:F,dataset_shampoo[[#This Row],[Year]],G:G,"&lt;="&amp;dataset_shampoo[[#This Row],[Month]])</f>
        <v>47061</v>
      </c>
      <c r="K826" s="6">
        <f>SUMIFS(I:I,D:D,dataset_shampoo[[#This Row],[Brand]],E:E,dataset_shampoo[[#This Row],[Region]],F:F,dataset_shampoo[[#This Row],[Year]],G:G,"&lt;="&amp;dataset_shampoo[[#This Row],[Month]])</f>
        <v>237755</v>
      </c>
      <c r="L826">
        <f>dataset_shampoo[[#This Row],[Units YTD]]+SUMIFS(H:H,D:D,dataset_shampoo[[#This Row],[Brand]],E:E,dataset_shampoo[[#This Row],[Region]],F:F,dataset_shampoo[[#This Row],[Year]]-1,G:G,"&gt;"&amp;dataset_shampoo[[#This Row],[Month]])</f>
        <v>47061</v>
      </c>
      <c r="M826" s="1">
        <f>dataset_shampoo[[#This Row],[Values YTD]]+SUMIFS(I:I,D:D,dataset_shampoo[[#This Row],[Brand]],E:E,dataset_shampoo[[#This Row],[Region]],F:F,dataset_shampoo[[#This Row],[Year]]-1,G:G,"&gt;"&amp;dataset_shampoo[[#This Row],[Month]])</f>
        <v>237755</v>
      </c>
    </row>
    <row r="827" spans="1:13" x14ac:dyDescent="0.25">
      <c r="A827" t="s">
        <v>7</v>
      </c>
      <c r="B827" t="s">
        <v>8</v>
      </c>
      <c r="C827" t="s">
        <v>23</v>
      </c>
      <c r="D827" t="s">
        <v>24</v>
      </c>
      <c r="E827" t="s">
        <v>12</v>
      </c>
      <c r="F827">
        <v>2018</v>
      </c>
      <c r="G827">
        <v>7</v>
      </c>
      <c r="H827">
        <v>7364</v>
      </c>
      <c r="I827" s="1">
        <v>37275</v>
      </c>
      <c r="J827">
        <f>SUMIFS(H:H,D:D,dataset_shampoo[[#This Row],[Brand]],E:E,dataset_shampoo[[#This Row],[Region]],F:F,dataset_shampoo[[#This Row],[Year]],G:G,"&lt;="&amp;dataset_shampoo[[#This Row],[Month]])</f>
        <v>54425</v>
      </c>
      <c r="K827" s="6">
        <f>SUMIFS(I:I,D:D,dataset_shampoo[[#This Row],[Brand]],E:E,dataset_shampoo[[#This Row],[Region]],F:F,dataset_shampoo[[#This Row],[Year]],G:G,"&lt;="&amp;dataset_shampoo[[#This Row],[Month]])</f>
        <v>275030</v>
      </c>
      <c r="L827">
        <f>dataset_shampoo[[#This Row],[Units YTD]]+SUMIFS(H:H,D:D,dataset_shampoo[[#This Row],[Brand]],E:E,dataset_shampoo[[#This Row],[Region]],F:F,dataset_shampoo[[#This Row],[Year]]-1,G:G,"&gt;"&amp;dataset_shampoo[[#This Row],[Month]])</f>
        <v>54425</v>
      </c>
      <c r="M827" s="1">
        <f>dataset_shampoo[[#This Row],[Values YTD]]+SUMIFS(I:I,D:D,dataset_shampoo[[#This Row],[Brand]],E:E,dataset_shampoo[[#This Row],[Region]],F:F,dataset_shampoo[[#This Row],[Year]]-1,G:G,"&gt;"&amp;dataset_shampoo[[#This Row],[Month]])</f>
        <v>275030</v>
      </c>
    </row>
    <row r="828" spans="1:13" x14ac:dyDescent="0.25">
      <c r="A828" t="s">
        <v>7</v>
      </c>
      <c r="B828" t="s">
        <v>8</v>
      </c>
      <c r="C828" t="s">
        <v>23</v>
      </c>
      <c r="D828" t="s">
        <v>24</v>
      </c>
      <c r="E828" t="s">
        <v>12</v>
      </c>
      <c r="F828">
        <v>2018</v>
      </c>
      <c r="G828">
        <v>8</v>
      </c>
      <c r="H828">
        <v>8687</v>
      </c>
      <c r="I828" s="1">
        <v>43694</v>
      </c>
      <c r="J828">
        <f>SUMIFS(H:H,D:D,dataset_shampoo[[#This Row],[Brand]],E:E,dataset_shampoo[[#This Row],[Region]],F:F,dataset_shampoo[[#This Row],[Year]],G:G,"&lt;="&amp;dataset_shampoo[[#This Row],[Month]])</f>
        <v>63112</v>
      </c>
      <c r="K828" s="6">
        <f>SUMIFS(I:I,D:D,dataset_shampoo[[#This Row],[Brand]],E:E,dataset_shampoo[[#This Row],[Region]],F:F,dataset_shampoo[[#This Row],[Year]],G:G,"&lt;="&amp;dataset_shampoo[[#This Row],[Month]])</f>
        <v>318724</v>
      </c>
      <c r="L828">
        <f>dataset_shampoo[[#This Row],[Units YTD]]+SUMIFS(H:H,D:D,dataset_shampoo[[#This Row],[Brand]],E:E,dataset_shampoo[[#This Row],[Region]],F:F,dataset_shampoo[[#This Row],[Year]]-1,G:G,"&gt;"&amp;dataset_shampoo[[#This Row],[Month]])</f>
        <v>63112</v>
      </c>
      <c r="M828" s="1">
        <f>dataset_shampoo[[#This Row],[Values YTD]]+SUMIFS(I:I,D:D,dataset_shampoo[[#This Row],[Brand]],E:E,dataset_shampoo[[#This Row],[Region]],F:F,dataset_shampoo[[#This Row],[Year]]-1,G:G,"&gt;"&amp;dataset_shampoo[[#This Row],[Month]])</f>
        <v>318724</v>
      </c>
    </row>
    <row r="829" spans="1:13" x14ac:dyDescent="0.25">
      <c r="A829" t="s">
        <v>7</v>
      </c>
      <c r="B829" t="s">
        <v>8</v>
      </c>
      <c r="C829" t="s">
        <v>23</v>
      </c>
      <c r="D829" t="s">
        <v>24</v>
      </c>
      <c r="E829" t="s">
        <v>12</v>
      </c>
      <c r="F829">
        <v>2018</v>
      </c>
      <c r="G829">
        <v>9</v>
      </c>
      <c r="H829">
        <v>7931</v>
      </c>
      <c r="I829" s="1">
        <v>40047</v>
      </c>
      <c r="J829">
        <f>SUMIFS(H:H,D:D,dataset_shampoo[[#This Row],[Brand]],E:E,dataset_shampoo[[#This Row],[Region]],F:F,dataset_shampoo[[#This Row],[Year]],G:G,"&lt;="&amp;dataset_shampoo[[#This Row],[Month]])</f>
        <v>71043</v>
      </c>
      <c r="K829" s="6">
        <f>SUMIFS(I:I,D:D,dataset_shampoo[[#This Row],[Brand]],E:E,dataset_shampoo[[#This Row],[Region]],F:F,dataset_shampoo[[#This Row],[Year]],G:G,"&lt;="&amp;dataset_shampoo[[#This Row],[Month]])</f>
        <v>358771</v>
      </c>
      <c r="L829">
        <f>dataset_shampoo[[#This Row],[Units YTD]]+SUMIFS(H:H,D:D,dataset_shampoo[[#This Row],[Brand]],E:E,dataset_shampoo[[#This Row],[Region]],F:F,dataset_shampoo[[#This Row],[Year]]-1,G:G,"&gt;"&amp;dataset_shampoo[[#This Row],[Month]])</f>
        <v>71043</v>
      </c>
      <c r="M829" s="1">
        <f>dataset_shampoo[[#This Row],[Values YTD]]+SUMIFS(I:I,D:D,dataset_shampoo[[#This Row],[Brand]],E:E,dataset_shampoo[[#This Row],[Region]],F:F,dataset_shampoo[[#This Row],[Year]]-1,G:G,"&gt;"&amp;dataset_shampoo[[#This Row],[Month]])</f>
        <v>358771</v>
      </c>
    </row>
    <row r="830" spans="1:13" x14ac:dyDescent="0.25">
      <c r="A830" t="s">
        <v>7</v>
      </c>
      <c r="B830" t="s">
        <v>8</v>
      </c>
      <c r="C830" t="s">
        <v>23</v>
      </c>
      <c r="D830" t="s">
        <v>24</v>
      </c>
      <c r="E830" t="s">
        <v>12</v>
      </c>
      <c r="F830">
        <v>2018</v>
      </c>
      <c r="G830">
        <v>10</v>
      </c>
      <c r="H830">
        <v>7644</v>
      </c>
      <c r="I830" s="1">
        <v>38612</v>
      </c>
      <c r="J830">
        <f>SUMIFS(H:H,D:D,dataset_shampoo[[#This Row],[Brand]],E:E,dataset_shampoo[[#This Row],[Region]],F:F,dataset_shampoo[[#This Row],[Year]],G:G,"&lt;="&amp;dataset_shampoo[[#This Row],[Month]])</f>
        <v>78687</v>
      </c>
      <c r="K830" s="6">
        <f>SUMIFS(I:I,D:D,dataset_shampoo[[#This Row],[Brand]],E:E,dataset_shampoo[[#This Row],[Region]],F:F,dataset_shampoo[[#This Row],[Year]],G:G,"&lt;="&amp;dataset_shampoo[[#This Row],[Month]])</f>
        <v>397383</v>
      </c>
      <c r="L830">
        <f>dataset_shampoo[[#This Row],[Units YTD]]+SUMIFS(H:H,D:D,dataset_shampoo[[#This Row],[Brand]],E:E,dataset_shampoo[[#This Row],[Region]],F:F,dataset_shampoo[[#This Row],[Year]]-1,G:G,"&gt;"&amp;dataset_shampoo[[#This Row],[Month]])</f>
        <v>78687</v>
      </c>
      <c r="M830" s="1">
        <f>dataset_shampoo[[#This Row],[Values YTD]]+SUMIFS(I:I,D:D,dataset_shampoo[[#This Row],[Brand]],E:E,dataset_shampoo[[#This Row],[Region]],F:F,dataset_shampoo[[#This Row],[Year]]-1,G:G,"&gt;"&amp;dataset_shampoo[[#This Row],[Month]])</f>
        <v>397383</v>
      </c>
    </row>
    <row r="831" spans="1:13" x14ac:dyDescent="0.25">
      <c r="A831" t="s">
        <v>7</v>
      </c>
      <c r="B831" t="s">
        <v>8</v>
      </c>
      <c r="C831" t="s">
        <v>23</v>
      </c>
      <c r="D831" t="s">
        <v>24</v>
      </c>
      <c r="E831" t="s">
        <v>12</v>
      </c>
      <c r="F831">
        <v>2018</v>
      </c>
      <c r="G831">
        <v>11</v>
      </c>
      <c r="H831">
        <v>6930</v>
      </c>
      <c r="I831" s="1">
        <v>34902</v>
      </c>
      <c r="J831">
        <f>SUMIFS(H:H,D:D,dataset_shampoo[[#This Row],[Brand]],E:E,dataset_shampoo[[#This Row],[Region]],F:F,dataset_shampoo[[#This Row],[Year]],G:G,"&lt;="&amp;dataset_shampoo[[#This Row],[Month]])</f>
        <v>85617</v>
      </c>
      <c r="K831" s="6">
        <f>SUMIFS(I:I,D:D,dataset_shampoo[[#This Row],[Brand]],E:E,dataset_shampoo[[#This Row],[Region]],F:F,dataset_shampoo[[#This Row],[Year]],G:G,"&lt;="&amp;dataset_shampoo[[#This Row],[Month]])</f>
        <v>432285</v>
      </c>
      <c r="L831">
        <f>dataset_shampoo[[#This Row],[Units YTD]]+SUMIFS(H:H,D:D,dataset_shampoo[[#This Row],[Brand]],E:E,dataset_shampoo[[#This Row],[Region]],F:F,dataset_shampoo[[#This Row],[Year]]-1,G:G,"&gt;"&amp;dataset_shampoo[[#This Row],[Month]])</f>
        <v>85617</v>
      </c>
      <c r="M831" s="1">
        <f>dataset_shampoo[[#This Row],[Values YTD]]+SUMIFS(I:I,D:D,dataset_shampoo[[#This Row],[Brand]],E:E,dataset_shampoo[[#This Row],[Region]],F:F,dataset_shampoo[[#This Row],[Year]]-1,G:G,"&gt;"&amp;dataset_shampoo[[#This Row],[Month]])</f>
        <v>432285</v>
      </c>
    </row>
    <row r="832" spans="1:13" x14ac:dyDescent="0.25">
      <c r="A832" t="s">
        <v>7</v>
      </c>
      <c r="B832" t="s">
        <v>8</v>
      </c>
      <c r="C832" t="s">
        <v>23</v>
      </c>
      <c r="D832" t="s">
        <v>24</v>
      </c>
      <c r="E832" t="s">
        <v>12</v>
      </c>
      <c r="F832">
        <v>2018</v>
      </c>
      <c r="G832">
        <v>12</v>
      </c>
      <c r="H832">
        <v>8232</v>
      </c>
      <c r="I832" s="1">
        <v>41524</v>
      </c>
      <c r="J832">
        <f>SUMIFS(H:H,D:D,dataset_shampoo[[#This Row],[Brand]],E:E,dataset_shampoo[[#This Row],[Region]],F:F,dataset_shampoo[[#This Row],[Year]],G:G,"&lt;="&amp;dataset_shampoo[[#This Row],[Month]])</f>
        <v>93849</v>
      </c>
      <c r="K832" s="6">
        <f>SUMIFS(I:I,D:D,dataset_shampoo[[#This Row],[Brand]],E:E,dataset_shampoo[[#This Row],[Region]],F:F,dataset_shampoo[[#This Row],[Year]],G:G,"&lt;="&amp;dataset_shampoo[[#This Row],[Month]])</f>
        <v>473809</v>
      </c>
      <c r="L832">
        <f>dataset_shampoo[[#This Row],[Units YTD]]+SUMIFS(H:H,D:D,dataset_shampoo[[#This Row],[Brand]],E:E,dataset_shampoo[[#This Row],[Region]],F:F,dataset_shampoo[[#This Row],[Year]]-1,G:G,"&gt;"&amp;dataset_shampoo[[#This Row],[Month]])</f>
        <v>93849</v>
      </c>
      <c r="M832" s="1">
        <f>dataset_shampoo[[#This Row],[Values YTD]]+SUMIFS(I:I,D:D,dataset_shampoo[[#This Row],[Brand]],E:E,dataset_shampoo[[#This Row],[Region]],F:F,dataset_shampoo[[#This Row],[Year]]-1,G:G,"&gt;"&amp;dataset_shampoo[[#This Row],[Month]])</f>
        <v>473809</v>
      </c>
    </row>
    <row r="833" spans="1:13" x14ac:dyDescent="0.25">
      <c r="A833" t="s">
        <v>7</v>
      </c>
      <c r="B833" t="s">
        <v>8</v>
      </c>
      <c r="C833" t="s">
        <v>23</v>
      </c>
      <c r="D833" t="s">
        <v>24</v>
      </c>
      <c r="E833" t="s">
        <v>12</v>
      </c>
      <c r="F833">
        <v>2019</v>
      </c>
      <c r="G833">
        <v>1</v>
      </c>
      <c r="H833">
        <v>7931</v>
      </c>
      <c r="I833" s="1">
        <v>40082</v>
      </c>
      <c r="J833">
        <f>SUMIFS(H:H,D:D,dataset_shampoo[[#This Row],[Brand]],E:E,dataset_shampoo[[#This Row],[Region]],F:F,dataset_shampoo[[#This Row],[Year]],G:G,"&lt;="&amp;dataset_shampoo[[#This Row],[Month]])</f>
        <v>7931</v>
      </c>
      <c r="K833" s="6">
        <f>SUMIFS(I:I,D:D,dataset_shampoo[[#This Row],[Brand]],E:E,dataset_shampoo[[#This Row],[Region]],F:F,dataset_shampoo[[#This Row],[Year]],G:G,"&lt;="&amp;dataset_shampoo[[#This Row],[Month]])</f>
        <v>40082</v>
      </c>
      <c r="L833">
        <f>dataset_shampoo[[#This Row],[Units YTD]]+SUMIFS(H:H,D:D,dataset_shampoo[[#This Row],[Brand]],E:E,dataset_shampoo[[#This Row],[Region]],F:F,dataset_shampoo[[#This Row],[Year]]-1,G:G,"&gt;"&amp;dataset_shampoo[[#This Row],[Month]])</f>
        <v>94192</v>
      </c>
      <c r="M833" s="1">
        <f>dataset_shampoo[[#This Row],[Values YTD]]+SUMIFS(I:I,D:D,dataset_shampoo[[#This Row],[Brand]],E:E,dataset_shampoo[[#This Row],[Region]],F:F,dataset_shampoo[[#This Row],[Year]]-1,G:G,"&gt;"&amp;dataset_shampoo[[#This Row],[Month]])</f>
        <v>475741</v>
      </c>
    </row>
    <row r="834" spans="1:13" x14ac:dyDescent="0.25">
      <c r="A834" t="s">
        <v>7</v>
      </c>
      <c r="B834" t="s">
        <v>8</v>
      </c>
      <c r="C834" t="s">
        <v>23</v>
      </c>
      <c r="D834" t="s">
        <v>24</v>
      </c>
      <c r="E834" t="s">
        <v>12</v>
      </c>
      <c r="F834">
        <v>2019</v>
      </c>
      <c r="G834">
        <v>2</v>
      </c>
      <c r="H834">
        <v>6881</v>
      </c>
      <c r="I834" s="1">
        <v>34510</v>
      </c>
      <c r="J834">
        <f>SUMIFS(H:H,D:D,dataset_shampoo[[#This Row],[Brand]],E:E,dataset_shampoo[[#This Row],[Region]],F:F,dataset_shampoo[[#This Row],[Year]],G:G,"&lt;="&amp;dataset_shampoo[[#This Row],[Month]])</f>
        <v>14812</v>
      </c>
      <c r="K834" s="6">
        <f>SUMIFS(I:I,D:D,dataset_shampoo[[#This Row],[Brand]],E:E,dataset_shampoo[[#This Row],[Region]],F:F,dataset_shampoo[[#This Row],[Year]],G:G,"&lt;="&amp;dataset_shampoo[[#This Row],[Month]])</f>
        <v>74592</v>
      </c>
      <c r="L834">
        <f>dataset_shampoo[[#This Row],[Units YTD]]+SUMIFS(H:H,D:D,dataset_shampoo[[#This Row],[Brand]],E:E,dataset_shampoo[[#This Row],[Region]],F:F,dataset_shampoo[[#This Row],[Year]]-1,G:G,"&gt;"&amp;dataset_shampoo[[#This Row],[Month]])</f>
        <v>93275</v>
      </c>
      <c r="M834" s="1">
        <f>dataset_shampoo[[#This Row],[Values YTD]]+SUMIFS(I:I,D:D,dataset_shampoo[[#This Row],[Brand]],E:E,dataset_shampoo[[#This Row],[Region]],F:F,dataset_shampoo[[#This Row],[Year]]-1,G:G,"&gt;"&amp;dataset_shampoo[[#This Row],[Month]])</f>
        <v>470995</v>
      </c>
    </row>
    <row r="835" spans="1:13" x14ac:dyDescent="0.25">
      <c r="A835" t="s">
        <v>7</v>
      </c>
      <c r="B835" t="s">
        <v>8</v>
      </c>
      <c r="C835" t="s">
        <v>23</v>
      </c>
      <c r="D835" t="s">
        <v>24</v>
      </c>
      <c r="E835" t="s">
        <v>12</v>
      </c>
      <c r="F835">
        <v>2019</v>
      </c>
      <c r="G835">
        <v>3</v>
      </c>
      <c r="H835">
        <v>8652</v>
      </c>
      <c r="I835" s="1">
        <v>43757</v>
      </c>
      <c r="J835">
        <f>SUMIFS(H:H,D:D,dataset_shampoo[[#This Row],[Brand]],E:E,dataset_shampoo[[#This Row],[Region]],F:F,dataset_shampoo[[#This Row],[Year]],G:G,"&lt;="&amp;dataset_shampoo[[#This Row],[Month]])</f>
        <v>23464</v>
      </c>
      <c r="K835" s="6">
        <f>SUMIFS(I:I,D:D,dataset_shampoo[[#This Row],[Brand]],E:E,dataset_shampoo[[#This Row],[Region]],F:F,dataset_shampoo[[#This Row],[Year]],G:G,"&lt;="&amp;dataset_shampoo[[#This Row],[Month]])</f>
        <v>118349</v>
      </c>
      <c r="L835">
        <f>dataset_shampoo[[#This Row],[Units YTD]]+SUMIFS(H:H,D:D,dataset_shampoo[[#This Row],[Brand]],E:E,dataset_shampoo[[#This Row],[Region]],F:F,dataset_shampoo[[#This Row],[Year]]-1,G:G,"&gt;"&amp;dataset_shampoo[[#This Row],[Month]])</f>
        <v>93933</v>
      </c>
      <c r="M835" s="1">
        <f>dataset_shampoo[[#This Row],[Values YTD]]+SUMIFS(I:I,D:D,dataset_shampoo[[#This Row],[Brand]],E:E,dataset_shampoo[[#This Row],[Region]],F:F,dataset_shampoo[[#This Row],[Year]]-1,G:G,"&gt;"&amp;dataset_shampoo[[#This Row],[Month]])</f>
        <v>474145</v>
      </c>
    </row>
    <row r="836" spans="1:13" x14ac:dyDescent="0.25">
      <c r="A836" t="s">
        <v>7</v>
      </c>
      <c r="B836" t="s">
        <v>8</v>
      </c>
      <c r="C836" t="s">
        <v>23</v>
      </c>
      <c r="D836" t="s">
        <v>24</v>
      </c>
      <c r="E836" t="s">
        <v>12</v>
      </c>
      <c r="F836">
        <v>2019</v>
      </c>
      <c r="G836">
        <v>4</v>
      </c>
      <c r="H836">
        <v>6979</v>
      </c>
      <c r="I836" s="1">
        <v>35497</v>
      </c>
      <c r="J836">
        <f>SUMIFS(H:H,D:D,dataset_shampoo[[#This Row],[Brand]],E:E,dataset_shampoo[[#This Row],[Region]],F:F,dataset_shampoo[[#This Row],[Year]],G:G,"&lt;="&amp;dataset_shampoo[[#This Row],[Month]])</f>
        <v>30443</v>
      </c>
      <c r="K836" s="6">
        <f>SUMIFS(I:I,D:D,dataset_shampoo[[#This Row],[Brand]],E:E,dataset_shampoo[[#This Row],[Region]],F:F,dataset_shampoo[[#This Row],[Year]],G:G,"&lt;="&amp;dataset_shampoo[[#This Row],[Month]])</f>
        <v>153846</v>
      </c>
      <c r="L836">
        <f>dataset_shampoo[[#This Row],[Units YTD]]+SUMIFS(H:H,D:D,dataset_shampoo[[#This Row],[Brand]],E:E,dataset_shampoo[[#This Row],[Region]],F:F,dataset_shampoo[[#This Row],[Year]]-1,G:G,"&gt;"&amp;dataset_shampoo[[#This Row],[Month]])</f>
        <v>94073</v>
      </c>
      <c r="M836" s="1">
        <f>dataset_shampoo[[#This Row],[Values YTD]]+SUMIFS(I:I,D:D,dataset_shampoo[[#This Row],[Brand]],E:E,dataset_shampoo[[#This Row],[Region]],F:F,dataset_shampoo[[#This Row],[Year]]-1,G:G,"&gt;"&amp;dataset_shampoo[[#This Row],[Month]])</f>
        <v>475153</v>
      </c>
    </row>
    <row r="837" spans="1:13" x14ac:dyDescent="0.25">
      <c r="A837" t="s">
        <v>7</v>
      </c>
      <c r="B837" t="s">
        <v>8</v>
      </c>
      <c r="C837" t="s">
        <v>23</v>
      </c>
      <c r="D837" t="s">
        <v>24</v>
      </c>
      <c r="E837" t="s">
        <v>12</v>
      </c>
      <c r="F837">
        <v>2019</v>
      </c>
      <c r="G837">
        <v>5</v>
      </c>
      <c r="H837">
        <v>13937</v>
      </c>
      <c r="I837" s="1">
        <v>69888</v>
      </c>
      <c r="J837">
        <f>SUMIFS(H:H,D:D,dataset_shampoo[[#This Row],[Brand]],E:E,dataset_shampoo[[#This Row],[Region]],F:F,dataset_shampoo[[#This Row],[Year]],G:G,"&lt;="&amp;dataset_shampoo[[#This Row],[Month]])</f>
        <v>44380</v>
      </c>
      <c r="K837" s="6">
        <f>SUMIFS(I:I,D:D,dataset_shampoo[[#This Row],[Brand]],E:E,dataset_shampoo[[#This Row],[Region]],F:F,dataset_shampoo[[#This Row],[Year]],G:G,"&lt;="&amp;dataset_shampoo[[#This Row],[Month]])</f>
        <v>223734</v>
      </c>
      <c r="L837">
        <f>dataset_shampoo[[#This Row],[Units YTD]]+SUMIFS(H:H,D:D,dataset_shampoo[[#This Row],[Brand]],E:E,dataset_shampoo[[#This Row],[Region]],F:F,dataset_shampoo[[#This Row],[Year]]-1,G:G,"&gt;"&amp;dataset_shampoo[[#This Row],[Month]])</f>
        <v>98994</v>
      </c>
      <c r="M837" s="1">
        <f>dataset_shampoo[[#This Row],[Values YTD]]+SUMIFS(I:I,D:D,dataset_shampoo[[#This Row],[Brand]],E:E,dataset_shampoo[[#This Row],[Region]],F:F,dataset_shampoo[[#This Row],[Year]]-1,G:G,"&gt;"&amp;dataset_shampoo[[#This Row],[Month]])</f>
        <v>499534</v>
      </c>
    </row>
    <row r="838" spans="1:13" x14ac:dyDescent="0.25">
      <c r="A838" t="s">
        <v>7</v>
      </c>
      <c r="B838" t="s">
        <v>8</v>
      </c>
      <c r="C838" t="s">
        <v>23</v>
      </c>
      <c r="D838" t="s">
        <v>24</v>
      </c>
      <c r="E838" t="s">
        <v>12</v>
      </c>
      <c r="F838">
        <v>2019</v>
      </c>
      <c r="G838">
        <v>6</v>
      </c>
      <c r="H838">
        <v>15183</v>
      </c>
      <c r="I838" s="1">
        <v>75838</v>
      </c>
      <c r="J838">
        <f>SUMIFS(H:H,D:D,dataset_shampoo[[#This Row],[Brand]],E:E,dataset_shampoo[[#This Row],[Region]],F:F,dataset_shampoo[[#This Row],[Year]],G:G,"&lt;="&amp;dataset_shampoo[[#This Row],[Month]])</f>
        <v>59563</v>
      </c>
      <c r="K838" s="6">
        <f>SUMIFS(I:I,D:D,dataset_shampoo[[#This Row],[Brand]],E:E,dataset_shampoo[[#This Row],[Region]],F:F,dataset_shampoo[[#This Row],[Year]],G:G,"&lt;="&amp;dataset_shampoo[[#This Row],[Month]])</f>
        <v>299572</v>
      </c>
      <c r="L838">
        <f>dataset_shampoo[[#This Row],[Units YTD]]+SUMIFS(H:H,D:D,dataset_shampoo[[#This Row],[Brand]],E:E,dataset_shampoo[[#This Row],[Region]],F:F,dataset_shampoo[[#This Row],[Year]]-1,G:G,"&gt;"&amp;dataset_shampoo[[#This Row],[Month]])</f>
        <v>106351</v>
      </c>
      <c r="M838" s="1">
        <f>dataset_shampoo[[#This Row],[Values YTD]]+SUMIFS(I:I,D:D,dataset_shampoo[[#This Row],[Brand]],E:E,dataset_shampoo[[#This Row],[Region]],F:F,dataset_shampoo[[#This Row],[Year]]-1,G:G,"&gt;"&amp;dataset_shampoo[[#This Row],[Month]])</f>
        <v>535626</v>
      </c>
    </row>
    <row r="839" spans="1:13" x14ac:dyDescent="0.25">
      <c r="A839" t="s">
        <v>7</v>
      </c>
      <c r="B839" t="s">
        <v>8</v>
      </c>
      <c r="C839" t="s">
        <v>23</v>
      </c>
      <c r="D839" t="s">
        <v>24</v>
      </c>
      <c r="E839" t="s">
        <v>12</v>
      </c>
      <c r="F839">
        <v>2019</v>
      </c>
      <c r="G839">
        <v>7</v>
      </c>
      <c r="H839">
        <v>9618</v>
      </c>
      <c r="I839" s="1">
        <v>48524</v>
      </c>
      <c r="J839">
        <f>SUMIFS(H:H,D:D,dataset_shampoo[[#This Row],[Brand]],E:E,dataset_shampoo[[#This Row],[Region]],F:F,dataset_shampoo[[#This Row],[Year]],G:G,"&lt;="&amp;dataset_shampoo[[#This Row],[Month]])</f>
        <v>69181</v>
      </c>
      <c r="K839" s="6">
        <f>SUMIFS(I:I,D:D,dataset_shampoo[[#This Row],[Brand]],E:E,dataset_shampoo[[#This Row],[Region]],F:F,dataset_shampoo[[#This Row],[Year]],G:G,"&lt;="&amp;dataset_shampoo[[#This Row],[Month]])</f>
        <v>348096</v>
      </c>
      <c r="L839">
        <f>dataset_shampoo[[#This Row],[Units YTD]]+SUMIFS(H:H,D:D,dataset_shampoo[[#This Row],[Brand]],E:E,dataset_shampoo[[#This Row],[Region]],F:F,dataset_shampoo[[#This Row],[Year]]-1,G:G,"&gt;"&amp;dataset_shampoo[[#This Row],[Month]])</f>
        <v>108605</v>
      </c>
      <c r="M839" s="1">
        <f>dataset_shampoo[[#This Row],[Values YTD]]+SUMIFS(I:I,D:D,dataset_shampoo[[#This Row],[Brand]],E:E,dataset_shampoo[[#This Row],[Region]],F:F,dataset_shampoo[[#This Row],[Year]]-1,G:G,"&gt;"&amp;dataset_shampoo[[#This Row],[Month]])</f>
        <v>546875</v>
      </c>
    </row>
    <row r="840" spans="1:13" x14ac:dyDescent="0.25">
      <c r="A840" t="s">
        <v>7</v>
      </c>
      <c r="B840" t="s">
        <v>8</v>
      </c>
      <c r="C840" t="s">
        <v>23</v>
      </c>
      <c r="D840" t="s">
        <v>24</v>
      </c>
      <c r="E840" t="s">
        <v>12</v>
      </c>
      <c r="F840">
        <v>2019</v>
      </c>
      <c r="G840">
        <v>8</v>
      </c>
      <c r="H840">
        <v>13342</v>
      </c>
      <c r="I840" s="1">
        <v>67886</v>
      </c>
      <c r="J840">
        <f>SUMIFS(H:H,D:D,dataset_shampoo[[#This Row],[Brand]],E:E,dataset_shampoo[[#This Row],[Region]],F:F,dataset_shampoo[[#This Row],[Year]],G:G,"&lt;="&amp;dataset_shampoo[[#This Row],[Month]])</f>
        <v>82523</v>
      </c>
      <c r="K840" s="6">
        <f>SUMIFS(I:I,D:D,dataset_shampoo[[#This Row],[Brand]],E:E,dataset_shampoo[[#This Row],[Region]],F:F,dataset_shampoo[[#This Row],[Year]],G:G,"&lt;="&amp;dataset_shampoo[[#This Row],[Month]])</f>
        <v>415982</v>
      </c>
      <c r="L840">
        <f>dataset_shampoo[[#This Row],[Units YTD]]+SUMIFS(H:H,D:D,dataset_shampoo[[#This Row],[Brand]],E:E,dataset_shampoo[[#This Row],[Region]],F:F,dataset_shampoo[[#This Row],[Year]]-1,G:G,"&gt;"&amp;dataset_shampoo[[#This Row],[Month]])</f>
        <v>113260</v>
      </c>
      <c r="M840" s="1">
        <f>dataset_shampoo[[#This Row],[Values YTD]]+SUMIFS(I:I,D:D,dataset_shampoo[[#This Row],[Brand]],E:E,dataset_shampoo[[#This Row],[Region]],F:F,dataset_shampoo[[#This Row],[Year]]-1,G:G,"&gt;"&amp;dataset_shampoo[[#This Row],[Month]])</f>
        <v>571067</v>
      </c>
    </row>
    <row r="841" spans="1:13" x14ac:dyDescent="0.25">
      <c r="A841" t="s">
        <v>7</v>
      </c>
      <c r="B841" t="s">
        <v>8</v>
      </c>
      <c r="C841" t="s">
        <v>23</v>
      </c>
      <c r="D841" t="s">
        <v>24</v>
      </c>
      <c r="E841" t="s">
        <v>12</v>
      </c>
      <c r="F841">
        <v>2019</v>
      </c>
      <c r="G841">
        <v>9</v>
      </c>
      <c r="H841">
        <v>9604</v>
      </c>
      <c r="I841" s="1">
        <v>48804</v>
      </c>
      <c r="J841">
        <f>SUMIFS(H:H,D:D,dataset_shampoo[[#This Row],[Brand]],E:E,dataset_shampoo[[#This Row],[Region]],F:F,dataset_shampoo[[#This Row],[Year]],G:G,"&lt;="&amp;dataset_shampoo[[#This Row],[Month]])</f>
        <v>92127</v>
      </c>
      <c r="K841" s="6">
        <f>SUMIFS(I:I,D:D,dataset_shampoo[[#This Row],[Brand]],E:E,dataset_shampoo[[#This Row],[Region]],F:F,dataset_shampoo[[#This Row],[Year]],G:G,"&lt;="&amp;dataset_shampoo[[#This Row],[Month]])</f>
        <v>464786</v>
      </c>
      <c r="L841">
        <f>dataset_shampoo[[#This Row],[Units YTD]]+SUMIFS(H:H,D:D,dataset_shampoo[[#This Row],[Brand]],E:E,dataset_shampoo[[#This Row],[Region]],F:F,dataset_shampoo[[#This Row],[Year]]-1,G:G,"&gt;"&amp;dataset_shampoo[[#This Row],[Month]])</f>
        <v>114933</v>
      </c>
      <c r="M841" s="1">
        <f>dataset_shampoo[[#This Row],[Values YTD]]+SUMIFS(I:I,D:D,dataset_shampoo[[#This Row],[Brand]],E:E,dataset_shampoo[[#This Row],[Region]],F:F,dataset_shampoo[[#This Row],[Year]]-1,G:G,"&gt;"&amp;dataset_shampoo[[#This Row],[Month]])</f>
        <v>579824</v>
      </c>
    </row>
    <row r="842" spans="1:13" x14ac:dyDescent="0.25">
      <c r="A842" t="s">
        <v>7</v>
      </c>
      <c r="B842" t="s">
        <v>8</v>
      </c>
      <c r="C842" t="s">
        <v>23</v>
      </c>
      <c r="D842" t="s">
        <v>24</v>
      </c>
      <c r="E842" t="s">
        <v>12</v>
      </c>
      <c r="F842">
        <v>2019</v>
      </c>
      <c r="G842">
        <v>10</v>
      </c>
      <c r="H842">
        <v>7805</v>
      </c>
      <c r="I842" s="1">
        <v>39655</v>
      </c>
      <c r="J842">
        <f>SUMIFS(H:H,D:D,dataset_shampoo[[#This Row],[Brand]],E:E,dataset_shampoo[[#This Row],[Region]],F:F,dataset_shampoo[[#This Row],[Year]],G:G,"&lt;="&amp;dataset_shampoo[[#This Row],[Month]])</f>
        <v>99932</v>
      </c>
      <c r="K842" s="6">
        <f>SUMIFS(I:I,D:D,dataset_shampoo[[#This Row],[Brand]],E:E,dataset_shampoo[[#This Row],[Region]],F:F,dataset_shampoo[[#This Row],[Year]],G:G,"&lt;="&amp;dataset_shampoo[[#This Row],[Month]])</f>
        <v>504441</v>
      </c>
      <c r="L842">
        <f>dataset_shampoo[[#This Row],[Units YTD]]+SUMIFS(H:H,D:D,dataset_shampoo[[#This Row],[Brand]],E:E,dataset_shampoo[[#This Row],[Region]],F:F,dataset_shampoo[[#This Row],[Year]]-1,G:G,"&gt;"&amp;dataset_shampoo[[#This Row],[Month]])</f>
        <v>115094</v>
      </c>
      <c r="M842" s="1">
        <f>dataset_shampoo[[#This Row],[Values YTD]]+SUMIFS(I:I,D:D,dataset_shampoo[[#This Row],[Brand]],E:E,dataset_shampoo[[#This Row],[Region]],F:F,dataset_shampoo[[#This Row],[Year]]-1,G:G,"&gt;"&amp;dataset_shampoo[[#This Row],[Month]])</f>
        <v>580867</v>
      </c>
    </row>
    <row r="843" spans="1:13" x14ac:dyDescent="0.25">
      <c r="A843" t="s">
        <v>7</v>
      </c>
      <c r="B843" t="s">
        <v>8</v>
      </c>
      <c r="C843" t="s">
        <v>23</v>
      </c>
      <c r="D843" t="s">
        <v>24</v>
      </c>
      <c r="E843" t="s">
        <v>12</v>
      </c>
      <c r="F843">
        <v>2019</v>
      </c>
      <c r="G843">
        <v>11</v>
      </c>
      <c r="H843">
        <v>6615</v>
      </c>
      <c r="I843" s="1">
        <v>33390</v>
      </c>
      <c r="J843">
        <f>SUMIFS(H:H,D:D,dataset_shampoo[[#This Row],[Brand]],E:E,dataset_shampoo[[#This Row],[Region]],F:F,dataset_shampoo[[#This Row],[Year]],G:G,"&lt;="&amp;dataset_shampoo[[#This Row],[Month]])</f>
        <v>106547</v>
      </c>
      <c r="K843" s="6">
        <f>SUMIFS(I:I,D:D,dataset_shampoo[[#This Row],[Brand]],E:E,dataset_shampoo[[#This Row],[Region]],F:F,dataset_shampoo[[#This Row],[Year]],G:G,"&lt;="&amp;dataset_shampoo[[#This Row],[Month]])</f>
        <v>537831</v>
      </c>
      <c r="L843">
        <f>dataset_shampoo[[#This Row],[Units YTD]]+SUMIFS(H:H,D:D,dataset_shampoo[[#This Row],[Brand]],E:E,dataset_shampoo[[#This Row],[Region]],F:F,dataset_shampoo[[#This Row],[Year]]-1,G:G,"&gt;"&amp;dataset_shampoo[[#This Row],[Month]])</f>
        <v>114779</v>
      </c>
      <c r="M843" s="1">
        <f>dataset_shampoo[[#This Row],[Values YTD]]+SUMIFS(I:I,D:D,dataset_shampoo[[#This Row],[Brand]],E:E,dataset_shampoo[[#This Row],[Region]],F:F,dataset_shampoo[[#This Row],[Year]]-1,G:G,"&gt;"&amp;dataset_shampoo[[#This Row],[Month]])</f>
        <v>579355</v>
      </c>
    </row>
    <row r="844" spans="1:13" x14ac:dyDescent="0.25">
      <c r="A844" t="s">
        <v>7</v>
      </c>
      <c r="B844" t="s">
        <v>8</v>
      </c>
      <c r="C844" t="s">
        <v>23</v>
      </c>
      <c r="D844" t="s">
        <v>24</v>
      </c>
      <c r="E844" t="s">
        <v>12</v>
      </c>
      <c r="F844">
        <v>2019</v>
      </c>
      <c r="G844">
        <v>12</v>
      </c>
      <c r="H844">
        <v>13741</v>
      </c>
      <c r="I844" s="1">
        <v>69013</v>
      </c>
      <c r="J844">
        <f>SUMIFS(H:H,D:D,dataset_shampoo[[#This Row],[Brand]],E:E,dataset_shampoo[[#This Row],[Region]],F:F,dataset_shampoo[[#This Row],[Year]],G:G,"&lt;="&amp;dataset_shampoo[[#This Row],[Month]])</f>
        <v>120288</v>
      </c>
      <c r="K844" s="6">
        <f>SUMIFS(I:I,D:D,dataset_shampoo[[#This Row],[Brand]],E:E,dataset_shampoo[[#This Row],[Region]],F:F,dataset_shampoo[[#This Row],[Year]],G:G,"&lt;="&amp;dataset_shampoo[[#This Row],[Month]])</f>
        <v>606844</v>
      </c>
      <c r="L844">
        <f>dataset_shampoo[[#This Row],[Units YTD]]+SUMIFS(H:H,D:D,dataset_shampoo[[#This Row],[Brand]],E:E,dataset_shampoo[[#This Row],[Region]],F:F,dataset_shampoo[[#This Row],[Year]]-1,G:G,"&gt;"&amp;dataset_shampoo[[#This Row],[Month]])</f>
        <v>120288</v>
      </c>
      <c r="M844" s="1">
        <f>dataset_shampoo[[#This Row],[Values YTD]]+SUMIFS(I:I,D:D,dataset_shampoo[[#This Row],[Brand]],E:E,dataset_shampoo[[#This Row],[Region]],F:F,dataset_shampoo[[#This Row],[Year]]-1,G:G,"&gt;"&amp;dataset_shampoo[[#This Row],[Month]])</f>
        <v>606844</v>
      </c>
    </row>
    <row r="845" spans="1:13" x14ac:dyDescent="0.25">
      <c r="A845" t="s">
        <v>7</v>
      </c>
      <c r="B845" t="s">
        <v>8</v>
      </c>
      <c r="C845" t="s">
        <v>23</v>
      </c>
      <c r="D845" t="s">
        <v>24</v>
      </c>
      <c r="E845" t="s">
        <v>12</v>
      </c>
      <c r="F845">
        <v>2020</v>
      </c>
      <c r="G845">
        <v>1</v>
      </c>
      <c r="H845">
        <v>11473</v>
      </c>
      <c r="I845" s="1">
        <v>57827</v>
      </c>
      <c r="J845">
        <f>SUMIFS(H:H,D:D,dataset_shampoo[[#This Row],[Brand]],E:E,dataset_shampoo[[#This Row],[Region]],F:F,dataset_shampoo[[#This Row],[Year]],G:G,"&lt;="&amp;dataset_shampoo[[#This Row],[Month]])</f>
        <v>11473</v>
      </c>
      <c r="K845" s="6">
        <f>SUMIFS(I:I,D:D,dataset_shampoo[[#This Row],[Brand]],E:E,dataset_shampoo[[#This Row],[Region]],F:F,dataset_shampoo[[#This Row],[Year]],G:G,"&lt;="&amp;dataset_shampoo[[#This Row],[Month]])</f>
        <v>57827</v>
      </c>
      <c r="L845">
        <f>dataset_shampoo[[#This Row],[Units YTD]]+SUMIFS(H:H,D:D,dataset_shampoo[[#This Row],[Brand]],E:E,dataset_shampoo[[#This Row],[Region]],F:F,dataset_shampoo[[#This Row],[Year]]-1,G:G,"&gt;"&amp;dataset_shampoo[[#This Row],[Month]])</f>
        <v>123830</v>
      </c>
      <c r="M845" s="1">
        <f>dataset_shampoo[[#This Row],[Values YTD]]+SUMIFS(I:I,D:D,dataset_shampoo[[#This Row],[Brand]],E:E,dataset_shampoo[[#This Row],[Region]],F:F,dataset_shampoo[[#This Row],[Year]]-1,G:G,"&gt;"&amp;dataset_shampoo[[#This Row],[Month]])</f>
        <v>624589</v>
      </c>
    </row>
    <row r="846" spans="1:13" x14ac:dyDescent="0.25">
      <c r="A846" t="s">
        <v>7</v>
      </c>
      <c r="B846" t="s">
        <v>8</v>
      </c>
      <c r="C846" t="s">
        <v>23</v>
      </c>
      <c r="D846" t="s">
        <v>24</v>
      </c>
      <c r="E846" t="s">
        <v>12</v>
      </c>
      <c r="F846">
        <v>2020</v>
      </c>
      <c r="G846">
        <v>2</v>
      </c>
      <c r="H846">
        <v>12250</v>
      </c>
      <c r="I846" s="1">
        <v>61754</v>
      </c>
      <c r="J846">
        <f>SUMIFS(H:H,D:D,dataset_shampoo[[#This Row],[Brand]],E:E,dataset_shampoo[[#This Row],[Region]],F:F,dataset_shampoo[[#This Row],[Year]],G:G,"&lt;="&amp;dataset_shampoo[[#This Row],[Month]])</f>
        <v>23723</v>
      </c>
      <c r="K846" s="6">
        <f>SUMIFS(I:I,D:D,dataset_shampoo[[#This Row],[Brand]],E:E,dataset_shampoo[[#This Row],[Region]],F:F,dataset_shampoo[[#This Row],[Year]],G:G,"&lt;="&amp;dataset_shampoo[[#This Row],[Month]])</f>
        <v>119581</v>
      </c>
      <c r="L846">
        <f>dataset_shampoo[[#This Row],[Units YTD]]+SUMIFS(H:H,D:D,dataset_shampoo[[#This Row],[Brand]],E:E,dataset_shampoo[[#This Row],[Region]],F:F,dataset_shampoo[[#This Row],[Year]]-1,G:G,"&gt;"&amp;dataset_shampoo[[#This Row],[Month]])</f>
        <v>129199</v>
      </c>
      <c r="M846" s="1">
        <f>dataset_shampoo[[#This Row],[Values YTD]]+SUMIFS(I:I,D:D,dataset_shampoo[[#This Row],[Brand]],E:E,dataset_shampoo[[#This Row],[Region]],F:F,dataset_shampoo[[#This Row],[Year]]-1,G:G,"&gt;"&amp;dataset_shampoo[[#This Row],[Month]])</f>
        <v>651833</v>
      </c>
    </row>
    <row r="847" spans="1:13" x14ac:dyDescent="0.25">
      <c r="A847" t="s">
        <v>7</v>
      </c>
      <c r="B847" t="s">
        <v>8</v>
      </c>
      <c r="C847" t="s">
        <v>23</v>
      </c>
      <c r="D847" t="s">
        <v>24</v>
      </c>
      <c r="E847" t="s">
        <v>12</v>
      </c>
      <c r="F847">
        <v>2020</v>
      </c>
      <c r="G847">
        <v>3</v>
      </c>
      <c r="H847">
        <v>8596</v>
      </c>
      <c r="I847" s="1">
        <v>43582</v>
      </c>
      <c r="J847">
        <f>SUMIFS(H:H,D:D,dataset_shampoo[[#This Row],[Brand]],E:E,dataset_shampoo[[#This Row],[Region]],F:F,dataset_shampoo[[#This Row],[Year]],G:G,"&lt;="&amp;dataset_shampoo[[#This Row],[Month]])</f>
        <v>32319</v>
      </c>
      <c r="K847" s="6">
        <f>SUMIFS(I:I,D:D,dataset_shampoo[[#This Row],[Brand]],E:E,dataset_shampoo[[#This Row],[Region]],F:F,dataset_shampoo[[#This Row],[Year]],G:G,"&lt;="&amp;dataset_shampoo[[#This Row],[Month]])</f>
        <v>163163</v>
      </c>
      <c r="L847">
        <f>dataset_shampoo[[#This Row],[Units YTD]]+SUMIFS(H:H,D:D,dataset_shampoo[[#This Row],[Brand]],E:E,dataset_shampoo[[#This Row],[Region]],F:F,dataset_shampoo[[#This Row],[Year]]-1,G:G,"&gt;"&amp;dataset_shampoo[[#This Row],[Month]])</f>
        <v>129143</v>
      </c>
      <c r="M847" s="1">
        <f>dataset_shampoo[[#This Row],[Values YTD]]+SUMIFS(I:I,D:D,dataset_shampoo[[#This Row],[Brand]],E:E,dataset_shampoo[[#This Row],[Region]],F:F,dataset_shampoo[[#This Row],[Year]]-1,G:G,"&gt;"&amp;dataset_shampoo[[#This Row],[Month]])</f>
        <v>651658</v>
      </c>
    </row>
    <row r="848" spans="1:13" x14ac:dyDescent="0.25">
      <c r="A848" t="s">
        <v>7</v>
      </c>
      <c r="B848" t="s">
        <v>8</v>
      </c>
      <c r="C848" t="s">
        <v>23</v>
      </c>
      <c r="D848" t="s">
        <v>24</v>
      </c>
      <c r="E848" t="s">
        <v>12</v>
      </c>
      <c r="F848">
        <v>2020</v>
      </c>
      <c r="G848">
        <v>4</v>
      </c>
      <c r="H848">
        <v>7917</v>
      </c>
      <c r="I848" s="1">
        <v>40257</v>
      </c>
      <c r="J848">
        <f>SUMIFS(H:H,D:D,dataset_shampoo[[#This Row],[Brand]],E:E,dataset_shampoo[[#This Row],[Region]],F:F,dataset_shampoo[[#This Row],[Year]],G:G,"&lt;="&amp;dataset_shampoo[[#This Row],[Month]])</f>
        <v>40236</v>
      </c>
      <c r="K848" s="6">
        <f>SUMIFS(I:I,D:D,dataset_shampoo[[#This Row],[Brand]],E:E,dataset_shampoo[[#This Row],[Region]],F:F,dataset_shampoo[[#This Row],[Year]],G:G,"&lt;="&amp;dataset_shampoo[[#This Row],[Month]])</f>
        <v>203420</v>
      </c>
      <c r="L848">
        <f>dataset_shampoo[[#This Row],[Units YTD]]+SUMIFS(H:H,D:D,dataset_shampoo[[#This Row],[Brand]],E:E,dataset_shampoo[[#This Row],[Region]],F:F,dataset_shampoo[[#This Row],[Year]]-1,G:G,"&gt;"&amp;dataset_shampoo[[#This Row],[Month]])</f>
        <v>130081</v>
      </c>
      <c r="M848" s="1">
        <f>dataset_shampoo[[#This Row],[Values YTD]]+SUMIFS(I:I,D:D,dataset_shampoo[[#This Row],[Brand]],E:E,dataset_shampoo[[#This Row],[Region]],F:F,dataset_shampoo[[#This Row],[Year]]-1,G:G,"&gt;"&amp;dataset_shampoo[[#This Row],[Month]])</f>
        <v>656418</v>
      </c>
    </row>
    <row r="849" spans="1:13" x14ac:dyDescent="0.25">
      <c r="A849" t="s">
        <v>7</v>
      </c>
      <c r="B849" t="s">
        <v>8</v>
      </c>
      <c r="C849" t="s">
        <v>23</v>
      </c>
      <c r="D849" t="s">
        <v>24</v>
      </c>
      <c r="E849" t="s">
        <v>12</v>
      </c>
      <c r="F849">
        <v>2020</v>
      </c>
      <c r="G849">
        <v>5</v>
      </c>
      <c r="H849">
        <v>7063</v>
      </c>
      <c r="I849" s="1">
        <v>35714</v>
      </c>
      <c r="J849">
        <f>SUMIFS(H:H,D:D,dataset_shampoo[[#This Row],[Brand]],E:E,dataset_shampoo[[#This Row],[Region]],F:F,dataset_shampoo[[#This Row],[Year]],G:G,"&lt;="&amp;dataset_shampoo[[#This Row],[Month]])</f>
        <v>47299</v>
      </c>
      <c r="K849" s="6">
        <f>SUMIFS(I:I,D:D,dataset_shampoo[[#This Row],[Brand]],E:E,dataset_shampoo[[#This Row],[Region]],F:F,dataset_shampoo[[#This Row],[Year]],G:G,"&lt;="&amp;dataset_shampoo[[#This Row],[Month]])</f>
        <v>239134</v>
      </c>
      <c r="L849">
        <f>dataset_shampoo[[#This Row],[Units YTD]]+SUMIFS(H:H,D:D,dataset_shampoo[[#This Row],[Brand]],E:E,dataset_shampoo[[#This Row],[Region]],F:F,dataset_shampoo[[#This Row],[Year]]-1,G:G,"&gt;"&amp;dataset_shampoo[[#This Row],[Month]])</f>
        <v>123207</v>
      </c>
      <c r="M849" s="1">
        <f>dataset_shampoo[[#This Row],[Values YTD]]+SUMIFS(I:I,D:D,dataset_shampoo[[#This Row],[Brand]],E:E,dataset_shampoo[[#This Row],[Region]],F:F,dataset_shampoo[[#This Row],[Year]]-1,G:G,"&gt;"&amp;dataset_shampoo[[#This Row],[Month]])</f>
        <v>622244</v>
      </c>
    </row>
    <row r="850" spans="1:13" x14ac:dyDescent="0.25">
      <c r="A850" t="s">
        <v>7</v>
      </c>
      <c r="B850" t="s">
        <v>8</v>
      </c>
      <c r="C850" t="s">
        <v>23</v>
      </c>
      <c r="D850" t="s">
        <v>24</v>
      </c>
      <c r="E850" t="s">
        <v>12</v>
      </c>
      <c r="F850">
        <v>2020</v>
      </c>
      <c r="G850">
        <v>6</v>
      </c>
      <c r="H850">
        <v>11739</v>
      </c>
      <c r="I850" s="1">
        <v>59031</v>
      </c>
      <c r="J850">
        <f>SUMIFS(H:H,D:D,dataset_shampoo[[#This Row],[Brand]],E:E,dataset_shampoo[[#This Row],[Region]],F:F,dataset_shampoo[[#This Row],[Year]],G:G,"&lt;="&amp;dataset_shampoo[[#This Row],[Month]])</f>
        <v>59038</v>
      </c>
      <c r="K850" s="6">
        <f>SUMIFS(I:I,D:D,dataset_shampoo[[#This Row],[Brand]],E:E,dataset_shampoo[[#This Row],[Region]],F:F,dataset_shampoo[[#This Row],[Year]],G:G,"&lt;="&amp;dataset_shampoo[[#This Row],[Month]])</f>
        <v>298165</v>
      </c>
      <c r="L850">
        <f>dataset_shampoo[[#This Row],[Units YTD]]+SUMIFS(H:H,D:D,dataset_shampoo[[#This Row],[Brand]],E:E,dataset_shampoo[[#This Row],[Region]],F:F,dataset_shampoo[[#This Row],[Year]]-1,G:G,"&gt;"&amp;dataset_shampoo[[#This Row],[Month]])</f>
        <v>119763</v>
      </c>
      <c r="M850" s="1">
        <f>dataset_shampoo[[#This Row],[Values YTD]]+SUMIFS(I:I,D:D,dataset_shampoo[[#This Row],[Brand]],E:E,dataset_shampoo[[#This Row],[Region]],F:F,dataset_shampoo[[#This Row],[Year]]-1,G:G,"&gt;"&amp;dataset_shampoo[[#This Row],[Month]])</f>
        <v>605437</v>
      </c>
    </row>
    <row r="851" spans="1:13" x14ac:dyDescent="0.25">
      <c r="A851" t="s">
        <v>7</v>
      </c>
      <c r="B851" t="s">
        <v>8</v>
      </c>
      <c r="C851" t="s">
        <v>23</v>
      </c>
      <c r="D851" t="s">
        <v>24</v>
      </c>
      <c r="E851" t="s">
        <v>12</v>
      </c>
      <c r="F851">
        <v>2020</v>
      </c>
      <c r="G851">
        <v>7</v>
      </c>
      <c r="H851">
        <v>11837</v>
      </c>
      <c r="I851" s="1">
        <v>59493</v>
      </c>
      <c r="J851">
        <f>SUMIFS(H:H,D:D,dataset_shampoo[[#This Row],[Brand]],E:E,dataset_shampoo[[#This Row],[Region]],F:F,dataset_shampoo[[#This Row],[Year]],G:G,"&lt;="&amp;dataset_shampoo[[#This Row],[Month]])</f>
        <v>70875</v>
      </c>
      <c r="K851" s="6">
        <f>SUMIFS(I:I,D:D,dataset_shampoo[[#This Row],[Brand]],E:E,dataset_shampoo[[#This Row],[Region]],F:F,dataset_shampoo[[#This Row],[Year]],G:G,"&lt;="&amp;dataset_shampoo[[#This Row],[Month]])</f>
        <v>357658</v>
      </c>
      <c r="L851">
        <f>dataset_shampoo[[#This Row],[Units YTD]]+SUMIFS(H:H,D:D,dataset_shampoo[[#This Row],[Brand]],E:E,dataset_shampoo[[#This Row],[Region]],F:F,dataset_shampoo[[#This Row],[Year]]-1,G:G,"&gt;"&amp;dataset_shampoo[[#This Row],[Month]])</f>
        <v>121982</v>
      </c>
      <c r="M851" s="1">
        <f>dataset_shampoo[[#This Row],[Values YTD]]+SUMIFS(I:I,D:D,dataset_shampoo[[#This Row],[Brand]],E:E,dataset_shampoo[[#This Row],[Region]],F:F,dataset_shampoo[[#This Row],[Year]]-1,G:G,"&gt;"&amp;dataset_shampoo[[#This Row],[Month]])</f>
        <v>616406</v>
      </c>
    </row>
    <row r="852" spans="1:13" x14ac:dyDescent="0.25">
      <c r="A852" t="s">
        <v>7</v>
      </c>
      <c r="B852" t="s">
        <v>8</v>
      </c>
      <c r="C852" t="s">
        <v>23</v>
      </c>
      <c r="D852" t="s">
        <v>24</v>
      </c>
      <c r="E852" t="s">
        <v>12</v>
      </c>
      <c r="F852">
        <v>2020</v>
      </c>
      <c r="G852">
        <v>8</v>
      </c>
      <c r="H852">
        <v>6440</v>
      </c>
      <c r="I852" s="1">
        <v>32585</v>
      </c>
      <c r="J852">
        <f>SUMIFS(H:H,D:D,dataset_shampoo[[#This Row],[Brand]],E:E,dataset_shampoo[[#This Row],[Region]],F:F,dataset_shampoo[[#This Row],[Year]],G:G,"&lt;="&amp;dataset_shampoo[[#This Row],[Month]])</f>
        <v>77315</v>
      </c>
      <c r="K852" s="6">
        <f>SUMIFS(I:I,D:D,dataset_shampoo[[#This Row],[Brand]],E:E,dataset_shampoo[[#This Row],[Region]],F:F,dataset_shampoo[[#This Row],[Year]],G:G,"&lt;="&amp;dataset_shampoo[[#This Row],[Month]])</f>
        <v>390243</v>
      </c>
      <c r="L852">
        <f>dataset_shampoo[[#This Row],[Units YTD]]+SUMIFS(H:H,D:D,dataset_shampoo[[#This Row],[Brand]],E:E,dataset_shampoo[[#This Row],[Region]],F:F,dataset_shampoo[[#This Row],[Year]]-1,G:G,"&gt;"&amp;dataset_shampoo[[#This Row],[Month]])</f>
        <v>115080</v>
      </c>
      <c r="M852" s="1">
        <f>dataset_shampoo[[#This Row],[Values YTD]]+SUMIFS(I:I,D:D,dataset_shampoo[[#This Row],[Brand]],E:E,dataset_shampoo[[#This Row],[Region]],F:F,dataset_shampoo[[#This Row],[Year]]-1,G:G,"&gt;"&amp;dataset_shampoo[[#This Row],[Month]])</f>
        <v>581105</v>
      </c>
    </row>
    <row r="853" spans="1:13" x14ac:dyDescent="0.25">
      <c r="A853" t="s">
        <v>7</v>
      </c>
      <c r="B853" t="s">
        <v>8</v>
      </c>
      <c r="C853" t="s">
        <v>23</v>
      </c>
      <c r="D853" t="s">
        <v>24</v>
      </c>
      <c r="E853" t="s">
        <v>12</v>
      </c>
      <c r="F853">
        <v>2020</v>
      </c>
      <c r="G853">
        <v>9</v>
      </c>
      <c r="H853">
        <v>7665</v>
      </c>
      <c r="I853" s="1">
        <v>38689</v>
      </c>
      <c r="J853">
        <f>SUMIFS(H:H,D:D,dataset_shampoo[[#This Row],[Brand]],E:E,dataset_shampoo[[#This Row],[Region]],F:F,dataset_shampoo[[#This Row],[Year]],G:G,"&lt;="&amp;dataset_shampoo[[#This Row],[Month]])</f>
        <v>84980</v>
      </c>
      <c r="K853" s="6">
        <f>SUMIFS(I:I,D:D,dataset_shampoo[[#This Row],[Brand]],E:E,dataset_shampoo[[#This Row],[Region]],F:F,dataset_shampoo[[#This Row],[Year]],G:G,"&lt;="&amp;dataset_shampoo[[#This Row],[Month]])</f>
        <v>428932</v>
      </c>
      <c r="L853">
        <f>dataset_shampoo[[#This Row],[Units YTD]]+SUMIFS(H:H,D:D,dataset_shampoo[[#This Row],[Brand]],E:E,dataset_shampoo[[#This Row],[Region]],F:F,dataset_shampoo[[#This Row],[Year]]-1,G:G,"&gt;"&amp;dataset_shampoo[[#This Row],[Month]])</f>
        <v>113141</v>
      </c>
      <c r="M853" s="1">
        <f>dataset_shampoo[[#This Row],[Values YTD]]+SUMIFS(I:I,D:D,dataset_shampoo[[#This Row],[Brand]],E:E,dataset_shampoo[[#This Row],[Region]],F:F,dataset_shampoo[[#This Row],[Year]]-1,G:G,"&gt;"&amp;dataset_shampoo[[#This Row],[Month]])</f>
        <v>570990</v>
      </c>
    </row>
    <row r="854" spans="1:13" x14ac:dyDescent="0.25">
      <c r="A854" t="s">
        <v>7</v>
      </c>
      <c r="B854" t="s">
        <v>8</v>
      </c>
      <c r="C854" t="s">
        <v>23</v>
      </c>
      <c r="D854" t="s">
        <v>24</v>
      </c>
      <c r="E854" t="s">
        <v>12</v>
      </c>
      <c r="F854">
        <v>2020</v>
      </c>
      <c r="G854">
        <v>10</v>
      </c>
      <c r="H854">
        <v>9954</v>
      </c>
      <c r="I854" s="1">
        <v>50442</v>
      </c>
      <c r="J854">
        <f>SUMIFS(H:H,D:D,dataset_shampoo[[#This Row],[Brand]],E:E,dataset_shampoo[[#This Row],[Region]],F:F,dataset_shampoo[[#This Row],[Year]],G:G,"&lt;="&amp;dataset_shampoo[[#This Row],[Month]])</f>
        <v>94934</v>
      </c>
      <c r="K854" s="6">
        <f>SUMIFS(I:I,D:D,dataset_shampoo[[#This Row],[Brand]],E:E,dataset_shampoo[[#This Row],[Region]],F:F,dataset_shampoo[[#This Row],[Year]],G:G,"&lt;="&amp;dataset_shampoo[[#This Row],[Month]])</f>
        <v>479374</v>
      </c>
      <c r="L854">
        <f>dataset_shampoo[[#This Row],[Units YTD]]+SUMIFS(H:H,D:D,dataset_shampoo[[#This Row],[Brand]],E:E,dataset_shampoo[[#This Row],[Region]],F:F,dataset_shampoo[[#This Row],[Year]]-1,G:G,"&gt;"&amp;dataset_shampoo[[#This Row],[Month]])</f>
        <v>115290</v>
      </c>
      <c r="M854" s="1">
        <f>dataset_shampoo[[#This Row],[Values YTD]]+SUMIFS(I:I,D:D,dataset_shampoo[[#This Row],[Brand]],E:E,dataset_shampoo[[#This Row],[Region]],F:F,dataset_shampoo[[#This Row],[Year]]-1,G:G,"&gt;"&amp;dataset_shampoo[[#This Row],[Month]])</f>
        <v>581777</v>
      </c>
    </row>
    <row r="855" spans="1:13" x14ac:dyDescent="0.25">
      <c r="A855" t="s">
        <v>7</v>
      </c>
      <c r="B855" t="s">
        <v>8</v>
      </c>
      <c r="C855" t="s">
        <v>23</v>
      </c>
      <c r="D855" t="s">
        <v>24</v>
      </c>
      <c r="E855" t="s">
        <v>12</v>
      </c>
      <c r="F855">
        <v>2020</v>
      </c>
      <c r="G855">
        <v>11</v>
      </c>
      <c r="H855">
        <v>7763</v>
      </c>
      <c r="I855" s="1">
        <v>39354</v>
      </c>
      <c r="J855">
        <f>SUMIFS(H:H,D:D,dataset_shampoo[[#This Row],[Brand]],E:E,dataset_shampoo[[#This Row],[Region]],F:F,dataset_shampoo[[#This Row],[Year]],G:G,"&lt;="&amp;dataset_shampoo[[#This Row],[Month]])</f>
        <v>102697</v>
      </c>
      <c r="K855" s="6">
        <f>SUMIFS(I:I,D:D,dataset_shampoo[[#This Row],[Brand]],E:E,dataset_shampoo[[#This Row],[Region]],F:F,dataset_shampoo[[#This Row],[Year]],G:G,"&lt;="&amp;dataset_shampoo[[#This Row],[Month]])</f>
        <v>518728</v>
      </c>
      <c r="L855">
        <f>dataset_shampoo[[#This Row],[Units YTD]]+SUMIFS(H:H,D:D,dataset_shampoo[[#This Row],[Brand]],E:E,dataset_shampoo[[#This Row],[Region]],F:F,dataset_shampoo[[#This Row],[Year]]-1,G:G,"&gt;"&amp;dataset_shampoo[[#This Row],[Month]])</f>
        <v>116438</v>
      </c>
      <c r="M855" s="1">
        <f>dataset_shampoo[[#This Row],[Values YTD]]+SUMIFS(I:I,D:D,dataset_shampoo[[#This Row],[Brand]],E:E,dataset_shampoo[[#This Row],[Region]],F:F,dataset_shampoo[[#This Row],[Year]]-1,G:G,"&gt;"&amp;dataset_shampoo[[#This Row],[Month]])</f>
        <v>587741</v>
      </c>
    </row>
    <row r="856" spans="1:13" x14ac:dyDescent="0.25">
      <c r="A856" t="s">
        <v>7</v>
      </c>
      <c r="B856" t="s">
        <v>8</v>
      </c>
      <c r="C856" t="s">
        <v>23</v>
      </c>
      <c r="D856" t="s">
        <v>24</v>
      </c>
      <c r="E856" t="s">
        <v>12</v>
      </c>
      <c r="F856">
        <v>2020</v>
      </c>
      <c r="G856">
        <v>12</v>
      </c>
      <c r="H856">
        <v>8505</v>
      </c>
      <c r="I856" s="1">
        <v>43344</v>
      </c>
      <c r="J856">
        <f>SUMIFS(H:H,D:D,dataset_shampoo[[#This Row],[Brand]],E:E,dataset_shampoo[[#This Row],[Region]],F:F,dataset_shampoo[[#This Row],[Year]],G:G,"&lt;="&amp;dataset_shampoo[[#This Row],[Month]])</f>
        <v>111202</v>
      </c>
      <c r="K856" s="6">
        <f>SUMIFS(I:I,D:D,dataset_shampoo[[#This Row],[Brand]],E:E,dataset_shampoo[[#This Row],[Region]],F:F,dataset_shampoo[[#This Row],[Year]],G:G,"&lt;="&amp;dataset_shampoo[[#This Row],[Month]])</f>
        <v>562072</v>
      </c>
      <c r="L856">
        <f>dataset_shampoo[[#This Row],[Units YTD]]+SUMIFS(H:H,D:D,dataset_shampoo[[#This Row],[Brand]],E:E,dataset_shampoo[[#This Row],[Region]],F:F,dataset_shampoo[[#This Row],[Year]]-1,G:G,"&gt;"&amp;dataset_shampoo[[#This Row],[Month]])</f>
        <v>111202</v>
      </c>
      <c r="M856" s="1">
        <f>dataset_shampoo[[#This Row],[Values YTD]]+SUMIFS(I:I,D:D,dataset_shampoo[[#This Row],[Brand]],E:E,dataset_shampoo[[#This Row],[Region]],F:F,dataset_shampoo[[#This Row],[Year]]-1,G:G,"&gt;"&amp;dataset_shampoo[[#This Row],[Month]])</f>
        <v>562072</v>
      </c>
    </row>
    <row r="857" spans="1:13" x14ac:dyDescent="0.25">
      <c r="A857" t="s">
        <v>7</v>
      </c>
      <c r="B857" t="s">
        <v>8</v>
      </c>
      <c r="C857" t="s">
        <v>23</v>
      </c>
      <c r="D857" t="s">
        <v>24</v>
      </c>
      <c r="E857" t="s">
        <v>12</v>
      </c>
      <c r="F857">
        <v>2021</v>
      </c>
      <c r="G857">
        <v>1</v>
      </c>
      <c r="H857">
        <v>7210</v>
      </c>
      <c r="I857" s="1">
        <v>37429</v>
      </c>
      <c r="J857">
        <f>SUMIFS(H:H,D:D,dataset_shampoo[[#This Row],[Brand]],E:E,dataset_shampoo[[#This Row],[Region]],F:F,dataset_shampoo[[#This Row],[Year]],G:G,"&lt;="&amp;dataset_shampoo[[#This Row],[Month]])</f>
        <v>7210</v>
      </c>
      <c r="K857" s="6">
        <f>SUMIFS(I:I,D:D,dataset_shampoo[[#This Row],[Brand]],E:E,dataset_shampoo[[#This Row],[Region]],F:F,dataset_shampoo[[#This Row],[Year]],G:G,"&lt;="&amp;dataset_shampoo[[#This Row],[Month]])</f>
        <v>37429</v>
      </c>
      <c r="L857">
        <f>dataset_shampoo[[#This Row],[Units YTD]]+SUMIFS(H:H,D:D,dataset_shampoo[[#This Row],[Brand]],E:E,dataset_shampoo[[#This Row],[Region]],F:F,dataset_shampoo[[#This Row],[Year]]-1,G:G,"&gt;"&amp;dataset_shampoo[[#This Row],[Month]])</f>
        <v>106939</v>
      </c>
      <c r="M857" s="1">
        <f>dataset_shampoo[[#This Row],[Values YTD]]+SUMIFS(I:I,D:D,dataset_shampoo[[#This Row],[Brand]],E:E,dataset_shampoo[[#This Row],[Region]],F:F,dataset_shampoo[[#This Row],[Year]]-1,G:G,"&gt;"&amp;dataset_shampoo[[#This Row],[Month]])</f>
        <v>541674</v>
      </c>
    </row>
    <row r="858" spans="1:13" x14ac:dyDescent="0.25">
      <c r="A858" t="s">
        <v>7</v>
      </c>
      <c r="B858" t="s">
        <v>8</v>
      </c>
      <c r="C858" t="s">
        <v>23</v>
      </c>
      <c r="D858" t="s">
        <v>24</v>
      </c>
      <c r="E858" t="s">
        <v>12</v>
      </c>
      <c r="F858">
        <v>2021</v>
      </c>
      <c r="G858">
        <v>2</v>
      </c>
      <c r="H858">
        <v>7063</v>
      </c>
      <c r="I858" s="1">
        <v>36645</v>
      </c>
      <c r="J858">
        <f>SUMIFS(H:H,D:D,dataset_shampoo[[#This Row],[Brand]],E:E,dataset_shampoo[[#This Row],[Region]],F:F,dataset_shampoo[[#This Row],[Year]],G:G,"&lt;="&amp;dataset_shampoo[[#This Row],[Month]])</f>
        <v>14273</v>
      </c>
      <c r="K858" s="6">
        <f>SUMIFS(I:I,D:D,dataset_shampoo[[#This Row],[Brand]],E:E,dataset_shampoo[[#This Row],[Region]],F:F,dataset_shampoo[[#This Row],[Year]],G:G,"&lt;="&amp;dataset_shampoo[[#This Row],[Month]])</f>
        <v>74074</v>
      </c>
      <c r="L858">
        <f>dataset_shampoo[[#This Row],[Units YTD]]+SUMIFS(H:H,D:D,dataset_shampoo[[#This Row],[Brand]],E:E,dataset_shampoo[[#This Row],[Region]],F:F,dataset_shampoo[[#This Row],[Year]]-1,G:G,"&gt;"&amp;dataset_shampoo[[#This Row],[Month]])</f>
        <v>101752</v>
      </c>
      <c r="M858" s="1">
        <f>dataset_shampoo[[#This Row],[Values YTD]]+SUMIFS(I:I,D:D,dataset_shampoo[[#This Row],[Brand]],E:E,dataset_shampoo[[#This Row],[Region]],F:F,dataset_shampoo[[#This Row],[Year]]-1,G:G,"&gt;"&amp;dataset_shampoo[[#This Row],[Month]])</f>
        <v>516565</v>
      </c>
    </row>
    <row r="859" spans="1:13" x14ac:dyDescent="0.25">
      <c r="A859" t="s">
        <v>7</v>
      </c>
      <c r="B859" t="s">
        <v>8</v>
      </c>
      <c r="C859" t="s">
        <v>23</v>
      </c>
      <c r="D859" t="s">
        <v>24</v>
      </c>
      <c r="E859" t="s">
        <v>12</v>
      </c>
      <c r="F859">
        <v>2021</v>
      </c>
      <c r="G859">
        <v>3</v>
      </c>
      <c r="H859">
        <v>7273</v>
      </c>
      <c r="I859" s="1">
        <v>37786</v>
      </c>
      <c r="J859">
        <f>SUMIFS(H:H,D:D,dataset_shampoo[[#This Row],[Brand]],E:E,dataset_shampoo[[#This Row],[Region]],F:F,dataset_shampoo[[#This Row],[Year]],G:G,"&lt;="&amp;dataset_shampoo[[#This Row],[Month]])</f>
        <v>21546</v>
      </c>
      <c r="K859" s="6">
        <f>SUMIFS(I:I,D:D,dataset_shampoo[[#This Row],[Brand]],E:E,dataset_shampoo[[#This Row],[Region]],F:F,dataset_shampoo[[#This Row],[Year]],G:G,"&lt;="&amp;dataset_shampoo[[#This Row],[Month]])</f>
        <v>111860</v>
      </c>
      <c r="L859">
        <f>dataset_shampoo[[#This Row],[Units YTD]]+SUMIFS(H:H,D:D,dataset_shampoo[[#This Row],[Brand]],E:E,dataset_shampoo[[#This Row],[Region]],F:F,dataset_shampoo[[#This Row],[Year]]-1,G:G,"&gt;"&amp;dataset_shampoo[[#This Row],[Month]])</f>
        <v>100429</v>
      </c>
      <c r="M859" s="1">
        <f>dataset_shampoo[[#This Row],[Values YTD]]+SUMIFS(I:I,D:D,dataset_shampoo[[#This Row],[Brand]],E:E,dataset_shampoo[[#This Row],[Region]],F:F,dataset_shampoo[[#This Row],[Year]]-1,G:G,"&gt;"&amp;dataset_shampoo[[#This Row],[Month]])</f>
        <v>510769</v>
      </c>
    </row>
    <row r="860" spans="1:13" x14ac:dyDescent="0.25">
      <c r="A860" t="s">
        <v>7</v>
      </c>
      <c r="B860" t="s">
        <v>8</v>
      </c>
      <c r="C860" t="s">
        <v>23</v>
      </c>
      <c r="D860" t="s">
        <v>24</v>
      </c>
      <c r="E860" t="s">
        <v>12</v>
      </c>
      <c r="F860">
        <v>2021</v>
      </c>
      <c r="G860">
        <v>4</v>
      </c>
      <c r="H860">
        <v>8953</v>
      </c>
      <c r="I860" s="1">
        <v>46354</v>
      </c>
      <c r="J860">
        <f>SUMIFS(H:H,D:D,dataset_shampoo[[#This Row],[Brand]],E:E,dataset_shampoo[[#This Row],[Region]],F:F,dataset_shampoo[[#This Row],[Year]],G:G,"&lt;="&amp;dataset_shampoo[[#This Row],[Month]])</f>
        <v>30499</v>
      </c>
      <c r="K860" s="6">
        <f>SUMIFS(I:I,D:D,dataset_shampoo[[#This Row],[Brand]],E:E,dataset_shampoo[[#This Row],[Region]],F:F,dataset_shampoo[[#This Row],[Year]],G:G,"&lt;="&amp;dataset_shampoo[[#This Row],[Month]])</f>
        <v>158214</v>
      </c>
      <c r="L860">
        <f>dataset_shampoo[[#This Row],[Units YTD]]+SUMIFS(H:H,D:D,dataset_shampoo[[#This Row],[Brand]],E:E,dataset_shampoo[[#This Row],[Region]],F:F,dataset_shampoo[[#This Row],[Year]]-1,G:G,"&gt;"&amp;dataset_shampoo[[#This Row],[Month]])</f>
        <v>101465</v>
      </c>
      <c r="M860" s="1">
        <f>dataset_shampoo[[#This Row],[Values YTD]]+SUMIFS(I:I,D:D,dataset_shampoo[[#This Row],[Brand]],E:E,dataset_shampoo[[#This Row],[Region]],F:F,dataset_shampoo[[#This Row],[Year]]-1,G:G,"&gt;"&amp;dataset_shampoo[[#This Row],[Month]])</f>
        <v>516866</v>
      </c>
    </row>
    <row r="861" spans="1:13" x14ac:dyDescent="0.25">
      <c r="A861" t="s">
        <v>7</v>
      </c>
      <c r="B861" t="s">
        <v>8</v>
      </c>
      <c r="C861" t="s">
        <v>23</v>
      </c>
      <c r="D861" t="s">
        <v>24</v>
      </c>
      <c r="E861" t="s">
        <v>12</v>
      </c>
      <c r="F861">
        <v>2021</v>
      </c>
      <c r="G861">
        <v>5</v>
      </c>
      <c r="H861">
        <v>9590</v>
      </c>
      <c r="I861" s="1">
        <v>49791</v>
      </c>
      <c r="J861">
        <f>SUMIFS(H:H,D:D,dataset_shampoo[[#This Row],[Brand]],E:E,dataset_shampoo[[#This Row],[Region]],F:F,dataset_shampoo[[#This Row],[Year]],G:G,"&lt;="&amp;dataset_shampoo[[#This Row],[Month]])</f>
        <v>40089</v>
      </c>
      <c r="K861" s="6">
        <f>SUMIFS(I:I,D:D,dataset_shampoo[[#This Row],[Brand]],E:E,dataset_shampoo[[#This Row],[Region]],F:F,dataset_shampoo[[#This Row],[Year]],G:G,"&lt;="&amp;dataset_shampoo[[#This Row],[Month]])</f>
        <v>208005</v>
      </c>
      <c r="L861">
        <f>dataset_shampoo[[#This Row],[Units YTD]]+SUMIFS(H:H,D:D,dataset_shampoo[[#This Row],[Brand]],E:E,dataset_shampoo[[#This Row],[Region]],F:F,dataset_shampoo[[#This Row],[Year]]-1,G:G,"&gt;"&amp;dataset_shampoo[[#This Row],[Month]])</f>
        <v>103992</v>
      </c>
      <c r="M861" s="1">
        <f>dataset_shampoo[[#This Row],[Values YTD]]+SUMIFS(I:I,D:D,dataset_shampoo[[#This Row],[Brand]],E:E,dataset_shampoo[[#This Row],[Region]],F:F,dataset_shampoo[[#This Row],[Year]]-1,G:G,"&gt;"&amp;dataset_shampoo[[#This Row],[Month]])</f>
        <v>530943</v>
      </c>
    </row>
    <row r="862" spans="1:13" x14ac:dyDescent="0.25">
      <c r="A862" t="s">
        <v>7</v>
      </c>
      <c r="B862" t="s">
        <v>8</v>
      </c>
      <c r="C862" t="s">
        <v>23</v>
      </c>
      <c r="D862" t="s">
        <v>24</v>
      </c>
      <c r="E862" t="s">
        <v>12</v>
      </c>
      <c r="F862">
        <v>2021</v>
      </c>
      <c r="G862">
        <v>6</v>
      </c>
      <c r="H862">
        <v>8799</v>
      </c>
      <c r="I862" s="1">
        <v>45612</v>
      </c>
      <c r="J862">
        <f>SUMIFS(H:H,D:D,dataset_shampoo[[#This Row],[Brand]],E:E,dataset_shampoo[[#This Row],[Region]],F:F,dataset_shampoo[[#This Row],[Year]],G:G,"&lt;="&amp;dataset_shampoo[[#This Row],[Month]])</f>
        <v>48888</v>
      </c>
      <c r="K862" s="6">
        <f>SUMIFS(I:I,D:D,dataset_shampoo[[#This Row],[Brand]],E:E,dataset_shampoo[[#This Row],[Region]],F:F,dataset_shampoo[[#This Row],[Year]],G:G,"&lt;="&amp;dataset_shampoo[[#This Row],[Month]])</f>
        <v>253617</v>
      </c>
      <c r="L862">
        <f>dataset_shampoo[[#This Row],[Units YTD]]+SUMIFS(H:H,D:D,dataset_shampoo[[#This Row],[Brand]],E:E,dataset_shampoo[[#This Row],[Region]],F:F,dataset_shampoo[[#This Row],[Year]]-1,G:G,"&gt;"&amp;dataset_shampoo[[#This Row],[Month]])</f>
        <v>101052</v>
      </c>
      <c r="M862" s="1">
        <f>dataset_shampoo[[#This Row],[Values YTD]]+SUMIFS(I:I,D:D,dataset_shampoo[[#This Row],[Brand]],E:E,dataset_shampoo[[#This Row],[Region]],F:F,dataset_shampoo[[#This Row],[Year]]-1,G:G,"&gt;"&amp;dataset_shampoo[[#This Row],[Month]])</f>
        <v>517524</v>
      </c>
    </row>
    <row r="863" spans="1:13" x14ac:dyDescent="0.25">
      <c r="A863" t="s">
        <v>7</v>
      </c>
      <c r="B863" t="s">
        <v>8</v>
      </c>
      <c r="C863" t="s">
        <v>23</v>
      </c>
      <c r="D863" t="s">
        <v>24</v>
      </c>
      <c r="E863" t="s">
        <v>12</v>
      </c>
      <c r="F863">
        <v>2021</v>
      </c>
      <c r="G863">
        <v>7</v>
      </c>
      <c r="H863">
        <v>8897</v>
      </c>
      <c r="I863" s="1">
        <v>45906</v>
      </c>
      <c r="J863">
        <f>SUMIFS(H:H,D:D,dataset_shampoo[[#This Row],[Brand]],E:E,dataset_shampoo[[#This Row],[Region]],F:F,dataset_shampoo[[#This Row],[Year]],G:G,"&lt;="&amp;dataset_shampoo[[#This Row],[Month]])</f>
        <v>57785</v>
      </c>
      <c r="K863" s="6">
        <f>SUMIFS(I:I,D:D,dataset_shampoo[[#This Row],[Brand]],E:E,dataset_shampoo[[#This Row],[Region]],F:F,dataset_shampoo[[#This Row],[Year]],G:G,"&lt;="&amp;dataset_shampoo[[#This Row],[Month]])</f>
        <v>299523</v>
      </c>
      <c r="L863">
        <f>dataset_shampoo[[#This Row],[Units YTD]]+SUMIFS(H:H,D:D,dataset_shampoo[[#This Row],[Brand]],E:E,dataset_shampoo[[#This Row],[Region]],F:F,dataset_shampoo[[#This Row],[Year]]-1,G:G,"&gt;"&amp;dataset_shampoo[[#This Row],[Month]])</f>
        <v>98112</v>
      </c>
      <c r="M863" s="1">
        <f>dataset_shampoo[[#This Row],[Values YTD]]+SUMIFS(I:I,D:D,dataset_shampoo[[#This Row],[Brand]],E:E,dataset_shampoo[[#This Row],[Region]],F:F,dataset_shampoo[[#This Row],[Year]]-1,G:G,"&gt;"&amp;dataset_shampoo[[#This Row],[Month]])</f>
        <v>503937</v>
      </c>
    </row>
    <row r="864" spans="1:13" x14ac:dyDescent="0.25">
      <c r="A864" t="s">
        <v>7</v>
      </c>
      <c r="B864" t="s">
        <v>8</v>
      </c>
      <c r="C864" t="s">
        <v>23</v>
      </c>
      <c r="D864" t="s">
        <v>24</v>
      </c>
      <c r="E864" t="s">
        <v>12</v>
      </c>
      <c r="F864">
        <v>2021</v>
      </c>
      <c r="G864">
        <v>8</v>
      </c>
      <c r="H864">
        <v>7707</v>
      </c>
      <c r="I864" s="1">
        <v>39886</v>
      </c>
      <c r="J864">
        <f>SUMIFS(H:H,D:D,dataset_shampoo[[#This Row],[Brand]],E:E,dataset_shampoo[[#This Row],[Region]],F:F,dataset_shampoo[[#This Row],[Year]],G:G,"&lt;="&amp;dataset_shampoo[[#This Row],[Month]])</f>
        <v>65492</v>
      </c>
      <c r="K864" s="6">
        <f>SUMIFS(I:I,D:D,dataset_shampoo[[#This Row],[Brand]],E:E,dataset_shampoo[[#This Row],[Region]],F:F,dataset_shampoo[[#This Row],[Year]],G:G,"&lt;="&amp;dataset_shampoo[[#This Row],[Month]])</f>
        <v>339409</v>
      </c>
      <c r="L864">
        <f>dataset_shampoo[[#This Row],[Units YTD]]+SUMIFS(H:H,D:D,dataset_shampoo[[#This Row],[Brand]],E:E,dataset_shampoo[[#This Row],[Region]],F:F,dataset_shampoo[[#This Row],[Year]]-1,G:G,"&gt;"&amp;dataset_shampoo[[#This Row],[Month]])</f>
        <v>99379</v>
      </c>
      <c r="M864" s="1">
        <f>dataset_shampoo[[#This Row],[Values YTD]]+SUMIFS(I:I,D:D,dataset_shampoo[[#This Row],[Brand]],E:E,dataset_shampoo[[#This Row],[Region]],F:F,dataset_shampoo[[#This Row],[Year]]-1,G:G,"&gt;"&amp;dataset_shampoo[[#This Row],[Month]])</f>
        <v>511238</v>
      </c>
    </row>
    <row r="865" spans="1:13" x14ac:dyDescent="0.25">
      <c r="A865" t="s">
        <v>7</v>
      </c>
      <c r="B865" t="s">
        <v>8</v>
      </c>
      <c r="C865" t="s">
        <v>23</v>
      </c>
      <c r="D865" t="s">
        <v>24</v>
      </c>
      <c r="E865" t="s">
        <v>12</v>
      </c>
      <c r="F865">
        <v>2021</v>
      </c>
      <c r="G865">
        <v>9</v>
      </c>
      <c r="H865">
        <v>8274</v>
      </c>
      <c r="I865" s="1">
        <v>42868</v>
      </c>
      <c r="J865">
        <f>SUMIFS(H:H,D:D,dataset_shampoo[[#This Row],[Brand]],E:E,dataset_shampoo[[#This Row],[Region]],F:F,dataset_shampoo[[#This Row],[Year]],G:G,"&lt;="&amp;dataset_shampoo[[#This Row],[Month]])</f>
        <v>73766</v>
      </c>
      <c r="K865" s="6">
        <f>SUMIFS(I:I,D:D,dataset_shampoo[[#This Row],[Brand]],E:E,dataset_shampoo[[#This Row],[Region]],F:F,dataset_shampoo[[#This Row],[Year]],G:G,"&lt;="&amp;dataset_shampoo[[#This Row],[Month]])</f>
        <v>382277</v>
      </c>
      <c r="L865">
        <f>dataset_shampoo[[#This Row],[Units YTD]]+SUMIFS(H:H,D:D,dataset_shampoo[[#This Row],[Brand]],E:E,dataset_shampoo[[#This Row],[Region]],F:F,dataset_shampoo[[#This Row],[Year]]-1,G:G,"&gt;"&amp;dataset_shampoo[[#This Row],[Month]])</f>
        <v>99988</v>
      </c>
      <c r="M865" s="1">
        <f>dataset_shampoo[[#This Row],[Values YTD]]+SUMIFS(I:I,D:D,dataset_shampoo[[#This Row],[Brand]],E:E,dataset_shampoo[[#This Row],[Region]],F:F,dataset_shampoo[[#This Row],[Year]]-1,G:G,"&gt;"&amp;dataset_shampoo[[#This Row],[Month]])</f>
        <v>515417</v>
      </c>
    </row>
    <row r="866" spans="1:13" x14ac:dyDescent="0.25">
      <c r="A866" t="s">
        <v>7</v>
      </c>
      <c r="B866" t="s">
        <v>8</v>
      </c>
      <c r="C866" t="s">
        <v>23</v>
      </c>
      <c r="D866" t="s">
        <v>24</v>
      </c>
      <c r="E866" t="s">
        <v>12</v>
      </c>
      <c r="F866">
        <v>2021</v>
      </c>
      <c r="G866">
        <v>10</v>
      </c>
      <c r="H866">
        <v>9296</v>
      </c>
      <c r="I866" s="1">
        <v>48041</v>
      </c>
      <c r="J866">
        <f>SUMIFS(H:H,D:D,dataset_shampoo[[#This Row],[Brand]],E:E,dataset_shampoo[[#This Row],[Region]],F:F,dataset_shampoo[[#This Row],[Year]],G:G,"&lt;="&amp;dataset_shampoo[[#This Row],[Month]])</f>
        <v>83062</v>
      </c>
      <c r="K866" s="6">
        <f>SUMIFS(I:I,D:D,dataset_shampoo[[#This Row],[Brand]],E:E,dataset_shampoo[[#This Row],[Region]],F:F,dataset_shampoo[[#This Row],[Year]],G:G,"&lt;="&amp;dataset_shampoo[[#This Row],[Month]])</f>
        <v>430318</v>
      </c>
      <c r="L866">
        <f>dataset_shampoo[[#This Row],[Units YTD]]+SUMIFS(H:H,D:D,dataset_shampoo[[#This Row],[Brand]],E:E,dataset_shampoo[[#This Row],[Region]],F:F,dataset_shampoo[[#This Row],[Year]]-1,G:G,"&gt;"&amp;dataset_shampoo[[#This Row],[Month]])</f>
        <v>99330</v>
      </c>
      <c r="M866" s="1">
        <f>dataset_shampoo[[#This Row],[Values YTD]]+SUMIFS(I:I,D:D,dataset_shampoo[[#This Row],[Brand]],E:E,dataset_shampoo[[#This Row],[Region]],F:F,dataset_shampoo[[#This Row],[Year]]-1,G:G,"&gt;"&amp;dataset_shampoo[[#This Row],[Month]])</f>
        <v>513016</v>
      </c>
    </row>
    <row r="867" spans="1:13" x14ac:dyDescent="0.25">
      <c r="A867" t="s">
        <v>7</v>
      </c>
      <c r="B867" t="s">
        <v>8</v>
      </c>
      <c r="C867" t="s">
        <v>23</v>
      </c>
      <c r="D867" t="s">
        <v>24</v>
      </c>
      <c r="E867" t="s">
        <v>12</v>
      </c>
      <c r="F867">
        <v>2021</v>
      </c>
      <c r="G867">
        <v>11</v>
      </c>
      <c r="H867">
        <v>7336</v>
      </c>
      <c r="I867" s="1">
        <v>37933</v>
      </c>
      <c r="J867">
        <f>SUMIFS(H:H,D:D,dataset_shampoo[[#This Row],[Brand]],E:E,dataset_shampoo[[#This Row],[Region]],F:F,dataset_shampoo[[#This Row],[Year]],G:G,"&lt;="&amp;dataset_shampoo[[#This Row],[Month]])</f>
        <v>90398</v>
      </c>
      <c r="K867" s="6">
        <f>SUMIFS(I:I,D:D,dataset_shampoo[[#This Row],[Brand]],E:E,dataset_shampoo[[#This Row],[Region]],F:F,dataset_shampoo[[#This Row],[Year]],G:G,"&lt;="&amp;dataset_shampoo[[#This Row],[Month]])</f>
        <v>468251</v>
      </c>
      <c r="L867">
        <f>dataset_shampoo[[#This Row],[Units YTD]]+SUMIFS(H:H,D:D,dataset_shampoo[[#This Row],[Brand]],E:E,dataset_shampoo[[#This Row],[Region]],F:F,dataset_shampoo[[#This Row],[Year]]-1,G:G,"&gt;"&amp;dataset_shampoo[[#This Row],[Month]])</f>
        <v>98903</v>
      </c>
      <c r="M867" s="1">
        <f>dataset_shampoo[[#This Row],[Values YTD]]+SUMIFS(I:I,D:D,dataset_shampoo[[#This Row],[Brand]],E:E,dataset_shampoo[[#This Row],[Region]],F:F,dataset_shampoo[[#This Row],[Year]]-1,G:G,"&gt;"&amp;dataset_shampoo[[#This Row],[Month]])</f>
        <v>511595</v>
      </c>
    </row>
    <row r="868" spans="1:13" x14ac:dyDescent="0.25">
      <c r="A868" t="s">
        <v>7</v>
      </c>
      <c r="B868" t="s">
        <v>8</v>
      </c>
      <c r="C868" t="s">
        <v>23</v>
      </c>
      <c r="D868" t="s">
        <v>24</v>
      </c>
      <c r="E868" t="s">
        <v>12</v>
      </c>
      <c r="F868">
        <v>2021</v>
      </c>
      <c r="G868">
        <v>12</v>
      </c>
      <c r="H868">
        <v>9296</v>
      </c>
      <c r="I868" s="1">
        <v>48265</v>
      </c>
      <c r="J868">
        <f>SUMIFS(H:H,D:D,dataset_shampoo[[#This Row],[Brand]],E:E,dataset_shampoo[[#This Row],[Region]],F:F,dataset_shampoo[[#This Row],[Year]],G:G,"&lt;="&amp;dataset_shampoo[[#This Row],[Month]])</f>
        <v>99694</v>
      </c>
      <c r="K868" s="6">
        <f>SUMIFS(I:I,D:D,dataset_shampoo[[#This Row],[Brand]],E:E,dataset_shampoo[[#This Row],[Region]],F:F,dataset_shampoo[[#This Row],[Year]],G:G,"&lt;="&amp;dataset_shampoo[[#This Row],[Month]])</f>
        <v>516516</v>
      </c>
      <c r="L868">
        <f>dataset_shampoo[[#This Row],[Units YTD]]+SUMIFS(H:H,D:D,dataset_shampoo[[#This Row],[Brand]],E:E,dataset_shampoo[[#This Row],[Region]],F:F,dataset_shampoo[[#This Row],[Year]]-1,G:G,"&gt;"&amp;dataset_shampoo[[#This Row],[Month]])</f>
        <v>99694</v>
      </c>
      <c r="M868" s="1">
        <f>dataset_shampoo[[#This Row],[Values YTD]]+SUMIFS(I:I,D:D,dataset_shampoo[[#This Row],[Brand]],E:E,dataset_shampoo[[#This Row],[Region]],F:F,dataset_shampoo[[#This Row],[Year]]-1,G:G,"&gt;"&amp;dataset_shampoo[[#This Row],[Month]])</f>
        <v>516516</v>
      </c>
    </row>
    <row r="869" spans="1:13" x14ac:dyDescent="0.25">
      <c r="A869" t="s">
        <v>7</v>
      </c>
      <c r="B869" t="s">
        <v>8</v>
      </c>
      <c r="C869" t="s">
        <v>23</v>
      </c>
      <c r="D869" t="s">
        <v>24</v>
      </c>
      <c r="E869" t="s">
        <v>12</v>
      </c>
      <c r="F869">
        <v>2022</v>
      </c>
      <c r="G869">
        <v>1</v>
      </c>
      <c r="H869">
        <v>7854</v>
      </c>
      <c r="I869" s="1">
        <v>40705</v>
      </c>
      <c r="J869">
        <f>SUMIFS(H:H,D:D,dataset_shampoo[[#This Row],[Brand]],E:E,dataset_shampoo[[#This Row],[Region]],F:F,dataset_shampoo[[#This Row],[Year]],G:G,"&lt;="&amp;dataset_shampoo[[#This Row],[Month]])</f>
        <v>7854</v>
      </c>
      <c r="K869" s="6">
        <f>SUMIFS(I:I,D:D,dataset_shampoo[[#This Row],[Brand]],E:E,dataset_shampoo[[#This Row],[Region]],F:F,dataset_shampoo[[#This Row],[Year]],G:G,"&lt;="&amp;dataset_shampoo[[#This Row],[Month]])</f>
        <v>40705</v>
      </c>
      <c r="L869">
        <f>dataset_shampoo[[#This Row],[Units YTD]]+SUMIFS(H:H,D:D,dataset_shampoo[[#This Row],[Brand]],E:E,dataset_shampoo[[#This Row],[Region]],F:F,dataset_shampoo[[#This Row],[Year]]-1,G:G,"&gt;"&amp;dataset_shampoo[[#This Row],[Month]])</f>
        <v>100338</v>
      </c>
      <c r="M869" s="1">
        <f>dataset_shampoo[[#This Row],[Values YTD]]+SUMIFS(I:I,D:D,dataset_shampoo[[#This Row],[Brand]],E:E,dataset_shampoo[[#This Row],[Region]],F:F,dataset_shampoo[[#This Row],[Year]]-1,G:G,"&gt;"&amp;dataset_shampoo[[#This Row],[Month]])</f>
        <v>519792</v>
      </c>
    </row>
    <row r="870" spans="1:13" x14ac:dyDescent="0.25">
      <c r="A870" t="s">
        <v>7</v>
      </c>
      <c r="B870" t="s">
        <v>8</v>
      </c>
      <c r="C870" t="s">
        <v>23</v>
      </c>
      <c r="D870" t="s">
        <v>24</v>
      </c>
      <c r="E870" t="s">
        <v>12</v>
      </c>
      <c r="F870">
        <v>2022</v>
      </c>
      <c r="G870">
        <v>2</v>
      </c>
      <c r="H870">
        <v>7224</v>
      </c>
      <c r="I870" s="1">
        <v>37282</v>
      </c>
      <c r="J870">
        <f>SUMIFS(H:H,D:D,dataset_shampoo[[#This Row],[Brand]],E:E,dataset_shampoo[[#This Row],[Region]],F:F,dataset_shampoo[[#This Row],[Year]],G:G,"&lt;="&amp;dataset_shampoo[[#This Row],[Month]])</f>
        <v>15078</v>
      </c>
      <c r="K870" s="6">
        <f>SUMIFS(I:I,D:D,dataset_shampoo[[#This Row],[Brand]],E:E,dataset_shampoo[[#This Row],[Region]],F:F,dataset_shampoo[[#This Row],[Year]],G:G,"&lt;="&amp;dataset_shampoo[[#This Row],[Month]])</f>
        <v>77987</v>
      </c>
      <c r="L870">
        <f>dataset_shampoo[[#This Row],[Units YTD]]+SUMIFS(H:H,D:D,dataset_shampoo[[#This Row],[Brand]],E:E,dataset_shampoo[[#This Row],[Region]],F:F,dataset_shampoo[[#This Row],[Year]]-1,G:G,"&gt;"&amp;dataset_shampoo[[#This Row],[Month]])</f>
        <v>100499</v>
      </c>
      <c r="M870" s="1">
        <f>dataset_shampoo[[#This Row],[Values YTD]]+SUMIFS(I:I,D:D,dataset_shampoo[[#This Row],[Brand]],E:E,dataset_shampoo[[#This Row],[Region]],F:F,dataset_shampoo[[#This Row],[Year]]-1,G:G,"&gt;"&amp;dataset_shampoo[[#This Row],[Month]])</f>
        <v>520429</v>
      </c>
    </row>
    <row r="871" spans="1:13" x14ac:dyDescent="0.25">
      <c r="A871" t="s">
        <v>7</v>
      </c>
      <c r="B871" t="s">
        <v>8</v>
      </c>
      <c r="C871" t="s">
        <v>23</v>
      </c>
      <c r="D871" t="s">
        <v>24</v>
      </c>
      <c r="E871" t="s">
        <v>12</v>
      </c>
      <c r="F871">
        <v>2022</v>
      </c>
      <c r="G871">
        <v>3</v>
      </c>
      <c r="H871">
        <v>8120</v>
      </c>
      <c r="I871" s="1">
        <v>42021</v>
      </c>
      <c r="J871">
        <f>SUMIFS(H:H,D:D,dataset_shampoo[[#This Row],[Brand]],E:E,dataset_shampoo[[#This Row],[Region]],F:F,dataset_shampoo[[#This Row],[Year]],G:G,"&lt;="&amp;dataset_shampoo[[#This Row],[Month]])</f>
        <v>23198</v>
      </c>
      <c r="K871" s="6">
        <f>SUMIFS(I:I,D:D,dataset_shampoo[[#This Row],[Brand]],E:E,dataset_shampoo[[#This Row],[Region]],F:F,dataset_shampoo[[#This Row],[Year]],G:G,"&lt;="&amp;dataset_shampoo[[#This Row],[Month]])</f>
        <v>120008</v>
      </c>
      <c r="L871">
        <f>dataset_shampoo[[#This Row],[Units YTD]]+SUMIFS(H:H,D:D,dataset_shampoo[[#This Row],[Brand]],E:E,dataset_shampoo[[#This Row],[Region]],F:F,dataset_shampoo[[#This Row],[Year]]-1,G:G,"&gt;"&amp;dataset_shampoo[[#This Row],[Month]])</f>
        <v>101346</v>
      </c>
      <c r="M871" s="1">
        <f>dataset_shampoo[[#This Row],[Values YTD]]+SUMIFS(I:I,D:D,dataset_shampoo[[#This Row],[Brand]],E:E,dataset_shampoo[[#This Row],[Region]],F:F,dataset_shampoo[[#This Row],[Year]]-1,G:G,"&gt;"&amp;dataset_shampoo[[#This Row],[Month]])</f>
        <v>524664</v>
      </c>
    </row>
    <row r="872" spans="1:13" x14ac:dyDescent="0.25">
      <c r="A872" t="s">
        <v>7</v>
      </c>
      <c r="B872" t="s">
        <v>8</v>
      </c>
      <c r="C872" t="s">
        <v>23</v>
      </c>
      <c r="D872" t="s">
        <v>24</v>
      </c>
      <c r="E872" t="s">
        <v>12</v>
      </c>
      <c r="F872">
        <v>2022</v>
      </c>
      <c r="G872">
        <v>4</v>
      </c>
      <c r="H872">
        <v>6090</v>
      </c>
      <c r="I872" s="1">
        <v>31430</v>
      </c>
      <c r="J872">
        <f>SUMIFS(H:H,D:D,dataset_shampoo[[#This Row],[Brand]],E:E,dataset_shampoo[[#This Row],[Region]],F:F,dataset_shampoo[[#This Row],[Year]],G:G,"&lt;="&amp;dataset_shampoo[[#This Row],[Month]])</f>
        <v>29288</v>
      </c>
      <c r="K872" s="6">
        <f>SUMIFS(I:I,D:D,dataset_shampoo[[#This Row],[Brand]],E:E,dataset_shampoo[[#This Row],[Region]],F:F,dataset_shampoo[[#This Row],[Year]],G:G,"&lt;="&amp;dataset_shampoo[[#This Row],[Month]])</f>
        <v>151438</v>
      </c>
      <c r="L872">
        <f>dataset_shampoo[[#This Row],[Units YTD]]+SUMIFS(H:H,D:D,dataset_shampoo[[#This Row],[Brand]],E:E,dataset_shampoo[[#This Row],[Region]],F:F,dataset_shampoo[[#This Row],[Year]]-1,G:G,"&gt;"&amp;dataset_shampoo[[#This Row],[Month]])</f>
        <v>98483</v>
      </c>
      <c r="M872" s="1">
        <f>dataset_shampoo[[#This Row],[Values YTD]]+SUMIFS(I:I,D:D,dataset_shampoo[[#This Row],[Brand]],E:E,dataset_shampoo[[#This Row],[Region]],F:F,dataset_shampoo[[#This Row],[Year]]-1,G:G,"&gt;"&amp;dataset_shampoo[[#This Row],[Month]])</f>
        <v>509740</v>
      </c>
    </row>
    <row r="873" spans="1:13" x14ac:dyDescent="0.25">
      <c r="A873" t="s">
        <v>7</v>
      </c>
      <c r="B873" t="s">
        <v>8</v>
      </c>
      <c r="C873" t="s">
        <v>23</v>
      </c>
      <c r="D873" t="s">
        <v>24</v>
      </c>
      <c r="E873" t="s">
        <v>12</v>
      </c>
      <c r="F873">
        <v>2022</v>
      </c>
      <c r="G873">
        <v>5</v>
      </c>
      <c r="H873">
        <v>6671</v>
      </c>
      <c r="I873" s="1">
        <v>34433</v>
      </c>
      <c r="J873">
        <f>SUMIFS(H:H,D:D,dataset_shampoo[[#This Row],[Brand]],E:E,dataset_shampoo[[#This Row],[Region]],F:F,dataset_shampoo[[#This Row],[Year]],G:G,"&lt;="&amp;dataset_shampoo[[#This Row],[Month]])</f>
        <v>35959</v>
      </c>
      <c r="K873" s="6">
        <f>SUMIFS(I:I,D:D,dataset_shampoo[[#This Row],[Brand]],E:E,dataset_shampoo[[#This Row],[Region]],F:F,dataset_shampoo[[#This Row],[Year]],G:G,"&lt;="&amp;dataset_shampoo[[#This Row],[Month]])</f>
        <v>185871</v>
      </c>
      <c r="L873">
        <f>dataset_shampoo[[#This Row],[Units YTD]]+SUMIFS(H:H,D:D,dataset_shampoo[[#This Row],[Brand]],E:E,dataset_shampoo[[#This Row],[Region]],F:F,dataset_shampoo[[#This Row],[Year]]-1,G:G,"&gt;"&amp;dataset_shampoo[[#This Row],[Month]])</f>
        <v>95564</v>
      </c>
      <c r="M873" s="1">
        <f>dataset_shampoo[[#This Row],[Values YTD]]+SUMIFS(I:I,D:D,dataset_shampoo[[#This Row],[Brand]],E:E,dataset_shampoo[[#This Row],[Region]],F:F,dataset_shampoo[[#This Row],[Year]]-1,G:G,"&gt;"&amp;dataset_shampoo[[#This Row],[Month]])</f>
        <v>494382</v>
      </c>
    </row>
    <row r="874" spans="1:13" x14ac:dyDescent="0.25">
      <c r="A874" t="s">
        <v>7</v>
      </c>
      <c r="B874" t="s">
        <v>8</v>
      </c>
      <c r="C874" t="s">
        <v>23</v>
      </c>
      <c r="D874" t="s">
        <v>24</v>
      </c>
      <c r="E874" t="s">
        <v>12</v>
      </c>
      <c r="F874">
        <v>2022</v>
      </c>
      <c r="G874">
        <v>6</v>
      </c>
      <c r="H874">
        <v>6664</v>
      </c>
      <c r="I874" s="1">
        <v>34244</v>
      </c>
      <c r="J874">
        <f>SUMIFS(H:H,D:D,dataset_shampoo[[#This Row],[Brand]],E:E,dataset_shampoo[[#This Row],[Region]],F:F,dataset_shampoo[[#This Row],[Year]],G:G,"&lt;="&amp;dataset_shampoo[[#This Row],[Month]])</f>
        <v>42623</v>
      </c>
      <c r="K874" s="6">
        <f>SUMIFS(I:I,D:D,dataset_shampoo[[#This Row],[Brand]],E:E,dataset_shampoo[[#This Row],[Region]],F:F,dataset_shampoo[[#This Row],[Year]],G:G,"&lt;="&amp;dataset_shampoo[[#This Row],[Month]])</f>
        <v>220115</v>
      </c>
      <c r="L874">
        <f>dataset_shampoo[[#This Row],[Units YTD]]+SUMIFS(H:H,D:D,dataset_shampoo[[#This Row],[Brand]],E:E,dataset_shampoo[[#This Row],[Region]],F:F,dataset_shampoo[[#This Row],[Year]]-1,G:G,"&gt;"&amp;dataset_shampoo[[#This Row],[Month]])</f>
        <v>93429</v>
      </c>
      <c r="M874" s="1">
        <f>dataset_shampoo[[#This Row],[Values YTD]]+SUMIFS(I:I,D:D,dataset_shampoo[[#This Row],[Brand]],E:E,dataset_shampoo[[#This Row],[Region]],F:F,dataset_shampoo[[#This Row],[Year]]-1,G:G,"&gt;"&amp;dataset_shampoo[[#This Row],[Month]])</f>
        <v>483014</v>
      </c>
    </row>
    <row r="875" spans="1:13" x14ac:dyDescent="0.25">
      <c r="A875" t="s">
        <v>7</v>
      </c>
      <c r="B875" t="s">
        <v>8</v>
      </c>
      <c r="C875" t="s">
        <v>23</v>
      </c>
      <c r="D875" t="s">
        <v>24</v>
      </c>
      <c r="E875" t="s">
        <v>12</v>
      </c>
      <c r="F875">
        <v>2022</v>
      </c>
      <c r="G875">
        <v>7</v>
      </c>
      <c r="H875">
        <v>7308</v>
      </c>
      <c r="I875" s="1">
        <v>37422</v>
      </c>
      <c r="J875">
        <f>SUMIFS(H:H,D:D,dataset_shampoo[[#This Row],[Brand]],E:E,dataset_shampoo[[#This Row],[Region]],F:F,dataset_shampoo[[#This Row],[Year]],G:G,"&lt;="&amp;dataset_shampoo[[#This Row],[Month]])</f>
        <v>49931</v>
      </c>
      <c r="K875" s="6">
        <f>SUMIFS(I:I,D:D,dataset_shampoo[[#This Row],[Brand]],E:E,dataset_shampoo[[#This Row],[Region]],F:F,dataset_shampoo[[#This Row],[Year]],G:G,"&lt;="&amp;dataset_shampoo[[#This Row],[Month]])</f>
        <v>257537</v>
      </c>
      <c r="L875">
        <f>dataset_shampoo[[#This Row],[Units YTD]]+SUMIFS(H:H,D:D,dataset_shampoo[[#This Row],[Brand]],E:E,dataset_shampoo[[#This Row],[Region]],F:F,dataset_shampoo[[#This Row],[Year]]-1,G:G,"&gt;"&amp;dataset_shampoo[[#This Row],[Month]])</f>
        <v>91840</v>
      </c>
      <c r="M875" s="1">
        <f>dataset_shampoo[[#This Row],[Values YTD]]+SUMIFS(I:I,D:D,dataset_shampoo[[#This Row],[Brand]],E:E,dataset_shampoo[[#This Row],[Region]],F:F,dataset_shampoo[[#This Row],[Year]]-1,G:G,"&gt;"&amp;dataset_shampoo[[#This Row],[Month]])</f>
        <v>474530</v>
      </c>
    </row>
    <row r="876" spans="1:13" x14ac:dyDescent="0.25">
      <c r="A876" t="s">
        <v>7</v>
      </c>
      <c r="B876" t="s">
        <v>8</v>
      </c>
      <c r="C876" t="s">
        <v>23</v>
      </c>
      <c r="D876" t="s">
        <v>24</v>
      </c>
      <c r="E876" t="s">
        <v>12</v>
      </c>
      <c r="F876">
        <v>2022</v>
      </c>
      <c r="G876">
        <v>8</v>
      </c>
      <c r="H876">
        <v>7343</v>
      </c>
      <c r="I876" s="1">
        <v>37541</v>
      </c>
      <c r="J876">
        <f>SUMIFS(H:H,D:D,dataset_shampoo[[#This Row],[Brand]],E:E,dataset_shampoo[[#This Row],[Region]],F:F,dataset_shampoo[[#This Row],[Year]],G:G,"&lt;="&amp;dataset_shampoo[[#This Row],[Month]])</f>
        <v>57274</v>
      </c>
      <c r="K876" s="6">
        <f>SUMIFS(I:I,D:D,dataset_shampoo[[#This Row],[Brand]],E:E,dataset_shampoo[[#This Row],[Region]],F:F,dataset_shampoo[[#This Row],[Year]],G:G,"&lt;="&amp;dataset_shampoo[[#This Row],[Month]])</f>
        <v>295078</v>
      </c>
      <c r="L876">
        <f>dataset_shampoo[[#This Row],[Units YTD]]+SUMIFS(H:H,D:D,dataset_shampoo[[#This Row],[Brand]],E:E,dataset_shampoo[[#This Row],[Region]],F:F,dataset_shampoo[[#This Row],[Year]]-1,G:G,"&gt;"&amp;dataset_shampoo[[#This Row],[Month]])</f>
        <v>91476</v>
      </c>
      <c r="M876" s="1">
        <f>dataset_shampoo[[#This Row],[Values YTD]]+SUMIFS(I:I,D:D,dataset_shampoo[[#This Row],[Brand]],E:E,dataset_shampoo[[#This Row],[Region]],F:F,dataset_shampoo[[#This Row],[Year]]-1,G:G,"&gt;"&amp;dataset_shampoo[[#This Row],[Month]])</f>
        <v>472185</v>
      </c>
    </row>
    <row r="877" spans="1:13" x14ac:dyDescent="0.25">
      <c r="A877" t="s">
        <v>7</v>
      </c>
      <c r="B877" t="s">
        <v>8</v>
      </c>
      <c r="C877" t="s">
        <v>23</v>
      </c>
      <c r="D877" t="s">
        <v>24</v>
      </c>
      <c r="E877" t="s">
        <v>12</v>
      </c>
      <c r="F877">
        <v>2022</v>
      </c>
      <c r="G877">
        <v>9</v>
      </c>
      <c r="H877">
        <v>5957</v>
      </c>
      <c r="I877" s="1">
        <v>30604</v>
      </c>
      <c r="J877">
        <f>SUMIFS(H:H,D:D,dataset_shampoo[[#This Row],[Brand]],E:E,dataset_shampoo[[#This Row],[Region]],F:F,dataset_shampoo[[#This Row],[Year]],G:G,"&lt;="&amp;dataset_shampoo[[#This Row],[Month]])</f>
        <v>63231</v>
      </c>
      <c r="K877" s="6">
        <f>SUMIFS(I:I,D:D,dataset_shampoo[[#This Row],[Brand]],E:E,dataset_shampoo[[#This Row],[Region]],F:F,dataset_shampoo[[#This Row],[Year]],G:G,"&lt;="&amp;dataset_shampoo[[#This Row],[Month]])</f>
        <v>325682</v>
      </c>
      <c r="L877">
        <f>dataset_shampoo[[#This Row],[Units YTD]]+SUMIFS(H:H,D:D,dataset_shampoo[[#This Row],[Brand]],E:E,dataset_shampoo[[#This Row],[Region]],F:F,dataset_shampoo[[#This Row],[Year]]-1,G:G,"&gt;"&amp;dataset_shampoo[[#This Row],[Month]])</f>
        <v>89159</v>
      </c>
      <c r="M877" s="1">
        <f>dataset_shampoo[[#This Row],[Values YTD]]+SUMIFS(I:I,D:D,dataset_shampoo[[#This Row],[Brand]],E:E,dataset_shampoo[[#This Row],[Region]],F:F,dataset_shampoo[[#This Row],[Year]]-1,G:G,"&gt;"&amp;dataset_shampoo[[#This Row],[Month]])</f>
        <v>459921</v>
      </c>
    </row>
    <row r="878" spans="1:13" x14ac:dyDescent="0.25">
      <c r="A878" t="s">
        <v>7</v>
      </c>
      <c r="B878" t="s">
        <v>8</v>
      </c>
      <c r="C878" t="s">
        <v>23</v>
      </c>
      <c r="D878" t="s">
        <v>24</v>
      </c>
      <c r="E878" t="s">
        <v>12</v>
      </c>
      <c r="F878">
        <v>2022</v>
      </c>
      <c r="G878">
        <v>10</v>
      </c>
      <c r="H878">
        <v>7119</v>
      </c>
      <c r="I878" s="1">
        <v>36631</v>
      </c>
      <c r="J878">
        <f>SUMIFS(H:H,D:D,dataset_shampoo[[#This Row],[Brand]],E:E,dataset_shampoo[[#This Row],[Region]],F:F,dataset_shampoo[[#This Row],[Year]],G:G,"&lt;="&amp;dataset_shampoo[[#This Row],[Month]])</f>
        <v>70350</v>
      </c>
      <c r="K878" s="6">
        <f>SUMIFS(I:I,D:D,dataset_shampoo[[#This Row],[Brand]],E:E,dataset_shampoo[[#This Row],[Region]],F:F,dataset_shampoo[[#This Row],[Year]],G:G,"&lt;="&amp;dataset_shampoo[[#This Row],[Month]])</f>
        <v>362313</v>
      </c>
      <c r="L878">
        <f>dataset_shampoo[[#This Row],[Units YTD]]+SUMIFS(H:H,D:D,dataset_shampoo[[#This Row],[Brand]],E:E,dataset_shampoo[[#This Row],[Region]],F:F,dataset_shampoo[[#This Row],[Year]]-1,G:G,"&gt;"&amp;dataset_shampoo[[#This Row],[Month]])</f>
        <v>86982</v>
      </c>
      <c r="M878" s="1">
        <f>dataset_shampoo[[#This Row],[Values YTD]]+SUMIFS(I:I,D:D,dataset_shampoo[[#This Row],[Brand]],E:E,dataset_shampoo[[#This Row],[Region]],F:F,dataset_shampoo[[#This Row],[Year]]-1,G:G,"&gt;"&amp;dataset_shampoo[[#This Row],[Month]])</f>
        <v>448511</v>
      </c>
    </row>
    <row r="879" spans="1:13" x14ac:dyDescent="0.25">
      <c r="A879" t="s">
        <v>7</v>
      </c>
      <c r="B879" t="s">
        <v>8</v>
      </c>
      <c r="C879" t="s">
        <v>23</v>
      </c>
      <c r="D879" t="s">
        <v>24</v>
      </c>
      <c r="E879" t="s">
        <v>12</v>
      </c>
      <c r="F879">
        <v>2022</v>
      </c>
      <c r="G879">
        <v>11</v>
      </c>
      <c r="H879">
        <v>7364</v>
      </c>
      <c r="I879" s="1">
        <v>37513</v>
      </c>
      <c r="J879">
        <f>SUMIFS(H:H,D:D,dataset_shampoo[[#This Row],[Brand]],E:E,dataset_shampoo[[#This Row],[Region]],F:F,dataset_shampoo[[#This Row],[Year]],G:G,"&lt;="&amp;dataset_shampoo[[#This Row],[Month]])</f>
        <v>77714</v>
      </c>
      <c r="K879" s="6">
        <f>SUMIFS(I:I,D:D,dataset_shampoo[[#This Row],[Brand]],E:E,dataset_shampoo[[#This Row],[Region]],F:F,dataset_shampoo[[#This Row],[Year]],G:G,"&lt;="&amp;dataset_shampoo[[#This Row],[Month]])</f>
        <v>399826</v>
      </c>
      <c r="L879">
        <f>dataset_shampoo[[#This Row],[Units YTD]]+SUMIFS(H:H,D:D,dataset_shampoo[[#This Row],[Brand]],E:E,dataset_shampoo[[#This Row],[Region]],F:F,dataset_shampoo[[#This Row],[Year]]-1,G:G,"&gt;"&amp;dataset_shampoo[[#This Row],[Month]])</f>
        <v>87010</v>
      </c>
      <c r="M879" s="1">
        <f>dataset_shampoo[[#This Row],[Values YTD]]+SUMIFS(I:I,D:D,dataset_shampoo[[#This Row],[Brand]],E:E,dataset_shampoo[[#This Row],[Region]],F:F,dataset_shampoo[[#This Row],[Year]]-1,G:G,"&gt;"&amp;dataset_shampoo[[#This Row],[Month]])</f>
        <v>448091</v>
      </c>
    </row>
    <row r="880" spans="1:13" x14ac:dyDescent="0.25">
      <c r="A880" t="s">
        <v>7</v>
      </c>
      <c r="B880" t="s">
        <v>8</v>
      </c>
      <c r="C880" t="s">
        <v>23</v>
      </c>
      <c r="D880" t="s">
        <v>24</v>
      </c>
      <c r="E880" t="s">
        <v>12</v>
      </c>
      <c r="F880">
        <v>2022</v>
      </c>
      <c r="G880">
        <v>12</v>
      </c>
      <c r="H880">
        <v>6629</v>
      </c>
      <c r="I880" s="1">
        <v>36239</v>
      </c>
      <c r="J880">
        <f>SUMIFS(H:H,D:D,dataset_shampoo[[#This Row],[Brand]],E:E,dataset_shampoo[[#This Row],[Region]],F:F,dataset_shampoo[[#This Row],[Year]],G:G,"&lt;="&amp;dataset_shampoo[[#This Row],[Month]])</f>
        <v>84343</v>
      </c>
      <c r="K880" s="6">
        <f>SUMIFS(I:I,D:D,dataset_shampoo[[#This Row],[Brand]],E:E,dataset_shampoo[[#This Row],[Region]],F:F,dataset_shampoo[[#This Row],[Year]],G:G,"&lt;="&amp;dataset_shampoo[[#This Row],[Month]])</f>
        <v>436065</v>
      </c>
      <c r="L880">
        <f>dataset_shampoo[[#This Row],[Units YTD]]+SUMIFS(H:H,D:D,dataset_shampoo[[#This Row],[Brand]],E:E,dataset_shampoo[[#This Row],[Region]],F:F,dataset_shampoo[[#This Row],[Year]]-1,G:G,"&gt;"&amp;dataset_shampoo[[#This Row],[Month]])</f>
        <v>84343</v>
      </c>
      <c r="M880" s="1">
        <f>dataset_shampoo[[#This Row],[Values YTD]]+SUMIFS(I:I,D:D,dataset_shampoo[[#This Row],[Brand]],E:E,dataset_shampoo[[#This Row],[Region]],F:F,dataset_shampoo[[#This Row],[Year]]-1,G:G,"&gt;"&amp;dataset_shampoo[[#This Row],[Month]])</f>
        <v>436065</v>
      </c>
    </row>
    <row r="881" spans="1:13" x14ac:dyDescent="0.25">
      <c r="A881" t="s">
        <v>7</v>
      </c>
      <c r="B881" t="s">
        <v>8</v>
      </c>
      <c r="C881" t="s">
        <v>23</v>
      </c>
      <c r="D881" t="s">
        <v>24</v>
      </c>
      <c r="E881" t="s">
        <v>12</v>
      </c>
      <c r="F881">
        <v>2023</v>
      </c>
      <c r="G881">
        <v>1</v>
      </c>
      <c r="H881">
        <v>6111</v>
      </c>
      <c r="I881" s="1">
        <v>36456</v>
      </c>
      <c r="J881">
        <f>SUMIFS(H:H,D:D,dataset_shampoo[[#This Row],[Brand]],E:E,dataset_shampoo[[#This Row],[Region]],F:F,dataset_shampoo[[#This Row],[Year]],G:G,"&lt;="&amp;dataset_shampoo[[#This Row],[Month]])</f>
        <v>6111</v>
      </c>
      <c r="K881" s="6">
        <f>SUMIFS(I:I,D:D,dataset_shampoo[[#This Row],[Brand]],E:E,dataset_shampoo[[#This Row],[Region]],F:F,dataset_shampoo[[#This Row],[Year]],G:G,"&lt;="&amp;dataset_shampoo[[#This Row],[Month]])</f>
        <v>36456</v>
      </c>
      <c r="L881">
        <f>dataset_shampoo[[#This Row],[Units YTD]]+SUMIFS(H:H,D:D,dataset_shampoo[[#This Row],[Brand]],E:E,dataset_shampoo[[#This Row],[Region]],F:F,dataset_shampoo[[#This Row],[Year]]-1,G:G,"&gt;"&amp;dataset_shampoo[[#This Row],[Month]])</f>
        <v>82600</v>
      </c>
      <c r="M881" s="1">
        <f>dataset_shampoo[[#This Row],[Values YTD]]+SUMIFS(I:I,D:D,dataset_shampoo[[#This Row],[Brand]],E:E,dataset_shampoo[[#This Row],[Region]],F:F,dataset_shampoo[[#This Row],[Year]]-1,G:G,"&gt;"&amp;dataset_shampoo[[#This Row],[Month]])</f>
        <v>431816</v>
      </c>
    </row>
    <row r="882" spans="1:13" x14ac:dyDescent="0.25">
      <c r="A882" t="s">
        <v>7</v>
      </c>
      <c r="B882" t="s">
        <v>8</v>
      </c>
      <c r="C882" t="s">
        <v>23</v>
      </c>
      <c r="D882" t="s">
        <v>24</v>
      </c>
      <c r="E882" t="s">
        <v>12</v>
      </c>
      <c r="F882">
        <v>2023</v>
      </c>
      <c r="G882">
        <v>2</v>
      </c>
      <c r="H882">
        <v>6685</v>
      </c>
      <c r="I882" s="1">
        <v>40012</v>
      </c>
      <c r="J882">
        <f>SUMIFS(H:H,D:D,dataset_shampoo[[#This Row],[Brand]],E:E,dataset_shampoo[[#This Row],[Region]],F:F,dataset_shampoo[[#This Row],[Year]],G:G,"&lt;="&amp;dataset_shampoo[[#This Row],[Month]])</f>
        <v>12796</v>
      </c>
      <c r="K882" s="6">
        <f>SUMIFS(I:I,D:D,dataset_shampoo[[#This Row],[Brand]],E:E,dataset_shampoo[[#This Row],[Region]],F:F,dataset_shampoo[[#This Row],[Year]],G:G,"&lt;="&amp;dataset_shampoo[[#This Row],[Month]])</f>
        <v>76468</v>
      </c>
      <c r="L882">
        <f>dataset_shampoo[[#This Row],[Units YTD]]+SUMIFS(H:H,D:D,dataset_shampoo[[#This Row],[Brand]],E:E,dataset_shampoo[[#This Row],[Region]],F:F,dataset_shampoo[[#This Row],[Year]]-1,G:G,"&gt;"&amp;dataset_shampoo[[#This Row],[Month]])</f>
        <v>82061</v>
      </c>
      <c r="M882" s="1">
        <f>dataset_shampoo[[#This Row],[Values YTD]]+SUMIFS(I:I,D:D,dataset_shampoo[[#This Row],[Brand]],E:E,dataset_shampoo[[#This Row],[Region]],F:F,dataset_shampoo[[#This Row],[Year]]-1,G:G,"&gt;"&amp;dataset_shampoo[[#This Row],[Month]])</f>
        <v>434546</v>
      </c>
    </row>
    <row r="883" spans="1:13" x14ac:dyDescent="0.25">
      <c r="A883" t="s">
        <v>7</v>
      </c>
      <c r="B883" t="s">
        <v>8</v>
      </c>
      <c r="C883" t="s">
        <v>23</v>
      </c>
      <c r="D883" t="s">
        <v>24</v>
      </c>
      <c r="E883" t="s">
        <v>12</v>
      </c>
      <c r="F883">
        <v>2023</v>
      </c>
      <c r="G883">
        <v>3</v>
      </c>
      <c r="H883">
        <v>6937</v>
      </c>
      <c r="I883" s="1">
        <v>41531</v>
      </c>
      <c r="J883">
        <f>SUMIFS(H:H,D:D,dataset_shampoo[[#This Row],[Brand]],E:E,dataset_shampoo[[#This Row],[Region]],F:F,dataset_shampoo[[#This Row],[Year]],G:G,"&lt;="&amp;dataset_shampoo[[#This Row],[Month]])</f>
        <v>19733</v>
      </c>
      <c r="K883" s="6">
        <f>SUMIFS(I:I,D:D,dataset_shampoo[[#This Row],[Brand]],E:E,dataset_shampoo[[#This Row],[Region]],F:F,dataset_shampoo[[#This Row],[Year]],G:G,"&lt;="&amp;dataset_shampoo[[#This Row],[Month]])</f>
        <v>117999</v>
      </c>
      <c r="L883">
        <f>dataset_shampoo[[#This Row],[Units YTD]]+SUMIFS(H:H,D:D,dataset_shampoo[[#This Row],[Brand]],E:E,dataset_shampoo[[#This Row],[Region]],F:F,dataset_shampoo[[#This Row],[Year]]-1,G:G,"&gt;"&amp;dataset_shampoo[[#This Row],[Month]])</f>
        <v>80878</v>
      </c>
      <c r="M883" s="1">
        <f>dataset_shampoo[[#This Row],[Values YTD]]+SUMIFS(I:I,D:D,dataset_shampoo[[#This Row],[Brand]],E:E,dataset_shampoo[[#This Row],[Region]],F:F,dataset_shampoo[[#This Row],[Year]]-1,G:G,"&gt;"&amp;dataset_shampoo[[#This Row],[Month]])</f>
        <v>434056</v>
      </c>
    </row>
    <row r="884" spans="1:13" x14ac:dyDescent="0.25">
      <c r="A884" t="s">
        <v>7</v>
      </c>
      <c r="B884" t="s">
        <v>8</v>
      </c>
      <c r="C884" t="s">
        <v>23</v>
      </c>
      <c r="D884" t="s">
        <v>24</v>
      </c>
      <c r="E884" t="s">
        <v>13</v>
      </c>
      <c r="F884">
        <v>2018</v>
      </c>
      <c r="G884">
        <v>1</v>
      </c>
      <c r="H884">
        <v>4893</v>
      </c>
      <c r="I884" s="1">
        <v>25025</v>
      </c>
      <c r="J884">
        <f>SUMIFS(H:H,D:D,dataset_shampoo[[#This Row],[Brand]],E:E,dataset_shampoo[[#This Row],[Region]],F:F,dataset_shampoo[[#This Row],[Year]],G:G,"&lt;="&amp;dataset_shampoo[[#This Row],[Month]])</f>
        <v>4893</v>
      </c>
      <c r="K884" s="6">
        <f>SUMIFS(I:I,D:D,dataset_shampoo[[#This Row],[Brand]],E:E,dataset_shampoo[[#This Row],[Region]],F:F,dataset_shampoo[[#This Row],[Year]],G:G,"&lt;="&amp;dataset_shampoo[[#This Row],[Month]])</f>
        <v>25025</v>
      </c>
      <c r="L884">
        <f>dataset_shampoo[[#This Row],[Units YTD]]+SUMIFS(H:H,D:D,dataset_shampoo[[#This Row],[Brand]],E:E,dataset_shampoo[[#This Row],[Region]],F:F,dataset_shampoo[[#This Row],[Year]]-1,G:G,"&gt;"&amp;dataset_shampoo[[#This Row],[Month]])</f>
        <v>4893</v>
      </c>
      <c r="M884" s="1">
        <f>dataset_shampoo[[#This Row],[Values YTD]]+SUMIFS(I:I,D:D,dataset_shampoo[[#This Row],[Brand]],E:E,dataset_shampoo[[#This Row],[Region]],F:F,dataset_shampoo[[#This Row],[Year]]-1,G:G,"&gt;"&amp;dataset_shampoo[[#This Row],[Month]])</f>
        <v>25025</v>
      </c>
    </row>
    <row r="885" spans="1:13" x14ac:dyDescent="0.25">
      <c r="A885" t="s">
        <v>7</v>
      </c>
      <c r="B885" t="s">
        <v>8</v>
      </c>
      <c r="C885" t="s">
        <v>23</v>
      </c>
      <c r="D885" t="s">
        <v>24</v>
      </c>
      <c r="E885" t="s">
        <v>13</v>
      </c>
      <c r="F885">
        <v>2018</v>
      </c>
      <c r="G885">
        <v>2</v>
      </c>
      <c r="H885">
        <v>4585</v>
      </c>
      <c r="I885" s="1">
        <v>23541</v>
      </c>
      <c r="J885">
        <f>SUMIFS(H:H,D:D,dataset_shampoo[[#This Row],[Brand]],E:E,dataset_shampoo[[#This Row],[Region]],F:F,dataset_shampoo[[#This Row],[Year]],G:G,"&lt;="&amp;dataset_shampoo[[#This Row],[Month]])</f>
        <v>9478</v>
      </c>
      <c r="K885" s="6">
        <f>SUMIFS(I:I,D:D,dataset_shampoo[[#This Row],[Brand]],E:E,dataset_shampoo[[#This Row],[Region]],F:F,dataset_shampoo[[#This Row],[Year]],G:G,"&lt;="&amp;dataset_shampoo[[#This Row],[Month]])</f>
        <v>48566</v>
      </c>
      <c r="L885">
        <f>dataset_shampoo[[#This Row],[Units YTD]]+SUMIFS(H:H,D:D,dataset_shampoo[[#This Row],[Brand]],E:E,dataset_shampoo[[#This Row],[Region]],F:F,dataset_shampoo[[#This Row],[Year]]-1,G:G,"&gt;"&amp;dataset_shampoo[[#This Row],[Month]])</f>
        <v>9478</v>
      </c>
      <c r="M885" s="1">
        <f>dataset_shampoo[[#This Row],[Values YTD]]+SUMIFS(I:I,D:D,dataset_shampoo[[#This Row],[Brand]],E:E,dataset_shampoo[[#This Row],[Region]],F:F,dataset_shampoo[[#This Row],[Year]]-1,G:G,"&gt;"&amp;dataset_shampoo[[#This Row],[Month]])</f>
        <v>48566</v>
      </c>
    </row>
    <row r="886" spans="1:13" x14ac:dyDescent="0.25">
      <c r="A886" t="s">
        <v>7</v>
      </c>
      <c r="B886" t="s">
        <v>8</v>
      </c>
      <c r="C886" t="s">
        <v>23</v>
      </c>
      <c r="D886" t="s">
        <v>24</v>
      </c>
      <c r="E886" t="s">
        <v>13</v>
      </c>
      <c r="F886">
        <v>2018</v>
      </c>
      <c r="G886">
        <v>3</v>
      </c>
      <c r="H886">
        <v>6685</v>
      </c>
      <c r="I886" s="1">
        <v>34139</v>
      </c>
      <c r="J886">
        <f>SUMIFS(H:H,D:D,dataset_shampoo[[#This Row],[Brand]],E:E,dataset_shampoo[[#This Row],[Region]],F:F,dataset_shampoo[[#This Row],[Year]],G:G,"&lt;="&amp;dataset_shampoo[[#This Row],[Month]])</f>
        <v>16163</v>
      </c>
      <c r="K886" s="6">
        <f>SUMIFS(I:I,D:D,dataset_shampoo[[#This Row],[Brand]],E:E,dataset_shampoo[[#This Row],[Region]],F:F,dataset_shampoo[[#This Row],[Year]],G:G,"&lt;="&amp;dataset_shampoo[[#This Row],[Month]])</f>
        <v>82705</v>
      </c>
      <c r="L886">
        <f>dataset_shampoo[[#This Row],[Units YTD]]+SUMIFS(H:H,D:D,dataset_shampoo[[#This Row],[Brand]],E:E,dataset_shampoo[[#This Row],[Region]],F:F,dataset_shampoo[[#This Row],[Year]]-1,G:G,"&gt;"&amp;dataset_shampoo[[#This Row],[Month]])</f>
        <v>16163</v>
      </c>
      <c r="M886" s="1">
        <f>dataset_shampoo[[#This Row],[Values YTD]]+SUMIFS(I:I,D:D,dataset_shampoo[[#This Row],[Brand]],E:E,dataset_shampoo[[#This Row],[Region]],F:F,dataset_shampoo[[#This Row],[Year]]-1,G:G,"&gt;"&amp;dataset_shampoo[[#This Row],[Month]])</f>
        <v>82705</v>
      </c>
    </row>
    <row r="887" spans="1:13" x14ac:dyDescent="0.25">
      <c r="A887" t="s">
        <v>7</v>
      </c>
      <c r="B887" t="s">
        <v>8</v>
      </c>
      <c r="C887" t="s">
        <v>23</v>
      </c>
      <c r="D887" t="s">
        <v>24</v>
      </c>
      <c r="E887" t="s">
        <v>13</v>
      </c>
      <c r="F887">
        <v>2018</v>
      </c>
      <c r="G887">
        <v>4</v>
      </c>
      <c r="H887">
        <v>5705</v>
      </c>
      <c r="I887" s="1">
        <v>28959</v>
      </c>
      <c r="J887">
        <f>SUMIFS(H:H,D:D,dataset_shampoo[[#This Row],[Brand]],E:E,dataset_shampoo[[#This Row],[Region]],F:F,dataset_shampoo[[#This Row],[Year]],G:G,"&lt;="&amp;dataset_shampoo[[#This Row],[Month]])</f>
        <v>21868</v>
      </c>
      <c r="K887" s="6">
        <f>SUMIFS(I:I,D:D,dataset_shampoo[[#This Row],[Brand]],E:E,dataset_shampoo[[#This Row],[Region]],F:F,dataset_shampoo[[#This Row],[Year]],G:G,"&lt;="&amp;dataset_shampoo[[#This Row],[Month]])</f>
        <v>111664</v>
      </c>
      <c r="L887">
        <f>dataset_shampoo[[#This Row],[Units YTD]]+SUMIFS(H:H,D:D,dataset_shampoo[[#This Row],[Brand]],E:E,dataset_shampoo[[#This Row],[Region]],F:F,dataset_shampoo[[#This Row],[Year]]-1,G:G,"&gt;"&amp;dataset_shampoo[[#This Row],[Month]])</f>
        <v>21868</v>
      </c>
      <c r="M887" s="1">
        <f>dataset_shampoo[[#This Row],[Values YTD]]+SUMIFS(I:I,D:D,dataset_shampoo[[#This Row],[Brand]],E:E,dataset_shampoo[[#This Row],[Region]],F:F,dataset_shampoo[[#This Row],[Year]]-1,G:G,"&gt;"&amp;dataset_shampoo[[#This Row],[Month]])</f>
        <v>111664</v>
      </c>
    </row>
    <row r="888" spans="1:13" x14ac:dyDescent="0.25">
      <c r="A888" t="s">
        <v>7</v>
      </c>
      <c r="B888" t="s">
        <v>8</v>
      </c>
      <c r="C888" t="s">
        <v>23</v>
      </c>
      <c r="D888" t="s">
        <v>24</v>
      </c>
      <c r="E888" t="s">
        <v>13</v>
      </c>
      <c r="F888">
        <v>2018</v>
      </c>
      <c r="G888">
        <v>5</v>
      </c>
      <c r="H888">
        <v>5418</v>
      </c>
      <c r="I888" s="1">
        <v>27405</v>
      </c>
      <c r="J888">
        <f>SUMIFS(H:H,D:D,dataset_shampoo[[#This Row],[Brand]],E:E,dataset_shampoo[[#This Row],[Region]],F:F,dataset_shampoo[[#This Row],[Year]],G:G,"&lt;="&amp;dataset_shampoo[[#This Row],[Month]])</f>
        <v>27286</v>
      </c>
      <c r="K888" s="6">
        <f>SUMIFS(I:I,D:D,dataset_shampoo[[#This Row],[Brand]],E:E,dataset_shampoo[[#This Row],[Region]],F:F,dataset_shampoo[[#This Row],[Year]],G:G,"&lt;="&amp;dataset_shampoo[[#This Row],[Month]])</f>
        <v>139069</v>
      </c>
      <c r="L888">
        <f>dataset_shampoo[[#This Row],[Units YTD]]+SUMIFS(H:H,D:D,dataset_shampoo[[#This Row],[Brand]],E:E,dataset_shampoo[[#This Row],[Region]],F:F,dataset_shampoo[[#This Row],[Year]]-1,G:G,"&gt;"&amp;dataset_shampoo[[#This Row],[Month]])</f>
        <v>27286</v>
      </c>
      <c r="M888" s="1">
        <f>dataset_shampoo[[#This Row],[Values YTD]]+SUMIFS(I:I,D:D,dataset_shampoo[[#This Row],[Brand]],E:E,dataset_shampoo[[#This Row],[Region]],F:F,dataset_shampoo[[#This Row],[Year]]-1,G:G,"&gt;"&amp;dataset_shampoo[[#This Row],[Month]])</f>
        <v>139069</v>
      </c>
    </row>
    <row r="889" spans="1:13" x14ac:dyDescent="0.25">
      <c r="A889" t="s">
        <v>7</v>
      </c>
      <c r="B889" t="s">
        <v>8</v>
      </c>
      <c r="C889" t="s">
        <v>23</v>
      </c>
      <c r="D889" t="s">
        <v>24</v>
      </c>
      <c r="E889" t="s">
        <v>13</v>
      </c>
      <c r="F889">
        <v>2018</v>
      </c>
      <c r="G889">
        <v>6</v>
      </c>
      <c r="H889">
        <v>4795</v>
      </c>
      <c r="I889" s="1">
        <v>24150</v>
      </c>
      <c r="J889">
        <f>SUMIFS(H:H,D:D,dataset_shampoo[[#This Row],[Brand]],E:E,dataset_shampoo[[#This Row],[Region]],F:F,dataset_shampoo[[#This Row],[Year]],G:G,"&lt;="&amp;dataset_shampoo[[#This Row],[Month]])</f>
        <v>32081</v>
      </c>
      <c r="K889" s="6">
        <f>SUMIFS(I:I,D:D,dataset_shampoo[[#This Row],[Brand]],E:E,dataset_shampoo[[#This Row],[Region]],F:F,dataset_shampoo[[#This Row],[Year]],G:G,"&lt;="&amp;dataset_shampoo[[#This Row],[Month]])</f>
        <v>163219</v>
      </c>
      <c r="L889">
        <f>dataset_shampoo[[#This Row],[Units YTD]]+SUMIFS(H:H,D:D,dataset_shampoo[[#This Row],[Brand]],E:E,dataset_shampoo[[#This Row],[Region]],F:F,dataset_shampoo[[#This Row],[Year]]-1,G:G,"&gt;"&amp;dataset_shampoo[[#This Row],[Month]])</f>
        <v>32081</v>
      </c>
      <c r="M889" s="1">
        <f>dataset_shampoo[[#This Row],[Values YTD]]+SUMIFS(I:I,D:D,dataset_shampoo[[#This Row],[Brand]],E:E,dataset_shampoo[[#This Row],[Region]],F:F,dataset_shampoo[[#This Row],[Year]]-1,G:G,"&gt;"&amp;dataset_shampoo[[#This Row],[Month]])</f>
        <v>163219</v>
      </c>
    </row>
    <row r="890" spans="1:13" x14ac:dyDescent="0.25">
      <c r="A890" t="s">
        <v>7</v>
      </c>
      <c r="B890" t="s">
        <v>8</v>
      </c>
      <c r="C890" t="s">
        <v>23</v>
      </c>
      <c r="D890" t="s">
        <v>24</v>
      </c>
      <c r="E890" t="s">
        <v>13</v>
      </c>
      <c r="F890">
        <v>2018</v>
      </c>
      <c r="G890">
        <v>7</v>
      </c>
      <c r="H890">
        <v>5019</v>
      </c>
      <c r="I890" s="1">
        <v>25207</v>
      </c>
      <c r="J890">
        <f>SUMIFS(H:H,D:D,dataset_shampoo[[#This Row],[Brand]],E:E,dataset_shampoo[[#This Row],[Region]],F:F,dataset_shampoo[[#This Row],[Year]],G:G,"&lt;="&amp;dataset_shampoo[[#This Row],[Month]])</f>
        <v>37100</v>
      </c>
      <c r="K890" s="6">
        <f>SUMIFS(I:I,D:D,dataset_shampoo[[#This Row],[Brand]],E:E,dataset_shampoo[[#This Row],[Region]],F:F,dataset_shampoo[[#This Row],[Year]],G:G,"&lt;="&amp;dataset_shampoo[[#This Row],[Month]])</f>
        <v>188426</v>
      </c>
      <c r="L890">
        <f>dataset_shampoo[[#This Row],[Units YTD]]+SUMIFS(H:H,D:D,dataset_shampoo[[#This Row],[Brand]],E:E,dataset_shampoo[[#This Row],[Region]],F:F,dataset_shampoo[[#This Row],[Year]]-1,G:G,"&gt;"&amp;dataset_shampoo[[#This Row],[Month]])</f>
        <v>37100</v>
      </c>
      <c r="M890" s="1">
        <f>dataset_shampoo[[#This Row],[Values YTD]]+SUMIFS(I:I,D:D,dataset_shampoo[[#This Row],[Brand]],E:E,dataset_shampoo[[#This Row],[Region]],F:F,dataset_shampoo[[#This Row],[Year]]-1,G:G,"&gt;"&amp;dataset_shampoo[[#This Row],[Month]])</f>
        <v>188426</v>
      </c>
    </row>
    <row r="891" spans="1:13" x14ac:dyDescent="0.25">
      <c r="A891" t="s">
        <v>7</v>
      </c>
      <c r="B891" t="s">
        <v>8</v>
      </c>
      <c r="C891" t="s">
        <v>23</v>
      </c>
      <c r="D891" t="s">
        <v>24</v>
      </c>
      <c r="E891" t="s">
        <v>13</v>
      </c>
      <c r="F891">
        <v>2018</v>
      </c>
      <c r="G891">
        <v>8</v>
      </c>
      <c r="H891">
        <v>4067</v>
      </c>
      <c r="I891" s="1">
        <v>20552</v>
      </c>
      <c r="J891">
        <f>SUMIFS(H:H,D:D,dataset_shampoo[[#This Row],[Brand]],E:E,dataset_shampoo[[#This Row],[Region]],F:F,dataset_shampoo[[#This Row],[Year]],G:G,"&lt;="&amp;dataset_shampoo[[#This Row],[Month]])</f>
        <v>41167</v>
      </c>
      <c r="K891" s="6">
        <f>SUMIFS(I:I,D:D,dataset_shampoo[[#This Row],[Brand]],E:E,dataset_shampoo[[#This Row],[Region]],F:F,dataset_shampoo[[#This Row],[Year]],G:G,"&lt;="&amp;dataset_shampoo[[#This Row],[Month]])</f>
        <v>208978</v>
      </c>
      <c r="L891">
        <f>dataset_shampoo[[#This Row],[Units YTD]]+SUMIFS(H:H,D:D,dataset_shampoo[[#This Row],[Brand]],E:E,dataset_shampoo[[#This Row],[Region]],F:F,dataset_shampoo[[#This Row],[Year]]-1,G:G,"&gt;"&amp;dataset_shampoo[[#This Row],[Month]])</f>
        <v>41167</v>
      </c>
      <c r="M891" s="1">
        <f>dataset_shampoo[[#This Row],[Values YTD]]+SUMIFS(I:I,D:D,dataset_shampoo[[#This Row],[Brand]],E:E,dataset_shampoo[[#This Row],[Region]],F:F,dataset_shampoo[[#This Row],[Year]]-1,G:G,"&gt;"&amp;dataset_shampoo[[#This Row],[Month]])</f>
        <v>208978</v>
      </c>
    </row>
    <row r="892" spans="1:13" x14ac:dyDescent="0.25">
      <c r="A892" t="s">
        <v>7</v>
      </c>
      <c r="B892" t="s">
        <v>8</v>
      </c>
      <c r="C892" t="s">
        <v>23</v>
      </c>
      <c r="D892" t="s">
        <v>24</v>
      </c>
      <c r="E892" t="s">
        <v>13</v>
      </c>
      <c r="F892">
        <v>2018</v>
      </c>
      <c r="G892">
        <v>9</v>
      </c>
      <c r="H892">
        <v>5810</v>
      </c>
      <c r="I892" s="1">
        <v>29680</v>
      </c>
      <c r="J892">
        <f>SUMIFS(H:H,D:D,dataset_shampoo[[#This Row],[Brand]],E:E,dataset_shampoo[[#This Row],[Region]],F:F,dataset_shampoo[[#This Row],[Year]],G:G,"&lt;="&amp;dataset_shampoo[[#This Row],[Month]])</f>
        <v>46977</v>
      </c>
      <c r="K892" s="6">
        <f>SUMIFS(I:I,D:D,dataset_shampoo[[#This Row],[Brand]],E:E,dataset_shampoo[[#This Row],[Region]],F:F,dataset_shampoo[[#This Row],[Year]],G:G,"&lt;="&amp;dataset_shampoo[[#This Row],[Month]])</f>
        <v>238658</v>
      </c>
      <c r="L892">
        <f>dataset_shampoo[[#This Row],[Units YTD]]+SUMIFS(H:H,D:D,dataset_shampoo[[#This Row],[Brand]],E:E,dataset_shampoo[[#This Row],[Region]],F:F,dataset_shampoo[[#This Row],[Year]]-1,G:G,"&gt;"&amp;dataset_shampoo[[#This Row],[Month]])</f>
        <v>46977</v>
      </c>
      <c r="M892" s="1">
        <f>dataset_shampoo[[#This Row],[Values YTD]]+SUMIFS(I:I,D:D,dataset_shampoo[[#This Row],[Brand]],E:E,dataset_shampoo[[#This Row],[Region]],F:F,dataset_shampoo[[#This Row],[Year]]-1,G:G,"&gt;"&amp;dataset_shampoo[[#This Row],[Month]])</f>
        <v>238658</v>
      </c>
    </row>
    <row r="893" spans="1:13" x14ac:dyDescent="0.25">
      <c r="A893" t="s">
        <v>7</v>
      </c>
      <c r="B893" t="s">
        <v>8</v>
      </c>
      <c r="C893" t="s">
        <v>23</v>
      </c>
      <c r="D893" t="s">
        <v>24</v>
      </c>
      <c r="E893" t="s">
        <v>13</v>
      </c>
      <c r="F893">
        <v>2018</v>
      </c>
      <c r="G893">
        <v>10</v>
      </c>
      <c r="H893">
        <v>6258</v>
      </c>
      <c r="I893" s="1">
        <v>31675</v>
      </c>
      <c r="J893">
        <f>SUMIFS(H:H,D:D,dataset_shampoo[[#This Row],[Brand]],E:E,dataset_shampoo[[#This Row],[Region]],F:F,dataset_shampoo[[#This Row],[Year]],G:G,"&lt;="&amp;dataset_shampoo[[#This Row],[Month]])</f>
        <v>53235</v>
      </c>
      <c r="K893" s="6">
        <f>SUMIFS(I:I,D:D,dataset_shampoo[[#This Row],[Brand]],E:E,dataset_shampoo[[#This Row],[Region]],F:F,dataset_shampoo[[#This Row],[Year]],G:G,"&lt;="&amp;dataset_shampoo[[#This Row],[Month]])</f>
        <v>270333</v>
      </c>
      <c r="L893">
        <f>dataset_shampoo[[#This Row],[Units YTD]]+SUMIFS(H:H,D:D,dataset_shampoo[[#This Row],[Brand]],E:E,dataset_shampoo[[#This Row],[Region]],F:F,dataset_shampoo[[#This Row],[Year]]-1,G:G,"&gt;"&amp;dataset_shampoo[[#This Row],[Month]])</f>
        <v>53235</v>
      </c>
      <c r="M893" s="1">
        <f>dataset_shampoo[[#This Row],[Values YTD]]+SUMIFS(I:I,D:D,dataset_shampoo[[#This Row],[Brand]],E:E,dataset_shampoo[[#This Row],[Region]],F:F,dataset_shampoo[[#This Row],[Year]]-1,G:G,"&gt;"&amp;dataset_shampoo[[#This Row],[Month]])</f>
        <v>270333</v>
      </c>
    </row>
    <row r="894" spans="1:13" x14ac:dyDescent="0.25">
      <c r="A894" t="s">
        <v>7</v>
      </c>
      <c r="B894" t="s">
        <v>8</v>
      </c>
      <c r="C894" t="s">
        <v>23</v>
      </c>
      <c r="D894" t="s">
        <v>24</v>
      </c>
      <c r="E894" t="s">
        <v>13</v>
      </c>
      <c r="F894">
        <v>2018</v>
      </c>
      <c r="G894">
        <v>11</v>
      </c>
      <c r="H894">
        <v>4515</v>
      </c>
      <c r="I894" s="1">
        <v>23114</v>
      </c>
      <c r="J894">
        <f>SUMIFS(H:H,D:D,dataset_shampoo[[#This Row],[Brand]],E:E,dataset_shampoo[[#This Row],[Region]],F:F,dataset_shampoo[[#This Row],[Year]],G:G,"&lt;="&amp;dataset_shampoo[[#This Row],[Month]])</f>
        <v>57750</v>
      </c>
      <c r="K894" s="6">
        <f>SUMIFS(I:I,D:D,dataset_shampoo[[#This Row],[Brand]],E:E,dataset_shampoo[[#This Row],[Region]],F:F,dataset_shampoo[[#This Row],[Year]],G:G,"&lt;="&amp;dataset_shampoo[[#This Row],[Month]])</f>
        <v>293447</v>
      </c>
      <c r="L894">
        <f>dataset_shampoo[[#This Row],[Units YTD]]+SUMIFS(H:H,D:D,dataset_shampoo[[#This Row],[Brand]],E:E,dataset_shampoo[[#This Row],[Region]],F:F,dataset_shampoo[[#This Row],[Year]]-1,G:G,"&gt;"&amp;dataset_shampoo[[#This Row],[Month]])</f>
        <v>57750</v>
      </c>
      <c r="M894" s="1">
        <f>dataset_shampoo[[#This Row],[Values YTD]]+SUMIFS(I:I,D:D,dataset_shampoo[[#This Row],[Brand]],E:E,dataset_shampoo[[#This Row],[Region]],F:F,dataset_shampoo[[#This Row],[Year]]-1,G:G,"&gt;"&amp;dataset_shampoo[[#This Row],[Month]])</f>
        <v>293447</v>
      </c>
    </row>
    <row r="895" spans="1:13" x14ac:dyDescent="0.25">
      <c r="A895" t="s">
        <v>7</v>
      </c>
      <c r="B895" t="s">
        <v>8</v>
      </c>
      <c r="C895" t="s">
        <v>23</v>
      </c>
      <c r="D895" t="s">
        <v>24</v>
      </c>
      <c r="E895" t="s">
        <v>13</v>
      </c>
      <c r="F895">
        <v>2018</v>
      </c>
      <c r="G895">
        <v>12</v>
      </c>
      <c r="H895">
        <v>4851</v>
      </c>
      <c r="I895" s="1">
        <v>24682</v>
      </c>
      <c r="J895">
        <f>SUMIFS(H:H,D:D,dataset_shampoo[[#This Row],[Brand]],E:E,dataset_shampoo[[#This Row],[Region]],F:F,dataset_shampoo[[#This Row],[Year]],G:G,"&lt;="&amp;dataset_shampoo[[#This Row],[Month]])</f>
        <v>62601</v>
      </c>
      <c r="K895" s="6">
        <f>SUMIFS(I:I,D:D,dataset_shampoo[[#This Row],[Brand]],E:E,dataset_shampoo[[#This Row],[Region]],F:F,dataset_shampoo[[#This Row],[Year]],G:G,"&lt;="&amp;dataset_shampoo[[#This Row],[Month]])</f>
        <v>318129</v>
      </c>
      <c r="L895">
        <f>dataset_shampoo[[#This Row],[Units YTD]]+SUMIFS(H:H,D:D,dataset_shampoo[[#This Row],[Brand]],E:E,dataset_shampoo[[#This Row],[Region]],F:F,dataset_shampoo[[#This Row],[Year]]-1,G:G,"&gt;"&amp;dataset_shampoo[[#This Row],[Month]])</f>
        <v>62601</v>
      </c>
      <c r="M895" s="1">
        <f>dataset_shampoo[[#This Row],[Values YTD]]+SUMIFS(I:I,D:D,dataset_shampoo[[#This Row],[Brand]],E:E,dataset_shampoo[[#This Row],[Region]],F:F,dataset_shampoo[[#This Row],[Year]]-1,G:G,"&gt;"&amp;dataset_shampoo[[#This Row],[Month]])</f>
        <v>318129</v>
      </c>
    </row>
    <row r="896" spans="1:13" x14ac:dyDescent="0.25">
      <c r="A896" t="s">
        <v>7</v>
      </c>
      <c r="B896" t="s">
        <v>8</v>
      </c>
      <c r="C896" t="s">
        <v>23</v>
      </c>
      <c r="D896" t="s">
        <v>24</v>
      </c>
      <c r="E896" t="s">
        <v>13</v>
      </c>
      <c r="F896">
        <v>2019</v>
      </c>
      <c r="G896">
        <v>1</v>
      </c>
      <c r="H896">
        <v>5957</v>
      </c>
      <c r="I896" s="1">
        <v>30289</v>
      </c>
      <c r="J896">
        <f>SUMIFS(H:H,D:D,dataset_shampoo[[#This Row],[Brand]],E:E,dataset_shampoo[[#This Row],[Region]],F:F,dataset_shampoo[[#This Row],[Year]],G:G,"&lt;="&amp;dataset_shampoo[[#This Row],[Month]])</f>
        <v>5957</v>
      </c>
      <c r="K896" s="6">
        <f>SUMIFS(I:I,D:D,dataset_shampoo[[#This Row],[Brand]],E:E,dataset_shampoo[[#This Row],[Region]],F:F,dataset_shampoo[[#This Row],[Year]],G:G,"&lt;="&amp;dataset_shampoo[[#This Row],[Month]])</f>
        <v>30289</v>
      </c>
      <c r="L896">
        <f>dataset_shampoo[[#This Row],[Units YTD]]+SUMIFS(H:H,D:D,dataset_shampoo[[#This Row],[Brand]],E:E,dataset_shampoo[[#This Row],[Region]],F:F,dataset_shampoo[[#This Row],[Year]]-1,G:G,"&gt;"&amp;dataset_shampoo[[#This Row],[Month]])</f>
        <v>63665</v>
      </c>
      <c r="M896" s="1">
        <f>dataset_shampoo[[#This Row],[Values YTD]]+SUMIFS(I:I,D:D,dataset_shampoo[[#This Row],[Brand]],E:E,dataset_shampoo[[#This Row],[Region]],F:F,dataset_shampoo[[#This Row],[Year]]-1,G:G,"&gt;"&amp;dataset_shampoo[[#This Row],[Month]])</f>
        <v>323393</v>
      </c>
    </row>
    <row r="897" spans="1:13" x14ac:dyDescent="0.25">
      <c r="A897" t="s">
        <v>7</v>
      </c>
      <c r="B897" t="s">
        <v>8</v>
      </c>
      <c r="C897" t="s">
        <v>23</v>
      </c>
      <c r="D897" t="s">
        <v>24</v>
      </c>
      <c r="E897" t="s">
        <v>13</v>
      </c>
      <c r="F897">
        <v>2019</v>
      </c>
      <c r="G897">
        <v>2</v>
      </c>
      <c r="H897">
        <v>7084</v>
      </c>
      <c r="I897" s="1">
        <v>36274</v>
      </c>
      <c r="J897">
        <f>SUMIFS(H:H,D:D,dataset_shampoo[[#This Row],[Brand]],E:E,dataset_shampoo[[#This Row],[Region]],F:F,dataset_shampoo[[#This Row],[Year]],G:G,"&lt;="&amp;dataset_shampoo[[#This Row],[Month]])</f>
        <v>13041</v>
      </c>
      <c r="K897" s="6">
        <f>SUMIFS(I:I,D:D,dataset_shampoo[[#This Row],[Brand]],E:E,dataset_shampoo[[#This Row],[Region]],F:F,dataset_shampoo[[#This Row],[Year]],G:G,"&lt;="&amp;dataset_shampoo[[#This Row],[Month]])</f>
        <v>66563</v>
      </c>
      <c r="L897">
        <f>dataset_shampoo[[#This Row],[Units YTD]]+SUMIFS(H:H,D:D,dataset_shampoo[[#This Row],[Brand]],E:E,dataset_shampoo[[#This Row],[Region]],F:F,dataset_shampoo[[#This Row],[Year]]-1,G:G,"&gt;"&amp;dataset_shampoo[[#This Row],[Month]])</f>
        <v>66164</v>
      </c>
      <c r="M897" s="1">
        <f>dataset_shampoo[[#This Row],[Values YTD]]+SUMIFS(I:I,D:D,dataset_shampoo[[#This Row],[Brand]],E:E,dataset_shampoo[[#This Row],[Region]],F:F,dataset_shampoo[[#This Row],[Year]]-1,G:G,"&gt;"&amp;dataset_shampoo[[#This Row],[Month]])</f>
        <v>336126</v>
      </c>
    </row>
    <row r="898" spans="1:13" x14ac:dyDescent="0.25">
      <c r="A898" t="s">
        <v>7</v>
      </c>
      <c r="B898" t="s">
        <v>8</v>
      </c>
      <c r="C898" t="s">
        <v>23</v>
      </c>
      <c r="D898" t="s">
        <v>24</v>
      </c>
      <c r="E898" t="s">
        <v>13</v>
      </c>
      <c r="F898">
        <v>2019</v>
      </c>
      <c r="G898">
        <v>3</v>
      </c>
      <c r="H898">
        <v>7126</v>
      </c>
      <c r="I898" s="1">
        <v>36120</v>
      </c>
      <c r="J898">
        <f>SUMIFS(H:H,D:D,dataset_shampoo[[#This Row],[Brand]],E:E,dataset_shampoo[[#This Row],[Region]],F:F,dataset_shampoo[[#This Row],[Year]],G:G,"&lt;="&amp;dataset_shampoo[[#This Row],[Month]])</f>
        <v>20167</v>
      </c>
      <c r="K898" s="6">
        <f>SUMIFS(I:I,D:D,dataset_shampoo[[#This Row],[Brand]],E:E,dataset_shampoo[[#This Row],[Region]],F:F,dataset_shampoo[[#This Row],[Year]],G:G,"&lt;="&amp;dataset_shampoo[[#This Row],[Month]])</f>
        <v>102683</v>
      </c>
      <c r="L898">
        <f>dataset_shampoo[[#This Row],[Units YTD]]+SUMIFS(H:H,D:D,dataset_shampoo[[#This Row],[Brand]],E:E,dataset_shampoo[[#This Row],[Region]],F:F,dataset_shampoo[[#This Row],[Year]]-1,G:G,"&gt;"&amp;dataset_shampoo[[#This Row],[Month]])</f>
        <v>66605</v>
      </c>
      <c r="M898" s="1">
        <f>dataset_shampoo[[#This Row],[Values YTD]]+SUMIFS(I:I,D:D,dataset_shampoo[[#This Row],[Brand]],E:E,dataset_shampoo[[#This Row],[Region]],F:F,dataset_shampoo[[#This Row],[Year]]-1,G:G,"&gt;"&amp;dataset_shampoo[[#This Row],[Month]])</f>
        <v>338107</v>
      </c>
    </row>
    <row r="899" spans="1:13" x14ac:dyDescent="0.25">
      <c r="A899" t="s">
        <v>7</v>
      </c>
      <c r="B899" t="s">
        <v>8</v>
      </c>
      <c r="C899" t="s">
        <v>23</v>
      </c>
      <c r="D899" t="s">
        <v>24</v>
      </c>
      <c r="E899" t="s">
        <v>13</v>
      </c>
      <c r="F899">
        <v>2019</v>
      </c>
      <c r="G899">
        <v>4</v>
      </c>
      <c r="H899">
        <v>5656</v>
      </c>
      <c r="I899" s="1">
        <v>28756</v>
      </c>
      <c r="J899">
        <f>SUMIFS(H:H,D:D,dataset_shampoo[[#This Row],[Brand]],E:E,dataset_shampoo[[#This Row],[Region]],F:F,dataset_shampoo[[#This Row],[Year]],G:G,"&lt;="&amp;dataset_shampoo[[#This Row],[Month]])</f>
        <v>25823</v>
      </c>
      <c r="K899" s="6">
        <f>SUMIFS(I:I,D:D,dataset_shampoo[[#This Row],[Brand]],E:E,dataset_shampoo[[#This Row],[Region]],F:F,dataset_shampoo[[#This Row],[Year]],G:G,"&lt;="&amp;dataset_shampoo[[#This Row],[Month]])</f>
        <v>131439</v>
      </c>
      <c r="L899">
        <f>dataset_shampoo[[#This Row],[Units YTD]]+SUMIFS(H:H,D:D,dataset_shampoo[[#This Row],[Brand]],E:E,dataset_shampoo[[#This Row],[Region]],F:F,dataset_shampoo[[#This Row],[Year]]-1,G:G,"&gt;"&amp;dataset_shampoo[[#This Row],[Month]])</f>
        <v>66556</v>
      </c>
      <c r="M899" s="1">
        <f>dataset_shampoo[[#This Row],[Values YTD]]+SUMIFS(I:I,D:D,dataset_shampoo[[#This Row],[Brand]],E:E,dataset_shampoo[[#This Row],[Region]],F:F,dataset_shampoo[[#This Row],[Year]]-1,G:G,"&gt;"&amp;dataset_shampoo[[#This Row],[Month]])</f>
        <v>337904</v>
      </c>
    </row>
    <row r="900" spans="1:13" x14ac:dyDescent="0.25">
      <c r="A900" t="s">
        <v>7</v>
      </c>
      <c r="B900" t="s">
        <v>8</v>
      </c>
      <c r="C900" t="s">
        <v>23</v>
      </c>
      <c r="D900" t="s">
        <v>24</v>
      </c>
      <c r="E900" t="s">
        <v>13</v>
      </c>
      <c r="F900">
        <v>2019</v>
      </c>
      <c r="G900">
        <v>5</v>
      </c>
      <c r="H900">
        <v>9373</v>
      </c>
      <c r="I900" s="1">
        <v>47341</v>
      </c>
      <c r="J900">
        <f>SUMIFS(H:H,D:D,dataset_shampoo[[#This Row],[Brand]],E:E,dataset_shampoo[[#This Row],[Region]],F:F,dataset_shampoo[[#This Row],[Year]],G:G,"&lt;="&amp;dataset_shampoo[[#This Row],[Month]])</f>
        <v>35196</v>
      </c>
      <c r="K900" s="6">
        <f>SUMIFS(I:I,D:D,dataset_shampoo[[#This Row],[Brand]],E:E,dataset_shampoo[[#This Row],[Region]],F:F,dataset_shampoo[[#This Row],[Year]],G:G,"&lt;="&amp;dataset_shampoo[[#This Row],[Month]])</f>
        <v>178780</v>
      </c>
      <c r="L900">
        <f>dataset_shampoo[[#This Row],[Units YTD]]+SUMIFS(H:H,D:D,dataset_shampoo[[#This Row],[Brand]],E:E,dataset_shampoo[[#This Row],[Region]],F:F,dataset_shampoo[[#This Row],[Year]]-1,G:G,"&gt;"&amp;dataset_shampoo[[#This Row],[Month]])</f>
        <v>70511</v>
      </c>
      <c r="M900" s="1">
        <f>dataset_shampoo[[#This Row],[Values YTD]]+SUMIFS(I:I,D:D,dataset_shampoo[[#This Row],[Brand]],E:E,dataset_shampoo[[#This Row],[Region]],F:F,dataset_shampoo[[#This Row],[Year]]-1,G:G,"&gt;"&amp;dataset_shampoo[[#This Row],[Month]])</f>
        <v>357840</v>
      </c>
    </row>
    <row r="901" spans="1:13" x14ac:dyDescent="0.25">
      <c r="A901" t="s">
        <v>7</v>
      </c>
      <c r="B901" t="s">
        <v>8</v>
      </c>
      <c r="C901" t="s">
        <v>23</v>
      </c>
      <c r="D901" t="s">
        <v>24</v>
      </c>
      <c r="E901" t="s">
        <v>13</v>
      </c>
      <c r="F901">
        <v>2019</v>
      </c>
      <c r="G901">
        <v>6</v>
      </c>
      <c r="H901">
        <v>6825</v>
      </c>
      <c r="I901" s="1">
        <v>34314</v>
      </c>
      <c r="J901">
        <f>SUMIFS(H:H,D:D,dataset_shampoo[[#This Row],[Brand]],E:E,dataset_shampoo[[#This Row],[Region]],F:F,dataset_shampoo[[#This Row],[Year]],G:G,"&lt;="&amp;dataset_shampoo[[#This Row],[Month]])</f>
        <v>42021</v>
      </c>
      <c r="K901" s="6">
        <f>SUMIFS(I:I,D:D,dataset_shampoo[[#This Row],[Brand]],E:E,dataset_shampoo[[#This Row],[Region]],F:F,dataset_shampoo[[#This Row],[Year]],G:G,"&lt;="&amp;dataset_shampoo[[#This Row],[Month]])</f>
        <v>213094</v>
      </c>
      <c r="L901">
        <f>dataset_shampoo[[#This Row],[Units YTD]]+SUMIFS(H:H,D:D,dataset_shampoo[[#This Row],[Brand]],E:E,dataset_shampoo[[#This Row],[Region]],F:F,dataset_shampoo[[#This Row],[Year]]-1,G:G,"&gt;"&amp;dataset_shampoo[[#This Row],[Month]])</f>
        <v>72541</v>
      </c>
      <c r="M901" s="1">
        <f>dataset_shampoo[[#This Row],[Values YTD]]+SUMIFS(I:I,D:D,dataset_shampoo[[#This Row],[Brand]],E:E,dataset_shampoo[[#This Row],[Region]],F:F,dataset_shampoo[[#This Row],[Year]]-1,G:G,"&gt;"&amp;dataset_shampoo[[#This Row],[Month]])</f>
        <v>368004</v>
      </c>
    </row>
    <row r="902" spans="1:13" x14ac:dyDescent="0.25">
      <c r="A902" t="s">
        <v>7</v>
      </c>
      <c r="B902" t="s">
        <v>8</v>
      </c>
      <c r="C902" t="s">
        <v>23</v>
      </c>
      <c r="D902" t="s">
        <v>24</v>
      </c>
      <c r="E902" t="s">
        <v>13</v>
      </c>
      <c r="F902">
        <v>2019</v>
      </c>
      <c r="G902">
        <v>7</v>
      </c>
      <c r="H902">
        <v>5957</v>
      </c>
      <c r="I902" s="1">
        <v>30121</v>
      </c>
      <c r="J902">
        <f>SUMIFS(H:H,D:D,dataset_shampoo[[#This Row],[Brand]],E:E,dataset_shampoo[[#This Row],[Region]],F:F,dataset_shampoo[[#This Row],[Year]],G:G,"&lt;="&amp;dataset_shampoo[[#This Row],[Month]])</f>
        <v>47978</v>
      </c>
      <c r="K902" s="6">
        <f>SUMIFS(I:I,D:D,dataset_shampoo[[#This Row],[Brand]],E:E,dataset_shampoo[[#This Row],[Region]],F:F,dataset_shampoo[[#This Row],[Year]],G:G,"&lt;="&amp;dataset_shampoo[[#This Row],[Month]])</f>
        <v>243215</v>
      </c>
      <c r="L902">
        <f>dataset_shampoo[[#This Row],[Units YTD]]+SUMIFS(H:H,D:D,dataset_shampoo[[#This Row],[Brand]],E:E,dataset_shampoo[[#This Row],[Region]],F:F,dataset_shampoo[[#This Row],[Year]]-1,G:G,"&gt;"&amp;dataset_shampoo[[#This Row],[Month]])</f>
        <v>73479</v>
      </c>
      <c r="M902" s="1">
        <f>dataset_shampoo[[#This Row],[Values YTD]]+SUMIFS(I:I,D:D,dataset_shampoo[[#This Row],[Brand]],E:E,dataset_shampoo[[#This Row],[Region]],F:F,dataset_shampoo[[#This Row],[Year]]-1,G:G,"&gt;"&amp;dataset_shampoo[[#This Row],[Month]])</f>
        <v>372918</v>
      </c>
    </row>
    <row r="903" spans="1:13" x14ac:dyDescent="0.25">
      <c r="A903" t="s">
        <v>7</v>
      </c>
      <c r="B903" t="s">
        <v>8</v>
      </c>
      <c r="C903" t="s">
        <v>23</v>
      </c>
      <c r="D903" t="s">
        <v>24</v>
      </c>
      <c r="E903" t="s">
        <v>13</v>
      </c>
      <c r="F903">
        <v>2019</v>
      </c>
      <c r="G903">
        <v>8</v>
      </c>
      <c r="H903">
        <v>5460</v>
      </c>
      <c r="I903" s="1">
        <v>27762</v>
      </c>
      <c r="J903">
        <f>SUMIFS(H:H,D:D,dataset_shampoo[[#This Row],[Brand]],E:E,dataset_shampoo[[#This Row],[Region]],F:F,dataset_shampoo[[#This Row],[Year]],G:G,"&lt;="&amp;dataset_shampoo[[#This Row],[Month]])</f>
        <v>53438</v>
      </c>
      <c r="K903" s="6">
        <f>SUMIFS(I:I,D:D,dataset_shampoo[[#This Row],[Brand]],E:E,dataset_shampoo[[#This Row],[Region]],F:F,dataset_shampoo[[#This Row],[Year]],G:G,"&lt;="&amp;dataset_shampoo[[#This Row],[Month]])</f>
        <v>270977</v>
      </c>
      <c r="L903">
        <f>dataset_shampoo[[#This Row],[Units YTD]]+SUMIFS(H:H,D:D,dataset_shampoo[[#This Row],[Brand]],E:E,dataset_shampoo[[#This Row],[Region]],F:F,dataset_shampoo[[#This Row],[Year]]-1,G:G,"&gt;"&amp;dataset_shampoo[[#This Row],[Month]])</f>
        <v>74872</v>
      </c>
      <c r="M903" s="1">
        <f>dataset_shampoo[[#This Row],[Values YTD]]+SUMIFS(I:I,D:D,dataset_shampoo[[#This Row],[Brand]],E:E,dataset_shampoo[[#This Row],[Region]],F:F,dataset_shampoo[[#This Row],[Year]]-1,G:G,"&gt;"&amp;dataset_shampoo[[#This Row],[Month]])</f>
        <v>380128</v>
      </c>
    </row>
    <row r="904" spans="1:13" x14ac:dyDescent="0.25">
      <c r="A904" t="s">
        <v>7</v>
      </c>
      <c r="B904" t="s">
        <v>8</v>
      </c>
      <c r="C904" t="s">
        <v>23</v>
      </c>
      <c r="D904" t="s">
        <v>24</v>
      </c>
      <c r="E904" t="s">
        <v>13</v>
      </c>
      <c r="F904">
        <v>2019</v>
      </c>
      <c r="G904">
        <v>9</v>
      </c>
      <c r="H904">
        <v>5026</v>
      </c>
      <c r="I904" s="1">
        <v>25683</v>
      </c>
      <c r="J904">
        <f>SUMIFS(H:H,D:D,dataset_shampoo[[#This Row],[Brand]],E:E,dataset_shampoo[[#This Row],[Region]],F:F,dataset_shampoo[[#This Row],[Year]],G:G,"&lt;="&amp;dataset_shampoo[[#This Row],[Month]])</f>
        <v>58464</v>
      </c>
      <c r="K904" s="6">
        <f>SUMIFS(I:I,D:D,dataset_shampoo[[#This Row],[Brand]],E:E,dataset_shampoo[[#This Row],[Region]],F:F,dataset_shampoo[[#This Row],[Year]],G:G,"&lt;="&amp;dataset_shampoo[[#This Row],[Month]])</f>
        <v>296660</v>
      </c>
      <c r="L904">
        <f>dataset_shampoo[[#This Row],[Units YTD]]+SUMIFS(H:H,D:D,dataset_shampoo[[#This Row],[Brand]],E:E,dataset_shampoo[[#This Row],[Region]],F:F,dataset_shampoo[[#This Row],[Year]]-1,G:G,"&gt;"&amp;dataset_shampoo[[#This Row],[Month]])</f>
        <v>74088</v>
      </c>
      <c r="M904" s="1">
        <f>dataset_shampoo[[#This Row],[Values YTD]]+SUMIFS(I:I,D:D,dataset_shampoo[[#This Row],[Brand]],E:E,dataset_shampoo[[#This Row],[Region]],F:F,dataset_shampoo[[#This Row],[Year]]-1,G:G,"&gt;"&amp;dataset_shampoo[[#This Row],[Month]])</f>
        <v>376131</v>
      </c>
    </row>
    <row r="905" spans="1:13" x14ac:dyDescent="0.25">
      <c r="A905" t="s">
        <v>7</v>
      </c>
      <c r="B905" t="s">
        <v>8</v>
      </c>
      <c r="C905" t="s">
        <v>23</v>
      </c>
      <c r="D905" t="s">
        <v>24</v>
      </c>
      <c r="E905" t="s">
        <v>13</v>
      </c>
      <c r="F905">
        <v>2019</v>
      </c>
      <c r="G905">
        <v>10</v>
      </c>
      <c r="H905">
        <v>7581</v>
      </c>
      <c r="I905" s="1">
        <v>38647</v>
      </c>
      <c r="J905">
        <f>SUMIFS(H:H,D:D,dataset_shampoo[[#This Row],[Brand]],E:E,dataset_shampoo[[#This Row],[Region]],F:F,dataset_shampoo[[#This Row],[Year]],G:G,"&lt;="&amp;dataset_shampoo[[#This Row],[Month]])</f>
        <v>66045</v>
      </c>
      <c r="K905" s="6">
        <f>SUMIFS(I:I,D:D,dataset_shampoo[[#This Row],[Brand]],E:E,dataset_shampoo[[#This Row],[Region]],F:F,dataset_shampoo[[#This Row],[Year]],G:G,"&lt;="&amp;dataset_shampoo[[#This Row],[Month]])</f>
        <v>335307</v>
      </c>
      <c r="L905">
        <f>dataset_shampoo[[#This Row],[Units YTD]]+SUMIFS(H:H,D:D,dataset_shampoo[[#This Row],[Brand]],E:E,dataset_shampoo[[#This Row],[Region]],F:F,dataset_shampoo[[#This Row],[Year]]-1,G:G,"&gt;"&amp;dataset_shampoo[[#This Row],[Month]])</f>
        <v>75411</v>
      </c>
      <c r="M905" s="1">
        <f>dataset_shampoo[[#This Row],[Values YTD]]+SUMIFS(I:I,D:D,dataset_shampoo[[#This Row],[Brand]],E:E,dataset_shampoo[[#This Row],[Region]],F:F,dataset_shampoo[[#This Row],[Year]]-1,G:G,"&gt;"&amp;dataset_shampoo[[#This Row],[Month]])</f>
        <v>383103</v>
      </c>
    </row>
    <row r="906" spans="1:13" x14ac:dyDescent="0.25">
      <c r="A906" t="s">
        <v>7</v>
      </c>
      <c r="B906" t="s">
        <v>8</v>
      </c>
      <c r="C906" t="s">
        <v>23</v>
      </c>
      <c r="D906" t="s">
        <v>24</v>
      </c>
      <c r="E906" t="s">
        <v>13</v>
      </c>
      <c r="F906">
        <v>2019</v>
      </c>
      <c r="G906">
        <v>11</v>
      </c>
      <c r="H906">
        <v>7021</v>
      </c>
      <c r="I906" s="1">
        <v>36043</v>
      </c>
      <c r="J906">
        <f>SUMIFS(H:H,D:D,dataset_shampoo[[#This Row],[Brand]],E:E,dataset_shampoo[[#This Row],[Region]],F:F,dataset_shampoo[[#This Row],[Year]],G:G,"&lt;="&amp;dataset_shampoo[[#This Row],[Month]])</f>
        <v>73066</v>
      </c>
      <c r="K906" s="6">
        <f>SUMIFS(I:I,D:D,dataset_shampoo[[#This Row],[Brand]],E:E,dataset_shampoo[[#This Row],[Region]],F:F,dataset_shampoo[[#This Row],[Year]],G:G,"&lt;="&amp;dataset_shampoo[[#This Row],[Month]])</f>
        <v>371350</v>
      </c>
      <c r="L906">
        <f>dataset_shampoo[[#This Row],[Units YTD]]+SUMIFS(H:H,D:D,dataset_shampoo[[#This Row],[Brand]],E:E,dataset_shampoo[[#This Row],[Region]],F:F,dataset_shampoo[[#This Row],[Year]]-1,G:G,"&gt;"&amp;dataset_shampoo[[#This Row],[Month]])</f>
        <v>77917</v>
      </c>
      <c r="M906" s="1">
        <f>dataset_shampoo[[#This Row],[Values YTD]]+SUMIFS(I:I,D:D,dataset_shampoo[[#This Row],[Brand]],E:E,dataset_shampoo[[#This Row],[Region]],F:F,dataset_shampoo[[#This Row],[Year]]-1,G:G,"&gt;"&amp;dataset_shampoo[[#This Row],[Month]])</f>
        <v>396032</v>
      </c>
    </row>
    <row r="907" spans="1:13" x14ac:dyDescent="0.25">
      <c r="A907" t="s">
        <v>7</v>
      </c>
      <c r="B907" t="s">
        <v>8</v>
      </c>
      <c r="C907" t="s">
        <v>23</v>
      </c>
      <c r="D907" t="s">
        <v>24</v>
      </c>
      <c r="E907" t="s">
        <v>13</v>
      </c>
      <c r="F907">
        <v>2019</v>
      </c>
      <c r="G907">
        <v>12</v>
      </c>
      <c r="H907">
        <v>6097</v>
      </c>
      <c r="I907" s="1">
        <v>31073</v>
      </c>
      <c r="J907">
        <f>SUMIFS(H:H,D:D,dataset_shampoo[[#This Row],[Brand]],E:E,dataset_shampoo[[#This Row],[Region]],F:F,dataset_shampoo[[#This Row],[Year]],G:G,"&lt;="&amp;dataset_shampoo[[#This Row],[Month]])</f>
        <v>79163</v>
      </c>
      <c r="K907" s="6">
        <f>SUMIFS(I:I,D:D,dataset_shampoo[[#This Row],[Brand]],E:E,dataset_shampoo[[#This Row],[Region]],F:F,dataset_shampoo[[#This Row],[Year]],G:G,"&lt;="&amp;dataset_shampoo[[#This Row],[Month]])</f>
        <v>402423</v>
      </c>
      <c r="L907">
        <f>dataset_shampoo[[#This Row],[Units YTD]]+SUMIFS(H:H,D:D,dataset_shampoo[[#This Row],[Brand]],E:E,dataset_shampoo[[#This Row],[Region]],F:F,dataset_shampoo[[#This Row],[Year]]-1,G:G,"&gt;"&amp;dataset_shampoo[[#This Row],[Month]])</f>
        <v>79163</v>
      </c>
      <c r="M907" s="1">
        <f>dataset_shampoo[[#This Row],[Values YTD]]+SUMIFS(I:I,D:D,dataset_shampoo[[#This Row],[Brand]],E:E,dataset_shampoo[[#This Row],[Region]],F:F,dataset_shampoo[[#This Row],[Year]]-1,G:G,"&gt;"&amp;dataset_shampoo[[#This Row],[Month]])</f>
        <v>402423</v>
      </c>
    </row>
    <row r="908" spans="1:13" x14ac:dyDescent="0.25">
      <c r="A908" t="s">
        <v>7</v>
      </c>
      <c r="B908" t="s">
        <v>8</v>
      </c>
      <c r="C908" t="s">
        <v>23</v>
      </c>
      <c r="D908" t="s">
        <v>24</v>
      </c>
      <c r="E908" t="s">
        <v>13</v>
      </c>
      <c r="F908">
        <v>2020</v>
      </c>
      <c r="G908">
        <v>1</v>
      </c>
      <c r="H908">
        <v>6321</v>
      </c>
      <c r="I908" s="1">
        <v>32186</v>
      </c>
      <c r="J908">
        <f>SUMIFS(H:H,D:D,dataset_shampoo[[#This Row],[Brand]],E:E,dataset_shampoo[[#This Row],[Region]],F:F,dataset_shampoo[[#This Row],[Year]],G:G,"&lt;="&amp;dataset_shampoo[[#This Row],[Month]])</f>
        <v>6321</v>
      </c>
      <c r="K908" s="6">
        <f>SUMIFS(I:I,D:D,dataset_shampoo[[#This Row],[Brand]],E:E,dataset_shampoo[[#This Row],[Region]],F:F,dataset_shampoo[[#This Row],[Year]],G:G,"&lt;="&amp;dataset_shampoo[[#This Row],[Month]])</f>
        <v>32186</v>
      </c>
      <c r="L908">
        <f>dataset_shampoo[[#This Row],[Units YTD]]+SUMIFS(H:H,D:D,dataset_shampoo[[#This Row],[Brand]],E:E,dataset_shampoo[[#This Row],[Region]],F:F,dataset_shampoo[[#This Row],[Year]]-1,G:G,"&gt;"&amp;dataset_shampoo[[#This Row],[Month]])</f>
        <v>79527</v>
      </c>
      <c r="M908" s="1">
        <f>dataset_shampoo[[#This Row],[Values YTD]]+SUMIFS(I:I,D:D,dataset_shampoo[[#This Row],[Brand]],E:E,dataset_shampoo[[#This Row],[Region]],F:F,dataset_shampoo[[#This Row],[Year]]-1,G:G,"&gt;"&amp;dataset_shampoo[[#This Row],[Month]])</f>
        <v>404320</v>
      </c>
    </row>
    <row r="909" spans="1:13" x14ac:dyDescent="0.25">
      <c r="A909" t="s">
        <v>7</v>
      </c>
      <c r="B909" t="s">
        <v>8</v>
      </c>
      <c r="C909" t="s">
        <v>23</v>
      </c>
      <c r="D909" t="s">
        <v>24</v>
      </c>
      <c r="E909" t="s">
        <v>13</v>
      </c>
      <c r="F909">
        <v>2020</v>
      </c>
      <c r="G909">
        <v>2</v>
      </c>
      <c r="H909">
        <v>5600</v>
      </c>
      <c r="I909" s="1">
        <v>28665</v>
      </c>
      <c r="J909">
        <f>SUMIFS(H:H,D:D,dataset_shampoo[[#This Row],[Brand]],E:E,dataset_shampoo[[#This Row],[Region]],F:F,dataset_shampoo[[#This Row],[Year]],G:G,"&lt;="&amp;dataset_shampoo[[#This Row],[Month]])</f>
        <v>11921</v>
      </c>
      <c r="K909" s="6">
        <f>SUMIFS(I:I,D:D,dataset_shampoo[[#This Row],[Brand]],E:E,dataset_shampoo[[#This Row],[Region]],F:F,dataset_shampoo[[#This Row],[Year]],G:G,"&lt;="&amp;dataset_shampoo[[#This Row],[Month]])</f>
        <v>60851</v>
      </c>
      <c r="L909">
        <f>dataset_shampoo[[#This Row],[Units YTD]]+SUMIFS(H:H,D:D,dataset_shampoo[[#This Row],[Brand]],E:E,dataset_shampoo[[#This Row],[Region]],F:F,dataset_shampoo[[#This Row],[Year]]-1,G:G,"&gt;"&amp;dataset_shampoo[[#This Row],[Month]])</f>
        <v>78043</v>
      </c>
      <c r="M909" s="1">
        <f>dataset_shampoo[[#This Row],[Values YTD]]+SUMIFS(I:I,D:D,dataset_shampoo[[#This Row],[Brand]],E:E,dataset_shampoo[[#This Row],[Region]],F:F,dataset_shampoo[[#This Row],[Year]]-1,G:G,"&gt;"&amp;dataset_shampoo[[#This Row],[Month]])</f>
        <v>396711</v>
      </c>
    </row>
    <row r="910" spans="1:13" x14ac:dyDescent="0.25">
      <c r="A910" t="s">
        <v>7</v>
      </c>
      <c r="B910" t="s">
        <v>8</v>
      </c>
      <c r="C910" t="s">
        <v>23</v>
      </c>
      <c r="D910" t="s">
        <v>24</v>
      </c>
      <c r="E910" t="s">
        <v>13</v>
      </c>
      <c r="F910">
        <v>2020</v>
      </c>
      <c r="G910">
        <v>3</v>
      </c>
      <c r="H910">
        <v>8673</v>
      </c>
      <c r="I910" s="1">
        <v>43771</v>
      </c>
      <c r="J910">
        <f>SUMIFS(H:H,D:D,dataset_shampoo[[#This Row],[Brand]],E:E,dataset_shampoo[[#This Row],[Region]],F:F,dataset_shampoo[[#This Row],[Year]],G:G,"&lt;="&amp;dataset_shampoo[[#This Row],[Month]])</f>
        <v>20594</v>
      </c>
      <c r="K910" s="6">
        <f>SUMIFS(I:I,D:D,dataset_shampoo[[#This Row],[Brand]],E:E,dataset_shampoo[[#This Row],[Region]],F:F,dataset_shampoo[[#This Row],[Year]],G:G,"&lt;="&amp;dataset_shampoo[[#This Row],[Month]])</f>
        <v>104622</v>
      </c>
      <c r="L910">
        <f>dataset_shampoo[[#This Row],[Units YTD]]+SUMIFS(H:H,D:D,dataset_shampoo[[#This Row],[Brand]],E:E,dataset_shampoo[[#This Row],[Region]],F:F,dataset_shampoo[[#This Row],[Year]]-1,G:G,"&gt;"&amp;dataset_shampoo[[#This Row],[Month]])</f>
        <v>79590</v>
      </c>
      <c r="M910" s="1">
        <f>dataset_shampoo[[#This Row],[Values YTD]]+SUMIFS(I:I,D:D,dataset_shampoo[[#This Row],[Brand]],E:E,dataset_shampoo[[#This Row],[Region]],F:F,dataset_shampoo[[#This Row],[Year]]-1,G:G,"&gt;"&amp;dataset_shampoo[[#This Row],[Month]])</f>
        <v>404362</v>
      </c>
    </row>
    <row r="911" spans="1:13" x14ac:dyDescent="0.25">
      <c r="A911" t="s">
        <v>7</v>
      </c>
      <c r="B911" t="s">
        <v>8</v>
      </c>
      <c r="C911" t="s">
        <v>23</v>
      </c>
      <c r="D911" t="s">
        <v>24</v>
      </c>
      <c r="E911" t="s">
        <v>13</v>
      </c>
      <c r="F911">
        <v>2020</v>
      </c>
      <c r="G911">
        <v>4</v>
      </c>
      <c r="H911">
        <v>5635</v>
      </c>
      <c r="I911" s="1">
        <v>28707</v>
      </c>
      <c r="J911">
        <f>SUMIFS(H:H,D:D,dataset_shampoo[[#This Row],[Brand]],E:E,dataset_shampoo[[#This Row],[Region]],F:F,dataset_shampoo[[#This Row],[Year]],G:G,"&lt;="&amp;dataset_shampoo[[#This Row],[Month]])</f>
        <v>26229</v>
      </c>
      <c r="K911" s="6">
        <f>SUMIFS(I:I,D:D,dataset_shampoo[[#This Row],[Brand]],E:E,dataset_shampoo[[#This Row],[Region]],F:F,dataset_shampoo[[#This Row],[Year]],G:G,"&lt;="&amp;dataset_shampoo[[#This Row],[Month]])</f>
        <v>133329</v>
      </c>
      <c r="L911">
        <f>dataset_shampoo[[#This Row],[Units YTD]]+SUMIFS(H:H,D:D,dataset_shampoo[[#This Row],[Brand]],E:E,dataset_shampoo[[#This Row],[Region]],F:F,dataset_shampoo[[#This Row],[Year]]-1,G:G,"&gt;"&amp;dataset_shampoo[[#This Row],[Month]])</f>
        <v>79569</v>
      </c>
      <c r="M911" s="1">
        <f>dataset_shampoo[[#This Row],[Values YTD]]+SUMIFS(I:I,D:D,dataset_shampoo[[#This Row],[Brand]],E:E,dataset_shampoo[[#This Row],[Region]],F:F,dataset_shampoo[[#This Row],[Year]]-1,G:G,"&gt;"&amp;dataset_shampoo[[#This Row],[Month]])</f>
        <v>404313</v>
      </c>
    </row>
    <row r="912" spans="1:13" x14ac:dyDescent="0.25">
      <c r="A912" t="s">
        <v>7</v>
      </c>
      <c r="B912" t="s">
        <v>8</v>
      </c>
      <c r="C912" t="s">
        <v>23</v>
      </c>
      <c r="D912" t="s">
        <v>24</v>
      </c>
      <c r="E912" t="s">
        <v>13</v>
      </c>
      <c r="F912">
        <v>2020</v>
      </c>
      <c r="G912">
        <v>5</v>
      </c>
      <c r="H912">
        <v>4865</v>
      </c>
      <c r="I912" s="1">
        <v>24633</v>
      </c>
      <c r="J912">
        <f>SUMIFS(H:H,D:D,dataset_shampoo[[#This Row],[Brand]],E:E,dataset_shampoo[[#This Row],[Region]],F:F,dataset_shampoo[[#This Row],[Year]],G:G,"&lt;="&amp;dataset_shampoo[[#This Row],[Month]])</f>
        <v>31094</v>
      </c>
      <c r="K912" s="6">
        <f>SUMIFS(I:I,D:D,dataset_shampoo[[#This Row],[Brand]],E:E,dataset_shampoo[[#This Row],[Region]],F:F,dataset_shampoo[[#This Row],[Year]],G:G,"&lt;="&amp;dataset_shampoo[[#This Row],[Month]])</f>
        <v>157962</v>
      </c>
      <c r="L912">
        <f>dataset_shampoo[[#This Row],[Units YTD]]+SUMIFS(H:H,D:D,dataset_shampoo[[#This Row],[Brand]],E:E,dataset_shampoo[[#This Row],[Region]],F:F,dataset_shampoo[[#This Row],[Year]]-1,G:G,"&gt;"&amp;dataset_shampoo[[#This Row],[Month]])</f>
        <v>75061</v>
      </c>
      <c r="M912" s="1">
        <f>dataset_shampoo[[#This Row],[Values YTD]]+SUMIFS(I:I,D:D,dataset_shampoo[[#This Row],[Brand]],E:E,dataset_shampoo[[#This Row],[Region]],F:F,dataset_shampoo[[#This Row],[Year]]-1,G:G,"&gt;"&amp;dataset_shampoo[[#This Row],[Month]])</f>
        <v>381605</v>
      </c>
    </row>
    <row r="913" spans="1:13" x14ac:dyDescent="0.25">
      <c r="A913" t="s">
        <v>7</v>
      </c>
      <c r="B913" t="s">
        <v>8</v>
      </c>
      <c r="C913" t="s">
        <v>23</v>
      </c>
      <c r="D913" t="s">
        <v>24</v>
      </c>
      <c r="E913" t="s">
        <v>13</v>
      </c>
      <c r="F913">
        <v>2020</v>
      </c>
      <c r="G913">
        <v>6</v>
      </c>
      <c r="H913">
        <v>5313</v>
      </c>
      <c r="I913" s="1">
        <v>26901</v>
      </c>
      <c r="J913">
        <f>SUMIFS(H:H,D:D,dataset_shampoo[[#This Row],[Brand]],E:E,dataset_shampoo[[#This Row],[Region]],F:F,dataset_shampoo[[#This Row],[Year]],G:G,"&lt;="&amp;dataset_shampoo[[#This Row],[Month]])</f>
        <v>36407</v>
      </c>
      <c r="K913" s="6">
        <f>SUMIFS(I:I,D:D,dataset_shampoo[[#This Row],[Brand]],E:E,dataset_shampoo[[#This Row],[Region]],F:F,dataset_shampoo[[#This Row],[Year]],G:G,"&lt;="&amp;dataset_shampoo[[#This Row],[Month]])</f>
        <v>184863</v>
      </c>
      <c r="L913">
        <f>dataset_shampoo[[#This Row],[Units YTD]]+SUMIFS(H:H,D:D,dataset_shampoo[[#This Row],[Brand]],E:E,dataset_shampoo[[#This Row],[Region]],F:F,dataset_shampoo[[#This Row],[Year]]-1,G:G,"&gt;"&amp;dataset_shampoo[[#This Row],[Month]])</f>
        <v>73549</v>
      </c>
      <c r="M913" s="1">
        <f>dataset_shampoo[[#This Row],[Values YTD]]+SUMIFS(I:I,D:D,dataset_shampoo[[#This Row],[Brand]],E:E,dataset_shampoo[[#This Row],[Region]],F:F,dataset_shampoo[[#This Row],[Year]]-1,G:G,"&gt;"&amp;dataset_shampoo[[#This Row],[Month]])</f>
        <v>374192</v>
      </c>
    </row>
    <row r="914" spans="1:13" x14ac:dyDescent="0.25">
      <c r="A914" t="s">
        <v>7</v>
      </c>
      <c r="B914" t="s">
        <v>8</v>
      </c>
      <c r="C914" t="s">
        <v>23</v>
      </c>
      <c r="D914" t="s">
        <v>24</v>
      </c>
      <c r="E914" t="s">
        <v>13</v>
      </c>
      <c r="F914">
        <v>2020</v>
      </c>
      <c r="G914">
        <v>7</v>
      </c>
      <c r="H914">
        <v>4809</v>
      </c>
      <c r="I914" s="1">
        <v>24234</v>
      </c>
      <c r="J914">
        <f>SUMIFS(H:H,D:D,dataset_shampoo[[#This Row],[Brand]],E:E,dataset_shampoo[[#This Row],[Region]],F:F,dataset_shampoo[[#This Row],[Year]],G:G,"&lt;="&amp;dataset_shampoo[[#This Row],[Month]])</f>
        <v>41216</v>
      </c>
      <c r="K914" s="6">
        <f>SUMIFS(I:I,D:D,dataset_shampoo[[#This Row],[Brand]],E:E,dataset_shampoo[[#This Row],[Region]],F:F,dataset_shampoo[[#This Row],[Year]],G:G,"&lt;="&amp;dataset_shampoo[[#This Row],[Month]])</f>
        <v>209097</v>
      </c>
      <c r="L914">
        <f>dataset_shampoo[[#This Row],[Units YTD]]+SUMIFS(H:H,D:D,dataset_shampoo[[#This Row],[Brand]],E:E,dataset_shampoo[[#This Row],[Region]],F:F,dataset_shampoo[[#This Row],[Year]]-1,G:G,"&gt;"&amp;dataset_shampoo[[#This Row],[Month]])</f>
        <v>72401</v>
      </c>
      <c r="M914" s="1">
        <f>dataset_shampoo[[#This Row],[Values YTD]]+SUMIFS(I:I,D:D,dataset_shampoo[[#This Row],[Brand]],E:E,dataset_shampoo[[#This Row],[Region]],F:F,dataset_shampoo[[#This Row],[Year]]-1,G:G,"&gt;"&amp;dataset_shampoo[[#This Row],[Month]])</f>
        <v>368305</v>
      </c>
    </row>
    <row r="915" spans="1:13" x14ac:dyDescent="0.25">
      <c r="A915" t="s">
        <v>7</v>
      </c>
      <c r="B915" t="s">
        <v>8</v>
      </c>
      <c r="C915" t="s">
        <v>23</v>
      </c>
      <c r="D915" t="s">
        <v>24</v>
      </c>
      <c r="E915" t="s">
        <v>13</v>
      </c>
      <c r="F915">
        <v>2020</v>
      </c>
      <c r="G915">
        <v>8</v>
      </c>
      <c r="H915">
        <v>4403</v>
      </c>
      <c r="I915" s="1">
        <v>22302</v>
      </c>
      <c r="J915">
        <f>SUMIFS(H:H,D:D,dataset_shampoo[[#This Row],[Brand]],E:E,dataset_shampoo[[#This Row],[Region]],F:F,dataset_shampoo[[#This Row],[Year]],G:G,"&lt;="&amp;dataset_shampoo[[#This Row],[Month]])</f>
        <v>45619</v>
      </c>
      <c r="K915" s="6">
        <f>SUMIFS(I:I,D:D,dataset_shampoo[[#This Row],[Brand]],E:E,dataset_shampoo[[#This Row],[Region]],F:F,dataset_shampoo[[#This Row],[Year]],G:G,"&lt;="&amp;dataset_shampoo[[#This Row],[Month]])</f>
        <v>231399</v>
      </c>
      <c r="L915">
        <f>dataset_shampoo[[#This Row],[Units YTD]]+SUMIFS(H:H,D:D,dataset_shampoo[[#This Row],[Brand]],E:E,dataset_shampoo[[#This Row],[Region]],F:F,dataset_shampoo[[#This Row],[Year]]-1,G:G,"&gt;"&amp;dataset_shampoo[[#This Row],[Month]])</f>
        <v>71344</v>
      </c>
      <c r="M915" s="1">
        <f>dataset_shampoo[[#This Row],[Values YTD]]+SUMIFS(I:I,D:D,dataset_shampoo[[#This Row],[Brand]],E:E,dataset_shampoo[[#This Row],[Region]],F:F,dataset_shampoo[[#This Row],[Year]]-1,G:G,"&gt;"&amp;dataset_shampoo[[#This Row],[Month]])</f>
        <v>362845</v>
      </c>
    </row>
    <row r="916" spans="1:13" x14ac:dyDescent="0.25">
      <c r="A916" t="s">
        <v>7</v>
      </c>
      <c r="B916" t="s">
        <v>8</v>
      </c>
      <c r="C916" t="s">
        <v>23</v>
      </c>
      <c r="D916" t="s">
        <v>24</v>
      </c>
      <c r="E916" t="s">
        <v>13</v>
      </c>
      <c r="F916">
        <v>2020</v>
      </c>
      <c r="G916">
        <v>9</v>
      </c>
      <c r="H916">
        <v>5537</v>
      </c>
      <c r="I916" s="1">
        <v>28098</v>
      </c>
      <c r="J916">
        <f>SUMIFS(H:H,D:D,dataset_shampoo[[#This Row],[Brand]],E:E,dataset_shampoo[[#This Row],[Region]],F:F,dataset_shampoo[[#This Row],[Year]],G:G,"&lt;="&amp;dataset_shampoo[[#This Row],[Month]])</f>
        <v>51156</v>
      </c>
      <c r="K916" s="6">
        <f>SUMIFS(I:I,D:D,dataset_shampoo[[#This Row],[Brand]],E:E,dataset_shampoo[[#This Row],[Region]],F:F,dataset_shampoo[[#This Row],[Year]],G:G,"&lt;="&amp;dataset_shampoo[[#This Row],[Month]])</f>
        <v>259497</v>
      </c>
      <c r="L916">
        <f>dataset_shampoo[[#This Row],[Units YTD]]+SUMIFS(H:H,D:D,dataset_shampoo[[#This Row],[Brand]],E:E,dataset_shampoo[[#This Row],[Region]],F:F,dataset_shampoo[[#This Row],[Year]]-1,G:G,"&gt;"&amp;dataset_shampoo[[#This Row],[Month]])</f>
        <v>71855</v>
      </c>
      <c r="M916" s="1">
        <f>dataset_shampoo[[#This Row],[Values YTD]]+SUMIFS(I:I,D:D,dataset_shampoo[[#This Row],[Brand]],E:E,dataset_shampoo[[#This Row],[Region]],F:F,dataset_shampoo[[#This Row],[Year]]-1,G:G,"&gt;"&amp;dataset_shampoo[[#This Row],[Month]])</f>
        <v>365260</v>
      </c>
    </row>
    <row r="917" spans="1:13" x14ac:dyDescent="0.25">
      <c r="A917" t="s">
        <v>7</v>
      </c>
      <c r="B917" t="s">
        <v>8</v>
      </c>
      <c r="C917" t="s">
        <v>23</v>
      </c>
      <c r="D917" t="s">
        <v>24</v>
      </c>
      <c r="E917" t="s">
        <v>13</v>
      </c>
      <c r="F917">
        <v>2020</v>
      </c>
      <c r="G917">
        <v>10</v>
      </c>
      <c r="H917">
        <v>6125</v>
      </c>
      <c r="I917" s="1">
        <v>31122</v>
      </c>
      <c r="J917">
        <f>SUMIFS(H:H,D:D,dataset_shampoo[[#This Row],[Brand]],E:E,dataset_shampoo[[#This Row],[Region]],F:F,dataset_shampoo[[#This Row],[Year]],G:G,"&lt;="&amp;dataset_shampoo[[#This Row],[Month]])</f>
        <v>57281</v>
      </c>
      <c r="K917" s="6">
        <f>SUMIFS(I:I,D:D,dataset_shampoo[[#This Row],[Brand]],E:E,dataset_shampoo[[#This Row],[Region]],F:F,dataset_shampoo[[#This Row],[Year]],G:G,"&lt;="&amp;dataset_shampoo[[#This Row],[Month]])</f>
        <v>290619</v>
      </c>
      <c r="L917">
        <f>dataset_shampoo[[#This Row],[Units YTD]]+SUMIFS(H:H,D:D,dataset_shampoo[[#This Row],[Brand]],E:E,dataset_shampoo[[#This Row],[Region]],F:F,dataset_shampoo[[#This Row],[Year]]-1,G:G,"&gt;"&amp;dataset_shampoo[[#This Row],[Month]])</f>
        <v>70399</v>
      </c>
      <c r="M917" s="1">
        <f>dataset_shampoo[[#This Row],[Values YTD]]+SUMIFS(I:I,D:D,dataset_shampoo[[#This Row],[Brand]],E:E,dataset_shampoo[[#This Row],[Region]],F:F,dataset_shampoo[[#This Row],[Year]]-1,G:G,"&gt;"&amp;dataset_shampoo[[#This Row],[Month]])</f>
        <v>357735</v>
      </c>
    </row>
    <row r="918" spans="1:13" x14ac:dyDescent="0.25">
      <c r="A918" t="s">
        <v>7</v>
      </c>
      <c r="B918" t="s">
        <v>8</v>
      </c>
      <c r="C918" t="s">
        <v>23</v>
      </c>
      <c r="D918" t="s">
        <v>24</v>
      </c>
      <c r="E918" t="s">
        <v>13</v>
      </c>
      <c r="F918">
        <v>2020</v>
      </c>
      <c r="G918">
        <v>11</v>
      </c>
      <c r="H918">
        <v>4914</v>
      </c>
      <c r="I918" s="1">
        <v>24850</v>
      </c>
      <c r="J918">
        <f>SUMIFS(H:H,D:D,dataset_shampoo[[#This Row],[Brand]],E:E,dataset_shampoo[[#This Row],[Region]],F:F,dataset_shampoo[[#This Row],[Year]],G:G,"&lt;="&amp;dataset_shampoo[[#This Row],[Month]])</f>
        <v>62195</v>
      </c>
      <c r="K918" s="6">
        <f>SUMIFS(I:I,D:D,dataset_shampoo[[#This Row],[Brand]],E:E,dataset_shampoo[[#This Row],[Region]],F:F,dataset_shampoo[[#This Row],[Year]],G:G,"&lt;="&amp;dataset_shampoo[[#This Row],[Month]])</f>
        <v>315469</v>
      </c>
      <c r="L918">
        <f>dataset_shampoo[[#This Row],[Units YTD]]+SUMIFS(H:H,D:D,dataset_shampoo[[#This Row],[Brand]],E:E,dataset_shampoo[[#This Row],[Region]],F:F,dataset_shampoo[[#This Row],[Year]]-1,G:G,"&gt;"&amp;dataset_shampoo[[#This Row],[Month]])</f>
        <v>68292</v>
      </c>
      <c r="M918" s="1">
        <f>dataset_shampoo[[#This Row],[Values YTD]]+SUMIFS(I:I,D:D,dataset_shampoo[[#This Row],[Brand]],E:E,dataset_shampoo[[#This Row],[Region]],F:F,dataset_shampoo[[#This Row],[Year]]-1,G:G,"&gt;"&amp;dataset_shampoo[[#This Row],[Month]])</f>
        <v>346542</v>
      </c>
    </row>
    <row r="919" spans="1:13" x14ac:dyDescent="0.25">
      <c r="A919" t="s">
        <v>7</v>
      </c>
      <c r="B919" t="s">
        <v>8</v>
      </c>
      <c r="C919" t="s">
        <v>23</v>
      </c>
      <c r="D919" t="s">
        <v>24</v>
      </c>
      <c r="E919" t="s">
        <v>13</v>
      </c>
      <c r="F919">
        <v>2020</v>
      </c>
      <c r="G919">
        <v>12</v>
      </c>
      <c r="H919">
        <v>5236</v>
      </c>
      <c r="I919" s="1">
        <v>26964</v>
      </c>
      <c r="J919">
        <f>SUMIFS(H:H,D:D,dataset_shampoo[[#This Row],[Brand]],E:E,dataset_shampoo[[#This Row],[Region]],F:F,dataset_shampoo[[#This Row],[Year]],G:G,"&lt;="&amp;dataset_shampoo[[#This Row],[Month]])</f>
        <v>67431</v>
      </c>
      <c r="K919" s="6">
        <f>SUMIFS(I:I,D:D,dataset_shampoo[[#This Row],[Brand]],E:E,dataset_shampoo[[#This Row],[Region]],F:F,dataset_shampoo[[#This Row],[Year]],G:G,"&lt;="&amp;dataset_shampoo[[#This Row],[Month]])</f>
        <v>342433</v>
      </c>
      <c r="L919">
        <f>dataset_shampoo[[#This Row],[Units YTD]]+SUMIFS(H:H,D:D,dataset_shampoo[[#This Row],[Brand]],E:E,dataset_shampoo[[#This Row],[Region]],F:F,dataset_shampoo[[#This Row],[Year]]-1,G:G,"&gt;"&amp;dataset_shampoo[[#This Row],[Month]])</f>
        <v>67431</v>
      </c>
      <c r="M919" s="1">
        <f>dataset_shampoo[[#This Row],[Values YTD]]+SUMIFS(I:I,D:D,dataset_shampoo[[#This Row],[Brand]],E:E,dataset_shampoo[[#This Row],[Region]],F:F,dataset_shampoo[[#This Row],[Year]]-1,G:G,"&gt;"&amp;dataset_shampoo[[#This Row],[Month]])</f>
        <v>342433</v>
      </c>
    </row>
    <row r="920" spans="1:13" x14ac:dyDescent="0.25">
      <c r="A920" t="s">
        <v>7</v>
      </c>
      <c r="B920" t="s">
        <v>8</v>
      </c>
      <c r="C920" t="s">
        <v>23</v>
      </c>
      <c r="D920" t="s">
        <v>24</v>
      </c>
      <c r="E920" t="s">
        <v>13</v>
      </c>
      <c r="F920">
        <v>2021</v>
      </c>
      <c r="G920">
        <v>1</v>
      </c>
      <c r="H920">
        <v>6447</v>
      </c>
      <c r="I920" s="1">
        <v>34048</v>
      </c>
      <c r="J920">
        <f>SUMIFS(H:H,D:D,dataset_shampoo[[#This Row],[Brand]],E:E,dataset_shampoo[[#This Row],[Region]],F:F,dataset_shampoo[[#This Row],[Year]],G:G,"&lt;="&amp;dataset_shampoo[[#This Row],[Month]])</f>
        <v>6447</v>
      </c>
      <c r="K920" s="6">
        <f>SUMIFS(I:I,D:D,dataset_shampoo[[#This Row],[Brand]],E:E,dataset_shampoo[[#This Row],[Region]],F:F,dataset_shampoo[[#This Row],[Year]],G:G,"&lt;="&amp;dataset_shampoo[[#This Row],[Month]])</f>
        <v>34048</v>
      </c>
      <c r="L920">
        <f>dataset_shampoo[[#This Row],[Units YTD]]+SUMIFS(H:H,D:D,dataset_shampoo[[#This Row],[Brand]],E:E,dataset_shampoo[[#This Row],[Region]],F:F,dataset_shampoo[[#This Row],[Year]]-1,G:G,"&gt;"&amp;dataset_shampoo[[#This Row],[Month]])</f>
        <v>67557</v>
      </c>
      <c r="M920" s="1">
        <f>dataset_shampoo[[#This Row],[Values YTD]]+SUMIFS(I:I,D:D,dataset_shampoo[[#This Row],[Brand]],E:E,dataset_shampoo[[#This Row],[Region]],F:F,dataset_shampoo[[#This Row],[Year]]-1,G:G,"&gt;"&amp;dataset_shampoo[[#This Row],[Month]])</f>
        <v>344295</v>
      </c>
    </row>
    <row r="921" spans="1:13" x14ac:dyDescent="0.25">
      <c r="A921" t="s">
        <v>7</v>
      </c>
      <c r="B921" t="s">
        <v>8</v>
      </c>
      <c r="C921" t="s">
        <v>23</v>
      </c>
      <c r="D921" t="s">
        <v>24</v>
      </c>
      <c r="E921" t="s">
        <v>13</v>
      </c>
      <c r="F921">
        <v>2021</v>
      </c>
      <c r="G921">
        <v>2</v>
      </c>
      <c r="H921">
        <v>4578</v>
      </c>
      <c r="I921" s="1">
        <v>24269</v>
      </c>
      <c r="J921">
        <f>SUMIFS(H:H,D:D,dataset_shampoo[[#This Row],[Brand]],E:E,dataset_shampoo[[#This Row],[Region]],F:F,dataset_shampoo[[#This Row],[Year]],G:G,"&lt;="&amp;dataset_shampoo[[#This Row],[Month]])</f>
        <v>11025</v>
      </c>
      <c r="K921" s="6">
        <f>SUMIFS(I:I,D:D,dataset_shampoo[[#This Row],[Brand]],E:E,dataset_shampoo[[#This Row],[Region]],F:F,dataset_shampoo[[#This Row],[Year]],G:G,"&lt;="&amp;dataset_shampoo[[#This Row],[Month]])</f>
        <v>58317</v>
      </c>
      <c r="L921">
        <f>dataset_shampoo[[#This Row],[Units YTD]]+SUMIFS(H:H,D:D,dataset_shampoo[[#This Row],[Brand]],E:E,dataset_shampoo[[#This Row],[Region]],F:F,dataset_shampoo[[#This Row],[Year]]-1,G:G,"&gt;"&amp;dataset_shampoo[[#This Row],[Month]])</f>
        <v>66535</v>
      </c>
      <c r="M921" s="1">
        <f>dataset_shampoo[[#This Row],[Values YTD]]+SUMIFS(I:I,D:D,dataset_shampoo[[#This Row],[Brand]],E:E,dataset_shampoo[[#This Row],[Region]],F:F,dataset_shampoo[[#This Row],[Year]]-1,G:G,"&gt;"&amp;dataset_shampoo[[#This Row],[Month]])</f>
        <v>339899</v>
      </c>
    </row>
    <row r="922" spans="1:13" x14ac:dyDescent="0.25">
      <c r="A922" t="s">
        <v>7</v>
      </c>
      <c r="B922" t="s">
        <v>8</v>
      </c>
      <c r="C922" t="s">
        <v>23</v>
      </c>
      <c r="D922" t="s">
        <v>24</v>
      </c>
      <c r="E922" t="s">
        <v>13</v>
      </c>
      <c r="F922">
        <v>2021</v>
      </c>
      <c r="G922">
        <v>3</v>
      </c>
      <c r="H922">
        <v>5474</v>
      </c>
      <c r="I922" s="1">
        <v>28875</v>
      </c>
      <c r="J922">
        <f>SUMIFS(H:H,D:D,dataset_shampoo[[#This Row],[Brand]],E:E,dataset_shampoo[[#This Row],[Region]],F:F,dataset_shampoo[[#This Row],[Year]],G:G,"&lt;="&amp;dataset_shampoo[[#This Row],[Month]])</f>
        <v>16499</v>
      </c>
      <c r="K922" s="6">
        <f>SUMIFS(I:I,D:D,dataset_shampoo[[#This Row],[Brand]],E:E,dataset_shampoo[[#This Row],[Region]],F:F,dataset_shampoo[[#This Row],[Year]],G:G,"&lt;="&amp;dataset_shampoo[[#This Row],[Month]])</f>
        <v>87192</v>
      </c>
      <c r="L922">
        <f>dataset_shampoo[[#This Row],[Units YTD]]+SUMIFS(H:H,D:D,dataset_shampoo[[#This Row],[Brand]],E:E,dataset_shampoo[[#This Row],[Region]],F:F,dataset_shampoo[[#This Row],[Year]]-1,G:G,"&gt;"&amp;dataset_shampoo[[#This Row],[Month]])</f>
        <v>63336</v>
      </c>
      <c r="M922" s="1">
        <f>dataset_shampoo[[#This Row],[Values YTD]]+SUMIFS(I:I,D:D,dataset_shampoo[[#This Row],[Brand]],E:E,dataset_shampoo[[#This Row],[Region]],F:F,dataset_shampoo[[#This Row],[Year]]-1,G:G,"&gt;"&amp;dataset_shampoo[[#This Row],[Month]])</f>
        <v>325003</v>
      </c>
    </row>
    <row r="923" spans="1:13" x14ac:dyDescent="0.25">
      <c r="A923" t="s">
        <v>7</v>
      </c>
      <c r="B923" t="s">
        <v>8</v>
      </c>
      <c r="C923" t="s">
        <v>23</v>
      </c>
      <c r="D923" t="s">
        <v>24</v>
      </c>
      <c r="E923" t="s">
        <v>13</v>
      </c>
      <c r="F923">
        <v>2021</v>
      </c>
      <c r="G923">
        <v>4</v>
      </c>
      <c r="H923">
        <v>5320</v>
      </c>
      <c r="I923" s="1">
        <v>27923</v>
      </c>
      <c r="J923">
        <f>SUMIFS(H:H,D:D,dataset_shampoo[[#This Row],[Brand]],E:E,dataset_shampoo[[#This Row],[Region]],F:F,dataset_shampoo[[#This Row],[Year]],G:G,"&lt;="&amp;dataset_shampoo[[#This Row],[Month]])</f>
        <v>21819</v>
      </c>
      <c r="K923" s="6">
        <f>SUMIFS(I:I,D:D,dataset_shampoo[[#This Row],[Brand]],E:E,dataset_shampoo[[#This Row],[Region]],F:F,dataset_shampoo[[#This Row],[Year]],G:G,"&lt;="&amp;dataset_shampoo[[#This Row],[Month]])</f>
        <v>115115</v>
      </c>
      <c r="L923">
        <f>dataset_shampoo[[#This Row],[Units YTD]]+SUMIFS(H:H,D:D,dataset_shampoo[[#This Row],[Brand]],E:E,dataset_shampoo[[#This Row],[Region]],F:F,dataset_shampoo[[#This Row],[Year]]-1,G:G,"&gt;"&amp;dataset_shampoo[[#This Row],[Month]])</f>
        <v>63021</v>
      </c>
      <c r="M923" s="1">
        <f>dataset_shampoo[[#This Row],[Values YTD]]+SUMIFS(I:I,D:D,dataset_shampoo[[#This Row],[Brand]],E:E,dataset_shampoo[[#This Row],[Region]],F:F,dataset_shampoo[[#This Row],[Year]]-1,G:G,"&gt;"&amp;dataset_shampoo[[#This Row],[Month]])</f>
        <v>324219</v>
      </c>
    </row>
    <row r="924" spans="1:13" x14ac:dyDescent="0.25">
      <c r="A924" t="s">
        <v>7</v>
      </c>
      <c r="B924" t="s">
        <v>8</v>
      </c>
      <c r="C924" t="s">
        <v>23</v>
      </c>
      <c r="D924" t="s">
        <v>24</v>
      </c>
      <c r="E924" t="s">
        <v>13</v>
      </c>
      <c r="F924">
        <v>2021</v>
      </c>
      <c r="G924">
        <v>5</v>
      </c>
      <c r="H924">
        <v>4445</v>
      </c>
      <c r="I924" s="1">
        <v>23436</v>
      </c>
      <c r="J924">
        <f>SUMIFS(H:H,D:D,dataset_shampoo[[#This Row],[Brand]],E:E,dataset_shampoo[[#This Row],[Region]],F:F,dataset_shampoo[[#This Row],[Year]],G:G,"&lt;="&amp;dataset_shampoo[[#This Row],[Month]])</f>
        <v>26264</v>
      </c>
      <c r="K924" s="6">
        <f>SUMIFS(I:I,D:D,dataset_shampoo[[#This Row],[Brand]],E:E,dataset_shampoo[[#This Row],[Region]],F:F,dataset_shampoo[[#This Row],[Year]],G:G,"&lt;="&amp;dataset_shampoo[[#This Row],[Month]])</f>
        <v>138551</v>
      </c>
      <c r="L924">
        <f>dataset_shampoo[[#This Row],[Units YTD]]+SUMIFS(H:H,D:D,dataset_shampoo[[#This Row],[Brand]],E:E,dataset_shampoo[[#This Row],[Region]],F:F,dataset_shampoo[[#This Row],[Year]]-1,G:G,"&gt;"&amp;dataset_shampoo[[#This Row],[Month]])</f>
        <v>62601</v>
      </c>
      <c r="M924" s="1">
        <f>dataset_shampoo[[#This Row],[Values YTD]]+SUMIFS(I:I,D:D,dataset_shampoo[[#This Row],[Brand]],E:E,dataset_shampoo[[#This Row],[Region]],F:F,dataset_shampoo[[#This Row],[Year]]-1,G:G,"&gt;"&amp;dataset_shampoo[[#This Row],[Month]])</f>
        <v>323022</v>
      </c>
    </row>
    <row r="925" spans="1:13" x14ac:dyDescent="0.25">
      <c r="A925" t="s">
        <v>7</v>
      </c>
      <c r="B925" t="s">
        <v>8</v>
      </c>
      <c r="C925" t="s">
        <v>23</v>
      </c>
      <c r="D925" t="s">
        <v>24</v>
      </c>
      <c r="E925" t="s">
        <v>13</v>
      </c>
      <c r="F925">
        <v>2021</v>
      </c>
      <c r="G925">
        <v>6</v>
      </c>
      <c r="H925">
        <v>5901</v>
      </c>
      <c r="I925" s="1">
        <v>31234</v>
      </c>
      <c r="J925">
        <f>SUMIFS(H:H,D:D,dataset_shampoo[[#This Row],[Brand]],E:E,dataset_shampoo[[#This Row],[Region]],F:F,dataset_shampoo[[#This Row],[Year]],G:G,"&lt;="&amp;dataset_shampoo[[#This Row],[Month]])</f>
        <v>32165</v>
      </c>
      <c r="K925" s="6">
        <f>SUMIFS(I:I,D:D,dataset_shampoo[[#This Row],[Brand]],E:E,dataset_shampoo[[#This Row],[Region]],F:F,dataset_shampoo[[#This Row],[Year]],G:G,"&lt;="&amp;dataset_shampoo[[#This Row],[Month]])</f>
        <v>169785</v>
      </c>
      <c r="L925">
        <f>dataset_shampoo[[#This Row],[Units YTD]]+SUMIFS(H:H,D:D,dataset_shampoo[[#This Row],[Brand]],E:E,dataset_shampoo[[#This Row],[Region]],F:F,dataset_shampoo[[#This Row],[Year]]-1,G:G,"&gt;"&amp;dataset_shampoo[[#This Row],[Month]])</f>
        <v>63189</v>
      </c>
      <c r="M925" s="1">
        <f>dataset_shampoo[[#This Row],[Values YTD]]+SUMIFS(I:I,D:D,dataset_shampoo[[#This Row],[Brand]],E:E,dataset_shampoo[[#This Row],[Region]],F:F,dataset_shampoo[[#This Row],[Year]]-1,G:G,"&gt;"&amp;dataset_shampoo[[#This Row],[Month]])</f>
        <v>327355</v>
      </c>
    </row>
    <row r="926" spans="1:13" x14ac:dyDescent="0.25">
      <c r="A926" t="s">
        <v>7</v>
      </c>
      <c r="B926" t="s">
        <v>8</v>
      </c>
      <c r="C926" t="s">
        <v>23</v>
      </c>
      <c r="D926" t="s">
        <v>24</v>
      </c>
      <c r="E926" t="s">
        <v>13</v>
      </c>
      <c r="F926">
        <v>2021</v>
      </c>
      <c r="G926">
        <v>7</v>
      </c>
      <c r="H926">
        <v>5404</v>
      </c>
      <c r="I926" s="1">
        <v>28406</v>
      </c>
      <c r="J926">
        <f>SUMIFS(H:H,D:D,dataset_shampoo[[#This Row],[Brand]],E:E,dataset_shampoo[[#This Row],[Region]],F:F,dataset_shampoo[[#This Row],[Year]],G:G,"&lt;="&amp;dataset_shampoo[[#This Row],[Month]])</f>
        <v>37569</v>
      </c>
      <c r="K926" s="6">
        <f>SUMIFS(I:I,D:D,dataset_shampoo[[#This Row],[Brand]],E:E,dataset_shampoo[[#This Row],[Region]],F:F,dataset_shampoo[[#This Row],[Year]],G:G,"&lt;="&amp;dataset_shampoo[[#This Row],[Month]])</f>
        <v>198191</v>
      </c>
      <c r="L926">
        <f>dataset_shampoo[[#This Row],[Units YTD]]+SUMIFS(H:H,D:D,dataset_shampoo[[#This Row],[Brand]],E:E,dataset_shampoo[[#This Row],[Region]],F:F,dataset_shampoo[[#This Row],[Year]]-1,G:G,"&gt;"&amp;dataset_shampoo[[#This Row],[Month]])</f>
        <v>63784</v>
      </c>
      <c r="M926" s="1">
        <f>dataset_shampoo[[#This Row],[Values YTD]]+SUMIFS(I:I,D:D,dataset_shampoo[[#This Row],[Brand]],E:E,dataset_shampoo[[#This Row],[Region]],F:F,dataset_shampoo[[#This Row],[Year]]-1,G:G,"&gt;"&amp;dataset_shampoo[[#This Row],[Month]])</f>
        <v>331527</v>
      </c>
    </row>
    <row r="927" spans="1:13" x14ac:dyDescent="0.25">
      <c r="A927" t="s">
        <v>7</v>
      </c>
      <c r="B927" t="s">
        <v>8</v>
      </c>
      <c r="C927" t="s">
        <v>23</v>
      </c>
      <c r="D927" t="s">
        <v>24</v>
      </c>
      <c r="E927" t="s">
        <v>13</v>
      </c>
      <c r="F927">
        <v>2021</v>
      </c>
      <c r="G927">
        <v>8</v>
      </c>
      <c r="H927">
        <v>3262</v>
      </c>
      <c r="I927" s="1">
        <v>17171</v>
      </c>
      <c r="J927">
        <f>SUMIFS(H:H,D:D,dataset_shampoo[[#This Row],[Brand]],E:E,dataset_shampoo[[#This Row],[Region]],F:F,dataset_shampoo[[#This Row],[Year]],G:G,"&lt;="&amp;dataset_shampoo[[#This Row],[Month]])</f>
        <v>40831</v>
      </c>
      <c r="K927" s="6">
        <f>SUMIFS(I:I,D:D,dataset_shampoo[[#This Row],[Brand]],E:E,dataset_shampoo[[#This Row],[Region]],F:F,dataset_shampoo[[#This Row],[Year]],G:G,"&lt;="&amp;dataset_shampoo[[#This Row],[Month]])</f>
        <v>215362</v>
      </c>
      <c r="L927">
        <f>dataset_shampoo[[#This Row],[Units YTD]]+SUMIFS(H:H,D:D,dataset_shampoo[[#This Row],[Brand]],E:E,dataset_shampoo[[#This Row],[Region]],F:F,dataset_shampoo[[#This Row],[Year]]-1,G:G,"&gt;"&amp;dataset_shampoo[[#This Row],[Month]])</f>
        <v>62643</v>
      </c>
      <c r="M927" s="1">
        <f>dataset_shampoo[[#This Row],[Values YTD]]+SUMIFS(I:I,D:D,dataset_shampoo[[#This Row],[Brand]],E:E,dataset_shampoo[[#This Row],[Region]],F:F,dataset_shampoo[[#This Row],[Year]]-1,G:G,"&gt;"&amp;dataset_shampoo[[#This Row],[Month]])</f>
        <v>326396</v>
      </c>
    </row>
    <row r="928" spans="1:13" x14ac:dyDescent="0.25">
      <c r="A928" t="s">
        <v>7</v>
      </c>
      <c r="B928" t="s">
        <v>8</v>
      </c>
      <c r="C928" t="s">
        <v>23</v>
      </c>
      <c r="D928" t="s">
        <v>24</v>
      </c>
      <c r="E928" t="s">
        <v>13</v>
      </c>
      <c r="F928">
        <v>2021</v>
      </c>
      <c r="G928">
        <v>9</v>
      </c>
      <c r="H928">
        <v>4522</v>
      </c>
      <c r="I928" s="1">
        <v>23856</v>
      </c>
      <c r="J928">
        <f>SUMIFS(H:H,D:D,dataset_shampoo[[#This Row],[Brand]],E:E,dataset_shampoo[[#This Row],[Region]],F:F,dataset_shampoo[[#This Row],[Year]],G:G,"&lt;="&amp;dataset_shampoo[[#This Row],[Month]])</f>
        <v>45353</v>
      </c>
      <c r="K928" s="6">
        <f>SUMIFS(I:I,D:D,dataset_shampoo[[#This Row],[Brand]],E:E,dataset_shampoo[[#This Row],[Region]],F:F,dataset_shampoo[[#This Row],[Year]],G:G,"&lt;="&amp;dataset_shampoo[[#This Row],[Month]])</f>
        <v>239218</v>
      </c>
      <c r="L928">
        <f>dataset_shampoo[[#This Row],[Units YTD]]+SUMIFS(H:H,D:D,dataset_shampoo[[#This Row],[Brand]],E:E,dataset_shampoo[[#This Row],[Region]],F:F,dataset_shampoo[[#This Row],[Year]]-1,G:G,"&gt;"&amp;dataset_shampoo[[#This Row],[Month]])</f>
        <v>61628</v>
      </c>
      <c r="M928" s="1">
        <f>dataset_shampoo[[#This Row],[Values YTD]]+SUMIFS(I:I,D:D,dataset_shampoo[[#This Row],[Brand]],E:E,dataset_shampoo[[#This Row],[Region]],F:F,dataset_shampoo[[#This Row],[Year]]-1,G:G,"&gt;"&amp;dataset_shampoo[[#This Row],[Month]])</f>
        <v>322154</v>
      </c>
    </row>
    <row r="929" spans="1:13" x14ac:dyDescent="0.25">
      <c r="A929" t="s">
        <v>7</v>
      </c>
      <c r="B929" t="s">
        <v>8</v>
      </c>
      <c r="C929" t="s">
        <v>23</v>
      </c>
      <c r="D929" t="s">
        <v>24</v>
      </c>
      <c r="E929" t="s">
        <v>13</v>
      </c>
      <c r="F929">
        <v>2021</v>
      </c>
      <c r="G929">
        <v>10</v>
      </c>
      <c r="H929">
        <v>6006</v>
      </c>
      <c r="I929" s="1">
        <v>31528</v>
      </c>
      <c r="J929">
        <f>SUMIFS(H:H,D:D,dataset_shampoo[[#This Row],[Brand]],E:E,dataset_shampoo[[#This Row],[Region]],F:F,dataset_shampoo[[#This Row],[Year]],G:G,"&lt;="&amp;dataset_shampoo[[#This Row],[Month]])</f>
        <v>51359</v>
      </c>
      <c r="K929" s="6">
        <f>SUMIFS(I:I,D:D,dataset_shampoo[[#This Row],[Brand]],E:E,dataset_shampoo[[#This Row],[Region]],F:F,dataset_shampoo[[#This Row],[Year]],G:G,"&lt;="&amp;dataset_shampoo[[#This Row],[Month]])</f>
        <v>270746</v>
      </c>
      <c r="L929">
        <f>dataset_shampoo[[#This Row],[Units YTD]]+SUMIFS(H:H,D:D,dataset_shampoo[[#This Row],[Brand]],E:E,dataset_shampoo[[#This Row],[Region]],F:F,dataset_shampoo[[#This Row],[Year]]-1,G:G,"&gt;"&amp;dataset_shampoo[[#This Row],[Month]])</f>
        <v>61509</v>
      </c>
      <c r="M929" s="1">
        <f>dataset_shampoo[[#This Row],[Values YTD]]+SUMIFS(I:I,D:D,dataset_shampoo[[#This Row],[Brand]],E:E,dataset_shampoo[[#This Row],[Region]],F:F,dataset_shampoo[[#This Row],[Year]]-1,G:G,"&gt;"&amp;dataset_shampoo[[#This Row],[Month]])</f>
        <v>322560</v>
      </c>
    </row>
    <row r="930" spans="1:13" x14ac:dyDescent="0.25">
      <c r="A930" t="s">
        <v>7</v>
      </c>
      <c r="B930" t="s">
        <v>8</v>
      </c>
      <c r="C930" t="s">
        <v>23</v>
      </c>
      <c r="D930" t="s">
        <v>24</v>
      </c>
      <c r="E930" t="s">
        <v>13</v>
      </c>
      <c r="F930">
        <v>2021</v>
      </c>
      <c r="G930">
        <v>11</v>
      </c>
      <c r="H930">
        <v>5677</v>
      </c>
      <c r="I930" s="1">
        <v>29806</v>
      </c>
      <c r="J930">
        <f>SUMIFS(H:H,D:D,dataset_shampoo[[#This Row],[Brand]],E:E,dataset_shampoo[[#This Row],[Region]],F:F,dataset_shampoo[[#This Row],[Year]],G:G,"&lt;="&amp;dataset_shampoo[[#This Row],[Month]])</f>
        <v>57036</v>
      </c>
      <c r="K930" s="6">
        <f>SUMIFS(I:I,D:D,dataset_shampoo[[#This Row],[Brand]],E:E,dataset_shampoo[[#This Row],[Region]],F:F,dataset_shampoo[[#This Row],[Year]],G:G,"&lt;="&amp;dataset_shampoo[[#This Row],[Month]])</f>
        <v>300552</v>
      </c>
      <c r="L930">
        <f>dataset_shampoo[[#This Row],[Units YTD]]+SUMIFS(H:H,D:D,dataset_shampoo[[#This Row],[Brand]],E:E,dataset_shampoo[[#This Row],[Region]],F:F,dataset_shampoo[[#This Row],[Year]]-1,G:G,"&gt;"&amp;dataset_shampoo[[#This Row],[Month]])</f>
        <v>62272</v>
      </c>
      <c r="M930" s="1">
        <f>dataset_shampoo[[#This Row],[Values YTD]]+SUMIFS(I:I,D:D,dataset_shampoo[[#This Row],[Brand]],E:E,dataset_shampoo[[#This Row],[Region]],F:F,dataset_shampoo[[#This Row],[Year]]-1,G:G,"&gt;"&amp;dataset_shampoo[[#This Row],[Month]])</f>
        <v>327516</v>
      </c>
    </row>
    <row r="931" spans="1:13" x14ac:dyDescent="0.25">
      <c r="A931" t="s">
        <v>7</v>
      </c>
      <c r="B931" t="s">
        <v>8</v>
      </c>
      <c r="C931" t="s">
        <v>23</v>
      </c>
      <c r="D931" t="s">
        <v>24</v>
      </c>
      <c r="E931" t="s">
        <v>13</v>
      </c>
      <c r="F931">
        <v>2021</v>
      </c>
      <c r="G931">
        <v>12</v>
      </c>
      <c r="H931">
        <v>5439</v>
      </c>
      <c r="I931" s="1">
        <v>28588</v>
      </c>
      <c r="J931">
        <f>SUMIFS(H:H,D:D,dataset_shampoo[[#This Row],[Brand]],E:E,dataset_shampoo[[#This Row],[Region]],F:F,dataset_shampoo[[#This Row],[Year]],G:G,"&lt;="&amp;dataset_shampoo[[#This Row],[Month]])</f>
        <v>62475</v>
      </c>
      <c r="K931" s="6">
        <f>SUMIFS(I:I,D:D,dataset_shampoo[[#This Row],[Brand]],E:E,dataset_shampoo[[#This Row],[Region]],F:F,dataset_shampoo[[#This Row],[Year]],G:G,"&lt;="&amp;dataset_shampoo[[#This Row],[Month]])</f>
        <v>329140</v>
      </c>
      <c r="L931">
        <f>dataset_shampoo[[#This Row],[Units YTD]]+SUMIFS(H:H,D:D,dataset_shampoo[[#This Row],[Brand]],E:E,dataset_shampoo[[#This Row],[Region]],F:F,dataset_shampoo[[#This Row],[Year]]-1,G:G,"&gt;"&amp;dataset_shampoo[[#This Row],[Month]])</f>
        <v>62475</v>
      </c>
      <c r="M931" s="1">
        <f>dataset_shampoo[[#This Row],[Values YTD]]+SUMIFS(I:I,D:D,dataset_shampoo[[#This Row],[Brand]],E:E,dataset_shampoo[[#This Row],[Region]],F:F,dataset_shampoo[[#This Row],[Year]]-1,G:G,"&gt;"&amp;dataset_shampoo[[#This Row],[Month]])</f>
        <v>329140</v>
      </c>
    </row>
    <row r="932" spans="1:13" x14ac:dyDescent="0.25">
      <c r="A932" t="s">
        <v>7</v>
      </c>
      <c r="B932" t="s">
        <v>8</v>
      </c>
      <c r="C932" t="s">
        <v>23</v>
      </c>
      <c r="D932" t="s">
        <v>24</v>
      </c>
      <c r="E932" t="s">
        <v>13</v>
      </c>
      <c r="F932">
        <v>2022</v>
      </c>
      <c r="G932">
        <v>1</v>
      </c>
      <c r="H932">
        <v>5691</v>
      </c>
      <c r="I932" s="1">
        <v>30058</v>
      </c>
      <c r="J932">
        <f>SUMIFS(H:H,D:D,dataset_shampoo[[#This Row],[Brand]],E:E,dataset_shampoo[[#This Row],[Region]],F:F,dataset_shampoo[[#This Row],[Year]],G:G,"&lt;="&amp;dataset_shampoo[[#This Row],[Month]])</f>
        <v>5691</v>
      </c>
      <c r="K932" s="6">
        <f>SUMIFS(I:I,D:D,dataset_shampoo[[#This Row],[Brand]],E:E,dataset_shampoo[[#This Row],[Region]],F:F,dataset_shampoo[[#This Row],[Year]],G:G,"&lt;="&amp;dataset_shampoo[[#This Row],[Month]])</f>
        <v>30058</v>
      </c>
      <c r="L932">
        <f>dataset_shampoo[[#This Row],[Units YTD]]+SUMIFS(H:H,D:D,dataset_shampoo[[#This Row],[Brand]],E:E,dataset_shampoo[[#This Row],[Region]],F:F,dataset_shampoo[[#This Row],[Year]]-1,G:G,"&gt;"&amp;dataset_shampoo[[#This Row],[Month]])</f>
        <v>61719</v>
      </c>
      <c r="M932" s="1">
        <f>dataset_shampoo[[#This Row],[Values YTD]]+SUMIFS(I:I,D:D,dataset_shampoo[[#This Row],[Brand]],E:E,dataset_shampoo[[#This Row],[Region]],F:F,dataset_shampoo[[#This Row],[Year]]-1,G:G,"&gt;"&amp;dataset_shampoo[[#This Row],[Month]])</f>
        <v>325150</v>
      </c>
    </row>
    <row r="933" spans="1:13" x14ac:dyDescent="0.25">
      <c r="A933" t="s">
        <v>7</v>
      </c>
      <c r="B933" t="s">
        <v>8</v>
      </c>
      <c r="C933" t="s">
        <v>23</v>
      </c>
      <c r="D933" t="s">
        <v>24</v>
      </c>
      <c r="E933" t="s">
        <v>13</v>
      </c>
      <c r="F933">
        <v>2022</v>
      </c>
      <c r="G933">
        <v>2</v>
      </c>
      <c r="H933">
        <v>4956</v>
      </c>
      <c r="I933" s="1">
        <v>25900</v>
      </c>
      <c r="J933">
        <f>SUMIFS(H:H,D:D,dataset_shampoo[[#This Row],[Brand]],E:E,dataset_shampoo[[#This Row],[Region]],F:F,dataset_shampoo[[#This Row],[Year]],G:G,"&lt;="&amp;dataset_shampoo[[#This Row],[Month]])</f>
        <v>10647</v>
      </c>
      <c r="K933" s="6">
        <f>SUMIFS(I:I,D:D,dataset_shampoo[[#This Row],[Brand]],E:E,dataset_shampoo[[#This Row],[Region]],F:F,dataset_shampoo[[#This Row],[Year]],G:G,"&lt;="&amp;dataset_shampoo[[#This Row],[Month]])</f>
        <v>55958</v>
      </c>
      <c r="L933">
        <f>dataset_shampoo[[#This Row],[Units YTD]]+SUMIFS(H:H,D:D,dataset_shampoo[[#This Row],[Brand]],E:E,dataset_shampoo[[#This Row],[Region]],F:F,dataset_shampoo[[#This Row],[Year]]-1,G:G,"&gt;"&amp;dataset_shampoo[[#This Row],[Month]])</f>
        <v>62097</v>
      </c>
      <c r="M933" s="1">
        <f>dataset_shampoo[[#This Row],[Values YTD]]+SUMIFS(I:I,D:D,dataset_shampoo[[#This Row],[Brand]],E:E,dataset_shampoo[[#This Row],[Region]],F:F,dataset_shampoo[[#This Row],[Year]]-1,G:G,"&gt;"&amp;dataset_shampoo[[#This Row],[Month]])</f>
        <v>326781</v>
      </c>
    </row>
    <row r="934" spans="1:13" x14ac:dyDescent="0.25">
      <c r="A934" t="s">
        <v>7</v>
      </c>
      <c r="B934" t="s">
        <v>8</v>
      </c>
      <c r="C934" t="s">
        <v>23</v>
      </c>
      <c r="D934" t="s">
        <v>24</v>
      </c>
      <c r="E934" t="s">
        <v>13</v>
      </c>
      <c r="F934">
        <v>2022</v>
      </c>
      <c r="G934">
        <v>3</v>
      </c>
      <c r="H934">
        <v>5614</v>
      </c>
      <c r="I934" s="1">
        <v>29449</v>
      </c>
      <c r="J934">
        <f>SUMIFS(H:H,D:D,dataset_shampoo[[#This Row],[Brand]],E:E,dataset_shampoo[[#This Row],[Region]],F:F,dataset_shampoo[[#This Row],[Year]],G:G,"&lt;="&amp;dataset_shampoo[[#This Row],[Month]])</f>
        <v>16261</v>
      </c>
      <c r="K934" s="6">
        <f>SUMIFS(I:I,D:D,dataset_shampoo[[#This Row],[Brand]],E:E,dataset_shampoo[[#This Row],[Region]],F:F,dataset_shampoo[[#This Row],[Year]],G:G,"&lt;="&amp;dataset_shampoo[[#This Row],[Month]])</f>
        <v>85407</v>
      </c>
      <c r="L934">
        <f>dataset_shampoo[[#This Row],[Units YTD]]+SUMIFS(H:H,D:D,dataset_shampoo[[#This Row],[Brand]],E:E,dataset_shampoo[[#This Row],[Region]],F:F,dataset_shampoo[[#This Row],[Year]]-1,G:G,"&gt;"&amp;dataset_shampoo[[#This Row],[Month]])</f>
        <v>62237</v>
      </c>
      <c r="M934" s="1">
        <f>dataset_shampoo[[#This Row],[Values YTD]]+SUMIFS(I:I,D:D,dataset_shampoo[[#This Row],[Brand]],E:E,dataset_shampoo[[#This Row],[Region]],F:F,dataset_shampoo[[#This Row],[Year]]-1,G:G,"&gt;"&amp;dataset_shampoo[[#This Row],[Month]])</f>
        <v>327355</v>
      </c>
    </row>
    <row r="935" spans="1:13" x14ac:dyDescent="0.25">
      <c r="A935" t="s">
        <v>7</v>
      </c>
      <c r="B935" t="s">
        <v>8</v>
      </c>
      <c r="C935" t="s">
        <v>23</v>
      </c>
      <c r="D935" t="s">
        <v>24</v>
      </c>
      <c r="E935" t="s">
        <v>13</v>
      </c>
      <c r="F935">
        <v>2022</v>
      </c>
      <c r="G935">
        <v>4</v>
      </c>
      <c r="H935">
        <v>3962</v>
      </c>
      <c r="I935" s="1">
        <v>20755</v>
      </c>
      <c r="J935">
        <f>SUMIFS(H:H,D:D,dataset_shampoo[[#This Row],[Brand]],E:E,dataset_shampoo[[#This Row],[Region]],F:F,dataset_shampoo[[#This Row],[Year]],G:G,"&lt;="&amp;dataset_shampoo[[#This Row],[Month]])</f>
        <v>20223</v>
      </c>
      <c r="K935" s="6">
        <f>SUMIFS(I:I,D:D,dataset_shampoo[[#This Row],[Brand]],E:E,dataset_shampoo[[#This Row],[Region]],F:F,dataset_shampoo[[#This Row],[Year]],G:G,"&lt;="&amp;dataset_shampoo[[#This Row],[Month]])</f>
        <v>106162</v>
      </c>
      <c r="L935">
        <f>dataset_shampoo[[#This Row],[Units YTD]]+SUMIFS(H:H,D:D,dataset_shampoo[[#This Row],[Brand]],E:E,dataset_shampoo[[#This Row],[Region]],F:F,dataset_shampoo[[#This Row],[Year]]-1,G:G,"&gt;"&amp;dataset_shampoo[[#This Row],[Month]])</f>
        <v>60879</v>
      </c>
      <c r="M935" s="1">
        <f>dataset_shampoo[[#This Row],[Values YTD]]+SUMIFS(I:I,D:D,dataset_shampoo[[#This Row],[Brand]],E:E,dataset_shampoo[[#This Row],[Region]],F:F,dataset_shampoo[[#This Row],[Year]]-1,G:G,"&gt;"&amp;dataset_shampoo[[#This Row],[Month]])</f>
        <v>320187</v>
      </c>
    </row>
    <row r="936" spans="1:13" x14ac:dyDescent="0.25">
      <c r="A936" t="s">
        <v>7</v>
      </c>
      <c r="B936" t="s">
        <v>8</v>
      </c>
      <c r="C936" t="s">
        <v>23</v>
      </c>
      <c r="D936" t="s">
        <v>24</v>
      </c>
      <c r="E936" t="s">
        <v>13</v>
      </c>
      <c r="F936">
        <v>2022</v>
      </c>
      <c r="G936">
        <v>5</v>
      </c>
      <c r="H936">
        <v>4865</v>
      </c>
      <c r="I936" s="1">
        <v>25438</v>
      </c>
      <c r="J936">
        <f>SUMIFS(H:H,D:D,dataset_shampoo[[#This Row],[Brand]],E:E,dataset_shampoo[[#This Row],[Region]],F:F,dataset_shampoo[[#This Row],[Year]],G:G,"&lt;="&amp;dataset_shampoo[[#This Row],[Month]])</f>
        <v>25088</v>
      </c>
      <c r="K936" s="6">
        <f>SUMIFS(I:I,D:D,dataset_shampoo[[#This Row],[Brand]],E:E,dataset_shampoo[[#This Row],[Region]],F:F,dataset_shampoo[[#This Row],[Year]],G:G,"&lt;="&amp;dataset_shampoo[[#This Row],[Month]])</f>
        <v>131600</v>
      </c>
      <c r="L936">
        <f>dataset_shampoo[[#This Row],[Units YTD]]+SUMIFS(H:H,D:D,dataset_shampoo[[#This Row],[Brand]],E:E,dataset_shampoo[[#This Row],[Region]],F:F,dataset_shampoo[[#This Row],[Year]]-1,G:G,"&gt;"&amp;dataset_shampoo[[#This Row],[Month]])</f>
        <v>61299</v>
      </c>
      <c r="M936" s="1">
        <f>dataset_shampoo[[#This Row],[Values YTD]]+SUMIFS(I:I,D:D,dataset_shampoo[[#This Row],[Brand]],E:E,dataset_shampoo[[#This Row],[Region]],F:F,dataset_shampoo[[#This Row],[Year]]-1,G:G,"&gt;"&amp;dataset_shampoo[[#This Row],[Month]])</f>
        <v>322189</v>
      </c>
    </row>
    <row r="937" spans="1:13" x14ac:dyDescent="0.25">
      <c r="A937" t="s">
        <v>7</v>
      </c>
      <c r="B937" t="s">
        <v>8</v>
      </c>
      <c r="C937" t="s">
        <v>23</v>
      </c>
      <c r="D937" t="s">
        <v>24</v>
      </c>
      <c r="E937" t="s">
        <v>13</v>
      </c>
      <c r="F937">
        <v>2022</v>
      </c>
      <c r="G937">
        <v>6</v>
      </c>
      <c r="H937">
        <v>4354</v>
      </c>
      <c r="I937" s="1">
        <v>22701</v>
      </c>
      <c r="J937">
        <f>SUMIFS(H:H,D:D,dataset_shampoo[[#This Row],[Brand]],E:E,dataset_shampoo[[#This Row],[Region]],F:F,dataset_shampoo[[#This Row],[Year]],G:G,"&lt;="&amp;dataset_shampoo[[#This Row],[Month]])</f>
        <v>29442</v>
      </c>
      <c r="K937" s="6">
        <f>SUMIFS(I:I,D:D,dataset_shampoo[[#This Row],[Brand]],E:E,dataset_shampoo[[#This Row],[Region]],F:F,dataset_shampoo[[#This Row],[Year]],G:G,"&lt;="&amp;dataset_shampoo[[#This Row],[Month]])</f>
        <v>154301</v>
      </c>
      <c r="L937">
        <f>dataset_shampoo[[#This Row],[Units YTD]]+SUMIFS(H:H,D:D,dataset_shampoo[[#This Row],[Brand]],E:E,dataset_shampoo[[#This Row],[Region]],F:F,dataset_shampoo[[#This Row],[Year]]-1,G:G,"&gt;"&amp;dataset_shampoo[[#This Row],[Month]])</f>
        <v>59752</v>
      </c>
      <c r="M937" s="1">
        <f>dataset_shampoo[[#This Row],[Values YTD]]+SUMIFS(I:I,D:D,dataset_shampoo[[#This Row],[Brand]],E:E,dataset_shampoo[[#This Row],[Region]],F:F,dataset_shampoo[[#This Row],[Year]]-1,G:G,"&gt;"&amp;dataset_shampoo[[#This Row],[Month]])</f>
        <v>313656</v>
      </c>
    </row>
    <row r="938" spans="1:13" x14ac:dyDescent="0.25">
      <c r="A938" t="s">
        <v>7</v>
      </c>
      <c r="B938" t="s">
        <v>8</v>
      </c>
      <c r="C938" t="s">
        <v>23</v>
      </c>
      <c r="D938" t="s">
        <v>24</v>
      </c>
      <c r="E938" t="s">
        <v>13</v>
      </c>
      <c r="F938">
        <v>2022</v>
      </c>
      <c r="G938">
        <v>7</v>
      </c>
      <c r="H938">
        <v>4963</v>
      </c>
      <c r="I938" s="1">
        <v>25837</v>
      </c>
      <c r="J938">
        <f>SUMIFS(H:H,D:D,dataset_shampoo[[#This Row],[Brand]],E:E,dataset_shampoo[[#This Row],[Region]],F:F,dataset_shampoo[[#This Row],[Year]],G:G,"&lt;="&amp;dataset_shampoo[[#This Row],[Month]])</f>
        <v>34405</v>
      </c>
      <c r="K938" s="6">
        <f>SUMIFS(I:I,D:D,dataset_shampoo[[#This Row],[Brand]],E:E,dataset_shampoo[[#This Row],[Region]],F:F,dataset_shampoo[[#This Row],[Year]],G:G,"&lt;="&amp;dataset_shampoo[[#This Row],[Month]])</f>
        <v>180138</v>
      </c>
      <c r="L938">
        <f>dataset_shampoo[[#This Row],[Units YTD]]+SUMIFS(H:H,D:D,dataset_shampoo[[#This Row],[Brand]],E:E,dataset_shampoo[[#This Row],[Region]],F:F,dataset_shampoo[[#This Row],[Year]]-1,G:G,"&gt;"&amp;dataset_shampoo[[#This Row],[Month]])</f>
        <v>59311</v>
      </c>
      <c r="M938" s="1">
        <f>dataset_shampoo[[#This Row],[Values YTD]]+SUMIFS(I:I,D:D,dataset_shampoo[[#This Row],[Brand]],E:E,dataset_shampoo[[#This Row],[Region]],F:F,dataset_shampoo[[#This Row],[Year]]-1,G:G,"&gt;"&amp;dataset_shampoo[[#This Row],[Month]])</f>
        <v>311087</v>
      </c>
    </row>
    <row r="939" spans="1:13" x14ac:dyDescent="0.25">
      <c r="A939" t="s">
        <v>7</v>
      </c>
      <c r="B939" t="s">
        <v>8</v>
      </c>
      <c r="C939" t="s">
        <v>23</v>
      </c>
      <c r="D939" t="s">
        <v>24</v>
      </c>
      <c r="E939" t="s">
        <v>13</v>
      </c>
      <c r="F939">
        <v>2022</v>
      </c>
      <c r="G939">
        <v>8</v>
      </c>
      <c r="H939">
        <v>3255</v>
      </c>
      <c r="I939" s="1">
        <v>16842</v>
      </c>
      <c r="J939">
        <f>SUMIFS(H:H,D:D,dataset_shampoo[[#This Row],[Brand]],E:E,dataset_shampoo[[#This Row],[Region]],F:F,dataset_shampoo[[#This Row],[Year]],G:G,"&lt;="&amp;dataset_shampoo[[#This Row],[Month]])</f>
        <v>37660</v>
      </c>
      <c r="K939" s="6">
        <f>SUMIFS(I:I,D:D,dataset_shampoo[[#This Row],[Brand]],E:E,dataset_shampoo[[#This Row],[Region]],F:F,dataset_shampoo[[#This Row],[Year]],G:G,"&lt;="&amp;dataset_shampoo[[#This Row],[Month]])</f>
        <v>196980</v>
      </c>
      <c r="L939">
        <f>dataset_shampoo[[#This Row],[Units YTD]]+SUMIFS(H:H,D:D,dataset_shampoo[[#This Row],[Brand]],E:E,dataset_shampoo[[#This Row],[Region]],F:F,dataset_shampoo[[#This Row],[Year]]-1,G:G,"&gt;"&amp;dataset_shampoo[[#This Row],[Month]])</f>
        <v>59304</v>
      </c>
      <c r="M939" s="1">
        <f>dataset_shampoo[[#This Row],[Values YTD]]+SUMIFS(I:I,D:D,dataset_shampoo[[#This Row],[Brand]],E:E,dataset_shampoo[[#This Row],[Region]],F:F,dataset_shampoo[[#This Row],[Year]]-1,G:G,"&gt;"&amp;dataset_shampoo[[#This Row],[Month]])</f>
        <v>310758</v>
      </c>
    </row>
    <row r="940" spans="1:13" x14ac:dyDescent="0.25">
      <c r="A940" t="s">
        <v>7</v>
      </c>
      <c r="B940" t="s">
        <v>8</v>
      </c>
      <c r="C940" t="s">
        <v>23</v>
      </c>
      <c r="D940" t="s">
        <v>24</v>
      </c>
      <c r="E940" t="s">
        <v>13</v>
      </c>
      <c r="F940">
        <v>2022</v>
      </c>
      <c r="G940">
        <v>9</v>
      </c>
      <c r="H940">
        <v>4347</v>
      </c>
      <c r="I940" s="1">
        <v>22631</v>
      </c>
      <c r="J940">
        <f>SUMIFS(H:H,D:D,dataset_shampoo[[#This Row],[Brand]],E:E,dataset_shampoo[[#This Row],[Region]],F:F,dataset_shampoo[[#This Row],[Year]],G:G,"&lt;="&amp;dataset_shampoo[[#This Row],[Month]])</f>
        <v>42007</v>
      </c>
      <c r="K940" s="6">
        <f>SUMIFS(I:I,D:D,dataset_shampoo[[#This Row],[Brand]],E:E,dataset_shampoo[[#This Row],[Region]],F:F,dataset_shampoo[[#This Row],[Year]],G:G,"&lt;="&amp;dataset_shampoo[[#This Row],[Month]])</f>
        <v>219611</v>
      </c>
      <c r="L940">
        <f>dataset_shampoo[[#This Row],[Units YTD]]+SUMIFS(H:H,D:D,dataset_shampoo[[#This Row],[Brand]],E:E,dataset_shampoo[[#This Row],[Region]],F:F,dataset_shampoo[[#This Row],[Year]]-1,G:G,"&gt;"&amp;dataset_shampoo[[#This Row],[Month]])</f>
        <v>59129</v>
      </c>
      <c r="M940" s="1">
        <f>dataset_shampoo[[#This Row],[Values YTD]]+SUMIFS(I:I,D:D,dataset_shampoo[[#This Row],[Brand]],E:E,dataset_shampoo[[#This Row],[Region]],F:F,dataset_shampoo[[#This Row],[Year]]-1,G:G,"&gt;"&amp;dataset_shampoo[[#This Row],[Month]])</f>
        <v>309533</v>
      </c>
    </row>
    <row r="941" spans="1:13" x14ac:dyDescent="0.25">
      <c r="A941" t="s">
        <v>7</v>
      </c>
      <c r="B941" t="s">
        <v>8</v>
      </c>
      <c r="C941" t="s">
        <v>23</v>
      </c>
      <c r="D941" t="s">
        <v>24</v>
      </c>
      <c r="E941" t="s">
        <v>13</v>
      </c>
      <c r="F941">
        <v>2022</v>
      </c>
      <c r="G941">
        <v>10</v>
      </c>
      <c r="H941">
        <v>4312</v>
      </c>
      <c r="I941" s="1">
        <v>22260</v>
      </c>
      <c r="J941">
        <f>SUMIFS(H:H,D:D,dataset_shampoo[[#This Row],[Brand]],E:E,dataset_shampoo[[#This Row],[Region]],F:F,dataset_shampoo[[#This Row],[Year]],G:G,"&lt;="&amp;dataset_shampoo[[#This Row],[Month]])</f>
        <v>46319</v>
      </c>
      <c r="K941" s="6">
        <f>SUMIFS(I:I,D:D,dataset_shampoo[[#This Row],[Brand]],E:E,dataset_shampoo[[#This Row],[Region]],F:F,dataset_shampoo[[#This Row],[Year]],G:G,"&lt;="&amp;dataset_shampoo[[#This Row],[Month]])</f>
        <v>241871</v>
      </c>
      <c r="L941">
        <f>dataset_shampoo[[#This Row],[Units YTD]]+SUMIFS(H:H,D:D,dataset_shampoo[[#This Row],[Brand]],E:E,dataset_shampoo[[#This Row],[Region]],F:F,dataset_shampoo[[#This Row],[Year]]-1,G:G,"&gt;"&amp;dataset_shampoo[[#This Row],[Month]])</f>
        <v>57435</v>
      </c>
      <c r="M941" s="1">
        <f>dataset_shampoo[[#This Row],[Values YTD]]+SUMIFS(I:I,D:D,dataset_shampoo[[#This Row],[Brand]],E:E,dataset_shampoo[[#This Row],[Region]],F:F,dataset_shampoo[[#This Row],[Year]]-1,G:G,"&gt;"&amp;dataset_shampoo[[#This Row],[Month]])</f>
        <v>300265</v>
      </c>
    </row>
    <row r="942" spans="1:13" x14ac:dyDescent="0.25">
      <c r="A942" t="s">
        <v>7</v>
      </c>
      <c r="B942" t="s">
        <v>8</v>
      </c>
      <c r="C942" t="s">
        <v>23</v>
      </c>
      <c r="D942" t="s">
        <v>24</v>
      </c>
      <c r="E942" t="s">
        <v>13</v>
      </c>
      <c r="F942">
        <v>2022</v>
      </c>
      <c r="G942">
        <v>11</v>
      </c>
      <c r="H942">
        <v>4634</v>
      </c>
      <c r="I942" s="1">
        <v>24129</v>
      </c>
      <c r="J942">
        <f>SUMIFS(H:H,D:D,dataset_shampoo[[#This Row],[Brand]],E:E,dataset_shampoo[[#This Row],[Region]],F:F,dataset_shampoo[[#This Row],[Year]],G:G,"&lt;="&amp;dataset_shampoo[[#This Row],[Month]])</f>
        <v>50953</v>
      </c>
      <c r="K942" s="6">
        <f>SUMIFS(I:I,D:D,dataset_shampoo[[#This Row],[Brand]],E:E,dataset_shampoo[[#This Row],[Region]],F:F,dataset_shampoo[[#This Row],[Year]],G:G,"&lt;="&amp;dataset_shampoo[[#This Row],[Month]])</f>
        <v>266000</v>
      </c>
      <c r="L942">
        <f>dataset_shampoo[[#This Row],[Units YTD]]+SUMIFS(H:H,D:D,dataset_shampoo[[#This Row],[Brand]],E:E,dataset_shampoo[[#This Row],[Region]],F:F,dataset_shampoo[[#This Row],[Year]]-1,G:G,"&gt;"&amp;dataset_shampoo[[#This Row],[Month]])</f>
        <v>56392</v>
      </c>
      <c r="M942" s="1">
        <f>dataset_shampoo[[#This Row],[Values YTD]]+SUMIFS(I:I,D:D,dataset_shampoo[[#This Row],[Brand]],E:E,dataset_shampoo[[#This Row],[Region]],F:F,dataset_shampoo[[#This Row],[Year]]-1,G:G,"&gt;"&amp;dataset_shampoo[[#This Row],[Month]])</f>
        <v>294588</v>
      </c>
    </row>
    <row r="943" spans="1:13" x14ac:dyDescent="0.25">
      <c r="A943" t="s">
        <v>7</v>
      </c>
      <c r="B943" t="s">
        <v>8</v>
      </c>
      <c r="C943" t="s">
        <v>23</v>
      </c>
      <c r="D943" t="s">
        <v>24</v>
      </c>
      <c r="E943" t="s">
        <v>13</v>
      </c>
      <c r="F943">
        <v>2022</v>
      </c>
      <c r="G943">
        <v>12</v>
      </c>
      <c r="H943">
        <v>4823</v>
      </c>
      <c r="I943" s="1">
        <v>26453</v>
      </c>
      <c r="J943">
        <f>SUMIFS(H:H,D:D,dataset_shampoo[[#This Row],[Brand]],E:E,dataset_shampoo[[#This Row],[Region]],F:F,dataset_shampoo[[#This Row],[Year]],G:G,"&lt;="&amp;dataset_shampoo[[#This Row],[Month]])</f>
        <v>55776</v>
      </c>
      <c r="K943" s="6">
        <f>SUMIFS(I:I,D:D,dataset_shampoo[[#This Row],[Brand]],E:E,dataset_shampoo[[#This Row],[Region]],F:F,dataset_shampoo[[#This Row],[Year]],G:G,"&lt;="&amp;dataset_shampoo[[#This Row],[Month]])</f>
        <v>292453</v>
      </c>
      <c r="L943">
        <f>dataset_shampoo[[#This Row],[Units YTD]]+SUMIFS(H:H,D:D,dataset_shampoo[[#This Row],[Brand]],E:E,dataset_shampoo[[#This Row],[Region]],F:F,dataset_shampoo[[#This Row],[Year]]-1,G:G,"&gt;"&amp;dataset_shampoo[[#This Row],[Month]])</f>
        <v>55776</v>
      </c>
      <c r="M943" s="1">
        <f>dataset_shampoo[[#This Row],[Values YTD]]+SUMIFS(I:I,D:D,dataset_shampoo[[#This Row],[Brand]],E:E,dataset_shampoo[[#This Row],[Region]],F:F,dataset_shampoo[[#This Row],[Year]]-1,G:G,"&gt;"&amp;dataset_shampoo[[#This Row],[Month]])</f>
        <v>292453</v>
      </c>
    </row>
    <row r="944" spans="1:13" x14ac:dyDescent="0.25">
      <c r="A944" t="s">
        <v>7</v>
      </c>
      <c r="B944" t="s">
        <v>8</v>
      </c>
      <c r="C944" t="s">
        <v>23</v>
      </c>
      <c r="D944" t="s">
        <v>24</v>
      </c>
      <c r="E944" t="s">
        <v>13</v>
      </c>
      <c r="F944">
        <v>2023</v>
      </c>
      <c r="G944">
        <v>1</v>
      </c>
      <c r="H944">
        <v>4655</v>
      </c>
      <c r="I944" s="1">
        <v>27867</v>
      </c>
      <c r="J944">
        <f>SUMIFS(H:H,D:D,dataset_shampoo[[#This Row],[Brand]],E:E,dataset_shampoo[[#This Row],[Region]],F:F,dataset_shampoo[[#This Row],[Year]],G:G,"&lt;="&amp;dataset_shampoo[[#This Row],[Month]])</f>
        <v>4655</v>
      </c>
      <c r="K944" s="6">
        <f>SUMIFS(I:I,D:D,dataset_shampoo[[#This Row],[Brand]],E:E,dataset_shampoo[[#This Row],[Region]],F:F,dataset_shampoo[[#This Row],[Year]],G:G,"&lt;="&amp;dataset_shampoo[[#This Row],[Month]])</f>
        <v>27867</v>
      </c>
      <c r="L944">
        <f>dataset_shampoo[[#This Row],[Units YTD]]+SUMIFS(H:H,D:D,dataset_shampoo[[#This Row],[Brand]],E:E,dataset_shampoo[[#This Row],[Region]],F:F,dataset_shampoo[[#This Row],[Year]]-1,G:G,"&gt;"&amp;dataset_shampoo[[#This Row],[Month]])</f>
        <v>54740</v>
      </c>
      <c r="M944" s="1">
        <f>dataset_shampoo[[#This Row],[Values YTD]]+SUMIFS(I:I,D:D,dataset_shampoo[[#This Row],[Brand]],E:E,dataset_shampoo[[#This Row],[Region]],F:F,dataset_shampoo[[#This Row],[Year]]-1,G:G,"&gt;"&amp;dataset_shampoo[[#This Row],[Month]])</f>
        <v>290262</v>
      </c>
    </row>
    <row r="945" spans="1:13" x14ac:dyDescent="0.25">
      <c r="A945" t="s">
        <v>7</v>
      </c>
      <c r="B945" t="s">
        <v>8</v>
      </c>
      <c r="C945" t="s">
        <v>23</v>
      </c>
      <c r="D945" t="s">
        <v>24</v>
      </c>
      <c r="E945" t="s">
        <v>13</v>
      </c>
      <c r="F945">
        <v>2023</v>
      </c>
      <c r="G945">
        <v>2</v>
      </c>
      <c r="H945">
        <v>4543</v>
      </c>
      <c r="I945" s="1">
        <v>27181</v>
      </c>
      <c r="J945">
        <f>SUMIFS(H:H,D:D,dataset_shampoo[[#This Row],[Brand]],E:E,dataset_shampoo[[#This Row],[Region]],F:F,dataset_shampoo[[#This Row],[Year]],G:G,"&lt;="&amp;dataset_shampoo[[#This Row],[Month]])</f>
        <v>9198</v>
      </c>
      <c r="K945" s="6">
        <f>SUMIFS(I:I,D:D,dataset_shampoo[[#This Row],[Brand]],E:E,dataset_shampoo[[#This Row],[Region]],F:F,dataset_shampoo[[#This Row],[Year]],G:G,"&lt;="&amp;dataset_shampoo[[#This Row],[Month]])</f>
        <v>55048</v>
      </c>
      <c r="L945">
        <f>dataset_shampoo[[#This Row],[Units YTD]]+SUMIFS(H:H,D:D,dataset_shampoo[[#This Row],[Brand]],E:E,dataset_shampoo[[#This Row],[Region]],F:F,dataset_shampoo[[#This Row],[Year]]-1,G:G,"&gt;"&amp;dataset_shampoo[[#This Row],[Month]])</f>
        <v>54327</v>
      </c>
      <c r="M945" s="1">
        <f>dataset_shampoo[[#This Row],[Values YTD]]+SUMIFS(I:I,D:D,dataset_shampoo[[#This Row],[Brand]],E:E,dataset_shampoo[[#This Row],[Region]],F:F,dataset_shampoo[[#This Row],[Year]]-1,G:G,"&gt;"&amp;dataset_shampoo[[#This Row],[Month]])</f>
        <v>291543</v>
      </c>
    </row>
    <row r="946" spans="1:13" x14ac:dyDescent="0.25">
      <c r="A946" t="s">
        <v>7</v>
      </c>
      <c r="B946" t="s">
        <v>8</v>
      </c>
      <c r="C946" t="s">
        <v>23</v>
      </c>
      <c r="D946" t="s">
        <v>24</v>
      </c>
      <c r="E946" t="s">
        <v>13</v>
      </c>
      <c r="F946">
        <v>2023</v>
      </c>
      <c r="G946">
        <v>3</v>
      </c>
      <c r="H946">
        <v>4893</v>
      </c>
      <c r="I946" s="1">
        <v>29358</v>
      </c>
      <c r="J946">
        <f>SUMIFS(H:H,D:D,dataset_shampoo[[#This Row],[Brand]],E:E,dataset_shampoo[[#This Row],[Region]],F:F,dataset_shampoo[[#This Row],[Year]],G:G,"&lt;="&amp;dataset_shampoo[[#This Row],[Month]])</f>
        <v>14091</v>
      </c>
      <c r="K946" s="6">
        <f>SUMIFS(I:I,D:D,dataset_shampoo[[#This Row],[Brand]],E:E,dataset_shampoo[[#This Row],[Region]],F:F,dataset_shampoo[[#This Row],[Year]],G:G,"&lt;="&amp;dataset_shampoo[[#This Row],[Month]])</f>
        <v>84406</v>
      </c>
      <c r="L946">
        <f>dataset_shampoo[[#This Row],[Units YTD]]+SUMIFS(H:H,D:D,dataset_shampoo[[#This Row],[Brand]],E:E,dataset_shampoo[[#This Row],[Region]],F:F,dataset_shampoo[[#This Row],[Year]]-1,G:G,"&gt;"&amp;dataset_shampoo[[#This Row],[Month]])</f>
        <v>53606</v>
      </c>
      <c r="M946" s="1">
        <f>dataset_shampoo[[#This Row],[Values YTD]]+SUMIFS(I:I,D:D,dataset_shampoo[[#This Row],[Brand]],E:E,dataset_shampoo[[#This Row],[Region]],F:F,dataset_shampoo[[#This Row],[Year]]-1,G:G,"&gt;"&amp;dataset_shampoo[[#This Row],[Month]])</f>
        <v>291452</v>
      </c>
    </row>
    <row r="947" spans="1:13" x14ac:dyDescent="0.25">
      <c r="A947" t="s">
        <v>7</v>
      </c>
      <c r="B947" t="s">
        <v>25</v>
      </c>
      <c r="C947" t="s">
        <v>9</v>
      </c>
      <c r="D947" t="s">
        <v>26</v>
      </c>
      <c r="E947" t="s">
        <v>11</v>
      </c>
      <c r="F947">
        <v>2018</v>
      </c>
      <c r="G947">
        <v>1</v>
      </c>
      <c r="H947">
        <v>32739</v>
      </c>
      <c r="I947" s="1">
        <v>132146</v>
      </c>
      <c r="J947">
        <f>SUMIFS(H:H,D:D,dataset_shampoo[[#This Row],[Brand]],E:E,dataset_shampoo[[#This Row],[Region]],F:F,dataset_shampoo[[#This Row],[Year]],G:G,"&lt;="&amp;dataset_shampoo[[#This Row],[Month]])</f>
        <v>32739</v>
      </c>
      <c r="K947" s="6">
        <f>SUMIFS(I:I,D:D,dataset_shampoo[[#This Row],[Brand]],E:E,dataset_shampoo[[#This Row],[Region]],F:F,dataset_shampoo[[#This Row],[Year]],G:G,"&lt;="&amp;dataset_shampoo[[#This Row],[Month]])</f>
        <v>132146</v>
      </c>
      <c r="L947">
        <f>dataset_shampoo[[#This Row],[Units YTD]]+SUMIFS(H:H,D:D,dataset_shampoo[[#This Row],[Brand]],E:E,dataset_shampoo[[#This Row],[Region]],F:F,dataset_shampoo[[#This Row],[Year]]-1,G:G,"&gt;"&amp;dataset_shampoo[[#This Row],[Month]])</f>
        <v>32739</v>
      </c>
      <c r="M947" s="1">
        <f>dataset_shampoo[[#This Row],[Values YTD]]+SUMIFS(I:I,D:D,dataset_shampoo[[#This Row],[Brand]],E:E,dataset_shampoo[[#This Row],[Region]],F:F,dataset_shampoo[[#This Row],[Year]]-1,G:G,"&gt;"&amp;dataset_shampoo[[#This Row],[Month]])</f>
        <v>132146</v>
      </c>
    </row>
    <row r="948" spans="1:13" x14ac:dyDescent="0.25">
      <c r="A948" t="s">
        <v>7</v>
      </c>
      <c r="B948" t="s">
        <v>25</v>
      </c>
      <c r="C948" t="s">
        <v>9</v>
      </c>
      <c r="D948" t="s">
        <v>26</v>
      </c>
      <c r="E948" t="s">
        <v>11</v>
      </c>
      <c r="F948">
        <v>2018</v>
      </c>
      <c r="G948">
        <v>2</v>
      </c>
      <c r="H948">
        <v>25830</v>
      </c>
      <c r="I948" s="1">
        <v>107646</v>
      </c>
      <c r="J948">
        <f>SUMIFS(H:H,D:D,dataset_shampoo[[#This Row],[Brand]],E:E,dataset_shampoo[[#This Row],[Region]],F:F,dataset_shampoo[[#This Row],[Year]],G:G,"&lt;="&amp;dataset_shampoo[[#This Row],[Month]])</f>
        <v>58569</v>
      </c>
      <c r="K948" s="6">
        <f>SUMIFS(I:I,D:D,dataset_shampoo[[#This Row],[Brand]],E:E,dataset_shampoo[[#This Row],[Region]],F:F,dataset_shampoo[[#This Row],[Year]],G:G,"&lt;="&amp;dataset_shampoo[[#This Row],[Month]])</f>
        <v>239792</v>
      </c>
      <c r="L948">
        <f>dataset_shampoo[[#This Row],[Units YTD]]+SUMIFS(H:H,D:D,dataset_shampoo[[#This Row],[Brand]],E:E,dataset_shampoo[[#This Row],[Region]],F:F,dataset_shampoo[[#This Row],[Year]]-1,G:G,"&gt;"&amp;dataset_shampoo[[#This Row],[Month]])</f>
        <v>58569</v>
      </c>
      <c r="M948" s="1">
        <f>dataset_shampoo[[#This Row],[Values YTD]]+SUMIFS(I:I,D:D,dataset_shampoo[[#This Row],[Brand]],E:E,dataset_shampoo[[#This Row],[Region]],F:F,dataset_shampoo[[#This Row],[Year]]-1,G:G,"&gt;"&amp;dataset_shampoo[[#This Row],[Month]])</f>
        <v>239792</v>
      </c>
    </row>
    <row r="949" spans="1:13" x14ac:dyDescent="0.25">
      <c r="A949" t="s">
        <v>7</v>
      </c>
      <c r="B949" t="s">
        <v>25</v>
      </c>
      <c r="C949" t="s">
        <v>9</v>
      </c>
      <c r="D949" t="s">
        <v>26</v>
      </c>
      <c r="E949" t="s">
        <v>11</v>
      </c>
      <c r="F949">
        <v>2018</v>
      </c>
      <c r="G949">
        <v>3</v>
      </c>
      <c r="H949">
        <v>34951</v>
      </c>
      <c r="I949" s="1">
        <v>147623</v>
      </c>
      <c r="J949">
        <f>SUMIFS(H:H,D:D,dataset_shampoo[[#This Row],[Brand]],E:E,dataset_shampoo[[#This Row],[Region]],F:F,dataset_shampoo[[#This Row],[Year]],G:G,"&lt;="&amp;dataset_shampoo[[#This Row],[Month]])</f>
        <v>93520</v>
      </c>
      <c r="K949" s="6">
        <f>SUMIFS(I:I,D:D,dataset_shampoo[[#This Row],[Brand]],E:E,dataset_shampoo[[#This Row],[Region]],F:F,dataset_shampoo[[#This Row],[Year]],G:G,"&lt;="&amp;dataset_shampoo[[#This Row],[Month]])</f>
        <v>387415</v>
      </c>
      <c r="L949">
        <f>dataset_shampoo[[#This Row],[Units YTD]]+SUMIFS(H:H,D:D,dataset_shampoo[[#This Row],[Brand]],E:E,dataset_shampoo[[#This Row],[Region]],F:F,dataset_shampoo[[#This Row],[Year]]-1,G:G,"&gt;"&amp;dataset_shampoo[[#This Row],[Month]])</f>
        <v>93520</v>
      </c>
      <c r="M949" s="1">
        <f>dataset_shampoo[[#This Row],[Values YTD]]+SUMIFS(I:I,D:D,dataset_shampoo[[#This Row],[Brand]],E:E,dataset_shampoo[[#This Row],[Region]],F:F,dataset_shampoo[[#This Row],[Year]]-1,G:G,"&gt;"&amp;dataset_shampoo[[#This Row],[Month]])</f>
        <v>387415</v>
      </c>
    </row>
    <row r="950" spans="1:13" x14ac:dyDescent="0.25">
      <c r="A950" t="s">
        <v>7</v>
      </c>
      <c r="B950" t="s">
        <v>25</v>
      </c>
      <c r="C950" t="s">
        <v>9</v>
      </c>
      <c r="D950" t="s">
        <v>26</v>
      </c>
      <c r="E950" t="s">
        <v>11</v>
      </c>
      <c r="F950">
        <v>2018</v>
      </c>
      <c r="G950">
        <v>4</v>
      </c>
      <c r="H950">
        <v>30387</v>
      </c>
      <c r="I950" s="1">
        <v>129605</v>
      </c>
      <c r="J950">
        <f>SUMIFS(H:H,D:D,dataset_shampoo[[#This Row],[Brand]],E:E,dataset_shampoo[[#This Row],[Region]],F:F,dataset_shampoo[[#This Row],[Year]],G:G,"&lt;="&amp;dataset_shampoo[[#This Row],[Month]])</f>
        <v>123907</v>
      </c>
      <c r="K950" s="6">
        <f>SUMIFS(I:I,D:D,dataset_shampoo[[#This Row],[Brand]],E:E,dataset_shampoo[[#This Row],[Region]],F:F,dataset_shampoo[[#This Row],[Year]],G:G,"&lt;="&amp;dataset_shampoo[[#This Row],[Month]])</f>
        <v>517020</v>
      </c>
      <c r="L950">
        <f>dataset_shampoo[[#This Row],[Units YTD]]+SUMIFS(H:H,D:D,dataset_shampoo[[#This Row],[Brand]],E:E,dataset_shampoo[[#This Row],[Region]],F:F,dataset_shampoo[[#This Row],[Year]]-1,G:G,"&gt;"&amp;dataset_shampoo[[#This Row],[Month]])</f>
        <v>123907</v>
      </c>
      <c r="M950" s="1">
        <f>dataset_shampoo[[#This Row],[Values YTD]]+SUMIFS(I:I,D:D,dataset_shampoo[[#This Row],[Brand]],E:E,dataset_shampoo[[#This Row],[Region]],F:F,dataset_shampoo[[#This Row],[Year]]-1,G:G,"&gt;"&amp;dataset_shampoo[[#This Row],[Month]])</f>
        <v>517020</v>
      </c>
    </row>
    <row r="951" spans="1:13" x14ac:dyDescent="0.25">
      <c r="A951" t="s">
        <v>7</v>
      </c>
      <c r="B951" t="s">
        <v>25</v>
      </c>
      <c r="C951" t="s">
        <v>9</v>
      </c>
      <c r="D951" t="s">
        <v>26</v>
      </c>
      <c r="E951" t="s">
        <v>11</v>
      </c>
      <c r="F951">
        <v>2018</v>
      </c>
      <c r="G951">
        <v>5</v>
      </c>
      <c r="H951">
        <v>37856</v>
      </c>
      <c r="I951" s="1">
        <v>162505</v>
      </c>
      <c r="J951">
        <f>SUMIFS(H:H,D:D,dataset_shampoo[[#This Row],[Brand]],E:E,dataset_shampoo[[#This Row],[Region]],F:F,dataset_shampoo[[#This Row],[Year]],G:G,"&lt;="&amp;dataset_shampoo[[#This Row],[Month]])</f>
        <v>161763</v>
      </c>
      <c r="K951" s="6">
        <f>SUMIFS(I:I,D:D,dataset_shampoo[[#This Row],[Brand]],E:E,dataset_shampoo[[#This Row],[Region]],F:F,dataset_shampoo[[#This Row],[Year]],G:G,"&lt;="&amp;dataset_shampoo[[#This Row],[Month]])</f>
        <v>679525</v>
      </c>
      <c r="L951">
        <f>dataset_shampoo[[#This Row],[Units YTD]]+SUMIFS(H:H,D:D,dataset_shampoo[[#This Row],[Brand]],E:E,dataset_shampoo[[#This Row],[Region]],F:F,dataset_shampoo[[#This Row],[Year]]-1,G:G,"&gt;"&amp;dataset_shampoo[[#This Row],[Month]])</f>
        <v>161763</v>
      </c>
      <c r="M951" s="1">
        <f>dataset_shampoo[[#This Row],[Values YTD]]+SUMIFS(I:I,D:D,dataset_shampoo[[#This Row],[Brand]],E:E,dataset_shampoo[[#This Row],[Region]],F:F,dataset_shampoo[[#This Row],[Year]]-1,G:G,"&gt;"&amp;dataset_shampoo[[#This Row],[Month]])</f>
        <v>679525</v>
      </c>
    </row>
    <row r="952" spans="1:13" x14ac:dyDescent="0.25">
      <c r="A952" t="s">
        <v>7</v>
      </c>
      <c r="B952" t="s">
        <v>25</v>
      </c>
      <c r="C952" t="s">
        <v>9</v>
      </c>
      <c r="D952" t="s">
        <v>26</v>
      </c>
      <c r="E952" t="s">
        <v>11</v>
      </c>
      <c r="F952">
        <v>2018</v>
      </c>
      <c r="G952">
        <v>6</v>
      </c>
      <c r="H952">
        <v>37716</v>
      </c>
      <c r="I952" s="1">
        <v>166747</v>
      </c>
      <c r="J952">
        <f>SUMIFS(H:H,D:D,dataset_shampoo[[#This Row],[Brand]],E:E,dataset_shampoo[[#This Row],[Region]],F:F,dataset_shampoo[[#This Row],[Year]],G:G,"&lt;="&amp;dataset_shampoo[[#This Row],[Month]])</f>
        <v>199479</v>
      </c>
      <c r="K952" s="6">
        <f>SUMIFS(I:I,D:D,dataset_shampoo[[#This Row],[Brand]],E:E,dataset_shampoo[[#This Row],[Region]],F:F,dataset_shampoo[[#This Row],[Year]],G:G,"&lt;="&amp;dataset_shampoo[[#This Row],[Month]])</f>
        <v>846272</v>
      </c>
      <c r="L952">
        <f>dataset_shampoo[[#This Row],[Units YTD]]+SUMIFS(H:H,D:D,dataset_shampoo[[#This Row],[Brand]],E:E,dataset_shampoo[[#This Row],[Region]],F:F,dataset_shampoo[[#This Row],[Year]]-1,G:G,"&gt;"&amp;dataset_shampoo[[#This Row],[Month]])</f>
        <v>199479</v>
      </c>
      <c r="M952" s="1">
        <f>dataset_shampoo[[#This Row],[Values YTD]]+SUMIFS(I:I,D:D,dataset_shampoo[[#This Row],[Brand]],E:E,dataset_shampoo[[#This Row],[Region]],F:F,dataset_shampoo[[#This Row],[Year]]-1,G:G,"&gt;"&amp;dataset_shampoo[[#This Row],[Month]])</f>
        <v>846272</v>
      </c>
    </row>
    <row r="953" spans="1:13" x14ac:dyDescent="0.25">
      <c r="A953" t="s">
        <v>7</v>
      </c>
      <c r="B953" t="s">
        <v>25</v>
      </c>
      <c r="C953" t="s">
        <v>9</v>
      </c>
      <c r="D953" t="s">
        <v>26</v>
      </c>
      <c r="E953" t="s">
        <v>11</v>
      </c>
      <c r="F953">
        <v>2018</v>
      </c>
      <c r="G953">
        <v>7</v>
      </c>
      <c r="H953">
        <v>39816</v>
      </c>
      <c r="I953" s="1">
        <v>171220</v>
      </c>
      <c r="J953">
        <f>SUMIFS(H:H,D:D,dataset_shampoo[[#This Row],[Brand]],E:E,dataset_shampoo[[#This Row],[Region]],F:F,dataset_shampoo[[#This Row],[Year]],G:G,"&lt;="&amp;dataset_shampoo[[#This Row],[Month]])</f>
        <v>239295</v>
      </c>
      <c r="K953" s="6">
        <f>SUMIFS(I:I,D:D,dataset_shampoo[[#This Row],[Brand]],E:E,dataset_shampoo[[#This Row],[Region]],F:F,dataset_shampoo[[#This Row],[Year]],G:G,"&lt;="&amp;dataset_shampoo[[#This Row],[Month]])</f>
        <v>1017492</v>
      </c>
      <c r="L953">
        <f>dataset_shampoo[[#This Row],[Units YTD]]+SUMIFS(H:H,D:D,dataset_shampoo[[#This Row],[Brand]],E:E,dataset_shampoo[[#This Row],[Region]],F:F,dataset_shampoo[[#This Row],[Year]]-1,G:G,"&gt;"&amp;dataset_shampoo[[#This Row],[Month]])</f>
        <v>239295</v>
      </c>
      <c r="M953" s="1">
        <f>dataset_shampoo[[#This Row],[Values YTD]]+SUMIFS(I:I,D:D,dataset_shampoo[[#This Row],[Brand]],E:E,dataset_shampoo[[#This Row],[Region]],F:F,dataset_shampoo[[#This Row],[Year]]-1,G:G,"&gt;"&amp;dataset_shampoo[[#This Row],[Month]])</f>
        <v>1017492</v>
      </c>
    </row>
    <row r="954" spans="1:13" x14ac:dyDescent="0.25">
      <c r="A954" t="s">
        <v>7</v>
      </c>
      <c r="B954" t="s">
        <v>25</v>
      </c>
      <c r="C954" t="s">
        <v>9</v>
      </c>
      <c r="D954" t="s">
        <v>26</v>
      </c>
      <c r="E954" t="s">
        <v>11</v>
      </c>
      <c r="F954">
        <v>2018</v>
      </c>
      <c r="G954">
        <v>8</v>
      </c>
      <c r="H954">
        <v>29974</v>
      </c>
      <c r="I954" s="1">
        <v>131005</v>
      </c>
      <c r="J954">
        <f>SUMIFS(H:H,D:D,dataset_shampoo[[#This Row],[Brand]],E:E,dataset_shampoo[[#This Row],[Region]],F:F,dataset_shampoo[[#This Row],[Year]],G:G,"&lt;="&amp;dataset_shampoo[[#This Row],[Month]])</f>
        <v>269269</v>
      </c>
      <c r="K954" s="6">
        <f>SUMIFS(I:I,D:D,dataset_shampoo[[#This Row],[Brand]],E:E,dataset_shampoo[[#This Row],[Region]],F:F,dataset_shampoo[[#This Row],[Year]],G:G,"&lt;="&amp;dataset_shampoo[[#This Row],[Month]])</f>
        <v>1148497</v>
      </c>
      <c r="L954">
        <f>dataset_shampoo[[#This Row],[Units YTD]]+SUMIFS(H:H,D:D,dataset_shampoo[[#This Row],[Brand]],E:E,dataset_shampoo[[#This Row],[Region]],F:F,dataset_shampoo[[#This Row],[Year]]-1,G:G,"&gt;"&amp;dataset_shampoo[[#This Row],[Month]])</f>
        <v>269269</v>
      </c>
      <c r="M954" s="1">
        <f>dataset_shampoo[[#This Row],[Values YTD]]+SUMIFS(I:I,D:D,dataset_shampoo[[#This Row],[Brand]],E:E,dataset_shampoo[[#This Row],[Region]],F:F,dataset_shampoo[[#This Row],[Year]]-1,G:G,"&gt;"&amp;dataset_shampoo[[#This Row],[Month]])</f>
        <v>1148497</v>
      </c>
    </row>
    <row r="955" spans="1:13" x14ac:dyDescent="0.25">
      <c r="A955" t="s">
        <v>7</v>
      </c>
      <c r="B955" t="s">
        <v>25</v>
      </c>
      <c r="C955" t="s">
        <v>9</v>
      </c>
      <c r="D955" t="s">
        <v>26</v>
      </c>
      <c r="E955" t="s">
        <v>11</v>
      </c>
      <c r="F955">
        <v>2018</v>
      </c>
      <c r="G955">
        <v>9</v>
      </c>
      <c r="H955">
        <v>22701</v>
      </c>
      <c r="I955" s="1">
        <v>110222</v>
      </c>
      <c r="J955">
        <f>SUMIFS(H:H,D:D,dataset_shampoo[[#This Row],[Brand]],E:E,dataset_shampoo[[#This Row],[Region]],F:F,dataset_shampoo[[#This Row],[Year]],G:G,"&lt;="&amp;dataset_shampoo[[#This Row],[Month]])</f>
        <v>291970</v>
      </c>
      <c r="K955" s="6">
        <f>SUMIFS(I:I,D:D,dataset_shampoo[[#This Row],[Brand]],E:E,dataset_shampoo[[#This Row],[Region]],F:F,dataset_shampoo[[#This Row],[Year]],G:G,"&lt;="&amp;dataset_shampoo[[#This Row],[Month]])</f>
        <v>1258719</v>
      </c>
      <c r="L955">
        <f>dataset_shampoo[[#This Row],[Units YTD]]+SUMIFS(H:H,D:D,dataset_shampoo[[#This Row],[Brand]],E:E,dataset_shampoo[[#This Row],[Region]],F:F,dataset_shampoo[[#This Row],[Year]]-1,G:G,"&gt;"&amp;dataset_shampoo[[#This Row],[Month]])</f>
        <v>291970</v>
      </c>
      <c r="M955" s="1">
        <f>dataset_shampoo[[#This Row],[Values YTD]]+SUMIFS(I:I,D:D,dataset_shampoo[[#This Row],[Brand]],E:E,dataset_shampoo[[#This Row],[Region]],F:F,dataset_shampoo[[#This Row],[Year]]-1,G:G,"&gt;"&amp;dataset_shampoo[[#This Row],[Month]])</f>
        <v>1258719</v>
      </c>
    </row>
    <row r="956" spans="1:13" x14ac:dyDescent="0.25">
      <c r="A956" t="s">
        <v>7</v>
      </c>
      <c r="B956" t="s">
        <v>25</v>
      </c>
      <c r="C956" t="s">
        <v>9</v>
      </c>
      <c r="D956" t="s">
        <v>26</v>
      </c>
      <c r="E956" t="s">
        <v>11</v>
      </c>
      <c r="F956">
        <v>2018</v>
      </c>
      <c r="G956">
        <v>10</v>
      </c>
      <c r="H956">
        <v>23226</v>
      </c>
      <c r="I956" s="1">
        <v>122332</v>
      </c>
      <c r="J956">
        <f>SUMIFS(H:H,D:D,dataset_shampoo[[#This Row],[Brand]],E:E,dataset_shampoo[[#This Row],[Region]],F:F,dataset_shampoo[[#This Row],[Year]],G:G,"&lt;="&amp;dataset_shampoo[[#This Row],[Month]])</f>
        <v>315196</v>
      </c>
      <c r="K956" s="6">
        <f>SUMIFS(I:I,D:D,dataset_shampoo[[#This Row],[Brand]],E:E,dataset_shampoo[[#This Row],[Region]],F:F,dataset_shampoo[[#This Row],[Year]],G:G,"&lt;="&amp;dataset_shampoo[[#This Row],[Month]])</f>
        <v>1381051</v>
      </c>
      <c r="L956">
        <f>dataset_shampoo[[#This Row],[Units YTD]]+SUMIFS(H:H,D:D,dataset_shampoo[[#This Row],[Brand]],E:E,dataset_shampoo[[#This Row],[Region]],F:F,dataset_shampoo[[#This Row],[Year]]-1,G:G,"&gt;"&amp;dataset_shampoo[[#This Row],[Month]])</f>
        <v>315196</v>
      </c>
      <c r="M956" s="1">
        <f>dataset_shampoo[[#This Row],[Values YTD]]+SUMIFS(I:I,D:D,dataset_shampoo[[#This Row],[Brand]],E:E,dataset_shampoo[[#This Row],[Region]],F:F,dataset_shampoo[[#This Row],[Year]]-1,G:G,"&gt;"&amp;dataset_shampoo[[#This Row],[Month]])</f>
        <v>1381051</v>
      </c>
    </row>
    <row r="957" spans="1:13" x14ac:dyDescent="0.25">
      <c r="A957" t="s">
        <v>7</v>
      </c>
      <c r="B957" t="s">
        <v>25</v>
      </c>
      <c r="C957" t="s">
        <v>9</v>
      </c>
      <c r="D957" t="s">
        <v>26</v>
      </c>
      <c r="E957" t="s">
        <v>11</v>
      </c>
      <c r="F957">
        <v>2018</v>
      </c>
      <c r="G957">
        <v>11</v>
      </c>
      <c r="H957">
        <v>21217</v>
      </c>
      <c r="I957" s="1">
        <v>120351</v>
      </c>
      <c r="J957">
        <f>SUMIFS(H:H,D:D,dataset_shampoo[[#This Row],[Brand]],E:E,dataset_shampoo[[#This Row],[Region]],F:F,dataset_shampoo[[#This Row],[Year]],G:G,"&lt;="&amp;dataset_shampoo[[#This Row],[Month]])</f>
        <v>336413</v>
      </c>
      <c r="K957" s="6">
        <f>SUMIFS(I:I,D:D,dataset_shampoo[[#This Row],[Brand]],E:E,dataset_shampoo[[#This Row],[Region]],F:F,dataset_shampoo[[#This Row],[Year]],G:G,"&lt;="&amp;dataset_shampoo[[#This Row],[Month]])</f>
        <v>1501402</v>
      </c>
      <c r="L957">
        <f>dataset_shampoo[[#This Row],[Units YTD]]+SUMIFS(H:H,D:D,dataset_shampoo[[#This Row],[Brand]],E:E,dataset_shampoo[[#This Row],[Region]],F:F,dataset_shampoo[[#This Row],[Year]]-1,G:G,"&gt;"&amp;dataset_shampoo[[#This Row],[Month]])</f>
        <v>336413</v>
      </c>
      <c r="M957" s="1">
        <f>dataset_shampoo[[#This Row],[Values YTD]]+SUMIFS(I:I,D:D,dataset_shampoo[[#This Row],[Brand]],E:E,dataset_shampoo[[#This Row],[Region]],F:F,dataset_shampoo[[#This Row],[Year]]-1,G:G,"&gt;"&amp;dataset_shampoo[[#This Row],[Month]])</f>
        <v>1501402</v>
      </c>
    </row>
    <row r="958" spans="1:13" x14ac:dyDescent="0.25">
      <c r="A958" t="s">
        <v>7</v>
      </c>
      <c r="B958" t="s">
        <v>25</v>
      </c>
      <c r="C958" t="s">
        <v>9</v>
      </c>
      <c r="D958" t="s">
        <v>26</v>
      </c>
      <c r="E958" t="s">
        <v>11</v>
      </c>
      <c r="F958">
        <v>2018</v>
      </c>
      <c r="G958">
        <v>12</v>
      </c>
      <c r="H958">
        <v>17227</v>
      </c>
      <c r="I958" s="1">
        <v>98686</v>
      </c>
      <c r="J958">
        <f>SUMIFS(H:H,D:D,dataset_shampoo[[#This Row],[Brand]],E:E,dataset_shampoo[[#This Row],[Region]],F:F,dataset_shampoo[[#This Row],[Year]],G:G,"&lt;="&amp;dataset_shampoo[[#This Row],[Month]])</f>
        <v>353640</v>
      </c>
      <c r="K958" s="6">
        <f>SUMIFS(I:I,D:D,dataset_shampoo[[#This Row],[Brand]],E:E,dataset_shampoo[[#This Row],[Region]],F:F,dataset_shampoo[[#This Row],[Year]],G:G,"&lt;="&amp;dataset_shampoo[[#This Row],[Month]])</f>
        <v>1600088</v>
      </c>
      <c r="L958">
        <f>dataset_shampoo[[#This Row],[Units YTD]]+SUMIFS(H:H,D:D,dataset_shampoo[[#This Row],[Brand]],E:E,dataset_shampoo[[#This Row],[Region]],F:F,dataset_shampoo[[#This Row],[Year]]-1,G:G,"&gt;"&amp;dataset_shampoo[[#This Row],[Month]])</f>
        <v>353640</v>
      </c>
      <c r="M958" s="1">
        <f>dataset_shampoo[[#This Row],[Values YTD]]+SUMIFS(I:I,D:D,dataset_shampoo[[#This Row],[Brand]],E:E,dataset_shampoo[[#This Row],[Region]],F:F,dataset_shampoo[[#This Row],[Year]]-1,G:G,"&gt;"&amp;dataset_shampoo[[#This Row],[Month]])</f>
        <v>1600088</v>
      </c>
    </row>
    <row r="959" spans="1:13" x14ac:dyDescent="0.25">
      <c r="A959" t="s">
        <v>7</v>
      </c>
      <c r="B959" t="s">
        <v>25</v>
      </c>
      <c r="C959" t="s">
        <v>9</v>
      </c>
      <c r="D959" t="s">
        <v>26</v>
      </c>
      <c r="E959" t="s">
        <v>11</v>
      </c>
      <c r="F959">
        <v>2019</v>
      </c>
      <c r="G959">
        <v>1</v>
      </c>
      <c r="H959">
        <v>21042</v>
      </c>
      <c r="I959" s="1">
        <v>125307</v>
      </c>
      <c r="J959">
        <f>SUMIFS(H:H,D:D,dataset_shampoo[[#This Row],[Brand]],E:E,dataset_shampoo[[#This Row],[Region]],F:F,dataset_shampoo[[#This Row],[Year]],G:G,"&lt;="&amp;dataset_shampoo[[#This Row],[Month]])</f>
        <v>21042</v>
      </c>
      <c r="K959" s="6">
        <f>SUMIFS(I:I,D:D,dataset_shampoo[[#This Row],[Brand]],E:E,dataset_shampoo[[#This Row],[Region]],F:F,dataset_shampoo[[#This Row],[Year]],G:G,"&lt;="&amp;dataset_shampoo[[#This Row],[Month]])</f>
        <v>125307</v>
      </c>
      <c r="L959">
        <f>dataset_shampoo[[#This Row],[Units YTD]]+SUMIFS(H:H,D:D,dataset_shampoo[[#This Row],[Brand]],E:E,dataset_shampoo[[#This Row],[Region]],F:F,dataset_shampoo[[#This Row],[Year]]-1,G:G,"&gt;"&amp;dataset_shampoo[[#This Row],[Month]])</f>
        <v>341943</v>
      </c>
      <c r="M959" s="1">
        <f>dataset_shampoo[[#This Row],[Values YTD]]+SUMIFS(I:I,D:D,dataset_shampoo[[#This Row],[Brand]],E:E,dataset_shampoo[[#This Row],[Region]],F:F,dataset_shampoo[[#This Row],[Year]]-1,G:G,"&gt;"&amp;dataset_shampoo[[#This Row],[Month]])</f>
        <v>1593249</v>
      </c>
    </row>
    <row r="960" spans="1:13" x14ac:dyDescent="0.25">
      <c r="A960" t="s">
        <v>7</v>
      </c>
      <c r="B960" t="s">
        <v>25</v>
      </c>
      <c r="C960" t="s">
        <v>9</v>
      </c>
      <c r="D960" t="s">
        <v>26</v>
      </c>
      <c r="E960" t="s">
        <v>11</v>
      </c>
      <c r="F960">
        <v>2019</v>
      </c>
      <c r="G960">
        <v>2</v>
      </c>
      <c r="H960">
        <v>17297</v>
      </c>
      <c r="I960" s="1">
        <v>105574</v>
      </c>
      <c r="J960">
        <f>SUMIFS(H:H,D:D,dataset_shampoo[[#This Row],[Brand]],E:E,dataset_shampoo[[#This Row],[Region]],F:F,dataset_shampoo[[#This Row],[Year]],G:G,"&lt;="&amp;dataset_shampoo[[#This Row],[Month]])</f>
        <v>38339</v>
      </c>
      <c r="K960" s="6">
        <f>SUMIFS(I:I,D:D,dataset_shampoo[[#This Row],[Brand]],E:E,dataset_shampoo[[#This Row],[Region]],F:F,dataset_shampoo[[#This Row],[Year]],G:G,"&lt;="&amp;dataset_shampoo[[#This Row],[Month]])</f>
        <v>230881</v>
      </c>
      <c r="L960">
        <f>dataset_shampoo[[#This Row],[Units YTD]]+SUMIFS(H:H,D:D,dataset_shampoo[[#This Row],[Brand]],E:E,dataset_shampoo[[#This Row],[Region]],F:F,dataset_shampoo[[#This Row],[Year]]-1,G:G,"&gt;"&amp;dataset_shampoo[[#This Row],[Month]])</f>
        <v>333410</v>
      </c>
      <c r="M960" s="1">
        <f>dataset_shampoo[[#This Row],[Values YTD]]+SUMIFS(I:I,D:D,dataset_shampoo[[#This Row],[Brand]],E:E,dataset_shampoo[[#This Row],[Region]],F:F,dataset_shampoo[[#This Row],[Year]]-1,G:G,"&gt;"&amp;dataset_shampoo[[#This Row],[Month]])</f>
        <v>1591177</v>
      </c>
    </row>
    <row r="961" spans="1:13" x14ac:dyDescent="0.25">
      <c r="A961" t="s">
        <v>7</v>
      </c>
      <c r="B961" t="s">
        <v>25</v>
      </c>
      <c r="C961" t="s">
        <v>9</v>
      </c>
      <c r="D961" t="s">
        <v>26</v>
      </c>
      <c r="E961" t="s">
        <v>11</v>
      </c>
      <c r="F961">
        <v>2019</v>
      </c>
      <c r="G961">
        <v>3</v>
      </c>
      <c r="H961">
        <v>19243</v>
      </c>
      <c r="I961" s="1">
        <v>119000</v>
      </c>
      <c r="J961">
        <f>SUMIFS(H:H,D:D,dataset_shampoo[[#This Row],[Brand]],E:E,dataset_shampoo[[#This Row],[Region]],F:F,dataset_shampoo[[#This Row],[Year]],G:G,"&lt;="&amp;dataset_shampoo[[#This Row],[Month]])</f>
        <v>57582</v>
      </c>
      <c r="K961" s="6">
        <f>SUMIFS(I:I,D:D,dataset_shampoo[[#This Row],[Brand]],E:E,dataset_shampoo[[#This Row],[Region]],F:F,dataset_shampoo[[#This Row],[Year]],G:G,"&lt;="&amp;dataset_shampoo[[#This Row],[Month]])</f>
        <v>349881</v>
      </c>
      <c r="L961">
        <f>dataset_shampoo[[#This Row],[Units YTD]]+SUMIFS(H:H,D:D,dataset_shampoo[[#This Row],[Brand]],E:E,dataset_shampoo[[#This Row],[Region]],F:F,dataset_shampoo[[#This Row],[Year]]-1,G:G,"&gt;"&amp;dataset_shampoo[[#This Row],[Month]])</f>
        <v>317702</v>
      </c>
      <c r="M961" s="1">
        <f>dataset_shampoo[[#This Row],[Values YTD]]+SUMIFS(I:I,D:D,dataset_shampoo[[#This Row],[Brand]],E:E,dataset_shampoo[[#This Row],[Region]],F:F,dataset_shampoo[[#This Row],[Year]]-1,G:G,"&gt;"&amp;dataset_shampoo[[#This Row],[Month]])</f>
        <v>1562554</v>
      </c>
    </row>
    <row r="962" spans="1:13" x14ac:dyDescent="0.25">
      <c r="A962" t="s">
        <v>7</v>
      </c>
      <c r="B962" t="s">
        <v>25</v>
      </c>
      <c r="C962" t="s">
        <v>9</v>
      </c>
      <c r="D962" t="s">
        <v>26</v>
      </c>
      <c r="E962" t="s">
        <v>11</v>
      </c>
      <c r="F962">
        <v>2019</v>
      </c>
      <c r="G962">
        <v>4</v>
      </c>
      <c r="H962">
        <v>14826</v>
      </c>
      <c r="I962" s="1">
        <v>91959</v>
      </c>
      <c r="J962">
        <f>SUMIFS(H:H,D:D,dataset_shampoo[[#This Row],[Brand]],E:E,dataset_shampoo[[#This Row],[Region]],F:F,dataset_shampoo[[#This Row],[Year]],G:G,"&lt;="&amp;dataset_shampoo[[#This Row],[Month]])</f>
        <v>72408</v>
      </c>
      <c r="K962" s="6">
        <f>SUMIFS(I:I,D:D,dataset_shampoo[[#This Row],[Brand]],E:E,dataset_shampoo[[#This Row],[Region]],F:F,dataset_shampoo[[#This Row],[Year]],G:G,"&lt;="&amp;dataset_shampoo[[#This Row],[Month]])</f>
        <v>441840</v>
      </c>
      <c r="L962">
        <f>dataset_shampoo[[#This Row],[Units YTD]]+SUMIFS(H:H,D:D,dataset_shampoo[[#This Row],[Brand]],E:E,dataset_shampoo[[#This Row],[Region]],F:F,dataset_shampoo[[#This Row],[Year]]-1,G:G,"&gt;"&amp;dataset_shampoo[[#This Row],[Month]])</f>
        <v>302141</v>
      </c>
      <c r="M962" s="1">
        <f>dataset_shampoo[[#This Row],[Values YTD]]+SUMIFS(I:I,D:D,dataset_shampoo[[#This Row],[Brand]],E:E,dataset_shampoo[[#This Row],[Region]],F:F,dataset_shampoo[[#This Row],[Year]]-1,G:G,"&gt;"&amp;dataset_shampoo[[#This Row],[Month]])</f>
        <v>1524908</v>
      </c>
    </row>
    <row r="963" spans="1:13" x14ac:dyDescent="0.25">
      <c r="A963" t="s">
        <v>7</v>
      </c>
      <c r="B963" t="s">
        <v>25</v>
      </c>
      <c r="C963" t="s">
        <v>9</v>
      </c>
      <c r="D963" t="s">
        <v>26</v>
      </c>
      <c r="E963" t="s">
        <v>11</v>
      </c>
      <c r="F963">
        <v>2019</v>
      </c>
      <c r="G963">
        <v>5</v>
      </c>
      <c r="H963">
        <v>16695</v>
      </c>
      <c r="I963" s="1">
        <v>103173</v>
      </c>
      <c r="J963">
        <f>SUMIFS(H:H,D:D,dataset_shampoo[[#This Row],[Brand]],E:E,dataset_shampoo[[#This Row],[Region]],F:F,dataset_shampoo[[#This Row],[Year]],G:G,"&lt;="&amp;dataset_shampoo[[#This Row],[Month]])</f>
        <v>89103</v>
      </c>
      <c r="K963" s="6">
        <f>SUMIFS(I:I,D:D,dataset_shampoo[[#This Row],[Brand]],E:E,dataset_shampoo[[#This Row],[Region]],F:F,dataset_shampoo[[#This Row],[Year]],G:G,"&lt;="&amp;dataset_shampoo[[#This Row],[Month]])</f>
        <v>545013</v>
      </c>
      <c r="L963">
        <f>dataset_shampoo[[#This Row],[Units YTD]]+SUMIFS(H:H,D:D,dataset_shampoo[[#This Row],[Brand]],E:E,dataset_shampoo[[#This Row],[Region]],F:F,dataset_shampoo[[#This Row],[Year]]-1,G:G,"&gt;"&amp;dataset_shampoo[[#This Row],[Month]])</f>
        <v>280980</v>
      </c>
      <c r="M963" s="1">
        <f>dataset_shampoo[[#This Row],[Values YTD]]+SUMIFS(I:I,D:D,dataset_shampoo[[#This Row],[Brand]],E:E,dataset_shampoo[[#This Row],[Region]],F:F,dataset_shampoo[[#This Row],[Year]]-1,G:G,"&gt;"&amp;dataset_shampoo[[#This Row],[Month]])</f>
        <v>1465576</v>
      </c>
    </row>
    <row r="964" spans="1:13" x14ac:dyDescent="0.25">
      <c r="A964" t="s">
        <v>7</v>
      </c>
      <c r="B964" t="s">
        <v>25</v>
      </c>
      <c r="C964" t="s">
        <v>9</v>
      </c>
      <c r="D964" t="s">
        <v>26</v>
      </c>
      <c r="E964" t="s">
        <v>11</v>
      </c>
      <c r="F964">
        <v>2019</v>
      </c>
      <c r="G964">
        <v>6</v>
      </c>
      <c r="H964">
        <v>14770</v>
      </c>
      <c r="I964" s="1">
        <v>91490</v>
      </c>
      <c r="J964">
        <f>SUMIFS(H:H,D:D,dataset_shampoo[[#This Row],[Brand]],E:E,dataset_shampoo[[#This Row],[Region]],F:F,dataset_shampoo[[#This Row],[Year]],G:G,"&lt;="&amp;dataset_shampoo[[#This Row],[Month]])</f>
        <v>103873</v>
      </c>
      <c r="K964" s="6">
        <f>SUMIFS(I:I,D:D,dataset_shampoo[[#This Row],[Brand]],E:E,dataset_shampoo[[#This Row],[Region]],F:F,dataset_shampoo[[#This Row],[Year]],G:G,"&lt;="&amp;dataset_shampoo[[#This Row],[Month]])</f>
        <v>636503</v>
      </c>
      <c r="L964">
        <f>dataset_shampoo[[#This Row],[Units YTD]]+SUMIFS(H:H,D:D,dataset_shampoo[[#This Row],[Brand]],E:E,dataset_shampoo[[#This Row],[Region]],F:F,dataset_shampoo[[#This Row],[Year]]-1,G:G,"&gt;"&amp;dataset_shampoo[[#This Row],[Month]])</f>
        <v>258034</v>
      </c>
      <c r="M964" s="1">
        <f>dataset_shampoo[[#This Row],[Values YTD]]+SUMIFS(I:I,D:D,dataset_shampoo[[#This Row],[Brand]],E:E,dataset_shampoo[[#This Row],[Region]],F:F,dataset_shampoo[[#This Row],[Year]]-1,G:G,"&gt;"&amp;dataset_shampoo[[#This Row],[Month]])</f>
        <v>1390319</v>
      </c>
    </row>
    <row r="965" spans="1:13" x14ac:dyDescent="0.25">
      <c r="A965" t="s">
        <v>7</v>
      </c>
      <c r="B965" t="s">
        <v>25</v>
      </c>
      <c r="C965" t="s">
        <v>9</v>
      </c>
      <c r="D965" t="s">
        <v>26</v>
      </c>
      <c r="E965" t="s">
        <v>11</v>
      </c>
      <c r="F965">
        <v>2019</v>
      </c>
      <c r="G965">
        <v>7</v>
      </c>
      <c r="H965">
        <v>14651</v>
      </c>
      <c r="I965" s="1">
        <v>91882</v>
      </c>
      <c r="J965">
        <f>SUMIFS(H:H,D:D,dataset_shampoo[[#This Row],[Brand]],E:E,dataset_shampoo[[#This Row],[Region]],F:F,dataset_shampoo[[#This Row],[Year]],G:G,"&lt;="&amp;dataset_shampoo[[#This Row],[Month]])</f>
        <v>118524</v>
      </c>
      <c r="K965" s="6">
        <f>SUMIFS(I:I,D:D,dataset_shampoo[[#This Row],[Brand]],E:E,dataset_shampoo[[#This Row],[Region]],F:F,dataset_shampoo[[#This Row],[Year]],G:G,"&lt;="&amp;dataset_shampoo[[#This Row],[Month]])</f>
        <v>728385</v>
      </c>
      <c r="L965">
        <f>dataset_shampoo[[#This Row],[Units YTD]]+SUMIFS(H:H,D:D,dataset_shampoo[[#This Row],[Brand]],E:E,dataset_shampoo[[#This Row],[Region]],F:F,dataset_shampoo[[#This Row],[Year]]-1,G:G,"&gt;"&amp;dataset_shampoo[[#This Row],[Month]])</f>
        <v>232869</v>
      </c>
      <c r="M965" s="1">
        <f>dataset_shampoo[[#This Row],[Values YTD]]+SUMIFS(I:I,D:D,dataset_shampoo[[#This Row],[Brand]],E:E,dataset_shampoo[[#This Row],[Region]],F:F,dataset_shampoo[[#This Row],[Year]]-1,G:G,"&gt;"&amp;dataset_shampoo[[#This Row],[Month]])</f>
        <v>1310981</v>
      </c>
    </row>
    <row r="966" spans="1:13" x14ac:dyDescent="0.25">
      <c r="A966" t="s">
        <v>7</v>
      </c>
      <c r="B966" t="s">
        <v>25</v>
      </c>
      <c r="C966" t="s">
        <v>9</v>
      </c>
      <c r="D966" t="s">
        <v>26</v>
      </c>
      <c r="E966" t="s">
        <v>11</v>
      </c>
      <c r="F966">
        <v>2019</v>
      </c>
      <c r="G966">
        <v>8</v>
      </c>
      <c r="H966">
        <v>16541</v>
      </c>
      <c r="I966" s="1">
        <v>100436</v>
      </c>
      <c r="J966">
        <f>SUMIFS(H:H,D:D,dataset_shampoo[[#This Row],[Brand]],E:E,dataset_shampoo[[#This Row],[Region]],F:F,dataset_shampoo[[#This Row],[Year]],G:G,"&lt;="&amp;dataset_shampoo[[#This Row],[Month]])</f>
        <v>135065</v>
      </c>
      <c r="K966" s="6">
        <f>SUMIFS(I:I,D:D,dataset_shampoo[[#This Row],[Brand]],E:E,dataset_shampoo[[#This Row],[Region]],F:F,dataset_shampoo[[#This Row],[Year]],G:G,"&lt;="&amp;dataset_shampoo[[#This Row],[Month]])</f>
        <v>828821</v>
      </c>
      <c r="L966">
        <f>dataset_shampoo[[#This Row],[Units YTD]]+SUMIFS(H:H,D:D,dataset_shampoo[[#This Row],[Brand]],E:E,dataset_shampoo[[#This Row],[Region]],F:F,dataset_shampoo[[#This Row],[Year]]-1,G:G,"&gt;"&amp;dataset_shampoo[[#This Row],[Month]])</f>
        <v>219436</v>
      </c>
      <c r="M966" s="1">
        <f>dataset_shampoo[[#This Row],[Values YTD]]+SUMIFS(I:I,D:D,dataset_shampoo[[#This Row],[Brand]],E:E,dataset_shampoo[[#This Row],[Region]],F:F,dataset_shampoo[[#This Row],[Year]]-1,G:G,"&gt;"&amp;dataset_shampoo[[#This Row],[Month]])</f>
        <v>1280412</v>
      </c>
    </row>
    <row r="967" spans="1:13" x14ac:dyDescent="0.25">
      <c r="A967" t="s">
        <v>7</v>
      </c>
      <c r="B967" t="s">
        <v>25</v>
      </c>
      <c r="C967" t="s">
        <v>9</v>
      </c>
      <c r="D967" t="s">
        <v>26</v>
      </c>
      <c r="E967" t="s">
        <v>11</v>
      </c>
      <c r="F967">
        <v>2019</v>
      </c>
      <c r="G967">
        <v>9</v>
      </c>
      <c r="H967">
        <v>17318</v>
      </c>
      <c r="I967" s="1">
        <v>107422</v>
      </c>
      <c r="J967">
        <f>SUMIFS(H:H,D:D,dataset_shampoo[[#This Row],[Brand]],E:E,dataset_shampoo[[#This Row],[Region]],F:F,dataset_shampoo[[#This Row],[Year]],G:G,"&lt;="&amp;dataset_shampoo[[#This Row],[Month]])</f>
        <v>152383</v>
      </c>
      <c r="K967" s="6">
        <f>SUMIFS(I:I,D:D,dataset_shampoo[[#This Row],[Brand]],E:E,dataset_shampoo[[#This Row],[Region]],F:F,dataset_shampoo[[#This Row],[Year]],G:G,"&lt;="&amp;dataset_shampoo[[#This Row],[Month]])</f>
        <v>936243</v>
      </c>
      <c r="L967">
        <f>dataset_shampoo[[#This Row],[Units YTD]]+SUMIFS(H:H,D:D,dataset_shampoo[[#This Row],[Brand]],E:E,dataset_shampoo[[#This Row],[Region]],F:F,dataset_shampoo[[#This Row],[Year]]-1,G:G,"&gt;"&amp;dataset_shampoo[[#This Row],[Month]])</f>
        <v>214053</v>
      </c>
      <c r="M967" s="1">
        <f>dataset_shampoo[[#This Row],[Values YTD]]+SUMIFS(I:I,D:D,dataset_shampoo[[#This Row],[Brand]],E:E,dataset_shampoo[[#This Row],[Region]],F:F,dataset_shampoo[[#This Row],[Year]]-1,G:G,"&gt;"&amp;dataset_shampoo[[#This Row],[Month]])</f>
        <v>1277612</v>
      </c>
    </row>
    <row r="968" spans="1:13" x14ac:dyDescent="0.25">
      <c r="A968" t="s">
        <v>7</v>
      </c>
      <c r="B968" t="s">
        <v>25</v>
      </c>
      <c r="C968" t="s">
        <v>9</v>
      </c>
      <c r="D968" t="s">
        <v>26</v>
      </c>
      <c r="E968" t="s">
        <v>11</v>
      </c>
      <c r="F968">
        <v>2019</v>
      </c>
      <c r="G968">
        <v>10</v>
      </c>
      <c r="H968">
        <v>17990</v>
      </c>
      <c r="I968" s="1">
        <v>110894</v>
      </c>
      <c r="J968">
        <f>SUMIFS(H:H,D:D,dataset_shampoo[[#This Row],[Brand]],E:E,dataset_shampoo[[#This Row],[Region]],F:F,dataset_shampoo[[#This Row],[Year]],G:G,"&lt;="&amp;dataset_shampoo[[#This Row],[Month]])</f>
        <v>170373</v>
      </c>
      <c r="K968" s="6">
        <f>SUMIFS(I:I,D:D,dataset_shampoo[[#This Row],[Brand]],E:E,dataset_shampoo[[#This Row],[Region]],F:F,dataset_shampoo[[#This Row],[Year]],G:G,"&lt;="&amp;dataset_shampoo[[#This Row],[Month]])</f>
        <v>1047137</v>
      </c>
      <c r="L968">
        <f>dataset_shampoo[[#This Row],[Units YTD]]+SUMIFS(H:H,D:D,dataset_shampoo[[#This Row],[Brand]],E:E,dataset_shampoo[[#This Row],[Region]],F:F,dataset_shampoo[[#This Row],[Year]]-1,G:G,"&gt;"&amp;dataset_shampoo[[#This Row],[Month]])</f>
        <v>208817</v>
      </c>
      <c r="M968" s="1">
        <f>dataset_shampoo[[#This Row],[Values YTD]]+SUMIFS(I:I,D:D,dataset_shampoo[[#This Row],[Brand]],E:E,dataset_shampoo[[#This Row],[Region]],F:F,dataset_shampoo[[#This Row],[Year]]-1,G:G,"&gt;"&amp;dataset_shampoo[[#This Row],[Month]])</f>
        <v>1266174</v>
      </c>
    </row>
    <row r="969" spans="1:13" x14ac:dyDescent="0.25">
      <c r="A969" t="s">
        <v>7</v>
      </c>
      <c r="B969" t="s">
        <v>25</v>
      </c>
      <c r="C969" t="s">
        <v>9</v>
      </c>
      <c r="D969" t="s">
        <v>26</v>
      </c>
      <c r="E969" t="s">
        <v>11</v>
      </c>
      <c r="F969">
        <v>2019</v>
      </c>
      <c r="G969">
        <v>11</v>
      </c>
      <c r="H969">
        <v>17192</v>
      </c>
      <c r="I969" s="1">
        <v>108661</v>
      </c>
      <c r="J969">
        <f>SUMIFS(H:H,D:D,dataset_shampoo[[#This Row],[Brand]],E:E,dataset_shampoo[[#This Row],[Region]],F:F,dataset_shampoo[[#This Row],[Year]],G:G,"&lt;="&amp;dataset_shampoo[[#This Row],[Month]])</f>
        <v>187565</v>
      </c>
      <c r="K969" s="6">
        <f>SUMIFS(I:I,D:D,dataset_shampoo[[#This Row],[Brand]],E:E,dataset_shampoo[[#This Row],[Region]],F:F,dataset_shampoo[[#This Row],[Year]],G:G,"&lt;="&amp;dataset_shampoo[[#This Row],[Month]])</f>
        <v>1155798</v>
      </c>
      <c r="L969">
        <f>dataset_shampoo[[#This Row],[Units YTD]]+SUMIFS(H:H,D:D,dataset_shampoo[[#This Row],[Brand]],E:E,dataset_shampoo[[#This Row],[Region]],F:F,dataset_shampoo[[#This Row],[Year]]-1,G:G,"&gt;"&amp;dataset_shampoo[[#This Row],[Month]])</f>
        <v>204792</v>
      </c>
      <c r="M969" s="1">
        <f>dataset_shampoo[[#This Row],[Values YTD]]+SUMIFS(I:I,D:D,dataset_shampoo[[#This Row],[Brand]],E:E,dataset_shampoo[[#This Row],[Region]],F:F,dataset_shampoo[[#This Row],[Year]]-1,G:G,"&gt;"&amp;dataset_shampoo[[#This Row],[Month]])</f>
        <v>1254484</v>
      </c>
    </row>
    <row r="970" spans="1:13" x14ac:dyDescent="0.25">
      <c r="A970" t="s">
        <v>7</v>
      </c>
      <c r="B970" t="s">
        <v>25</v>
      </c>
      <c r="C970" t="s">
        <v>9</v>
      </c>
      <c r="D970" t="s">
        <v>26</v>
      </c>
      <c r="E970" t="s">
        <v>11</v>
      </c>
      <c r="F970">
        <v>2019</v>
      </c>
      <c r="G970">
        <v>12</v>
      </c>
      <c r="H970">
        <v>16058</v>
      </c>
      <c r="I970" s="1">
        <v>101759</v>
      </c>
      <c r="J970">
        <f>SUMIFS(H:H,D:D,dataset_shampoo[[#This Row],[Brand]],E:E,dataset_shampoo[[#This Row],[Region]],F:F,dataset_shampoo[[#This Row],[Year]],G:G,"&lt;="&amp;dataset_shampoo[[#This Row],[Month]])</f>
        <v>203623</v>
      </c>
      <c r="K970" s="6">
        <f>SUMIFS(I:I,D:D,dataset_shampoo[[#This Row],[Brand]],E:E,dataset_shampoo[[#This Row],[Region]],F:F,dataset_shampoo[[#This Row],[Year]],G:G,"&lt;="&amp;dataset_shampoo[[#This Row],[Month]])</f>
        <v>1257557</v>
      </c>
      <c r="L970">
        <f>dataset_shampoo[[#This Row],[Units YTD]]+SUMIFS(H:H,D:D,dataset_shampoo[[#This Row],[Brand]],E:E,dataset_shampoo[[#This Row],[Region]],F:F,dataset_shampoo[[#This Row],[Year]]-1,G:G,"&gt;"&amp;dataset_shampoo[[#This Row],[Month]])</f>
        <v>203623</v>
      </c>
      <c r="M970" s="1">
        <f>dataset_shampoo[[#This Row],[Values YTD]]+SUMIFS(I:I,D:D,dataset_shampoo[[#This Row],[Brand]],E:E,dataset_shampoo[[#This Row],[Region]],F:F,dataset_shampoo[[#This Row],[Year]]-1,G:G,"&gt;"&amp;dataset_shampoo[[#This Row],[Month]])</f>
        <v>1257557</v>
      </c>
    </row>
    <row r="971" spans="1:13" x14ac:dyDescent="0.25">
      <c r="A971" t="s">
        <v>7</v>
      </c>
      <c r="B971" t="s">
        <v>25</v>
      </c>
      <c r="C971" t="s">
        <v>9</v>
      </c>
      <c r="D971" t="s">
        <v>26</v>
      </c>
      <c r="E971" t="s">
        <v>11</v>
      </c>
      <c r="F971">
        <v>2020</v>
      </c>
      <c r="G971">
        <v>1</v>
      </c>
      <c r="H971">
        <v>19250</v>
      </c>
      <c r="I971" s="1">
        <v>120232</v>
      </c>
      <c r="J971">
        <f>SUMIFS(H:H,D:D,dataset_shampoo[[#This Row],[Brand]],E:E,dataset_shampoo[[#This Row],[Region]],F:F,dataset_shampoo[[#This Row],[Year]],G:G,"&lt;="&amp;dataset_shampoo[[#This Row],[Month]])</f>
        <v>19250</v>
      </c>
      <c r="K971" s="6">
        <f>SUMIFS(I:I,D:D,dataset_shampoo[[#This Row],[Brand]],E:E,dataset_shampoo[[#This Row],[Region]],F:F,dataset_shampoo[[#This Row],[Year]],G:G,"&lt;="&amp;dataset_shampoo[[#This Row],[Month]])</f>
        <v>120232</v>
      </c>
      <c r="L971">
        <f>dataset_shampoo[[#This Row],[Units YTD]]+SUMIFS(H:H,D:D,dataset_shampoo[[#This Row],[Brand]],E:E,dataset_shampoo[[#This Row],[Region]],F:F,dataset_shampoo[[#This Row],[Year]]-1,G:G,"&gt;"&amp;dataset_shampoo[[#This Row],[Month]])</f>
        <v>201831</v>
      </c>
      <c r="M971" s="1">
        <f>dataset_shampoo[[#This Row],[Values YTD]]+SUMIFS(I:I,D:D,dataset_shampoo[[#This Row],[Brand]],E:E,dataset_shampoo[[#This Row],[Region]],F:F,dataset_shampoo[[#This Row],[Year]]-1,G:G,"&gt;"&amp;dataset_shampoo[[#This Row],[Month]])</f>
        <v>1252482</v>
      </c>
    </row>
    <row r="972" spans="1:13" x14ac:dyDescent="0.25">
      <c r="A972" t="s">
        <v>7</v>
      </c>
      <c r="B972" t="s">
        <v>25</v>
      </c>
      <c r="C972" t="s">
        <v>9</v>
      </c>
      <c r="D972" t="s">
        <v>26</v>
      </c>
      <c r="E972" t="s">
        <v>11</v>
      </c>
      <c r="F972">
        <v>2020</v>
      </c>
      <c r="G972">
        <v>2</v>
      </c>
      <c r="H972">
        <v>15883</v>
      </c>
      <c r="I972" s="1">
        <v>98266</v>
      </c>
      <c r="J972">
        <f>SUMIFS(H:H,D:D,dataset_shampoo[[#This Row],[Brand]],E:E,dataset_shampoo[[#This Row],[Region]],F:F,dataset_shampoo[[#This Row],[Year]],G:G,"&lt;="&amp;dataset_shampoo[[#This Row],[Month]])</f>
        <v>35133</v>
      </c>
      <c r="K972" s="6">
        <f>SUMIFS(I:I,D:D,dataset_shampoo[[#This Row],[Brand]],E:E,dataset_shampoo[[#This Row],[Region]],F:F,dataset_shampoo[[#This Row],[Year]],G:G,"&lt;="&amp;dataset_shampoo[[#This Row],[Month]])</f>
        <v>218498</v>
      </c>
      <c r="L972">
        <f>dataset_shampoo[[#This Row],[Units YTD]]+SUMIFS(H:H,D:D,dataset_shampoo[[#This Row],[Brand]],E:E,dataset_shampoo[[#This Row],[Region]],F:F,dataset_shampoo[[#This Row],[Year]]-1,G:G,"&gt;"&amp;dataset_shampoo[[#This Row],[Month]])</f>
        <v>200417</v>
      </c>
      <c r="M972" s="1">
        <f>dataset_shampoo[[#This Row],[Values YTD]]+SUMIFS(I:I,D:D,dataset_shampoo[[#This Row],[Brand]],E:E,dataset_shampoo[[#This Row],[Region]],F:F,dataset_shampoo[[#This Row],[Year]]-1,G:G,"&gt;"&amp;dataset_shampoo[[#This Row],[Month]])</f>
        <v>1245174</v>
      </c>
    </row>
    <row r="973" spans="1:13" x14ac:dyDescent="0.25">
      <c r="A973" t="s">
        <v>7</v>
      </c>
      <c r="B973" t="s">
        <v>25</v>
      </c>
      <c r="C973" t="s">
        <v>9</v>
      </c>
      <c r="D973" t="s">
        <v>26</v>
      </c>
      <c r="E973" t="s">
        <v>11</v>
      </c>
      <c r="F973">
        <v>2020</v>
      </c>
      <c r="G973">
        <v>3</v>
      </c>
      <c r="H973">
        <v>20909</v>
      </c>
      <c r="I973" s="1">
        <v>130711</v>
      </c>
      <c r="J973">
        <f>SUMIFS(H:H,D:D,dataset_shampoo[[#This Row],[Brand]],E:E,dataset_shampoo[[#This Row],[Region]],F:F,dataset_shampoo[[#This Row],[Year]],G:G,"&lt;="&amp;dataset_shampoo[[#This Row],[Month]])</f>
        <v>56042</v>
      </c>
      <c r="K973" s="6">
        <f>SUMIFS(I:I,D:D,dataset_shampoo[[#This Row],[Brand]],E:E,dataset_shampoo[[#This Row],[Region]],F:F,dataset_shampoo[[#This Row],[Year]],G:G,"&lt;="&amp;dataset_shampoo[[#This Row],[Month]])</f>
        <v>349209</v>
      </c>
      <c r="L973">
        <f>dataset_shampoo[[#This Row],[Units YTD]]+SUMIFS(H:H,D:D,dataset_shampoo[[#This Row],[Brand]],E:E,dataset_shampoo[[#This Row],[Region]],F:F,dataset_shampoo[[#This Row],[Year]]-1,G:G,"&gt;"&amp;dataset_shampoo[[#This Row],[Month]])</f>
        <v>202083</v>
      </c>
      <c r="M973" s="1">
        <f>dataset_shampoo[[#This Row],[Values YTD]]+SUMIFS(I:I,D:D,dataset_shampoo[[#This Row],[Brand]],E:E,dataset_shampoo[[#This Row],[Region]],F:F,dataset_shampoo[[#This Row],[Year]]-1,G:G,"&gt;"&amp;dataset_shampoo[[#This Row],[Month]])</f>
        <v>1256885</v>
      </c>
    </row>
    <row r="974" spans="1:13" x14ac:dyDescent="0.25">
      <c r="A974" t="s">
        <v>7</v>
      </c>
      <c r="B974" t="s">
        <v>25</v>
      </c>
      <c r="C974" t="s">
        <v>9</v>
      </c>
      <c r="D974" t="s">
        <v>26</v>
      </c>
      <c r="E974" t="s">
        <v>11</v>
      </c>
      <c r="F974">
        <v>2020</v>
      </c>
      <c r="G974">
        <v>4</v>
      </c>
      <c r="H974">
        <v>23352</v>
      </c>
      <c r="I974" s="1">
        <v>144109</v>
      </c>
      <c r="J974">
        <f>SUMIFS(H:H,D:D,dataset_shampoo[[#This Row],[Brand]],E:E,dataset_shampoo[[#This Row],[Region]],F:F,dataset_shampoo[[#This Row],[Year]],G:G,"&lt;="&amp;dataset_shampoo[[#This Row],[Month]])</f>
        <v>79394</v>
      </c>
      <c r="K974" s="6">
        <f>SUMIFS(I:I,D:D,dataset_shampoo[[#This Row],[Brand]],E:E,dataset_shampoo[[#This Row],[Region]],F:F,dataset_shampoo[[#This Row],[Year]],G:G,"&lt;="&amp;dataset_shampoo[[#This Row],[Month]])</f>
        <v>493318</v>
      </c>
      <c r="L974">
        <f>dataset_shampoo[[#This Row],[Units YTD]]+SUMIFS(H:H,D:D,dataset_shampoo[[#This Row],[Brand]],E:E,dataset_shampoo[[#This Row],[Region]],F:F,dataset_shampoo[[#This Row],[Year]]-1,G:G,"&gt;"&amp;dataset_shampoo[[#This Row],[Month]])</f>
        <v>210609</v>
      </c>
      <c r="M974" s="1">
        <f>dataset_shampoo[[#This Row],[Values YTD]]+SUMIFS(I:I,D:D,dataset_shampoo[[#This Row],[Brand]],E:E,dataset_shampoo[[#This Row],[Region]],F:F,dataset_shampoo[[#This Row],[Year]]-1,G:G,"&gt;"&amp;dataset_shampoo[[#This Row],[Month]])</f>
        <v>1309035</v>
      </c>
    </row>
    <row r="975" spans="1:13" x14ac:dyDescent="0.25">
      <c r="A975" t="s">
        <v>7</v>
      </c>
      <c r="B975" t="s">
        <v>25</v>
      </c>
      <c r="C975" t="s">
        <v>9</v>
      </c>
      <c r="D975" t="s">
        <v>26</v>
      </c>
      <c r="E975" t="s">
        <v>11</v>
      </c>
      <c r="F975">
        <v>2020</v>
      </c>
      <c r="G975">
        <v>5</v>
      </c>
      <c r="H975">
        <v>16212</v>
      </c>
      <c r="I975" s="1">
        <v>102200</v>
      </c>
      <c r="J975">
        <f>SUMIFS(H:H,D:D,dataset_shampoo[[#This Row],[Brand]],E:E,dataset_shampoo[[#This Row],[Region]],F:F,dataset_shampoo[[#This Row],[Year]],G:G,"&lt;="&amp;dataset_shampoo[[#This Row],[Month]])</f>
        <v>95606</v>
      </c>
      <c r="K975" s="6">
        <f>SUMIFS(I:I,D:D,dataset_shampoo[[#This Row],[Brand]],E:E,dataset_shampoo[[#This Row],[Region]],F:F,dataset_shampoo[[#This Row],[Year]],G:G,"&lt;="&amp;dataset_shampoo[[#This Row],[Month]])</f>
        <v>595518</v>
      </c>
      <c r="L975">
        <f>dataset_shampoo[[#This Row],[Units YTD]]+SUMIFS(H:H,D:D,dataset_shampoo[[#This Row],[Brand]],E:E,dataset_shampoo[[#This Row],[Region]],F:F,dataset_shampoo[[#This Row],[Year]]-1,G:G,"&gt;"&amp;dataset_shampoo[[#This Row],[Month]])</f>
        <v>210126</v>
      </c>
      <c r="M975" s="1">
        <f>dataset_shampoo[[#This Row],[Values YTD]]+SUMIFS(I:I,D:D,dataset_shampoo[[#This Row],[Brand]],E:E,dataset_shampoo[[#This Row],[Region]],F:F,dataset_shampoo[[#This Row],[Year]]-1,G:G,"&gt;"&amp;dataset_shampoo[[#This Row],[Month]])</f>
        <v>1308062</v>
      </c>
    </row>
    <row r="976" spans="1:13" x14ac:dyDescent="0.25">
      <c r="A976" t="s">
        <v>7</v>
      </c>
      <c r="B976" t="s">
        <v>25</v>
      </c>
      <c r="C976" t="s">
        <v>9</v>
      </c>
      <c r="D976" t="s">
        <v>26</v>
      </c>
      <c r="E976" t="s">
        <v>11</v>
      </c>
      <c r="F976">
        <v>2020</v>
      </c>
      <c r="G976">
        <v>6</v>
      </c>
      <c r="H976">
        <v>17745</v>
      </c>
      <c r="I976" s="1">
        <v>109088</v>
      </c>
      <c r="J976">
        <f>SUMIFS(H:H,D:D,dataset_shampoo[[#This Row],[Brand]],E:E,dataset_shampoo[[#This Row],[Region]],F:F,dataset_shampoo[[#This Row],[Year]],G:G,"&lt;="&amp;dataset_shampoo[[#This Row],[Month]])</f>
        <v>113351</v>
      </c>
      <c r="K976" s="6">
        <f>SUMIFS(I:I,D:D,dataset_shampoo[[#This Row],[Brand]],E:E,dataset_shampoo[[#This Row],[Region]],F:F,dataset_shampoo[[#This Row],[Year]],G:G,"&lt;="&amp;dataset_shampoo[[#This Row],[Month]])</f>
        <v>704606</v>
      </c>
      <c r="L976">
        <f>dataset_shampoo[[#This Row],[Units YTD]]+SUMIFS(H:H,D:D,dataset_shampoo[[#This Row],[Brand]],E:E,dataset_shampoo[[#This Row],[Region]],F:F,dataset_shampoo[[#This Row],[Year]]-1,G:G,"&gt;"&amp;dataset_shampoo[[#This Row],[Month]])</f>
        <v>213101</v>
      </c>
      <c r="M976" s="1">
        <f>dataset_shampoo[[#This Row],[Values YTD]]+SUMIFS(I:I,D:D,dataset_shampoo[[#This Row],[Brand]],E:E,dataset_shampoo[[#This Row],[Region]],F:F,dataset_shampoo[[#This Row],[Year]]-1,G:G,"&gt;"&amp;dataset_shampoo[[#This Row],[Month]])</f>
        <v>1325660</v>
      </c>
    </row>
    <row r="977" spans="1:13" x14ac:dyDescent="0.25">
      <c r="A977" t="s">
        <v>7</v>
      </c>
      <c r="B977" t="s">
        <v>25</v>
      </c>
      <c r="C977" t="s">
        <v>9</v>
      </c>
      <c r="D977" t="s">
        <v>26</v>
      </c>
      <c r="E977" t="s">
        <v>11</v>
      </c>
      <c r="F977">
        <v>2020</v>
      </c>
      <c r="G977">
        <v>7</v>
      </c>
      <c r="H977">
        <v>20454</v>
      </c>
      <c r="I977" s="1">
        <v>124418</v>
      </c>
      <c r="J977">
        <f>SUMIFS(H:H,D:D,dataset_shampoo[[#This Row],[Brand]],E:E,dataset_shampoo[[#This Row],[Region]],F:F,dataset_shampoo[[#This Row],[Year]],G:G,"&lt;="&amp;dataset_shampoo[[#This Row],[Month]])</f>
        <v>133805</v>
      </c>
      <c r="K977" s="6">
        <f>SUMIFS(I:I,D:D,dataset_shampoo[[#This Row],[Brand]],E:E,dataset_shampoo[[#This Row],[Region]],F:F,dataset_shampoo[[#This Row],[Year]],G:G,"&lt;="&amp;dataset_shampoo[[#This Row],[Month]])</f>
        <v>829024</v>
      </c>
      <c r="L977">
        <f>dataset_shampoo[[#This Row],[Units YTD]]+SUMIFS(H:H,D:D,dataset_shampoo[[#This Row],[Brand]],E:E,dataset_shampoo[[#This Row],[Region]],F:F,dataset_shampoo[[#This Row],[Year]]-1,G:G,"&gt;"&amp;dataset_shampoo[[#This Row],[Month]])</f>
        <v>218904</v>
      </c>
      <c r="M977" s="1">
        <f>dataset_shampoo[[#This Row],[Values YTD]]+SUMIFS(I:I,D:D,dataset_shampoo[[#This Row],[Brand]],E:E,dataset_shampoo[[#This Row],[Region]],F:F,dataset_shampoo[[#This Row],[Year]]-1,G:G,"&gt;"&amp;dataset_shampoo[[#This Row],[Month]])</f>
        <v>1358196</v>
      </c>
    </row>
    <row r="978" spans="1:13" x14ac:dyDescent="0.25">
      <c r="A978" t="s">
        <v>7</v>
      </c>
      <c r="B978" t="s">
        <v>25</v>
      </c>
      <c r="C978" t="s">
        <v>9</v>
      </c>
      <c r="D978" t="s">
        <v>26</v>
      </c>
      <c r="E978" t="s">
        <v>11</v>
      </c>
      <c r="F978">
        <v>2020</v>
      </c>
      <c r="G978">
        <v>8</v>
      </c>
      <c r="H978">
        <v>16828</v>
      </c>
      <c r="I978" s="1">
        <v>101906</v>
      </c>
      <c r="J978">
        <f>SUMIFS(H:H,D:D,dataset_shampoo[[#This Row],[Brand]],E:E,dataset_shampoo[[#This Row],[Region]],F:F,dataset_shampoo[[#This Row],[Year]],G:G,"&lt;="&amp;dataset_shampoo[[#This Row],[Month]])</f>
        <v>150633</v>
      </c>
      <c r="K978" s="6">
        <f>SUMIFS(I:I,D:D,dataset_shampoo[[#This Row],[Brand]],E:E,dataset_shampoo[[#This Row],[Region]],F:F,dataset_shampoo[[#This Row],[Year]],G:G,"&lt;="&amp;dataset_shampoo[[#This Row],[Month]])</f>
        <v>930930</v>
      </c>
      <c r="L978">
        <f>dataset_shampoo[[#This Row],[Units YTD]]+SUMIFS(H:H,D:D,dataset_shampoo[[#This Row],[Brand]],E:E,dataset_shampoo[[#This Row],[Region]],F:F,dataset_shampoo[[#This Row],[Year]]-1,G:G,"&gt;"&amp;dataset_shampoo[[#This Row],[Month]])</f>
        <v>219191</v>
      </c>
      <c r="M978" s="1">
        <f>dataset_shampoo[[#This Row],[Values YTD]]+SUMIFS(I:I,D:D,dataset_shampoo[[#This Row],[Brand]],E:E,dataset_shampoo[[#This Row],[Region]],F:F,dataset_shampoo[[#This Row],[Year]]-1,G:G,"&gt;"&amp;dataset_shampoo[[#This Row],[Month]])</f>
        <v>1359666</v>
      </c>
    </row>
    <row r="979" spans="1:13" x14ac:dyDescent="0.25">
      <c r="A979" t="s">
        <v>7</v>
      </c>
      <c r="B979" t="s">
        <v>25</v>
      </c>
      <c r="C979" t="s">
        <v>9</v>
      </c>
      <c r="D979" t="s">
        <v>26</v>
      </c>
      <c r="E979" t="s">
        <v>11</v>
      </c>
      <c r="F979">
        <v>2020</v>
      </c>
      <c r="G979">
        <v>9</v>
      </c>
      <c r="H979">
        <v>19971</v>
      </c>
      <c r="I979" s="1">
        <v>120757</v>
      </c>
      <c r="J979">
        <f>SUMIFS(H:H,D:D,dataset_shampoo[[#This Row],[Brand]],E:E,dataset_shampoo[[#This Row],[Region]],F:F,dataset_shampoo[[#This Row],[Year]],G:G,"&lt;="&amp;dataset_shampoo[[#This Row],[Month]])</f>
        <v>170604</v>
      </c>
      <c r="K979" s="6">
        <f>SUMIFS(I:I,D:D,dataset_shampoo[[#This Row],[Brand]],E:E,dataset_shampoo[[#This Row],[Region]],F:F,dataset_shampoo[[#This Row],[Year]],G:G,"&lt;="&amp;dataset_shampoo[[#This Row],[Month]])</f>
        <v>1051687</v>
      </c>
      <c r="L979">
        <f>dataset_shampoo[[#This Row],[Units YTD]]+SUMIFS(H:H,D:D,dataset_shampoo[[#This Row],[Brand]],E:E,dataset_shampoo[[#This Row],[Region]],F:F,dataset_shampoo[[#This Row],[Year]]-1,G:G,"&gt;"&amp;dataset_shampoo[[#This Row],[Month]])</f>
        <v>221844</v>
      </c>
      <c r="M979" s="1">
        <f>dataset_shampoo[[#This Row],[Values YTD]]+SUMIFS(I:I,D:D,dataset_shampoo[[#This Row],[Brand]],E:E,dataset_shampoo[[#This Row],[Region]],F:F,dataset_shampoo[[#This Row],[Year]]-1,G:G,"&gt;"&amp;dataset_shampoo[[#This Row],[Month]])</f>
        <v>1373001</v>
      </c>
    </row>
    <row r="980" spans="1:13" x14ac:dyDescent="0.25">
      <c r="A980" t="s">
        <v>7</v>
      </c>
      <c r="B980" t="s">
        <v>25</v>
      </c>
      <c r="C980" t="s">
        <v>9</v>
      </c>
      <c r="D980" t="s">
        <v>26</v>
      </c>
      <c r="E980" t="s">
        <v>11</v>
      </c>
      <c r="F980">
        <v>2020</v>
      </c>
      <c r="G980">
        <v>10</v>
      </c>
      <c r="H980">
        <v>18438</v>
      </c>
      <c r="I980" s="1">
        <v>110628</v>
      </c>
      <c r="J980">
        <f>SUMIFS(H:H,D:D,dataset_shampoo[[#This Row],[Brand]],E:E,dataset_shampoo[[#This Row],[Region]],F:F,dataset_shampoo[[#This Row],[Year]],G:G,"&lt;="&amp;dataset_shampoo[[#This Row],[Month]])</f>
        <v>189042</v>
      </c>
      <c r="K980" s="6">
        <f>SUMIFS(I:I,D:D,dataset_shampoo[[#This Row],[Brand]],E:E,dataset_shampoo[[#This Row],[Region]],F:F,dataset_shampoo[[#This Row],[Year]],G:G,"&lt;="&amp;dataset_shampoo[[#This Row],[Month]])</f>
        <v>1162315</v>
      </c>
      <c r="L980">
        <f>dataset_shampoo[[#This Row],[Units YTD]]+SUMIFS(H:H,D:D,dataset_shampoo[[#This Row],[Brand]],E:E,dataset_shampoo[[#This Row],[Region]],F:F,dataset_shampoo[[#This Row],[Year]]-1,G:G,"&gt;"&amp;dataset_shampoo[[#This Row],[Month]])</f>
        <v>222292</v>
      </c>
      <c r="M980" s="1">
        <f>dataset_shampoo[[#This Row],[Values YTD]]+SUMIFS(I:I,D:D,dataset_shampoo[[#This Row],[Brand]],E:E,dataset_shampoo[[#This Row],[Region]],F:F,dataset_shampoo[[#This Row],[Year]]-1,G:G,"&gt;"&amp;dataset_shampoo[[#This Row],[Month]])</f>
        <v>1372735</v>
      </c>
    </row>
    <row r="981" spans="1:13" x14ac:dyDescent="0.25">
      <c r="A981" t="s">
        <v>7</v>
      </c>
      <c r="B981" t="s">
        <v>25</v>
      </c>
      <c r="C981" t="s">
        <v>9</v>
      </c>
      <c r="D981" t="s">
        <v>26</v>
      </c>
      <c r="E981" t="s">
        <v>11</v>
      </c>
      <c r="F981">
        <v>2020</v>
      </c>
      <c r="G981">
        <v>11</v>
      </c>
      <c r="H981">
        <v>15358</v>
      </c>
      <c r="I981" s="1">
        <v>91777</v>
      </c>
      <c r="J981">
        <f>SUMIFS(H:H,D:D,dataset_shampoo[[#This Row],[Brand]],E:E,dataset_shampoo[[#This Row],[Region]],F:F,dataset_shampoo[[#This Row],[Year]],G:G,"&lt;="&amp;dataset_shampoo[[#This Row],[Month]])</f>
        <v>204400</v>
      </c>
      <c r="K981" s="6">
        <f>SUMIFS(I:I,D:D,dataset_shampoo[[#This Row],[Brand]],E:E,dataset_shampoo[[#This Row],[Region]],F:F,dataset_shampoo[[#This Row],[Year]],G:G,"&lt;="&amp;dataset_shampoo[[#This Row],[Month]])</f>
        <v>1254092</v>
      </c>
      <c r="L981">
        <f>dataset_shampoo[[#This Row],[Units YTD]]+SUMIFS(H:H,D:D,dataset_shampoo[[#This Row],[Brand]],E:E,dataset_shampoo[[#This Row],[Region]],F:F,dataset_shampoo[[#This Row],[Year]]-1,G:G,"&gt;"&amp;dataset_shampoo[[#This Row],[Month]])</f>
        <v>220458</v>
      </c>
      <c r="M981" s="1">
        <f>dataset_shampoo[[#This Row],[Values YTD]]+SUMIFS(I:I,D:D,dataset_shampoo[[#This Row],[Brand]],E:E,dataset_shampoo[[#This Row],[Region]],F:F,dataset_shampoo[[#This Row],[Year]]-1,G:G,"&gt;"&amp;dataset_shampoo[[#This Row],[Month]])</f>
        <v>1355851</v>
      </c>
    </row>
    <row r="982" spans="1:13" x14ac:dyDescent="0.25">
      <c r="A982" t="s">
        <v>7</v>
      </c>
      <c r="B982" t="s">
        <v>25</v>
      </c>
      <c r="C982" t="s">
        <v>9</v>
      </c>
      <c r="D982" t="s">
        <v>26</v>
      </c>
      <c r="E982" t="s">
        <v>11</v>
      </c>
      <c r="F982">
        <v>2020</v>
      </c>
      <c r="G982">
        <v>12</v>
      </c>
      <c r="H982">
        <v>17388</v>
      </c>
      <c r="I982" s="1">
        <v>104188</v>
      </c>
      <c r="J982">
        <f>SUMIFS(H:H,D:D,dataset_shampoo[[#This Row],[Brand]],E:E,dataset_shampoo[[#This Row],[Region]],F:F,dataset_shampoo[[#This Row],[Year]],G:G,"&lt;="&amp;dataset_shampoo[[#This Row],[Month]])</f>
        <v>221788</v>
      </c>
      <c r="K982" s="6">
        <f>SUMIFS(I:I,D:D,dataset_shampoo[[#This Row],[Brand]],E:E,dataset_shampoo[[#This Row],[Region]],F:F,dataset_shampoo[[#This Row],[Year]],G:G,"&lt;="&amp;dataset_shampoo[[#This Row],[Month]])</f>
        <v>1358280</v>
      </c>
      <c r="L982">
        <f>dataset_shampoo[[#This Row],[Units YTD]]+SUMIFS(H:H,D:D,dataset_shampoo[[#This Row],[Brand]],E:E,dataset_shampoo[[#This Row],[Region]],F:F,dataset_shampoo[[#This Row],[Year]]-1,G:G,"&gt;"&amp;dataset_shampoo[[#This Row],[Month]])</f>
        <v>221788</v>
      </c>
      <c r="M982" s="1">
        <f>dataset_shampoo[[#This Row],[Values YTD]]+SUMIFS(I:I,D:D,dataset_shampoo[[#This Row],[Brand]],E:E,dataset_shampoo[[#This Row],[Region]],F:F,dataset_shampoo[[#This Row],[Year]]-1,G:G,"&gt;"&amp;dataset_shampoo[[#This Row],[Month]])</f>
        <v>1358280</v>
      </c>
    </row>
    <row r="983" spans="1:13" x14ac:dyDescent="0.25">
      <c r="A983" t="s">
        <v>7</v>
      </c>
      <c r="B983" t="s">
        <v>25</v>
      </c>
      <c r="C983" t="s">
        <v>9</v>
      </c>
      <c r="D983" t="s">
        <v>26</v>
      </c>
      <c r="E983" t="s">
        <v>11</v>
      </c>
      <c r="F983">
        <v>2021</v>
      </c>
      <c r="G983">
        <v>1</v>
      </c>
      <c r="H983">
        <v>17752</v>
      </c>
      <c r="I983" s="1">
        <v>106281</v>
      </c>
      <c r="J983">
        <f>SUMIFS(H:H,D:D,dataset_shampoo[[#This Row],[Brand]],E:E,dataset_shampoo[[#This Row],[Region]],F:F,dataset_shampoo[[#This Row],[Year]],G:G,"&lt;="&amp;dataset_shampoo[[#This Row],[Month]])</f>
        <v>17752</v>
      </c>
      <c r="K983" s="6">
        <f>SUMIFS(I:I,D:D,dataset_shampoo[[#This Row],[Brand]],E:E,dataset_shampoo[[#This Row],[Region]],F:F,dataset_shampoo[[#This Row],[Year]],G:G,"&lt;="&amp;dataset_shampoo[[#This Row],[Month]])</f>
        <v>106281</v>
      </c>
      <c r="L983">
        <f>dataset_shampoo[[#This Row],[Units YTD]]+SUMIFS(H:H,D:D,dataset_shampoo[[#This Row],[Brand]],E:E,dataset_shampoo[[#This Row],[Region]],F:F,dataset_shampoo[[#This Row],[Year]]-1,G:G,"&gt;"&amp;dataset_shampoo[[#This Row],[Month]])</f>
        <v>220290</v>
      </c>
      <c r="M983" s="1">
        <f>dataset_shampoo[[#This Row],[Values YTD]]+SUMIFS(I:I,D:D,dataset_shampoo[[#This Row],[Brand]],E:E,dataset_shampoo[[#This Row],[Region]],F:F,dataset_shampoo[[#This Row],[Year]]-1,G:G,"&gt;"&amp;dataset_shampoo[[#This Row],[Month]])</f>
        <v>1344329</v>
      </c>
    </row>
    <row r="984" spans="1:13" x14ac:dyDescent="0.25">
      <c r="A984" t="s">
        <v>7</v>
      </c>
      <c r="B984" t="s">
        <v>25</v>
      </c>
      <c r="C984" t="s">
        <v>9</v>
      </c>
      <c r="D984" t="s">
        <v>26</v>
      </c>
      <c r="E984" t="s">
        <v>11</v>
      </c>
      <c r="F984">
        <v>2021</v>
      </c>
      <c r="G984">
        <v>2</v>
      </c>
      <c r="H984">
        <v>15624</v>
      </c>
      <c r="I984" s="1">
        <v>93240</v>
      </c>
      <c r="J984">
        <f>SUMIFS(H:H,D:D,dataset_shampoo[[#This Row],[Brand]],E:E,dataset_shampoo[[#This Row],[Region]],F:F,dataset_shampoo[[#This Row],[Year]],G:G,"&lt;="&amp;dataset_shampoo[[#This Row],[Month]])</f>
        <v>33376</v>
      </c>
      <c r="K984" s="6">
        <f>SUMIFS(I:I,D:D,dataset_shampoo[[#This Row],[Brand]],E:E,dataset_shampoo[[#This Row],[Region]],F:F,dataset_shampoo[[#This Row],[Year]],G:G,"&lt;="&amp;dataset_shampoo[[#This Row],[Month]])</f>
        <v>199521</v>
      </c>
      <c r="L984">
        <f>dataset_shampoo[[#This Row],[Units YTD]]+SUMIFS(H:H,D:D,dataset_shampoo[[#This Row],[Brand]],E:E,dataset_shampoo[[#This Row],[Region]],F:F,dataset_shampoo[[#This Row],[Year]]-1,G:G,"&gt;"&amp;dataset_shampoo[[#This Row],[Month]])</f>
        <v>220031</v>
      </c>
      <c r="M984" s="1">
        <f>dataset_shampoo[[#This Row],[Values YTD]]+SUMIFS(I:I,D:D,dataset_shampoo[[#This Row],[Brand]],E:E,dataset_shampoo[[#This Row],[Region]],F:F,dataset_shampoo[[#This Row],[Year]]-1,G:G,"&gt;"&amp;dataset_shampoo[[#This Row],[Month]])</f>
        <v>1339303</v>
      </c>
    </row>
    <row r="985" spans="1:13" x14ac:dyDescent="0.25">
      <c r="A985" t="s">
        <v>7</v>
      </c>
      <c r="B985" t="s">
        <v>25</v>
      </c>
      <c r="C985" t="s">
        <v>9</v>
      </c>
      <c r="D985" t="s">
        <v>26</v>
      </c>
      <c r="E985" t="s">
        <v>11</v>
      </c>
      <c r="F985">
        <v>2021</v>
      </c>
      <c r="G985">
        <v>3</v>
      </c>
      <c r="H985">
        <v>16961</v>
      </c>
      <c r="I985" s="1">
        <v>101675</v>
      </c>
      <c r="J985">
        <f>SUMIFS(H:H,D:D,dataset_shampoo[[#This Row],[Brand]],E:E,dataset_shampoo[[#This Row],[Region]],F:F,dataset_shampoo[[#This Row],[Year]],G:G,"&lt;="&amp;dataset_shampoo[[#This Row],[Month]])</f>
        <v>50337</v>
      </c>
      <c r="K985" s="6">
        <f>SUMIFS(I:I,D:D,dataset_shampoo[[#This Row],[Brand]],E:E,dataset_shampoo[[#This Row],[Region]],F:F,dataset_shampoo[[#This Row],[Year]],G:G,"&lt;="&amp;dataset_shampoo[[#This Row],[Month]])</f>
        <v>301196</v>
      </c>
      <c r="L985">
        <f>dataset_shampoo[[#This Row],[Units YTD]]+SUMIFS(H:H,D:D,dataset_shampoo[[#This Row],[Brand]],E:E,dataset_shampoo[[#This Row],[Region]],F:F,dataset_shampoo[[#This Row],[Year]]-1,G:G,"&gt;"&amp;dataset_shampoo[[#This Row],[Month]])</f>
        <v>216083</v>
      </c>
      <c r="M985" s="1">
        <f>dataset_shampoo[[#This Row],[Values YTD]]+SUMIFS(I:I,D:D,dataset_shampoo[[#This Row],[Brand]],E:E,dataset_shampoo[[#This Row],[Region]],F:F,dataset_shampoo[[#This Row],[Year]]-1,G:G,"&gt;"&amp;dataset_shampoo[[#This Row],[Month]])</f>
        <v>1310267</v>
      </c>
    </row>
    <row r="986" spans="1:13" x14ac:dyDescent="0.25">
      <c r="A986" t="s">
        <v>7</v>
      </c>
      <c r="B986" t="s">
        <v>25</v>
      </c>
      <c r="C986" t="s">
        <v>9</v>
      </c>
      <c r="D986" t="s">
        <v>26</v>
      </c>
      <c r="E986" t="s">
        <v>11</v>
      </c>
      <c r="F986">
        <v>2021</v>
      </c>
      <c r="G986">
        <v>4</v>
      </c>
      <c r="H986">
        <v>16401</v>
      </c>
      <c r="I986" s="1">
        <v>97713</v>
      </c>
      <c r="J986">
        <f>SUMIFS(H:H,D:D,dataset_shampoo[[#This Row],[Brand]],E:E,dataset_shampoo[[#This Row],[Region]],F:F,dataset_shampoo[[#This Row],[Year]],G:G,"&lt;="&amp;dataset_shampoo[[#This Row],[Month]])</f>
        <v>66738</v>
      </c>
      <c r="K986" s="6">
        <f>SUMIFS(I:I,D:D,dataset_shampoo[[#This Row],[Brand]],E:E,dataset_shampoo[[#This Row],[Region]],F:F,dataset_shampoo[[#This Row],[Year]],G:G,"&lt;="&amp;dataset_shampoo[[#This Row],[Month]])</f>
        <v>398909</v>
      </c>
      <c r="L986">
        <f>dataset_shampoo[[#This Row],[Units YTD]]+SUMIFS(H:H,D:D,dataset_shampoo[[#This Row],[Brand]],E:E,dataset_shampoo[[#This Row],[Region]],F:F,dataset_shampoo[[#This Row],[Year]]-1,G:G,"&gt;"&amp;dataset_shampoo[[#This Row],[Month]])</f>
        <v>209132</v>
      </c>
      <c r="M986" s="1">
        <f>dataset_shampoo[[#This Row],[Values YTD]]+SUMIFS(I:I,D:D,dataset_shampoo[[#This Row],[Brand]],E:E,dataset_shampoo[[#This Row],[Region]],F:F,dataset_shampoo[[#This Row],[Year]]-1,G:G,"&gt;"&amp;dataset_shampoo[[#This Row],[Month]])</f>
        <v>1263871</v>
      </c>
    </row>
    <row r="987" spans="1:13" x14ac:dyDescent="0.25">
      <c r="A987" t="s">
        <v>7</v>
      </c>
      <c r="B987" t="s">
        <v>25</v>
      </c>
      <c r="C987" t="s">
        <v>9</v>
      </c>
      <c r="D987" t="s">
        <v>26</v>
      </c>
      <c r="E987" t="s">
        <v>11</v>
      </c>
      <c r="F987">
        <v>2021</v>
      </c>
      <c r="G987">
        <v>5</v>
      </c>
      <c r="H987">
        <v>14917</v>
      </c>
      <c r="I987" s="1">
        <v>88739</v>
      </c>
      <c r="J987">
        <f>SUMIFS(H:H,D:D,dataset_shampoo[[#This Row],[Brand]],E:E,dataset_shampoo[[#This Row],[Region]],F:F,dataset_shampoo[[#This Row],[Year]],G:G,"&lt;="&amp;dataset_shampoo[[#This Row],[Month]])</f>
        <v>81655</v>
      </c>
      <c r="K987" s="6">
        <f>SUMIFS(I:I,D:D,dataset_shampoo[[#This Row],[Brand]],E:E,dataset_shampoo[[#This Row],[Region]],F:F,dataset_shampoo[[#This Row],[Year]],G:G,"&lt;="&amp;dataset_shampoo[[#This Row],[Month]])</f>
        <v>487648</v>
      </c>
      <c r="L987">
        <f>dataset_shampoo[[#This Row],[Units YTD]]+SUMIFS(H:H,D:D,dataset_shampoo[[#This Row],[Brand]],E:E,dataset_shampoo[[#This Row],[Region]],F:F,dataset_shampoo[[#This Row],[Year]]-1,G:G,"&gt;"&amp;dataset_shampoo[[#This Row],[Month]])</f>
        <v>207837</v>
      </c>
      <c r="M987" s="1">
        <f>dataset_shampoo[[#This Row],[Values YTD]]+SUMIFS(I:I,D:D,dataset_shampoo[[#This Row],[Brand]],E:E,dataset_shampoo[[#This Row],[Region]],F:F,dataset_shampoo[[#This Row],[Year]]-1,G:G,"&gt;"&amp;dataset_shampoo[[#This Row],[Month]])</f>
        <v>1250410</v>
      </c>
    </row>
    <row r="988" spans="1:13" x14ac:dyDescent="0.25">
      <c r="A988" t="s">
        <v>7</v>
      </c>
      <c r="B988" t="s">
        <v>25</v>
      </c>
      <c r="C988" t="s">
        <v>9</v>
      </c>
      <c r="D988" t="s">
        <v>26</v>
      </c>
      <c r="E988" t="s">
        <v>11</v>
      </c>
      <c r="F988">
        <v>2021</v>
      </c>
      <c r="G988">
        <v>6</v>
      </c>
      <c r="H988">
        <v>16856</v>
      </c>
      <c r="I988" s="1">
        <v>100457</v>
      </c>
      <c r="J988">
        <f>SUMIFS(H:H,D:D,dataset_shampoo[[#This Row],[Brand]],E:E,dataset_shampoo[[#This Row],[Region]],F:F,dataset_shampoo[[#This Row],[Year]],G:G,"&lt;="&amp;dataset_shampoo[[#This Row],[Month]])</f>
        <v>98511</v>
      </c>
      <c r="K988" s="6">
        <f>SUMIFS(I:I,D:D,dataset_shampoo[[#This Row],[Brand]],E:E,dataset_shampoo[[#This Row],[Region]],F:F,dataset_shampoo[[#This Row],[Year]],G:G,"&lt;="&amp;dataset_shampoo[[#This Row],[Month]])</f>
        <v>588105</v>
      </c>
      <c r="L988">
        <f>dataset_shampoo[[#This Row],[Units YTD]]+SUMIFS(H:H,D:D,dataset_shampoo[[#This Row],[Brand]],E:E,dataset_shampoo[[#This Row],[Region]],F:F,dataset_shampoo[[#This Row],[Year]]-1,G:G,"&gt;"&amp;dataset_shampoo[[#This Row],[Month]])</f>
        <v>206948</v>
      </c>
      <c r="M988" s="1">
        <f>dataset_shampoo[[#This Row],[Values YTD]]+SUMIFS(I:I,D:D,dataset_shampoo[[#This Row],[Brand]],E:E,dataset_shampoo[[#This Row],[Region]],F:F,dataset_shampoo[[#This Row],[Year]]-1,G:G,"&gt;"&amp;dataset_shampoo[[#This Row],[Month]])</f>
        <v>1241779</v>
      </c>
    </row>
    <row r="989" spans="1:13" x14ac:dyDescent="0.25">
      <c r="A989" t="s">
        <v>7</v>
      </c>
      <c r="B989" t="s">
        <v>25</v>
      </c>
      <c r="C989" t="s">
        <v>9</v>
      </c>
      <c r="D989" t="s">
        <v>26</v>
      </c>
      <c r="E989" t="s">
        <v>11</v>
      </c>
      <c r="F989">
        <v>2021</v>
      </c>
      <c r="G989">
        <v>7</v>
      </c>
      <c r="H989">
        <v>16688</v>
      </c>
      <c r="I989" s="1">
        <v>99407</v>
      </c>
      <c r="J989">
        <f>SUMIFS(H:H,D:D,dataset_shampoo[[#This Row],[Brand]],E:E,dataset_shampoo[[#This Row],[Region]],F:F,dataset_shampoo[[#This Row],[Year]],G:G,"&lt;="&amp;dataset_shampoo[[#This Row],[Month]])</f>
        <v>115199</v>
      </c>
      <c r="K989" s="6">
        <f>SUMIFS(I:I,D:D,dataset_shampoo[[#This Row],[Brand]],E:E,dataset_shampoo[[#This Row],[Region]],F:F,dataset_shampoo[[#This Row],[Year]],G:G,"&lt;="&amp;dataset_shampoo[[#This Row],[Month]])</f>
        <v>687512</v>
      </c>
      <c r="L989">
        <f>dataset_shampoo[[#This Row],[Units YTD]]+SUMIFS(H:H,D:D,dataset_shampoo[[#This Row],[Brand]],E:E,dataset_shampoo[[#This Row],[Region]],F:F,dataset_shampoo[[#This Row],[Year]]-1,G:G,"&gt;"&amp;dataset_shampoo[[#This Row],[Month]])</f>
        <v>203182</v>
      </c>
      <c r="M989" s="1">
        <f>dataset_shampoo[[#This Row],[Values YTD]]+SUMIFS(I:I,D:D,dataset_shampoo[[#This Row],[Brand]],E:E,dataset_shampoo[[#This Row],[Region]],F:F,dataset_shampoo[[#This Row],[Year]]-1,G:G,"&gt;"&amp;dataset_shampoo[[#This Row],[Month]])</f>
        <v>1216768</v>
      </c>
    </row>
    <row r="990" spans="1:13" x14ac:dyDescent="0.25">
      <c r="A990" t="s">
        <v>7</v>
      </c>
      <c r="B990" t="s">
        <v>25</v>
      </c>
      <c r="C990" t="s">
        <v>9</v>
      </c>
      <c r="D990" t="s">
        <v>26</v>
      </c>
      <c r="E990" t="s">
        <v>11</v>
      </c>
      <c r="F990">
        <v>2021</v>
      </c>
      <c r="G990">
        <v>8</v>
      </c>
      <c r="H990">
        <v>12971</v>
      </c>
      <c r="I990" s="1">
        <v>77196</v>
      </c>
      <c r="J990">
        <f>SUMIFS(H:H,D:D,dataset_shampoo[[#This Row],[Brand]],E:E,dataset_shampoo[[#This Row],[Region]],F:F,dataset_shampoo[[#This Row],[Year]],G:G,"&lt;="&amp;dataset_shampoo[[#This Row],[Month]])</f>
        <v>128170</v>
      </c>
      <c r="K990" s="6">
        <f>SUMIFS(I:I,D:D,dataset_shampoo[[#This Row],[Brand]],E:E,dataset_shampoo[[#This Row],[Region]],F:F,dataset_shampoo[[#This Row],[Year]],G:G,"&lt;="&amp;dataset_shampoo[[#This Row],[Month]])</f>
        <v>764708</v>
      </c>
      <c r="L990">
        <f>dataset_shampoo[[#This Row],[Units YTD]]+SUMIFS(H:H,D:D,dataset_shampoo[[#This Row],[Brand]],E:E,dataset_shampoo[[#This Row],[Region]],F:F,dataset_shampoo[[#This Row],[Year]]-1,G:G,"&gt;"&amp;dataset_shampoo[[#This Row],[Month]])</f>
        <v>199325</v>
      </c>
      <c r="M990" s="1">
        <f>dataset_shampoo[[#This Row],[Values YTD]]+SUMIFS(I:I,D:D,dataset_shampoo[[#This Row],[Brand]],E:E,dataset_shampoo[[#This Row],[Region]],F:F,dataset_shampoo[[#This Row],[Year]]-1,G:G,"&gt;"&amp;dataset_shampoo[[#This Row],[Month]])</f>
        <v>1192058</v>
      </c>
    </row>
    <row r="991" spans="1:13" x14ac:dyDescent="0.25">
      <c r="A991" t="s">
        <v>7</v>
      </c>
      <c r="B991" t="s">
        <v>25</v>
      </c>
      <c r="C991" t="s">
        <v>9</v>
      </c>
      <c r="D991" t="s">
        <v>26</v>
      </c>
      <c r="E991" t="s">
        <v>11</v>
      </c>
      <c r="F991">
        <v>2021</v>
      </c>
      <c r="G991">
        <v>9</v>
      </c>
      <c r="H991">
        <v>13713</v>
      </c>
      <c r="I991" s="1">
        <v>81634</v>
      </c>
      <c r="J991">
        <f>SUMIFS(H:H,D:D,dataset_shampoo[[#This Row],[Brand]],E:E,dataset_shampoo[[#This Row],[Region]],F:F,dataset_shampoo[[#This Row],[Year]],G:G,"&lt;="&amp;dataset_shampoo[[#This Row],[Month]])</f>
        <v>141883</v>
      </c>
      <c r="K991" s="6">
        <f>SUMIFS(I:I,D:D,dataset_shampoo[[#This Row],[Brand]],E:E,dataset_shampoo[[#This Row],[Region]],F:F,dataset_shampoo[[#This Row],[Year]],G:G,"&lt;="&amp;dataset_shampoo[[#This Row],[Month]])</f>
        <v>846342</v>
      </c>
      <c r="L991">
        <f>dataset_shampoo[[#This Row],[Units YTD]]+SUMIFS(H:H,D:D,dataset_shampoo[[#This Row],[Brand]],E:E,dataset_shampoo[[#This Row],[Region]],F:F,dataset_shampoo[[#This Row],[Year]]-1,G:G,"&gt;"&amp;dataset_shampoo[[#This Row],[Month]])</f>
        <v>193067</v>
      </c>
      <c r="M991" s="1">
        <f>dataset_shampoo[[#This Row],[Values YTD]]+SUMIFS(I:I,D:D,dataset_shampoo[[#This Row],[Brand]],E:E,dataset_shampoo[[#This Row],[Region]],F:F,dataset_shampoo[[#This Row],[Year]]-1,G:G,"&gt;"&amp;dataset_shampoo[[#This Row],[Month]])</f>
        <v>1152935</v>
      </c>
    </row>
    <row r="992" spans="1:13" x14ac:dyDescent="0.25">
      <c r="A992" t="s">
        <v>7</v>
      </c>
      <c r="B992" t="s">
        <v>25</v>
      </c>
      <c r="C992" t="s">
        <v>9</v>
      </c>
      <c r="D992" t="s">
        <v>26</v>
      </c>
      <c r="E992" t="s">
        <v>11</v>
      </c>
      <c r="F992">
        <v>2021</v>
      </c>
      <c r="G992">
        <v>10</v>
      </c>
      <c r="H992">
        <v>12201</v>
      </c>
      <c r="I992" s="1">
        <v>72590</v>
      </c>
      <c r="J992">
        <f>SUMIFS(H:H,D:D,dataset_shampoo[[#This Row],[Brand]],E:E,dataset_shampoo[[#This Row],[Region]],F:F,dataset_shampoo[[#This Row],[Year]],G:G,"&lt;="&amp;dataset_shampoo[[#This Row],[Month]])</f>
        <v>154084</v>
      </c>
      <c r="K992" s="6">
        <f>SUMIFS(I:I,D:D,dataset_shampoo[[#This Row],[Brand]],E:E,dataset_shampoo[[#This Row],[Region]],F:F,dataset_shampoo[[#This Row],[Year]],G:G,"&lt;="&amp;dataset_shampoo[[#This Row],[Month]])</f>
        <v>918932</v>
      </c>
      <c r="L992">
        <f>dataset_shampoo[[#This Row],[Units YTD]]+SUMIFS(H:H,D:D,dataset_shampoo[[#This Row],[Brand]],E:E,dataset_shampoo[[#This Row],[Region]],F:F,dataset_shampoo[[#This Row],[Year]]-1,G:G,"&gt;"&amp;dataset_shampoo[[#This Row],[Month]])</f>
        <v>186830</v>
      </c>
      <c r="M992" s="1">
        <f>dataset_shampoo[[#This Row],[Values YTD]]+SUMIFS(I:I,D:D,dataset_shampoo[[#This Row],[Brand]],E:E,dataset_shampoo[[#This Row],[Region]],F:F,dataset_shampoo[[#This Row],[Year]]-1,G:G,"&gt;"&amp;dataset_shampoo[[#This Row],[Month]])</f>
        <v>1114897</v>
      </c>
    </row>
    <row r="993" spans="1:13" x14ac:dyDescent="0.25">
      <c r="A993" t="s">
        <v>7</v>
      </c>
      <c r="B993" t="s">
        <v>25</v>
      </c>
      <c r="C993" t="s">
        <v>9</v>
      </c>
      <c r="D993" t="s">
        <v>26</v>
      </c>
      <c r="E993" t="s">
        <v>11</v>
      </c>
      <c r="F993">
        <v>2021</v>
      </c>
      <c r="G993">
        <v>11</v>
      </c>
      <c r="H993">
        <v>10976</v>
      </c>
      <c r="I993" s="1">
        <v>65331</v>
      </c>
      <c r="J993">
        <f>SUMIFS(H:H,D:D,dataset_shampoo[[#This Row],[Brand]],E:E,dataset_shampoo[[#This Row],[Region]],F:F,dataset_shampoo[[#This Row],[Year]],G:G,"&lt;="&amp;dataset_shampoo[[#This Row],[Month]])</f>
        <v>165060</v>
      </c>
      <c r="K993" s="6">
        <f>SUMIFS(I:I,D:D,dataset_shampoo[[#This Row],[Brand]],E:E,dataset_shampoo[[#This Row],[Region]],F:F,dataset_shampoo[[#This Row],[Year]],G:G,"&lt;="&amp;dataset_shampoo[[#This Row],[Month]])</f>
        <v>984263</v>
      </c>
      <c r="L993">
        <f>dataset_shampoo[[#This Row],[Units YTD]]+SUMIFS(H:H,D:D,dataset_shampoo[[#This Row],[Brand]],E:E,dataset_shampoo[[#This Row],[Region]],F:F,dataset_shampoo[[#This Row],[Year]]-1,G:G,"&gt;"&amp;dataset_shampoo[[#This Row],[Month]])</f>
        <v>182448</v>
      </c>
      <c r="M993" s="1">
        <f>dataset_shampoo[[#This Row],[Values YTD]]+SUMIFS(I:I,D:D,dataset_shampoo[[#This Row],[Brand]],E:E,dataset_shampoo[[#This Row],[Region]],F:F,dataset_shampoo[[#This Row],[Year]]-1,G:G,"&gt;"&amp;dataset_shampoo[[#This Row],[Month]])</f>
        <v>1088451</v>
      </c>
    </row>
    <row r="994" spans="1:13" x14ac:dyDescent="0.25">
      <c r="A994" t="s">
        <v>7</v>
      </c>
      <c r="B994" t="s">
        <v>25</v>
      </c>
      <c r="C994" t="s">
        <v>9</v>
      </c>
      <c r="D994" t="s">
        <v>26</v>
      </c>
      <c r="E994" t="s">
        <v>11</v>
      </c>
      <c r="F994">
        <v>2021</v>
      </c>
      <c r="G994">
        <v>12</v>
      </c>
      <c r="H994">
        <v>11837</v>
      </c>
      <c r="I994" s="1">
        <v>71036</v>
      </c>
      <c r="J994">
        <f>SUMIFS(H:H,D:D,dataset_shampoo[[#This Row],[Brand]],E:E,dataset_shampoo[[#This Row],[Region]],F:F,dataset_shampoo[[#This Row],[Year]],G:G,"&lt;="&amp;dataset_shampoo[[#This Row],[Month]])</f>
        <v>176897</v>
      </c>
      <c r="K994" s="6">
        <f>SUMIFS(I:I,D:D,dataset_shampoo[[#This Row],[Brand]],E:E,dataset_shampoo[[#This Row],[Region]],F:F,dataset_shampoo[[#This Row],[Year]],G:G,"&lt;="&amp;dataset_shampoo[[#This Row],[Month]])</f>
        <v>1055299</v>
      </c>
      <c r="L994">
        <f>dataset_shampoo[[#This Row],[Units YTD]]+SUMIFS(H:H,D:D,dataset_shampoo[[#This Row],[Brand]],E:E,dataset_shampoo[[#This Row],[Region]],F:F,dataset_shampoo[[#This Row],[Year]]-1,G:G,"&gt;"&amp;dataset_shampoo[[#This Row],[Month]])</f>
        <v>176897</v>
      </c>
      <c r="M994" s="1">
        <f>dataset_shampoo[[#This Row],[Values YTD]]+SUMIFS(I:I,D:D,dataset_shampoo[[#This Row],[Brand]],E:E,dataset_shampoo[[#This Row],[Region]],F:F,dataset_shampoo[[#This Row],[Year]]-1,G:G,"&gt;"&amp;dataset_shampoo[[#This Row],[Month]])</f>
        <v>1055299</v>
      </c>
    </row>
    <row r="995" spans="1:13" x14ac:dyDescent="0.25">
      <c r="A995" t="s">
        <v>7</v>
      </c>
      <c r="B995" t="s">
        <v>25</v>
      </c>
      <c r="C995" t="s">
        <v>9</v>
      </c>
      <c r="D995" t="s">
        <v>26</v>
      </c>
      <c r="E995" t="s">
        <v>11</v>
      </c>
      <c r="F995">
        <v>2022</v>
      </c>
      <c r="G995">
        <v>1</v>
      </c>
      <c r="H995">
        <v>10150</v>
      </c>
      <c r="I995" s="1">
        <v>61754</v>
      </c>
      <c r="J995">
        <f>SUMIFS(H:H,D:D,dataset_shampoo[[#This Row],[Brand]],E:E,dataset_shampoo[[#This Row],[Region]],F:F,dataset_shampoo[[#This Row],[Year]],G:G,"&lt;="&amp;dataset_shampoo[[#This Row],[Month]])</f>
        <v>10150</v>
      </c>
      <c r="K995" s="6">
        <f>SUMIFS(I:I,D:D,dataset_shampoo[[#This Row],[Brand]],E:E,dataset_shampoo[[#This Row],[Region]],F:F,dataset_shampoo[[#This Row],[Year]],G:G,"&lt;="&amp;dataset_shampoo[[#This Row],[Month]])</f>
        <v>61754</v>
      </c>
      <c r="L995">
        <f>dataset_shampoo[[#This Row],[Units YTD]]+SUMIFS(H:H,D:D,dataset_shampoo[[#This Row],[Brand]],E:E,dataset_shampoo[[#This Row],[Region]],F:F,dataset_shampoo[[#This Row],[Year]]-1,G:G,"&gt;"&amp;dataset_shampoo[[#This Row],[Month]])</f>
        <v>169295</v>
      </c>
      <c r="M995" s="1">
        <f>dataset_shampoo[[#This Row],[Values YTD]]+SUMIFS(I:I,D:D,dataset_shampoo[[#This Row],[Brand]],E:E,dataset_shampoo[[#This Row],[Region]],F:F,dataset_shampoo[[#This Row],[Year]]-1,G:G,"&gt;"&amp;dataset_shampoo[[#This Row],[Month]])</f>
        <v>1010772</v>
      </c>
    </row>
    <row r="996" spans="1:13" x14ac:dyDescent="0.25">
      <c r="A996" t="s">
        <v>7</v>
      </c>
      <c r="B996" t="s">
        <v>25</v>
      </c>
      <c r="C996" t="s">
        <v>9</v>
      </c>
      <c r="D996" t="s">
        <v>26</v>
      </c>
      <c r="E996" t="s">
        <v>11</v>
      </c>
      <c r="F996">
        <v>2022</v>
      </c>
      <c r="G996">
        <v>2</v>
      </c>
      <c r="H996">
        <v>9982</v>
      </c>
      <c r="I996" s="1">
        <v>60711</v>
      </c>
      <c r="J996">
        <f>SUMIFS(H:H,D:D,dataset_shampoo[[#This Row],[Brand]],E:E,dataset_shampoo[[#This Row],[Region]],F:F,dataset_shampoo[[#This Row],[Year]],G:G,"&lt;="&amp;dataset_shampoo[[#This Row],[Month]])</f>
        <v>20132</v>
      </c>
      <c r="K996" s="6">
        <f>SUMIFS(I:I,D:D,dataset_shampoo[[#This Row],[Brand]],E:E,dataset_shampoo[[#This Row],[Region]],F:F,dataset_shampoo[[#This Row],[Year]],G:G,"&lt;="&amp;dataset_shampoo[[#This Row],[Month]])</f>
        <v>122465</v>
      </c>
      <c r="L996">
        <f>dataset_shampoo[[#This Row],[Units YTD]]+SUMIFS(H:H,D:D,dataset_shampoo[[#This Row],[Brand]],E:E,dataset_shampoo[[#This Row],[Region]],F:F,dataset_shampoo[[#This Row],[Year]]-1,G:G,"&gt;"&amp;dataset_shampoo[[#This Row],[Month]])</f>
        <v>163653</v>
      </c>
      <c r="M996" s="1">
        <f>dataset_shampoo[[#This Row],[Values YTD]]+SUMIFS(I:I,D:D,dataset_shampoo[[#This Row],[Brand]],E:E,dataset_shampoo[[#This Row],[Region]],F:F,dataset_shampoo[[#This Row],[Year]]-1,G:G,"&gt;"&amp;dataset_shampoo[[#This Row],[Month]])</f>
        <v>978243</v>
      </c>
    </row>
    <row r="997" spans="1:13" x14ac:dyDescent="0.25">
      <c r="A997" t="s">
        <v>7</v>
      </c>
      <c r="B997" t="s">
        <v>25</v>
      </c>
      <c r="C997" t="s">
        <v>9</v>
      </c>
      <c r="D997" t="s">
        <v>26</v>
      </c>
      <c r="E997" t="s">
        <v>11</v>
      </c>
      <c r="F997">
        <v>2022</v>
      </c>
      <c r="G997">
        <v>3</v>
      </c>
      <c r="H997">
        <v>9800</v>
      </c>
      <c r="I997" s="1">
        <v>59696</v>
      </c>
      <c r="J997">
        <f>SUMIFS(H:H,D:D,dataset_shampoo[[#This Row],[Brand]],E:E,dataset_shampoo[[#This Row],[Region]],F:F,dataset_shampoo[[#This Row],[Year]],G:G,"&lt;="&amp;dataset_shampoo[[#This Row],[Month]])</f>
        <v>29932</v>
      </c>
      <c r="K997" s="6">
        <f>SUMIFS(I:I,D:D,dataset_shampoo[[#This Row],[Brand]],E:E,dataset_shampoo[[#This Row],[Region]],F:F,dataset_shampoo[[#This Row],[Year]],G:G,"&lt;="&amp;dataset_shampoo[[#This Row],[Month]])</f>
        <v>182161</v>
      </c>
      <c r="L997">
        <f>dataset_shampoo[[#This Row],[Units YTD]]+SUMIFS(H:H,D:D,dataset_shampoo[[#This Row],[Brand]],E:E,dataset_shampoo[[#This Row],[Region]],F:F,dataset_shampoo[[#This Row],[Year]]-1,G:G,"&gt;"&amp;dataset_shampoo[[#This Row],[Month]])</f>
        <v>156492</v>
      </c>
      <c r="M997" s="1">
        <f>dataset_shampoo[[#This Row],[Values YTD]]+SUMIFS(I:I,D:D,dataset_shampoo[[#This Row],[Brand]],E:E,dataset_shampoo[[#This Row],[Region]],F:F,dataset_shampoo[[#This Row],[Year]]-1,G:G,"&gt;"&amp;dataset_shampoo[[#This Row],[Month]])</f>
        <v>936264</v>
      </c>
    </row>
    <row r="998" spans="1:13" x14ac:dyDescent="0.25">
      <c r="A998" t="s">
        <v>7</v>
      </c>
      <c r="B998" t="s">
        <v>25</v>
      </c>
      <c r="C998" t="s">
        <v>9</v>
      </c>
      <c r="D998" t="s">
        <v>26</v>
      </c>
      <c r="E998" t="s">
        <v>11</v>
      </c>
      <c r="F998">
        <v>2022</v>
      </c>
      <c r="G998">
        <v>4</v>
      </c>
      <c r="H998">
        <v>10164</v>
      </c>
      <c r="I998" s="1">
        <v>61901</v>
      </c>
      <c r="J998">
        <f>SUMIFS(H:H,D:D,dataset_shampoo[[#This Row],[Brand]],E:E,dataset_shampoo[[#This Row],[Region]],F:F,dataset_shampoo[[#This Row],[Year]],G:G,"&lt;="&amp;dataset_shampoo[[#This Row],[Month]])</f>
        <v>40096</v>
      </c>
      <c r="K998" s="6">
        <f>SUMIFS(I:I,D:D,dataset_shampoo[[#This Row],[Brand]],E:E,dataset_shampoo[[#This Row],[Region]],F:F,dataset_shampoo[[#This Row],[Year]],G:G,"&lt;="&amp;dataset_shampoo[[#This Row],[Month]])</f>
        <v>244062</v>
      </c>
      <c r="L998">
        <f>dataset_shampoo[[#This Row],[Units YTD]]+SUMIFS(H:H,D:D,dataset_shampoo[[#This Row],[Brand]],E:E,dataset_shampoo[[#This Row],[Region]],F:F,dataset_shampoo[[#This Row],[Year]]-1,G:G,"&gt;"&amp;dataset_shampoo[[#This Row],[Month]])</f>
        <v>150255</v>
      </c>
      <c r="M998" s="1">
        <f>dataset_shampoo[[#This Row],[Values YTD]]+SUMIFS(I:I,D:D,dataset_shampoo[[#This Row],[Brand]],E:E,dataset_shampoo[[#This Row],[Region]],F:F,dataset_shampoo[[#This Row],[Year]]-1,G:G,"&gt;"&amp;dataset_shampoo[[#This Row],[Month]])</f>
        <v>900452</v>
      </c>
    </row>
    <row r="999" spans="1:13" x14ac:dyDescent="0.25">
      <c r="A999" t="s">
        <v>7</v>
      </c>
      <c r="B999" t="s">
        <v>25</v>
      </c>
      <c r="C999" t="s">
        <v>9</v>
      </c>
      <c r="D999" t="s">
        <v>26</v>
      </c>
      <c r="E999" t="s">
        <v>11</v>
      </c>
      <c r="F999">
        <v>2022</v>
      </c>
      <c r="G999">
        <v>5</v>
      </c>
      <c r="H999">
        <v>10479</v>
      </c>
      <c r="I999" s="1">
        <v>63812</v>
      </c>
      <c r="J999">
        <f>SUMIFS(H:H,D:D,dataset_shampoo[[#This Row],[Brand]],E:E,dataset_shampoo[[#This Row],[Region]],F:F,dataset_shampoo[[#This Row],[Year]],G:G,"&lt;="&amp;dataset_shampoo[[#This Row],[Month]])</f>
        <v>50575</v>
      </c>
      <c r="K999" s="6">
        <f>SUMIFS(I:I,D:D,dataset_shampoo[[#This Row],[Brand]],E:E,dataset_shampoo[[#This Row],[Region]],F:F,dataset_shampoo[[#This Row],[Year]],G:G,"&lt;="&amp;dataset_shampoo[[#This Row],[Month]])</f>
        <v>307874</v>
      </c>
      <c r="L999">
        <f>dataset_shampoo[[#This Row],[Units YTD]]+SUMIFS(H:H,D:D,dataset_shampoo[[#This Row],[Brand]],E:E,dataset_shampoo[[#This Row],[Region]],F:F,dataset_shampoo[[#This Row],[Year]]-1,G:G,"&gt;"&amp;dataset_shampoo[[#This Row],[Month]])</f>
        <v>145817</v>
      </c>
      <c r="M999" s="1">
        <f>dataset_shampoo[[#This Row],[Values YTD]]+SUMIFS(I:I,D:D,dataset_shampoo[[#This Row],[Brand]],E:E,dataset_shampoo[[#This Row],[Region]],F:F,dataset_shampoo[[#This Row],[Year]]-1,G:G,"&gt;"&amp;dataset_shampoo[[#This Row],[Month]])</f>
        <v>875525</v>
      </c>
    </row>
    <row r="1000" spans="1:13" x14ac:dyDescent="0.25">
      <c r="A1000" t="s">
        <v>7</v>
      </c>
      <c r="B1000" t="s">
        <v>25</v>
      </c>
      <c r="C1000" t="s">
        <v>9</v>
      </c>
      <c r="D1000" t="s">
        <v>26</v>
      </c>
      <c r="E1000" t="s">
        <v>11</v>
      </c>
      <c r="F1000">
        <v>2022</v>
      </c>
      <c r="G1000">
        <v>6</v>
      </c>
      <c r="H1000">
        <v>9128</v>
      </c>
      <c r="I1000" s="1">
        <v>55566</v>
      </c>
      <c r="J1000">
        <f>SUMIFS(H:H,D:D,dataset_shampoo[[#This Row],[Brand]],E:E,dataset_shampoo[[#This Row],[Region]],F:F,dataset_shampoo[[#This Row],[Year]],G:G,"&lt;="&amp;dataset_shampoo[[#This Row],[Month]])</f>
        <v>59703</v>
      </c>
      <c r="K1000" s="6">
        <f>SUMIFS(I:I,D:D,dataset_shampoo[[#This Row],[Brand]],E:E,dataset_shampoo[[#This Row],[Region]],F:F,dataset_shampoo[[#This Row],[Year]],G:G,"&lt;="&amp;dataset_shampoo[[#This Row],[Month]])</f>
        <v>363440</v>
      </c>
      <c r="L1000">
        <f>dataset_shampoo[[#This Row],[Units YTD]]+SUMIFS(H:H,D:D,dataset_shampoo[[#This Row],[Brand]],E:E,dataset_shampoo[[#This Row],[Region]],F:F,dataset_shampoo[[#This Row],[Year]]-1,G:G,"&gt;"&amp;dataset_shampoo[[#This Row],[Month]])</f>
        <v>138089</v>
      </c>
      <c r="M1000" s="1">
        <f>dataset_shampoo[[#This Row],[Values YTD]]+SUMIFS(I:I,D:D,dataset_shampoo[[#This Row],[Brand]],E:E,dataset_shampoo[[#This Row],[Region]],F:F,dataset_shampoo[[#This Row],[Year]]-1,G:G,"&gt;"&amp;dataset_shampoo[[#This Row],[Month]])</f>
        <v>830634</v>
      </c>
    </row>
    <row r="1001" spans="1:13" x14ac:dyDescent="0.25">
      <c r="A1001" t="s">
        <v>7</v>
      </c>
      <c r="B1001" t="s">
        <v>25</v>
      </c>
      <c r="C1001" t="s">
        <v>9</v>
      </c>
      <c r="D1001" t="s">
        <v>26</v>
      </c>
      <c r="E1001" t="s">
        <v>11</v>
      </c>
      <c r="F1001">
        <v>2022</v>
      </c>
      <c r="G1001">
        <v>7</v>
      </c>
      <c r="H1001">
        <v>9506</v>
      </c>
      <c r="I1001" s="1">
        <v>57904</v>
      </c>
      <c r="J1001">
        <f>SUMIFS(H:H,D:D,dataset_shampoo[[#This Row],[Brand]],E:E,dataset_shampoo[[#This Row],[Region]],F:F,dataset_shampoo[[#This Row],[Year]],G:G,"&lt;="&amp;dataset_shampoo[[#This Row],[Month]])</f>
        <v>69209</v>
      </c>
      <c r="K1001" s="6">
        <f>SUMIFS(I:I,D:D,dataset_shampoo[[#This Row],[Brand]],E:E,dataset_shampoo[[#This Row],[Region]],F:F,dataset_shampoo[[#This Row],[Year]],G:G,"&lt;="&amp;dataset_shampoo[[#This Row],[Month]])</f>
        <v>421344</v>
      </c>
      <c r="L1001">
        <f>dataset_shampoo[[#This Row],[Units YTD]]+SUMIFS(H:H,D:D,dataset_shampoo[[#This Row],[Brand]],E:E,dataset_shampoo[[#This Row],[Region]],F:F,dataset_shampoo[[#This Row],[Year]]-1,G:G,"&gt;"&amp;dataset_shampoo[[#This Row],[Month]])</f>
        <v>130907</v>
      </c>
      <c r="M1001" s="1">
        <f>dataset_shampoo[[#This Row],[Values YTD]]+SUMIFS(I:I,D:D,dataset_shampoo[[#This Row],[Brand]],E:E,dataset_shampoo[[#This Row],[Region]],F:F,dataset_shampoo[[#This Row],[Year]]-1,G:G,"&gt;"&amp;dataset_shampoo[[#This Row],[Month]])</f>
        <v>789131</v>
      </c>
    </row>
    <row r="1002" spans="1:13" x14ac:dyDescent="0.25">
      <c r="A1002" t="s">
        <v>7</v>
      </c>
      <c r="B1002" t="s">
        <v>25</v>
      </c>
      <c r="C1002" t="s">
        <v>9</v>
      </c>
      <c r="D1002" t="s">
        <v>26</v>
      </c>
      <c r="E1002" t="s">
        <v>11</v>
      </c>
      <c r="F1002">
        <v>2022</v>
      </c>
      <c r="G1002">
        <v>8</v>
      </c>
      <c r="H1002">
        <v>9884</v>
      </c>
      <c r="I1002" s="1">
        <v>60235</v>
      </c>
      <c r="J1002">
        <f>SUMIFS(H:H,D:D,dataset_shampoo[[#This Row],[Brand]],E:E,dataset_shampoo[[#This Row],[Region]],F:F,dataset_shampoo[[#This Row],[Year]],G:G,"&lt;="&amp;dataset_shampoo[[#This Row],[Month]])</f>
        <v>79093</v>
      </c>
      <c r="K1002" s="6">
        <f>SUMIFS(I:I,D:D,dataset_shampoo[[#This Row],[Brand]],E:E,dataset_shampoo[[#This Row],[Region]],F:F,dataset_shampoo[[#This Row],[Year]],G:G,"&lt;="&amp;dataset_shampoo[[#This Row],[Month]])</f>
        <v>481579</v>
      </c>
      <c r="L1002">
        <f>dataset_shampoo[[#This Row],[Units YTD]]+SUMIFS(H:H,D:D,dataset_shampoo[[#This Row],[Brand]],E:E,dataset_shampoo[[#This Row],[Region]],F:F,dataset_shampoo[[#This Row],[Year]]-1,G:G,"&gt;"&amp;dataset_shampoo[[#This Row],[Month]])</f>
        <v>127820</v>
      </c>
      <c r="M1002" s="1">
        <f>dataset_shampoo[[#This Row],[Values YTD]]+SUMIFS(I:I,D:D,dataset_shampoo[[#This Row],[Brand]],E:E,dataset_shampoo[[#This Row],[Region]],F:F,dataset_shampoo[[#This Row],[Year]]-1,G:G,"&gt;"&amp;dataset_shampoo[[#This Row],[Month]])</f>
        <v>772170</v>
      </c>
    </row>
    <row r="1003" spans="1:13" x14ac:dyDescent="0.25">
      <c r="A1003" t="s">
        <v>7</v>
      </c>
      <c r="B1003" t="s">
        <v>25</v>
      </c>
      <c r="C1003" t="s">
        <v>9</v>
      </c>
      <c r="D1003" t="s">
        <v>26</v>
      </c>
      <c r="E1003" t="s">
        <v>11</v>
      </c>
      <c r="F1003">
        <v>2022</v>
      </c>
      <c r="G1003">
        <v>9</v>
      </c>
      <c r="H1003">
        <v>9975</v>
      </c>
      <c r="I1003" s="1">
        <v>60781</v>
      </c>
      <c r="J1003">
        <f>SUMIFS(H:H,D:D,dataset_shampoo[[#This Row],[Brand]],E:E,dataset_shampoo[[#This Row],[Region]],F:F,dataset_shampoo[[#This Row],[Year]],G:G,"&lt;="&amp;dataset_shampoo[[#This Row],[Month]])</f>
        <v>89068</v>
      </c>
      <c r="K1003" s="6">
        <f>SUMIFS(I:I,D:D,dataset_shampoo[[#This Row],[Brand]],E:E,dataset_shampoo[[#This Row],[Region]],F:F,dataset_shampoo[[#This Row],[Year]],G:G,"&lt;="&amp;dataset_shampoo[[#This Row],[Month]])</f>
        <v>542360</v>
      </c>
      <c r="L1003">
        <f>dataset_shampoo[[#This Row],[Units YTD]]+SUMIFS(H:H,D:D,dataset_shampoo[[#This Row],[Brand]],E:E,dataset_shampoo[[#This Row],[Region]],F:F,dataset_shampoo[[#This Row],[Year]]-1,G:G,"&gt;"&amp;dataset_shampoo[[#This Row],[Month]])</f>
        <v>124082</v>
      </c>
      <c r="M1003" s="1">
        <f>dataset_shampoo[[#This Row],[Values YTD]]+SUMIFS(I:I,D:D,dataset_shampoo[[#This Row],[Brand]],E:E,dataset_shampoo[[#This Row],[Region]],F:F,dataset_shampoo[[#This Row],[Year]]-1,G:G,"&gt;"&amp;dataset_shampoo[[#This Row],[Month]])</f>
        <v>751317</v>
      </c>
    </row>
    <row r="1004" spans="1:13" x14ac:dyDescent="0.25">
      <c r="A1004" t="s">
        <v>7</v>
      </c>
      <c r="B1004" t="s">
        <v>25</v>
      </c>
      <c r="C1004" t="s">
        <v>9</v>
      </c>
      <c r="D1004" t="s">
        <v>26</v>
      </c>
      <c r="E1004" t="s">
        <v>11</v>
      </c>
      <c r="F1004">
        <v>2022</v>
      </c>
      <c r="G1004">
        <v>10</v>
      </c>
      <c r="H1004">
        <v>11452</v>
      </c>
      <c r="I1004" s="1">
        <v>75495</v>
      </c>
      <c r="J1004">
        <f>SUMIFS(H:H,D:D,dataset_shampoo[[#This Row],[Brand]],E:E,dataset_shampoo[[#This Row],[Region]],F:F,dataset_shampoo[[#This Row],[Year]],G:G,"&lt;="&amp;dataset_shampoo[[#This Row],[Month]])</f>
        <v>100520</v>
      </c>
      <c r="K1004" s="6">
        <f>SUMIFS(I:I,D:D,dataset_shampoo[[#This Row],[Brand]],E:E,dataset_shampoo[[#This Row],[Region]],F:F,dataset_shampoo[[#This Row],[Year]],G:G,"&lt;="&amp;dataset_shampoo[[#This Row],[Month]])</f>
        <v>617855</v>
      </c>
      <c r="L1004">
        <f>dataset_shampoo[[#This Row],[Units YTD]]+SUMIFS(H:H,D:D,dataset_shampoo[[#This Row],[Brand]],E:E,dataset_shampoo[[#This Row],[Region]],F:F,dataset_shampoo[[#This Row],[Year]]-1,G:G,"&gt;"&amp;dataset_shampoo[[#This Row],[Month]])</f>
        <v>123333</v>
      </c>
      <c r="M1004" s="1">
        <f>dataset_shampoo[[#This Row],[Values YTD]]+SUMIFS(I:I,D:D,dataset_shampoo[[#This Row],[Brand]],E:E,dataset_shampoo[[#This Row],[Region]],F:F,dataset_shampoo[[#This Row],[Year]]-1,G:G,"&gt;"&amp;dataset_shampoo[[#This Row],[Month]])</f>
        <v>754222</v>
      </c>
    </row>
    <row r="1005" spans="1:13" x14ac:dyDescent="0.25">
      <c r="A1005" t="s">
        <v>7</v>
      </c>
      <c r="B1005" t="s">
        <v>25</v>
      </c>
      <c r="C1005" t="s">
        <v>9</v>
      </c>
      <c r="D1005" t="s">
        <v>26</v>
      </c>
      <c r="E1005" t="s">
        <v>11</v>
      </c>
      <c r="F1005">
        <v>2022</v>
      </c>
      <c r="G1005">
        <v>11</v>
      </c>
      <c r="H1005">
        <v>9100</v>
      </c>
      <c r="I1005" s="1">
        <v>61439</v>
      </c>
      <c r="J1005">
        <f>SUMIFS(H:H,D:D,dataset_shampoo[[#This Row],[Brand]],E:E,dataset_shampoo[[#This Row],[Region]],F:F,dataset_shampoo[[#This Row],[Year]],G:G,"&lt;="&amp;dataset_shampoo[[#This Row],[Month]])</f>
        <v>109620</v>
      </c>
      <c r="K1005" s="6">
        <f>SUMIFS(I:I,D:D,dataset_shampoo[[#This Row],[Brand]],E:E,dataset_shampoo[[#This Row],[Region]],F:F,dataset_shampoo[[#This Row],[Year]],G:G,"&lt;="&amp;dataset_shampoo[[#This Row],[Month]])</f>
        <v>679294</v>
      </c>
      <c r="L1005">
        <f>dataset_shampoo[[#This Row],[Units YTD]]+SUMIFS(H:H,D:D,dataset_shampoo[[#This Row],[Brand]],E:E,dataset_shampoo[[#This Row],[Region]],F:F,dataset_shampoo[[#This Row],[Year]]-1,G:G,"&gt;"&amp;dataset_shampoo[[#This Row],[Month]])</f>
        <v>121457</v>
      </c>
      <c r="M1005" s="1">
        <f>dataset_shampoo[[#This Row],[Values YTD]]+SUMIFS(I:I,D:D,dataset_shampoo[[#This Row],[Brand]],E:E,dataset_shampoo[[#This Row],[Region]],F:F,dataset_shampoo[[#This Row],[Year]]-1,G:G,"&gt;"&amp;dataset_shampoo[[#This Row],[Month]])</f>
        <v>750330</v>
      </c>
    </row>
    <row r="1006" spans="1:13" x14ac:dyDescent="0.25">
      <c r="A1006" t="s">
        <v>7</v>
      </c>
      <c r="B1006" t="s">
        <v>25</v>
      </c>
      <c r="C1006" t="s">
        <v>9</v>
      </c>
      <c r="D1006" t="s">
        <v>26</v>
      </c>
      <c r="E1006" t="s">
        <v>11</v>
      </c>
      <c r="F1006">
        <v>2022</v>
      </c>
      <c r="G1006">
        <v>12</v>
      </c>
      <c r="H1006">
        <v>9548</v>
      </c>
      <c r="I1006" s="1">
        <v>67039</v>
      </c>
      <c r="J1006">
        <f>SUMIFS(H:H,D:D,dataset_shampoo[[#This Row],[Brand]],E:E,dataset_shampoo[[#This Row],[Region]],F:F,dataset_shampoo[[#This Row],[Year]],G:G,"&lt;="&amp;dataset_shampoo[[#This Row],[Month]])</f>
        <v>119168</v>
      </c>
      <c r="K1006" s="6">
        <f>SUMIFS(I:I,D:D,dataset_shampoo[[#This Row],[Brand]],E:E,dataset_shampoo[[#This Row],[Region]],F:F,dataset_shampoo[[#This Row],[Year]],G:G,"&lt;="&amp;dataset_shampoo[[#This Row],[Month]])</f>
        <v>746333</v>
      </c>
      <c r="L1006">
        <f>dataset_shampoo[[#This Row],[Units YTD]]+SUMIFS(H:H,D:D,dataset_shampoo[[#This Row],[Brand]],E:E,dataset_shampoo[[#This Row],[Region]],F:F,dataset_shampoo[[#This Row],[Year]]-1,G:G,"&gt;"&amp;dataset_shampoo[[#This Row],[Month]])</f>
        <v>119168</v>
      </c>
      <c r="M1006" s="1">
        <f>dataset_shampoo[[#This Row],[Values YTD]]+SUMIFS(I:I,D:D,dataset_shampoo[[#This Row],[Brand]],E:E,dataset_shampoo[[#This Row],[Region]],F:F,dataset_shampoo[[#This Row],[Year]]-1,G:G,"&gt;"&amp;dataset_shampoo[[#This Row],[Month]])</f>
        <v>746333</v>
      </c>
    </row>
    <row r="1007" spans="1:13" x14ac:dyDescent="0.25">
      <c r="A1007" t="s">
        <v>7</v>
      </c>
      <c r="B1007" t="s">
        <v>25</v>
      </c>
      <c r="C1007" t="s">
        <v>9</v>
      </c>
      <c r="D1007" t="s">
        <v>26</v>
      </c>
      <c r="E1007" t="s">
        <v>11</v>
      </c>
      <c r="F1007">
        <v>2023</v>
      </c>
      <c r="G1007">
        <v>1</v>
      </c>
      <c r="H1007">
        <v>8953</v>
      </c>
      <c r="I1007" s="1">
        <v>66997</v>
      </c>
      <c r="J1007">
        <f>SUMIFS(H:H,D:D,dataset_shampoo[[#This Row],[Brand]],E:E,dataset_shampoo[[#This Row],[Region]],F:F,dataset_shampoo[[#This Row],[Year]],G:G,"&lt;="&amp;dataset_shampoo[[#This Row],[Month]])</f>
        <v>8953</v>
      </c>
      <c r="K1007" s="6">
        <f>SUMIFS(I:I,D:D,dataset_shampoo[[#This Row],[Brand]],E:E,dataset_shampoo[[#This Row],[Region]],F:F,dataset_shampoo[[#This Row],[Year]],G:G,"&lt;="&amp;dataset_shampoo[[#This Row],[Month]])</f>
        <v>66997</v>
      </c>
      <c r="L1007">
        <f>dataset_shampoo[[#This Row],[Units YTD]]+SUMIFS(H:H,D:D,dataset_shampoo[[#This Row],[Brand]],E:E,dataset_shampoo[[#This Row],[Region]],F:F,dataset_shampoo[[#This Row],[Year]]-1,G:G,"&gt;"&amp;dataset_shampoo[[#This Row],[Month]])</f>
        <v>117971</v>
      </c>
      <c r="M1007" s="1">
        <f>dataset_shampoo[[#This Row],[Values YTD]]+SUMIFS(I:I,D:D,dataset_shampoo[[#This Row],[Brand]],E:E,dataset_shampoo[[#This Row],[Region]],F:F,dataset_shampoo[[#This Row],[Year]]-1,G:G,"&gt;"&amp;dataset_shampoo[[#This Row],[Month]])</f>
        <v>751576</v>
      </c>
    </row>
    <row r="1008" spans="1:13" x14ac:dyDescent="0.25">
      <c r="A1008" t="s">
        <v>7</v>
      </c>
      <c r="B1008" t="s">
        <v>25</v>
      </c>
      <c r="C1008" t="s">
        <v>9</v>
      </c>
      <c r="D1008" t="s">
        <v>26</v>
      </c>
      <c r="E1008" t="s">
        <v>11</v>
      </c>
      <c r="F1008">
        <v>2023</v>
      </c>
      <c r="G1008">
        <v>2</v>
      </c>
      <c r="H1008">
        <v>8659</v>
      </c>
      <c r="I1008" s="1">
        <v>64883</v>
      </c>
      <c r="J1008">
        <f>SUMIFS(H:H,D:D,dataset_shampoo[[#This Row],[Brand]],E:E,dataset_shampoo[[#This Row],[Region]],F:F,dataset_shampoo[[#This Row],[Year]],G:G,"&lt;="&amp;dataset_shampoo[[#This Row],[Month]])</f>
        <v>17612</v>
      </c>
      <c r="K1008" s="6">
        <f>SUMIFS(I:I,D:D,dataset_shampoo[[#This Row],[Brand]],E:E,dataset_shampoo[[#This Row],[Region]],F:F,dataset_shampoo[[#This Row],[Year]],G:G,"&lt;="&amp;dataset_shampoo[[#This Row],[Month]])</f>
        <v>131880</v>
      </c>
      <c r="L1008">
        <f>dataset_shampoo[[#This Row],[Units YTD]]+SUMIFS(H:H,D:D,dataset_shampoo[[#This Row],[Brand]],E:E,dataset_shampoo[[#This Row],[Region]],F:F,dataset_shampoo[[#This Row],[Year]]-1,G:G,"&gt;"&amp;dataset_shampoo[[#This Row],[Month]])</f>
        <v>116648</v>
      </c>
      <c r="M1008" s="1">
        <f>dataset_shampoo[[#This Row],[Values YTD]]+SUMIFS(I:I,D:D,dataset_shampoo[[#This Row],[Brand]],E:E,dataset_shampoo[[#This Row],[Region]],F:F,dataset_shampoo[[#This Row],[Year]]-1,G:G,"&gt;"&amp;dataset_shampoo[[#This Row],[Month]])</f>
        <v>755748</v>
      </c>
    </row>
    <row r="1009" spans="1:13" x14ac:dyDescent="0.25">
      <c r="A1009" t="s">
        <v>7</v>
      </c>
      <c r="B1009" t="s">
        <v>25</v>
      </c>
      <c r="C1009" t="s">
        <v>9</v>
      </c>
      <c r="D1009" t="s">
        <v>26</v>
      </c>
      <c r="E1009" t="s">
        <v>11</v>
      </c>
      <c r="F1009">
        <v>2023</v>
      </c>
      <c r="G1009">
        <v>3</v>
      </c>
      <c r="H1009">
        <v>8393</v>
      </c>
      <c r="I1009" s="1">
        <v>62888</v>
      </c>
      <c r="J1009">
        <f>SUMIFS(H:H,D:D,dataset_shampoo[[#This Row],[Brand]],E:E,dataset_shampoo[[#This Row],[Region]],F:F,dataset_shampoo[[#This Row],[Year]],G:G,"&lt;="&amp;dataset_shampoo[[#This Row],[Month]])</f>
        <v>26005</v>
      </c>
      <c r="K1009" s="6">
        <f>SUMIFS(I:I,D:D,dataset_shampoo[[#This Row],[Brand]],E:E,dataset_shampoo[[#This Row],[Region]],F:F,dataset_shampoo[[#This Row],[Year]],G:G,"&lt;="&amp;dataset_shampoo[[#This Row],[Month]])</f>
        <v>194768</v>
      </c>
      <c r="L1009">
        <f>dataset_shampoo[[#This Row],[Units YTD]]+SUMIFS(H:H,D:D,dataset_shampoo[[#This Row],[Brand]],E:E,dataset_shampoo[[#This Row],[Region]],F:F,dataset_shampoo[[#This Row],[Year]]-1,G:G,"&gt;"&amp;dataset_shampoo[[#This Row],[Month]])</f>
        <v>115241</v>
      </c>
      <c r="M1009" s="1">
        <f>dataset_shampoo[[#This Row],[Values YTD]]+SUMIFS(I:I,D:D,dataset_shampoo[[#This Row],[Brand]],E:E,dataset_shampoo[[#This Row],[Region]],F:F,dataset_shampoo[[#This Row],[Year]]-1,G:G,"&gt;"&amp;dataset_shampoo[[#This Row],[Month]])</f>
        <v>758940</v>
      </c>
    </row>
    <row r="1010" spans="1:13" x14ac:dyDescent="0.25">
      <c r="A1010" t="s">
        <v>7</v>
      </c>
      <c r="B1010" t="s">
        <v>25</v>
      </c>
      <c r="C1010" t="s">
        <v>9</v>
      </c>
      <c r="D1010" t="s">
        <v>26</v>
      </c>
      <c r="E1010" t="s">
        <v>12</v>
      </c>
      <c r="F1010">
        <v>2018</v>
      </c>
      <c r="G1010">
        <v>1</v>
      </c>
      <c r="H1010">
        <v>19789</v>
      </c>
      <c r="I1010" s="1">
        <v>82110</v>
      </c>
      <c r="J1010">
        <f>SUMIFS(H:H,D:D,dataset_shampoo[[#This Row],[Brand]],E:E,dataset_shampoo[[#This Row],[Region]],F:F,dataset_shampoo[[#This Row],[Year]],G:G,"&lt;="&amp;dataset_shampoo[[#This Row],[Month]])</f>
        <v>19789</v>
      </c>
      <c r="K1010" s="6">
        <f>SUMIFS(I:I,D:D,dataset_shampoo[[#This Row],[Brand]],E:E,dataset_shampoo[[#This Row],[Region]],F:F,dataset_shampoo[[#This Row],[Year]],G:G,"&lt;="&amp;dataset_shampoo[[#This Row],[Month]])</f>
        <v>82110</v>
      </c>
      <c r="L1010">
        <f>dataset_shampoo[[#This Row],[Units YTD]]+SUMIFS(H:H,D:D,dataset_shampoo[[#This Row],[Brand]],E:E,dataset_shampoo[[#This Row],[Region]],F:F,dataset_shampoo[[#This Row],[Year]]-1,G:G,"&gt;"&amp;dataset_shampoo[[#This Row],[Month]])</f>
        <v>19789</v>
      </c>
      <c r="M1010" s="1">
        <f>dataset_shampoo[[#This Row],[Values YTD]]+SUMIFS(I:I,D:D,dataset_shampoo[[#This Row],[Brand]],E:E,dataset_shampoo[[#This Row],[Region]],F:F,dataset_shampoo[[#This Row],[Year]]-1,G:G,"&gt;"&amp;dataset_shampoo[[#This Row],[Month]])</f>
        <v>82110</v>
      </c>
    </row>
    <row r="1011" spans="1:13" x14ac:dyDescent="0.25">
      <c r="A1011" t="s">
        <v>7</v>
      </c>
      <c r="B1011" t="s">
        <v>25</v>
      </c>
      <c r="C1011" t="s">
        <v>9</v>
      </c>
      <c r="D1011" t="s">
        <v>26</v>
      </c>
      <c r="E1011" t="s">
        <v>12</v>
      </c>
      <c r="F1011">
        <v>2018</v>
      </c>
      <c r="G1011">
        <v>2</v>
      </c>
      <c r="H1011">
        <v>19992</v>
      </c>
      <c r="I1011" s="1">
        <v>81501</v>
      </c>
      <c r="J1011">
        <f>SUMIFS(H:H,D:D,dataset_shampoo[[#This Row],[Brand]],E:E,dataset_shampoo[[#This Row],[Region]],F:F,dataset_shampoo[[#This Row],[Year]],G:G,"&lt;="&amp;dataset_shampoo[[#This Row],[Month]])</f>
        <v>39781</v>
      </c>
      <c r="K1011" s="6">
        <f>SUMIFS(I:I,D:D,dataset_shampoo[[#This Row],[Brand]],E:E,dataset_shampoo[[#This Row],[Region]],F:F,dataset_shampoo[[#This Row],[Year]],G:G,"&lt;="&amp;dataset_shampoo[[#This Row],[Month]])</f>
        <v>163611</v>
      </c>
      <c r="L1011">
        <f>dataset_shampoo[[#This Row],[Units YTD]]+SUMIFS(H:H,D:D,dataset_shampoo[[#This Row],[Brand]],E:E,dataset_shampoo[[#This Row],[Region]],F:F,dataset_shampoo[[#This Row],[Year]]-1,G:G,"&gt;"&amp;dataset_shampoo[[#This Row],[Month]])</f>
        <v>39781</v>
      </c>
      <c r="M1011" s="1">
        <f>dataset_shampoo[[#This Row],[Values YTD]]+SUMIFS(I:I,D:D,dataset_shampoo[[#This Row],[Brand]],E:E,dataset_shampoo[[#This Row],[Region]],F:F,dataset_shampoo[[#This Row],[Year]]-1,G:G,"&gt;"&amp;dataset_shampoo[[#This Row],[Month]])</f>
        <v>163611</v>
      </c>
    </row>
    <row r="1012" spans="1:13" x14ac:dyDescent="0.25">
      <c r="A1012" t="s">
        <v>7</v>
      </c>
      <c r="B1012" t="s">
        <v>25</v>
      </c>
      <c r="C1012" t="s">
        <v>9</v>
      </c>
      <c r="D1012" t="s">
        <v>26</v>
      </c>
      <c r="E1012" t="s">
        <v>12</v>
      </c>
      <c r="F1012">
        <v>2018</v>
      </c>
      <c r="G1012">
        <v>3</v>
      </c>
      <c r="H1012">
        <v>23387</v>
      </c>
      <c r="I1012" s="1">
        <v>99239</v>
      </c>
      <c r="J1012">
        <f>SUMIFS(H:H,D:D,dataset_shampoo[[#This Row],[Brand]],E:E,dataset_shampoo[[#This Row],[Region]],F:F,dataset_shampoo[[#This Row],[Year]],G:G,"&lt;="&amp;dataset_shampoo[[#This Row],[Month]])</f>
        <v>63168</v>
      </c>
      <c r="K1012" s="6">
        <f>SUMIFS(I:I,D:D,dataset_shampoo[[#This Row],[Brand]],E:E,dataset_shampoo[[#This Row],[Region]],F:F,dataset_shampoo[[#This Row],[Year]],G:G,"&lt;="&amp;dataset_shampoo[[#This Row],[Month]])</f>
        <v>262850</v>
      </c>
      <c r="L1012">
        <f>dataset_shampoo[[#This Row],[Units YTD]]+SUMIFS(H:H,D:D,dataset_shampoo[[#This Row],[Brand]],E:E,dataset_shampoo[[#This Row],[Region]],F:F,dataset_shampoo[[#This Row],[Year]]-1,G:G,"&gt;"&amp;dataset_shampoo[[#This Row],[Month]])</f>
        <v>63168</v>
      </c>
      <c r="M1012" s="1">
        <f>dataset_shampoo[[#This Row],[Values YTD]]+SUMIFS(I:I,D:D,dataset_shampoo[[#This Row],[Brand]],E:E,dataset_shampoo[[#This Row],[Region]],F:F,dataset_shampoo[[#This Row],[Year]]-1,G:G,"&gt;"&amp;dataset_shampoo[[#This Row],[Month]])</f>
        <v>262850</v>
      </c>
    </row>
    <row r="1013" spans="1:13" x14ac:dyDescent="0.25">
      <c r="A1013" t="s">
        <v>7</v>
      </c>
      <c r="B1013" t="s">
        <v>25</v>
      </c>
      <c r="C1013" t="s">
        <v>9</v>
      </c>
      <c r="D1013" t="s">
        <v>26</v>
      </c>
      <c r="E1013" t="s">
        <v>12</v>
      </c>
      <c r="F1013">
        <v>2018</v>
      </c>
      <c r="G1013">
        <v>4</v>
      </c>
      <c r="H1013">
        <v>22253</v>
      </c>
      <c r="I1013" s="1">
        <v>97461</v>
      </c>
      <c r="J1013">
        <f>SUMIFS(H:H,D:D,dataset_shampoo[[#This Row],[Brand]],E:E,dataset_shampoo[[#This Row],[Region]],F:F,dataset_shampoo[[#This Row],[Year]],G:G,"&lt;="&amp;dataset_shampoo[[#This Row],[Month]])</f>
        <v>85421</v>
      </c>
      <c r="K1013" s="6">
        <f>SUMIFS(I:I,D:D,dataset_shampoo[[#This Row],[Brand]],E:E,dataset_shampoo[[#This Row],[Region]],F:F,dataset_shampoo[[#This Row],[Year]],G:G,"&lt;="&amp;dataset_shampoo[[#This Row],[Month]])</f>
        <v>360311</v>
      </c>
      <c r="L1013">
        <f>dataset_shampoo[[#This Row],[Units YTD]]+SUMIFS(H:H,D:D,dataset_shampoo[[#This Row],[Brand]],E:E,dataset_shampoo[[#This Row],[Region]],F:F,dataset_shampoo[[#This Row],[Year]]-1,G:G,"&gt;"&amp;dataset_shampoo[[#This Row],[Month]])</f>
        <v>85421</v>
      </c>
      <c r="M1013" s="1">
        <f>dataset_shampoo[[#This Row],[Values YTD]]+SUMIFS(I:I,D:D,dataset_shampoo[[#This Row],[Brand]],E:E,dataset_shampoo[[#This Row],[Region]],F:F,dataset_shampoo[[#This Row],[Year]]-1,G:G,"&gt;"&amp;dataset_shampoo[[#This Row],[Month]])</f>
        <v>360311</v>
      </c>
    </row>
    <row r="1014" spans="1:13" x14ac:dyDescent="0.25">
      <c r="A1014" t="s">
        <v>7</v>
      </c>
      <c r="B1014" t="s">
        <v>25</v>
      </c>
      <c r="C1014" t="s">
        <v>9</v>
      </c>
      <c r="D1014" t="s">
        <v>26</v>
      </c>
      <c r="E1014" t="s">
        <v>12</v>
      </c>
      <c r="F1014">
        <v>2018</v>
      </c>
      <c r="G1014">
        <v>5</v>
      </c>
      <c r="H1014">
        <v>24927</v>
      </c>
      <c r="I1014" s="1">
        <v>108304</v>
      </c>
      <c r="J1014">
        <f>SUMIFS(H:H,D:D,dataset_shampoo[[#This Row],[Brand]],E:E,dataset_shampoo[[#This Row],[Region]],F:F,dataset_shampoo[[#This Row],[Year]],G:G,"&lt;="&amp;dataset_shampoo[[#This Row],[Month]])</f>
        <v>110348</v>
      </c>
      <c r="K1014" s="6">
        <f>SUMIFS(I:I,D:D,dataset_shampoo[[#This Row],[Brand]],E:E,dataset_shampoo[[#This Row],[Region]],F:F,dataset_shampoo[[#This Row],[Year]],G:G,"&lt;="&amp;dataset_shampoo[[#This Row],[Month]])</f>
        <v>468615</v>
      </c>
      <c r="L1014">
        <f>dataset_shampoo[[#This Row],[Units YTD]]+SUMIFS(H:H,D:D,dataset_shampoo[[#This Row],[Brand]],E:E,dataset_shampoo[[#This Row],[Region]],F:F,dataset_shampoo[[#This Row],[Year]]-1,G:G,"&gt;"&amp;dataset_shampoo[[#This Row],[Month]])</f>
        <v>110348</v>
      </c>
      <c r="M1014" s="1">
        <f>dataset_shampoo[[#This Row],[Values YTD]]+SUMIFS(I:I,D:D,dataset_shampoo[[#This Row],[Brand]],E:E,dataset_shampoo[[#This Row],[Region]],F:F,dataset_shampoo[[#This Row],[Year]]-1,G:G,"&gt;"&amp;dataset_shampoo[[#This Row],[Month]])</f>
        <v>468615</v>
      </c>
    </row>
    <row r="1015" spans="1:13" x14ac:dyDescent="0.25">
      <c r="A1015" t="s">
        <v>7</v>
      </c>
      <c r="B1015" t="s">
        <v>25</v>
      </c>
      <c r="C1015" t="s">
        <v>9</v>
      </c>
      <c r="D1015" t="s">
        <v>26</v>
      </c>
      <c r="E1015" t="s">
        <v>12</v>
      </c>
      <c r="F1015">
        <v>2018</v>
      </c>
      <c r="G1015">
        <v>6</v>
      </c>
      <c r="H1015">
        <v>27132</v>
      </c>
      <c r="I1015" s="1">
        <v>119245</v>
      </c>
      <c r="J1015">
        <f>SUMIFS(H:H,D:D,dataset_shampoo[[#This Row],[Brand]],E:E,dataset_shampoo[[#This Row],[Region]],F:F,dataset_shampoo[[#This Row],[Year]],G:G,"&lt;="&amp;dataset_shampoo[[#This Row],[Month]])</f>
        <v>137480</v>
      </c>
      <c r="K1015" s="6">
        <f>SUMIFS(I:I,D:D,dataset_shampoo[[#This Row],[Brand]],E:E,dataset_shampoo[[#This Row],[Region]],F:F,dataset_shampoo[[#This Row],[Year]],G:G,"&lt;="&amp;dataset_shampoo[[#This Row],[Month]])</f>
        <v>587860</v>
      </c>
      <c r="L1015">
        <f>dataset_shampoo[[#This Row],[Units YTD]]+SUMIFS(H:H,D:D,dataset_shampoo[[#This Row],[Brand]],E:E,dataset_shampoo[[#This Row],[Region]],F:F,dataset_shampoo[[#This Row],[Year]]-1,G:G,"&gt;"&amp;dataset_shampoo[[#This Row],[Month]])</f>
        <v>137480</v>
      </c>
      <c r="M1015" s="1">
        <f>dataset_shampoo[[#This Row],[Values YTD]]+SUMIFS(I:I,D:D,dataset_shampoo[[#This Row],[Brand]],E:E,dataset_shampoo[[#This Row],[Region]],F:F,dataset_shampoo[[#This Row],[Year]]-1,G:G,"&gt;"&amp;dataset_shampoo[[#This Row],[Month]])</f>
        <v>587860</v>
      </c>
    </row>
    <row r="1016" spans="1:13" x14ac:dyDescent="0.25">
      <c r="A1016" t="s">
        <v>7</v>
      </c>
      <c r="B1016" t="s">
        <v>25</v>
      </c>
      <c r="C1016" t="s">
        <v>9</v>
      </c>
      <c r="D1016" t="s">
        <v>26</v>
      </c>
      <c r="E1016" t="s">
        <v>12</v>
      </c>
      <c r="F1016">
        <v>2018</v>
      </c>
      <c r="G1016">
        <v>7</v>
      </c>
      <c r="H1016">
        <v>25697</v>
      </c>
      <c r="I1016" s="1">
        <v>112000</v>
      </c>
      <c r="J1016">
        <f>SUMIFS(H:H,D:D,dataset_shampoo[[#This Row],[Brand]],E:E,dataset_shampoo[[#This Row],[Region]],F:F,dataset_shampoo[[#This Row],[Year]],G:G,"&lt;="&amp;dataset_shampoo[[#This Row],[Month]])</f>
        <v>163177</v>
      </c>
      <c r="K1016" s="6">
        <f>SUMIFS(I:I,D:D,dataset_shampoo[[#This Row],[Brand]],E:E,dataset_shampoo[[#This Row],[Region]],F:F,dataset_shampoo[[#This Row],[Year]],G:G,"&lt;="&amp;dataset_shampoo[[#This Row],[Month]])</f>
        <v>699860</v>
      </c>
      <c r="L1016">
        <f>dataset_shampoo[[#This Row],[Units YTD]]+SUMIFS(H:H,D:D,dataset_shampoo[[#This Row],[Brand]],E:E,dataset_shampoo[[#This Row],[Region]],F:F,dataset_shampoo[[#This Row],[Year]]-1,G:G,"&gt;"&amp;dataset_shampoo[[#This Row],[Month]])</f>
        <v>163177</v>
      </c>
      <c r="M1016" s="1">
        <f>dataset_shampoo[[#This Row],[Values YTD]]+SUMIFS(I:I,D:D,dataset_shampoo[[#This Row],[Brand]],E:E,dataset_shampoo[[#This Row],[Region]],F:F,dataset_shampoo[[#This Row],[Year]]-1,G:G,"&gt;"&amp;dataset_shampoo[[#This Row],[Month]])</f>
        <v>699860</v>
      </c>
    </row>
    <row r="1017" spans="1:13" x14ac:dyDescent="0.25">
      <c r="A1017" t="s">
        <v>7</v>
      </c>
      <c r="B1017" t="s">
        <v>25</v>
      </c>
      <c r="C1017" t="s">
        <v>9</v>
      </c>
      <c r="D1017" t="s">
        <v>26</v>
      </c>
      <c r="E1017" t="s">
        <v>12</v>
      </c>
      <c r="F1017">
        <v>2018</v>
      </c>
      <c r="G1017">
        <v>8</v>
      </c>
      <c r="H1017">
        <v>23639</v>
      </c>
      <c r="I1017" s="1">
        <v>106498</v>
      </c>
      <c r="J1017">
        <f>SUMIFS(H:H,D:D,dataset_shampoo[[#This Row],[Brand]],E:E,dataset_shampoo[[#This Row],[Region]],F:F,dataset_shampoo[[#This Row],[Year]],G:G,"&lt;="&amp;dataset_shampoo[[#This Row],[Month]])</f>
        <v>186816</v>
      </c>
      <c r="K1017" s="6">
        <f>SUMIFS(I:I,D:D,dataset_shampoo[[#This Row],[Brand]],E:E,dataset_shampoo[[#This Row],[Region]],F:F,dataset_shampoo[[#This Row],[Year]],G:G,"&lt;="&amp;dataset_shampoo[[#This Row],[Month]])</f>
        <v>806358</v>
      </c>
      <c r="L1017">
        <f>dataset_shampoo[[#This Row],[Units YTD]]+SUMIFS(H:H,D:D,dataset_shampoo[[#This Row],[Brand]],E:E,dataset_shampoo[[#This Row],[Region]],F:F,dataset_shampoo[[#This Row],[Year]]-1,G:G,"&gt;"&amp;dataset_shampoo[[#This Row],[Month]])</f>
        <v>186816</v>
      </c>
      <c r="M1017" s="1">
        <f>dataset_shampoo[[#This Row],[Values YTD]]+SUMIFS(I:I,D:D,dataset_shampoo[[#This Row],[Brand]],E:E,dataset_shampoo[[#This Row],[Region]],F:F,dataset_shampoo[[#This Row],[Year]]-1,G:G,"&gt;"&amp;dataset_shampoo[[#This Row],[Month]])</f>
        <v>806358</v>
      </c>
    </row>
    <row r="1018" spans="1:13" x14ac:dyDescent="0.25">
      <c r="A1018" t="s">
        <v>7</v>
      </c>
      <c r="B1018" t="s">
        <v>25</v>
      </c>
      <c r="C1018" t="s">
        <v>9</v>
      </c>
      <c r="D1018" t="s">
        <v>26</v>
      </c>
      <c r="E1018" t="s">
        <v>12</v>
      </c>
      <c r="F1018">
        <v>2018</v>
      </c>
      <c r="G1018">
        <v>9</v>
      </c>
      <c r="H1018">
        <v>18494</v>
      </c>
      <c r="I1018" s="1">
        <v>94934</v>
      </c>
      <c r="J1018">
        <f>SUMIFS(H:H,D:D,dataset_shampoo[[#This Row],[Brand]],E:E,dataset_shampoo[[#This Row],[Region]],F:F,dataset_shampoo[[#This Row],[Year]],G:G,"&lt;="&amp;dataset_shampoo[[#This Row],[Month]])</f>
        <v>205310</v>
      </c>
      <c r="K1018" s="6">
        <f>SUMIFS(I:I,D:D,dataset_shampoo[[#This Row],[Brand]],E:E,dataset_shampoo[[#This Row],[Region]],F:F,dataset_shampoo[[#This Row],[Year]],G:G,"&lt;="&amp;dataset_shampoo[[#This Row],[Month]])</f>
        <v>901292</v>
      </c>
      <c r="L1018">
        <f>dataset_shampoo[[#This Row],[Units YTD]]+SUMIFS(H:H,D:D,dataset_shampoo[[#This Row],[Brand]],E:E,dataset_shampoo[[#This Row],[Region]],F:F,dataset_shampoo[[#This Row],[Year]]-1,G:G,"&gt;"&amp;dataset_shampoo[[#This Row],[Month]])</f>
        <v>205310</v>
      </c>
      <c r="M1018" s="1">
        <f>dataset_shampoo[[#This Row],[Values YTD]]+SUMIFS(I:I,D:D,dataset_shampoo[[#This Row],[Brand]],E:E,dataset_shampoo[[#This Row],[Region]],F:F,dataset_shampoo[[#This Row],[Year]]-1,G:G,"&gt;"&amp;dataset_shampoo[[#This Row],[Month]])</f>
        <v>901292</v>
      </c>
    </row>
    <row r="1019" spans="1:13" x14ac:dyDescent="0.25">
      <c r="A1019" t="s">
        <v>7</v>
      </c>
      <c r="B1019" t="s">
        <v>25</v>
      </c>
      <c r="C1019" t="s">
        <v>9</v>
      </c>
      <c r="D1019" t="s">
        <v>26</v>
      </c>
      <c r="E1019" t="s">
        <v>12</v>
      </c>
      <c r="F1019">
        <v>2018</v>
      </c>
      <c r="G1019">
        <v>10</v>
      </c>
      <c r="H1019">
        <v>23212</v>
      </c>
      <c r="I1019" s="1">
        <v>130767</v>
      </c>
      <c r="J1019">
        <f>SUMIFS(H:H,D:D,dataset_shampoo[[#This Row],[Brand]],E:E,dataset_shampoo[[#This Row],[Region]],F:F,dataset_shampoo[[#This Row],[Year]],G:G,"&lt;="&amp;dataset_shampoo[[#This Row],[Month]])</f>
        <v>228522</v>
      </c>
      <c r="K1019" s="6">
        <f>SUMIFS(I:I,D:D,dataset_shampoo[[#This Row],[Brand]],E:E,dataset_shampoo[[#This Row],[Region]],F:F,dataset_shampoo[[#This Row],[Year]],G:G,"&lt;="&amp;dataset_shampoo[[#This Row],[Month]])</f>
        <v>1032059</v>
      </c>
      <c r="L1019">
        <f>dataset_shampoo[[#This Row],[Units YTD]]+SUMIFS(H:H,D:D,dataset_shampoo[[#This Row],[Brand]],E:E,dataset_shampoo[[#This Row],[Region]],F:F,dataset_shampoo[[#This Row],[Year]]-1,G:G,"&gt;"&amp;dataset_shampoo[[#This Row],[Month]])</f>
        <v>228522</v>
      </c>
      <c r="M1019" s="1">
        <f>dataset_shampoo[[#This Row],[Values YTD]]+SUMIFS(I:I,D:D,dataset_shampoo[[#This Row],[Brand]],E:E,dataset_shampoo[[#This Row],[Region]],F:F,dataset_shampoo[[#This Row],[Year]]-1,G:G,"&gt;"&amp;dataset_shampoo[[#This Row],[Month]])</f>
        <v>1032059</v>
      </c>
    </row>
    <row r="1020" spans="1:13" x14ac:dyDescent="0.25">
      <c r="A1020" t="s">
        <v>7</v>
      </c>
      <c r="B1020" t="s">
        <v>25</v>
      </c>
      <c r="C1020" t="s">
        <v>9</v>
      </c>
      <c r="D1020" t="s">
        <v>26</v>
      </c>
      <c r="E1020" t="s">
        <v>12</v>
      </c>
      <c r="F1020">
        <v>2018</v>
      </c>
      <c r="G1020">
        <v>11</v>
      </c>
      <c r="H1020">
        <v>16107</v>
      </c>
      <c r="I1020" s="1">
        <v>91609</v>
      </c>
      <c r="J1020">
        <f>SUMIFS(H:H,D:D,dataset_shampoo[[#This Row],[Brand]],E:E,dataset_shampoo[[#This Row],[Region]],F:F,dataset_shampoo[[#This Row],[Year]],G:G,"&lt;="&amp;dataset_shampoo[[#This Row],[Month]])</f>
        <v>244629</v>
      </c>
      <c r="K1020" s="6">
        <f>SUMIFS(I:I,D:D,dataset_shampoo[[#This Row],[Brand]],E:E,dataset_shampoo[[#This Row],[Region]],F:F,dataset_shampoo[[#This Row],[Year]],G:G,"&lt;="&amp;dataset_shampoo[[#This Row],[Month]])</f>
        <v>1123668</v>
      </c>
      <c r="L1020">
        <f>dataset_shampoo[[#This Row],[Units YTD]]+SUMIFS(H:H,D:D,dataset_shampoo[[#This Row],[Brand]],E:E,dataset_shampoo[[#This Row],[Region]],F:F,dataset_shampoo[[#This Row],[Year]]-1,G:G,"&gt;"&amp;dataset_shampoo[[#This Row],[Month]])</f>
        <v>244629</v>
      </c>
      <c r="M1020" s="1">
        <f>dataset_shampoo[[#This Row],[Values YTD]]+SUMIFS(I:I,D:D,dataset_shampoo[[#This Row],[Brand]],E:E,dataset_shampoo[[#This Row],[Region]],F:F,dataset_shampoo[[#This Row],[Year]]-1,G:G,"&gt;"&amp;dataset_shampoo[[#This Row],[Month]])</f>
        <v>1123668</v>
      </c>
    </row>
    <row r="1021" spans="1:13" x14ac:dyDescent="0.25">
      <c r="A1021" t="s">
        <v>7</v>
      </c>
      <c r="B1021" t="s">
        <v>25</v>
      </c>
      <c r="C1021" t="s">
        <v>9</v>
      </c>
      <c r="D1021" t="s">
        <v>26</v>
      </c>
      <c r="E1021" t="s">
        <v>12</v>
      </c>
      <c r="F1021">
        <v>2018</v>
      </c>
      <c r="G1021">
        <v>12</v>
      </c>
      <c r="H1021">
        <v>13944</v>
      </c>
      <c r="I1021" s="1">
        <v>81018</v>
      </c>
      <c r="J1021">
        <f>SUMIFS(H:H,D:D,dataset_shampoo[[#This Row],[Brand]],E:E,dataset_shampoo[[#This Row],[Region]],F:F,dataset_shampoo[[#This Row],[Year]],G:G,"&lt;="&amp;dataset_shampoo[[#This Row],[Month]])</f>
        <v>258573</v>
      </c>
      <c r="K1021" s="6">
        <f>SUMIFS(I:I,D:D,dataset_shampoo[[#This Row],[Brand]],E:E,dataset_shampoo[[#This Row],[Region]],F:F,dataset_shampoo[[#This Row],[Year]],G:G,"&lt;="&amp;dataset_shampoo[[#This Row],[Month]])</f>
        <v>1204686</v>
      </c>
      <c r="L1021">
        <f>dataset_shampoo[[#This Row],[Units YTD]]+SUMIFS(H:H,D:D,dataset_shampoo[[#This Row],[Brand]],E:E,dataset_shampoo[[#This Row],[Region]],F:F,dataset_shampoo[[#This Row],[Year]]-1,G:G,"&gt;"&amp;dataset_shampoo[[#This Row],[Month]])</f>
        <v>258573</v>
      </c>
      <c r="M1021" s="1">
        <f>dataset_shampoo[[#This Row],[Values YTD]]+SUMIFS(I:I,D:D,dataset_shampoo[[#This Row],[Brand]],E:E,dataset_shampoo[[#This Row],[Region]],F:F,dataset_shampoo[[#This Row],[Year]]-1,G:G,"&gt;"&amp;dataset_shampoo[[#This Row],[Month]])</f>
        <v>1204686</v>
      </c>
    </row>
    <row r="1022" spans="1:13" x14ac:dyDescent="0.25">
      <c r="A1022" t="s">
        <v>7</v>
      </c>
      <c r="B1022" t="s">
        <v>25</v>
      </c>
      <c r="C1022" t="s">
        <v>9</v>
      </c>
      <c r="D1022" t="s">
        <v>26</v>
      </c>
      <c r="E1022" t="s">
        <v>12</v>
      </c>
      <c r="F1022">
        <v>2019</v>
      </c>
      <c r="G1022">
        <v>1</v>
      </c>
      <c r="H1022">
        <v>12670</v>
      </c>
      <c r="I1022" s="1">
        <v>76909</v>
      </c>
      <c r="J1022">
        <f>SUMIFS(H:H,D:D,dataset_shampoo[[#This Row],[Brand]],E:E,dataset_shampoo[[#This Row],[Region]],F:F,dataset_shampoo[[#This Row],[Year]],G:G,"&lt;="&amp;dataset_shampoo[[#This Row],[Month]])</f>
        <v>12670</v>
      </c>
      <c r="K1022" s="6">
        <f>SUMIFS(I:I,D:D,dataset_shampoo[[#This Row],[Brand]],E:E,dataset_shampoo[[#This Row],[Region]],F:F,dataset_shampoo[[#This Row],[Year]],G:G,"&lt;="&amp;dataset_shampoo[[#This Row],[Month]])</f>
        <v>76909</v>
      </c>
      <c r="L1022">
        <f>dataset_shampoo[[#This Row],[Units YTD]]+SUMIFS(H:H,D:D,dataset_shampoo[[#This Row],[Brand]],E:E,dataset_shampoo[[#This Row],[Region]],F:F,dataset_shampoo[[#This Row],[Year]]-1,G:G,"&gt;"&amp;dataset_shampoo[[#This Row],[Month]])</f>
        <v>251454</v>
      </c>
      <c r="M1022" s="1">
        <f>dataset_shampoo[[#This Row],[Values YTD]]+SUMIFS(I:I,D:D,dataset_shampoo[[#This Row],[Brand]],E:E,dataset_shampoo[[#This Row],[Region]],F:F,dataset_shampoo[[#This Row],[Year]]-1,G:G,"&gt;"&amp;dataset_shampoo[[#This Row],[Month]])</f>
        <v>1199485</v>
      </c>
    </row>
    <row r="1023" spans="1:13" x14ac:dyDescent="0.25">
      <c r="A1023" t="s">
        <v>7</v>
      </c>
      <c r="B1023" t="s">
        <v>25</v>
      </c>
      <c r="C1023" t="s">
        <v>9</v>
      </c>
      <c r="D1023" t="s">
        <v>26</v>
      </c>
      <c r="E1023" t="s">
        <v>12</v>
      </c>
      <c r="F1023">
        <v>2019</v>
      </c>
      <c r="G1023">
        <v>2</v>
      </c>
      <c r="H1023">
        <v>12278</v>
      </c>
      <c r="I1023" s="1">
        <v>73906</v>
      </c>
      <c r="J1023">
        <f>SUMIFS(H:H,D:D,dataset_shampoo[[#This Row],[Brand]],E:E,dataset_shampoo[[#This Row],[Region]],F:F,dataset_shampoo[[#This Row],[Year]],G:G,"&lt;="&amp;dataset_shampoo[[#This Row],[Month]])</f>
        <v>24948</v>
      </c>
      <c r="K1023" s="6">
        <f>SUMIFS(I:I,D:D,dataset_shampoo[[#This Row],[Brand]],E:E,dataset_shampoo[[#This Row],[Region]],F:F,dataset_shampoo[[#This Row],[Year]],G:G,"&lt;="&amp;dataset_shampoo[[#This Row],[Month]])</f>
        <v>150815</v>
      </c>
      <c r="L1023">
        <f>dataset_shampoo[[#This Row],[Units YTD]]+SUMIFS(H:H,D:D,dataset_shampoo[[#This Row],[Brand]],E:E,dataset_shampoo[[#This Row],[Region]],F:F,dataset_shampoo[[#This Row],[Year]]-1,G:G,"&gt;"&amp;dataset_shampoo[[#This Row],[Month]])</f>
        <v>243740</v>
      </c>
      <c r="M1023" s="1">
        <f>dataset_shampoo[[#This Row],[Values YTD]]+SUMIFS(I:I,D:D,dataset_shampoo[[#This Row],[Brand]],E:E,dataset_shampoo[[#This Row],[Region]],F:F,dataset_shampoo[[#This Row],[Year]]-1,G:G,"&gt;"&amp;dataset_shampoo[[#This Row],[Month]])</f>
        <v>1191890</v>
      </c>
    </row>
    <row r="1024" spans="1:13" x14ac:dyDescent="0.25">
      <c r="A1024" t="s">
        <v>7</v>
      </c>
      <c r="B1024" t="s">
        <v>25</v>
      </c>
      <c r="C1024" t="s">
        <v>9</v>
      </c>
      <c r="D1024" t="s">
        <v>26</v>
      </c>
      <c r="E1024" t="s">
        <v>12</v>
      </c>
      <c r="F1024">
        <v>2019</v>
      </c>
      <c r="G1024">
        <v>3</v>
      </c>
      <c r="H1024">
        <v>13076</v>
      </c>
      <c r="I1024" s="1">
        <v>80353</v>
      </c>
      <c r="J1024">
        <f>SUMIFS(H:H,D:D,dataset_shampoo[[#This Row],[Brand]],E:E,dataset_shampoo[[#This Row],[Region]],F:F,dataset_shampoo[[#This Row],[Year]],G:G,"&lt;="&amp;dataset_shampoo[[#This Row],[Month]])</f>
        <v>38024</v>
      </c>
      <c r="K1024" s="6">
        <f>SUMIFS(I:I,D:D,dataset_shampoo[[#This Row],[Brand]],E:E,dataset_shampoo[[#This Row],[Region]],F:F,dataset_shampoo[[#This Row],[Year]],G:G,"&lt;="&amp;dataset_shampoo[[#This Row],[Month]])</f>
        <v>231168</v>
      </c>
      <c r="L1024">
        <f>dataset_shampoo[[#This Row],[Units YTD]]+SUMIFS(H:H,D:D,dataset_shampoo[[#This Row],[Brand]],E:E,dataset_shampoo[[#This Row],[Region]],F:F,dataset_shampoo[[#This Row],[Year]]-1,G:G,"&gt;"&amp;dataset_shampoo[[#This Row],[Month]])</f>
        <v>233429</v>
      </c>
      <c r="M1024" s="1">
        <f>dataset_shampoo[[#This Row],[Values YTD]]+SUMIFS(I:I,D:D,dataset_shampoo[[#This Row],[Brand]],E:E,dataset_shampoo[[#This Row],[Region]],F:F,dataset_shampoo[[#This Row],[Year]]-1,G:G,"&gt;"&amp;dataset_shampoo[[#This Row],[Month]])</f>
        <v>1173004</v>
      </c>
    </row>
    <row r="1025" spans="1:13" x14ac:dyDescent="0.25">
      <c r="A1025" t="s">
        <v>7</v>
      </c>
      <c r="B1025" t="s">
        <v>25</v>
      </c>
      <c r="C1025" t="s">
        <v>9</v>
      </c>
      <c r="D1025" t="s">
        <v>26</v>
      </c>
      <c r="E1025" t="s">
        <v>12</v>
      </c>
      <c r="F1025">
        <v>2019</v>
      </c>
      <c r="G1025">
        <v>4</v>
      </c>
      <c r="H1025">
        <v>12222</v>
      </c>
      <c r="I1025" s="1">
        <v>75824</v>
      </c>
      <c r="J1025">
        <f>SUMIFS(H:H,D:D,dataset_shampoo[[#This Row],[Brand]],E:E,dataset_shampoo[[#This Row],[Region]],F:F,dataset_shampoo[[#This Row],[Year]],G:G,"&lt;="&amp;dataset_shampoo[[#This Row],[Month]])</f>
        <v>50246</v>
      </c>
      <c r="K1025" s="6">
        <f>SUMIFS(I:I,D:D,dataset_shampoo[[#This Row],[Brand]],E:E,dataset_shampoo[[#This Row],[Region]],F:F,dataset_shampoo[[#This Row],[Year]],G:G,"&lt;="&amp;dataset_shampoo[[#This Row],[Month]])</f>
        <v>306992</v>
      </c>
      <c r="L1025">
        <f>dataset_shampoo[[#This Row],[Units YTD]]+SUMIFS(H:H,D:D,dataset_shampoo[[#This Row],[Brand]],E:E,dataset_shampoo[[#This Row],[Region]],F:F,dataset_shampoo[[#This Row],[Year]]-1,G:G,"&gt;"&amp;dataset_shampoo[[#This Row],[Month]])</f>
        <v>223398</v>
      </c>
      <c r="M1025" s="1">
        <f>dataset_shampoo[[#This Row],[Values YTD]]+SUMIFS(I:I,D:D,dataset_shampoo[[#This Row],[Brand]],E:E,dataset_shampoo[[#This Row],[Region]],F:F,dataset_shampoo[[#This Row],[Year]]-1,G:G,"&gt;"&amp;dataset_shampoo[[#This Row],[Month]])</f>
        <v>1151367</v>
      </c>
    </row>
    <row r="1026" spans="1:13" x14ac:dyDescent="0.25">
      <c r="A1026" t="s">
        <v>7</v>
      </c>
      <c r="B1026" t="s">
        <v>25</v>
      </c>
      <c r="C1026" t="s">
        <v>9</v>
      </c>
      <c r="D1026" t="s">
        <v>26</v>
      </c>
      <c r="E1026" t="s">
        <v>12</v>
      </c>
      <c r="F1026">
        <v>2019</v>
      </c>
      <c r="G1026">
        <v>5</v>
      </c>
      <c r="H1026">
        <v>15554</v>
      </c>
      <c r="I1026" s="1">
        <v>99260</v>
      </c>
      <c r="J1026">
        <f>SUMIFS(H:H,D:D,dataset_shampoo[[#This Row],[Brand]],E:E,dataset_shampoo[[#This Row],[Region]],F:F,dataset_shampoo[[#This Row],[Year]],G:G,"&lt;="&amp;dataset_shampoo[[#This Row],[Month]])</f>
        <v>65800</v>
      </c>
      <c r="K1026" s="6">
        <f>SUMIFS(I:I,D:D,dataset_shampoo[[#This Row],[Brand]],E:E,dataset_shampoo[[#This Row],[Region]],F:F,dataset_shampoo[[#This Row],[Year]],G:G,"&lt;="&amp;dataset_shampoo[[#This Row],[Month]])</f>
        <v>406252</v>
      </c>
      <c r="L1026">
        <f>dataset_shampoo[[#This Row],[Units YTD]]+SUMIFS(H:H,D:D,dataset_shampoo[[#This Row],[Brand]],E:E,dataset_shampoo[[#This Row],[Region]],F:F,dataset_shampoo[[#This Row],[Year]]-1,G:G,"&gt;"&amp;dataset_shampoo[[#This Row],[Month]])</f>
        <v>214025</v>
      </c>
      <c r="M1026" s="1">
        <f>dataset_shampoo[[#This Row],[Values YTD]]+SUMIFS(I:I,D:D,dataset_shampoo[[#This Row],[Brand]],E:E,dataset_shampoo[[#This Row],[Region]],F:F,dataset_shampoo[[#This Row],[Year]]-1,G:G,"&gt;"&amp;dataset_shampoo[[#This Row],[Month]])</f>
        <v>1142323</v>
      </c>
    </row>
    <row r="1027" spans="1:13" x14ac:dyDescent="0.25">
      <c r="A1027" t="s">
        <v>7</v>
      </c>
      <c r="B1027" t="s">
        <v>25</v>
      </c>
      <c r="C1027" t="s">
        <v>9</v>
      </c>
      <c r="D1027" t="s">
        <v>26</v>
      </c>
      <c r="E1027" t="s">
        <v>12</v>
      </c>
      <c r="F1027">
        <v>2019</v>
      </c>
      <c r="G1027">
        <v>6</v>
      </c>
      <c r="H1027">
        <v>12558</v>
      </c>
      <c r="I1027" s="1">
        <v>79499</v>
      </c>
      <c r="J1027">
        <f>SUMIFS(H:H,D:D,dataset_shampoo[[#This Row],[Brand]],E:E,dataset_shampoo[[#This Row],[Region]],F:F,dataset_shampoo[[#This Row],[Year]],G:G,"&lt;="&amp;dataset_shampoo[[#This Row],[Month]])</f>
        <v>78358</v>
      </c>
      <c r="K1027" s="6">
        <f>SUMIFS(I:I,D:D,dataset_shampoo[[#This Row],[Brand]],E:E,dataset_shampoo[[#This Row],[Region]],F:F,dataset_shampoo[[#This Row],[Year]],G:G,"&lt;="&amp;dataset_shampoo[[#This Row],[Month]])</f>
        <v>485751</v>
      </c>
      <c r="L1027">
        <f>dataset_shampoo[[#This Row],[Units YTD]]+SUMIFS(H:H,D:D,dataset_shampoo[[#This Row],[Brand]],E:E,dataset_shampoo[[#This Row],[Region]],F:F,dataset_shampoo[[#This Row],[Year]]-1,G:G,"&gt;"&amp;dataset_shampoo[[#This Row],[Month]])</f>
        <v>199451</v>
      </c>
      <c r="M1027" s="1">
        <f>dataset_shampoo[[#This Row],[Values YTD]]+SUMIFS(I:I,D:D,dataset_shampoo[[#This Row],[Brand]],E:E,dataset_shampoo[[#This Row],[Region]],F:F,dataset_shampoo[[#This Row],[Year]]-1,G:G,"&gt;"&amp;dataset_shampoo[[#This Row],[Month]])</f>
        <v>1102577</v>
      </c>
    </row>
    <row r="1028" spans="1:13" x14ac:dyDescent="0.25">
      <c r="A1028" t="s">
        <v>7</v>
      </c>
      <c r="B1028" t="s">
        <v>25</v>
      </c>
      <c r="C1028" t="s">
        <v>9</v>
      </c>
      <c r="D1028" t="s">
        <v>26</v>
      </c>
      <c r="E1028" t="s">
        <v>12</v>
      </c>
      <c r="F1028">
        <v>2019</v>
      </c>
      <c r="G1028">
        <v>7</v>
      </c>
      <c r="H1028">
        <v>16667</v>
      </c>
      <c r="I1028" s="1">
        <v>101514</v>
      </c>
      <c r="J1028">
        <f>SUMIFS(H:H,D:D,dataset_shampoo[[#This Row],[Brand]],E:E,dataset_shampoo[[#This Row],[Region]],F:F,dataset_shampoo[[#This Row],[Year]],G:G,"&lt;="&amp;dataset_shampoo[[#This Row],[Month]])</f>
        <v>95025</v>
      </c>
      <c r="K1028" s="6">
        <f>SUMIFS(I:I,D:D,dataset_shampoo[[#This Row],[Brand]],E:E,dataset_shampoo[[#This Row],[Region]],F:F,dataset_shampoo[[#This Row],[Year]],G:G,"&lt;="&amp;dataset_shampoo[[#This Row],[Month]])</f>
        <v>587265</v>
      </c>
      <c r="L1028">
        <f>dataset_shampoo[[#This Row],[Units YTD]]+SUMIFS(H:H,D:D,dataset_shampoo[[#This Row],[Brand]],E:E,dataset_shampoo[[#This Row],[Region]],F:F,dataset_shampoo[[#This Row],[Year]]-1,G:G,"&gt;"&amp;dataset_shampoo[[#This Row],[Month]])</f>
        <v>190421</v>
      </c>
      <c r="M1028" s="1">
        <f>dataset_shampoo[[#This Row],[Values YTD]]+SUMIFS(I:I,D:D,dataset_shampoo[[#This Row],[Brand]],E:E,dataset_shampoo[[#This Row],[Region]],F:F,dataset_shampoo[[#This Row],[Year]]-1,G:G,"&gt;"&amp;dataset_shampoo[[#This Row],[Month]])</f>
        <v>1092091</v>
      </c>
    </row>
    <row r="1029" spans="1:13" x14ac:dyDescent="0.25">
      <c r="A1029" t="s">
        <v>7</v>
      </c>
      <c r="B1029" t="s">
        <v>25</v>
      </c>
      <c r="C1029" t="s">
        <v>9</v>
      </c>
      <c r="D1029" t="s">
        <v>26</v>
      </c>
      <c r="E1029" t="s">
        <v>12</v>
      </c>
      <c r="F1029">
        <v>2019</v>
      </c>
      <c r="G1029">
        <v>8</v>
      </c>
      <c r="H1029">
        <v>16191</v>
      </c>
      <c r="I1029" s="1">
        <v>97818</v>
      </c>
      <c r="J1029">
        <f>SUMIFS(H:H,D:D,dataset_shampoo[[#This Row],[Brand]],E:E,dataset_shampoo[[#This Row],[Region]],F:F,dataset_shampoo[[#This Row],[Year]],G:G,"&lt;="&amp;dataset_shampoo[[#This Row],[Month]])</f>
        <v>111216</v>
      </c>
      <c r="K1029" s="6">
        <f>SUMIFS(I:I,D:D,dataset_shampoo[[#This Row],[Brand]],E:E,dataset_shampoo[[#This Row],[Region]],F:F,dataset_shampoo[[#This Row],[Year]],G:G,"&lt;="&amp;dataset_shampoo[[#This Row],[Month]])</f>
        <v>685083</v>
      </c>
      <c r="L1029">
        <f>dataset_shampoo[[#This Row],[Units YTD]]+SUMIFS(H:H,D:D,dataset_shampoo[[#This Row],[Brand]],E:E,dataset_shampoo[[#This Row],[Region]],F:F,dataset_shampoo[[#This Row],[Year]]-1,G:G,"&gt;"&amp;dataset_shampoo[[#This Row],[Month]])</f>
        <v>182973</v>
      </c>
      <c r="M1029" s="1">
        <f>dataset_shampoo[[#This Row],[Values YTD]]+SUMIFS(I:I,D:D,dataset_shampoo[[#This Row],[Brand]],E:E,dataset_shampoo[[#This Row],[Region]],F:F,dataset_shampoo[[#This Row],[Year]]-1,G:G,"&gt;"&amp;dataset_shampoo[[#This Row],[Month]])</f>
        <v>1083411</v>
      </c>
    </row>
    <row r="1030" spans="1:13" x14ac:dyDescent="0.25">
      <c r="A1030" t="s">
        <v>7</v>
      </c>
      <c r="B1030" t="s">
        <v>25</v>
      </c>
      <c r="C1030" t="s">
        <v>9</v>
      </c>
      <c r="D1030" t="s">
        <v>26</v>
      </c>
      <c r="E1030" t="s">
        <v>12</v>
      </c>
      <c r="F1030">
        <v>2019</v>
      </c>
      <c r="G1030">
        <v>9</v>
      </c>
      <c r="H1030">
        <v>17108</v>
      </c>
      <c r="I1030" s="1">
        <v>105140</v>
      </c>
      <c r="J1030">
        <f>SUMIFS(H:H,D:D,dataset_shampoo[[#This Row],[Brand]],E:E,dataset_shampoo[[#This Row],[Region]],F:F,dataset_shampoo[[#This Row],[Year]],G:G,"&lt;="&amp;dataset_shampoo[[#This Row],[Month]])</f>
        <v>128324</v>
      </c>
      <c r="K1030" s="6">
        <f>SUMIFS(I:I,D:D,dataset_shampoo[[#This Row],[Brand]],E:E,dataset_shampoo[[#This Row],[Region]],F:F,dataset_shampoo[[#This Row],[Year]],G:G,"&lt;="&amp;dataset_shampoo[[#This Row],[Month]])</f>
        <v>790223</v>
      </c>
      <c r="L1030">
        <f>dataset_shampoo[[#This Row],[Units YTD]]+SUMIFS(H:H,D:D,dataset_shampoo[[#This Row],[Brand]],E:E,dataset_shampoo[[#This Row],[Region]],F:F,dataset_shampoo[[#This Row],[Year]]-1,G:G,"&gt;"&amp;dataset_shampoo[[#This Row],[Month]])</f>
        <v>181587</v>
      </c>
      <c r="M1030" s="1">
        <f>dataset_shampoo[[#This Row],[Values YTD]]+SUMIFS(I:I,D:D,dataset_shampoo[[#This Row],[Brand]],E:E,dataset_shampoo[[#This Row],[Region]],F:F,dataset_shampoo[[#This Row],[Year]]-1,G:G,"&gt;"&amp;dataset_shampoo[[#This Row],[Month]])</f>
        <v>1093617</v>
      </c>
    </row>
    <row r="1031" spans="1:13" x14ac:dyDescent="0.25">
      <c r="A1031" t="s">
        <v>7</v>
      </c>
      <c r="B1031" t="s">
        <v>25</v>
      </c>
      <c r="C1031" t="s">
        <v>9</v>
      </c>
      <c r="D1031" t="s">
        <v>26</v>
      </c>
      <c r="E1031" t="s">
        <v>12</v>
      </c>
      <c r="F1031">
        <v>2019</v>
      </c>
      <c r="G1031">
        <v>10</v>
      </c>
      <c r="H1031">
        <v>16401</v>
      </c>
      <c r="I1031" s="1">
        <v>101990</v>
      </c>
      <c r="J1031">
        <f>SUMIFS(H:H,D:D,dataset_shampoo[[#This Row],[Brand]],E:E,dataset_shampoo[[#This Row],[Region]],F:F,dataset_shampoo[[#This Row],[Year]],G:G,"&lt;="&amp;dataset_shampoo[[#This Row],[Month]])</f>
        <v>144725</v>
      </c>
      <c r="K1031" s="6">
        <f>SUMIFS(I:I,D:D,dataset_shampoo[[#This Row],[Brand]],E:E,dataset_shampoo[[#This Row],[Region]],F:F,dataset_shampoo[[#This Row],[Year]],G:G,"&lt;="&amp;dataset_shampoo[[#This Row],[Month]])</f>
        <v>892213</v>
      </c>
      <c r="L1031">
        <f>dataset_shampoo[[#This Row],[Units YTD]]+SUMIFS(H:H,D:D,dataset_shampoo[[#This Row],[Brand]],E:E,dataset_shampoo[[#This Row],[Region]],F:F,dataset_shampoo[[#This Row],[Year]]-1,G:G,"&gt;"&amp;dataset_shampoo[[#This Row],[Month]])</f>
        <v>174776</v>
      </c>
      <c r="M1031" s="1">
        <f>dataset_shampoo[[#This Row],[Values YTD]]+SUMIFS(I:I,D:D,dataset_shampoo[[#This Row],[Brand]],E:E,dataset_shampoo[[#This Row],[Region]],F:F,dataset_shampoo[[#This Row],[Year]]-1,G:G,"&gt;"&amp;dataset_shampoo[[#This Row],[Month]])</f>
        <v>1064840</v>
      </c>
    </row>
    <row r="1032" spans="1:13" x14ac:dyDescent="0.25">
      <c r="A1032" t="s">
        <v>7</v>
      </c>
      <c r="B1032" t="s">
        <v>25</v>
      </c>
      <c r="C1032" t="s">
        <v>9</v>
      </c>
      <c r="D1032" t="s">
        <v>26</v>
      </c>
      <c r="E1032" t="s">
        <v>12</v>
      </c>
      <c r="F1032">
        <v>2019</v>
      </c>
      <c r="G1032">
        <v>11</v>
      </c>
      <c r="H1032">
        <v>16653</v>
      </c>
      <c r="I1032" s="1">
        <v>103075</v>
      </c>
      <c r="J1032">
        <f>SUMIFS(H:H,D:D,dataset_shampoo[[#This Row],[Brand]],E:E,dataset_shampoo[[#This Row],[Region]],F:F,dataset_shampoo[[#This Row],[Year]],G:G,"&lt;="&amp;dataset_shampoo[[#This Row],[Month]])</f>
        <v>161378</v>
      </c>
      <c r="K1032" s="6">
        <f>SUMIFS(I:I,D:D,dataset_shampoo[[#This Row],[Brand]],E:E,dataset_shampoo[[#This Row],[Region]],F:F,dataset_shampoo[[#This Row],[Year]],G:G,"&lt;="&amp;dataset_shampoo[[#This Row],[Month]])</f>
        <v>995288</v>
      </c>
      <c r="L1032">
        <f>dataset_shampoo[[#This Row],[Units YTD]]+SUMIFS(H:H,D:D,dataset_shampoo[[#This Row],[Brand]],E:E,dataset_shampoo[[#This Row],[Region]],F:F,dataset_shampoo[[#This Row],[Year]]-1,G:G,"&gt;"&amp;dataset_shampoo[[#This Row],[Month]])</f>
        <v>175322</v>
      </c>
      <c r="M1032" s="1">
        <f>dataset_shampoo[[#This Row],[Values YTD]]+SUMIFS(I:I,D:D,dataset_shampoo[[#This Row],[Brand]],E:E,dataset_shampoo[[#This Row],[Region]],F:F,dataset_shampoo[[#This Row],[Year]]-1,G:G,"&gt;"&amp;dataset_shampoo[[#This Row],[Month]])</f>
        <v>1076306</v>
      </c>
    </row>
    <row r="1033" spans="1:13" x14ac:dyDescent="0.25">
      <c r="A1033" t="s">
        <v>7</v>
      </c>
      <c r="B1033" t="s">
        <v>25</v>
      </c>
      <c r="C1033" t="s">
        <v>9</v>
      </c>
      <c r="D1033" t="s">
        <v>26</v>
      </c>
      <c r="E1033" t="s">
        <v>12</v>
      </c>
      <c r="F1033">
        <v>2019</v>
      </c>
      <c r="G1033">
        <v>12</v>
      </c>
      <c r="H1033">
        <v>16198</v>
      </c>
      <c r="I1033" s="1">
        <v>100772</v>
      </c>
      <c r="J1033">
        <f>SUMIFS(H:H,D:D,dataset_shampoo[[#This Row],[Brand]],E:E,dataset_shampoo[[#This Row],[Region]],F:F,dataset_shampoo[[#This Row],[Year]],G:G,"&lt;="&amp;dataset_shampoo[[#This Row],[Month]])</f>
        <v>177576</v>
      </c>
      <c r="K1033" s="6">
        <f>SUMIFS(I:I,D:D,dataset_shampoo[[#This Row],[Brand]],E:E,dataset_shampoo[[#This Row],[Region]],F:F,dataset_shampoo[[#This Row],[Year]],G:G,"&lt;="&amp;dataset_shampoo[[#This Row],[Month]])</f>
        <v>1096060</v>
      </c>
      <c r="L1033">
        <f>dataset_shampoo[[#This Row],[Units YTD]]+SUMIFS(H:H,D:D,dataset_shampoo[[#This Row],[Brand]],E:E,dataset_shampoo[[#This Row],[Region]],F:F,dataset_shampoo[[#This Row],[Year]]-1,G:G,"&gt;"&amp;dataset_shampoo[[#This Row],[Month]])</f>
        <v>177576</v>
      </c>
      <c r="M1033" s="1">
        <f>dataset_shampoo[[#This Row],[Values YTD]]+SUMIFS(I:I,D:D,dataset_shampoo[[#This Row],[Brand]],E:E,dataset_shampoo[[#This Row],[Region]],F:F,dataset_shampoo[[#This Row],[Year]]-1,G:G,"&gt;"&amp;dataset_shampoo[[#This Row],[Month]])</f>
        <v>1096060</v>
      </c>
    </row>
    <row r="1034" spans="1:13" x14ac:dyDescent="0.25">
      <c r="A1034" t="s">
        <v>7</v>
      </c>
      <c r="B1034" t="s">
        <v>25</v>
      </c>
      <c r="C1034" t="s">
        <v>9</v>
      </c>
      <c r="D1034" t="s">
        <v>26</v>
      </c>
      <c r="E1034" t="s">
        <v>12</v>
      </c>
      <c r="F1034">
        <v>2020</v>
      </c>
      <c r="G1034">
        <v>1</v>
      </c>
      <c r="H1034">
        <v>18158</v>
      </c>
      <c r="I1034" s="1">
        <v>113344</v>
      </c>
      <c r="J1034">
        <f>SUMIFS(H:H,D:D,dataset_shampoo[[#This Row],[Brand]],E:E,dataset_shampoo[[#This Row],[Region]],F:F,dataset_shampoo[[#This Row],[Year]],G:G,"&lt;="&amp;dataset_shampoo[[#This Row],[Month]])</f>
        <v>18158</v>
      </c>
      <c r="K1034" s="6">
        <f>SUMIFS(I:I,D:D,dataset_shampoo[[#This Row],[Brand]],E:E,dataset_shampoo[[#This Row],[Region]],F:F,dataset_shampoo[[#This Row],[Year]],G:G,"&lt;="&amp;dataset_shampoo[[#This Row],[Month]])</f>
        <v>113344</v>
      </c>
      <c r="L1034">
        <f>dataset_shampoo[[#This Row],[Units YTD]]+SUMIFS(H:H,D:D,dataset_shampoo[[#This Row],[Brand]],E:E,dataset_shampoo[[#This Row],[Region]],F:F,dataset_shampoo[[#This Row],[Year]]-1,G:G,"&gt;"&amp;dataset_shampoo[[#This Row],[Month]])</f>
        <v>183064</v>
      </c>
      <c r="M1034" s="1">
        <f>dataset_shampoo[[#This Row],[Values YTD]]+SUMIFS(I:I,D:D,dataset_shampoo[[#This Row],[Brand]],E:E,dataset_shampoo[[#This Row],[Region]],F:F,dataset_shampoo[[#This Row],[Year]]-1,G:G,"&gt;"&amp;dataset_shampoo[[#This Row],[Month]])</f>
        <v>1132495</v>
      </c>
    </row>
    <row r="1035" spans="1:13" x14ac:dyDescent="0.25">
      <c r="A1035" t="s">
        <v>7</v>
      </c>
      <c r="B1035" t="s">
        <v>25</v>
      </c>
      <c r="C1035" t="s">
        <v>9</v>
      </c>
      <c r="D1035" t="s">
        <v>26</v>
      </c>
      <c r="E1035" t="s">
        <v>12</v>
      </c>
      <c r="F1035">
        <v>2020</v>
      </c>
      <c r="G1035">
        <v>2</v>
      </c>
      <c r="H1035">
        <v>16303</v>
      </c>
      <c r="I1035" s="1">
        <v>101101</v>
      </c>
      <c r="J1035">
        <f>SUMIFS(H:H,D:D,dataset_shampoo[[#This Row],[Brand]],E:E,dataset_shampoo[[#This Row],[Region]],F:F,dataset_shampoo[[#This Row],[Year]],G:G,"&lt;="&amp;dataset_shampoo[[#This Row],[Month]])</f>
        <v>34461</v>
      </c>
      <c r="K1035" s="6">
        <f>SUMIFS(I:I,D:D,dataset_shampoo[[#This Row],[Brand]],E:E,dataset_shampoo[[#This Row],[Region]],F:F,dataset_shampoo[[#This Row],[Year]],G:G,"&lt;="&amp;dataset_shampoo[[#This Row],[Month]])</f>
        <v>214445</v>
      </c>
      <c r="L1035">
        <f>dataset_shampoo[[#This Row],[Units YTD]]+SUMIFS(H:H,D:D,dataset_shampoo[[#This Row],[Brand]],E:E,dataset_shampoo[[#This Row],[Region]],F:F,dataset_shampoo[[#This Row],[Year]]-1,G:G,"&gt;"&amp;dataset_shampoo[[#This Row],[Month]])</f>
        <v>187089</v>
      </c>
      <c r="M1035" s="1">
        <f>dataset_shampoo[[#This Row],[Values YTD]]+SUMIFS(I:I,D:D,dataset_shampoo[[#This Row],[Brand]],E:E,dataset_shampoo[[#This Row],[Region]],F:F,dataset_shampoo[[#This Row],[Year]]-1,G:G,"&gt;"&amp;dataset_shampoo[[#This Row],[Month]])</f>
        <v>1159690</v>
      </c>
    </row>
    <row r="1036" spans="1:13" x14ac:dyDescent="0.25">
      <c r="A1036" t="s">
        <v>7</v>
      </c>
      <c r="B1036" t="s">
        <v>25</v>
      </c>
      <c r="C1036" t="s">
        <v>9</v>
      </c>
      <c r="D1036" t="s">
        <v>26</v>
      </c>
      <c r="E1036" t="s">
        <v>12</v>
      </c>
      <c r="F1036">
        <v>2020</v>
      </c>
      <c r="G1036">
        <v>3</v>
      </c>
      <c r="H1036">
        <v>21525</v>
      </c>
      <c r="I1036" s="1">
        <v>133007</v>
      </c>
      <c r="J1036">
        <f>SUMIFS(H:H,D:D,dataset_shampoo[[#This Row],[Brand]],E:E,dataset_shampoo[[#This Row],[Region]],F:F,dataset_shampoo[[#This Row],[Year]],G:G,"&lt;="&amp;dataset_shampoo[[#This Row],[Month]])</f>
        <v>55986</v>
      </c>
      <c r="K1036" s="6">
        <f>SUMIFS(I:I,D:D,dataset_shampoo[[#This Row],[Brand]],E:E,dataset_shampoo[[#This Row],[Region]],F:F,dataset_shampoo[[#This Row],[Year]],G:G,"&lt;="&amp;dataset_shampoo[[#This Row],[Month]])</f>
        <v>347452</v>
      </c>
      <c r="L1036">
        <f>dataset_shampoo[[#This Row],[Units YTD]]+SUMIFS(H:H,D:D,dataset_shampoo[[#This Row],[Brand]],E:E,dataset_shampoo[[#This Row],[Region]],F:F,dataset_shampoo[[#This Row],[Year]]-1,G:G,"&gt;"&amp;dataset_shampoo[[#This Row],[Month]])</f>
        <v>195538</v>
      </c>
      <c r="M1036" s="1">
        <f>dataset_shampoo[[#This Row],[Values YTD]]+SUMIFS(I:I,D:D,dataset_shampoo[[#This Row],[Brand]],E:E,dataset_shampoo[[#This Row],[Region]],F:F,dataset_shampoo[[#This Row],[Year]]-1,G:G,"&gt;"&amp;dataset_shampoo[[#This Row],[Month]])</f>
        <v>1212344</v>
      </c>
    </row>
    <row r="1037" spans="1:13" x14ac:dyDescent="0.25">
      <c r="A1037" t="s">
        <v>7</v>
      </c>
      <c r="B1037" t="s">
        <v>25</v>
      </c>
      <c r="C1037" t="s">
        <v>9</v>
      </c>
      <c r="D1037" t="s">
        <v>26</v>
      </c>
      <c r="E1037" t="s">
        <v>12</v>
      </c>
      <c r="F1037">
        <v>2020</v>
      </c>
      <c r="G1037">
        <v>4</v>
      </c>
      <c r="H1037">
        <v>19460</v>
      </c>
      <c r="I1037" s="1">
        <v>119805</v>
      </c>
      <c r="J1037">
        <f>SUMIFS(H:H,D:D,dataset_shampoo[[#This Row],[Brand]],E:E,dataset_shampoo[[#This Row],[Region]],F:F,dataset_shampoo[[#This Row],[Year]],G:G,"&lt;="&amp;dataset_shampoo[[#This Row],[Month]])</f>
        <v>75446</v>
      </c>
      <c r="K1037" s="6">
        <f>SUMIFS(I:I,D:D,dataset_shampoo[[#This Row],[Brand]],E:E,dataset_shampoo[[#This Row],[Region]],F:F,dataset_shampoo[[#This Row],[Year]],G:G,"&lt;="&amp;dataset_shampoo[[#This Row],[Month]])</f>
        <v>467257</v>
      </c>
      <c r="L1037">
        <f>dataset_shampoo[[#This Row],[Units YTD]]+SUMIFS(H:H,D:D,dataset_shampoo[[#This Row],[Brand]],E:E,dataset_shampoo[[#This Row],[Region]],F:F,dataset_shampoo[[#This Row],[Year]]-1,G:G,"&gt;"&amp;dataset_shampoo[[#This Row],[Month]])</f>
        <v>202776</v>
      </c>
      <c r="M1037" s="1">
        <f>dataset_shampoo[[#This Row],[Values YTD]]+SUMIFS(I:I,D:D,dataset_shampoo[[#This Row],[Brand]],E:E,dataset_shampoo[[#This Row],[Region]],F:F,dataset_shampoo[[#This Row],[Year]]-1,G:G,"&gt;"&amp;dataset_shampoo[[#This Row],[Month]])</f>
        <v>1256325</v>
      </c>
    </row>
    <row r="1038" spans="1:13" x14ac:dyDescent="0.25">
      <c r="A1038" t="s">
        <v>7</v>
      </c>
      <c r="B1038" t="s">
        <v>25</v>
      </c>
      <c r="C1038" t="s">
        <v>9</v>
      </c>
      <c r="D1038" t="s">
        <v>26</v>
      </c>
      <c r="E1038" t="s">
        <v>12</v>
      </c>
      <c r="F1038">
        <v>2020</v>
      </c>
      <c r="G1038">
        <v>5</v>
      </c>
      <c r="H1038">
        <v>17976</v>
      </c>
      <c r="I1038" s="1">
        <v>110845</v>
      </c>
      <c r="J1038">
        <f>SUMIFS(H:H,D:D,dataset_shampoo[[#This Row],[Brand]],E:E,dataset_shampoo[[#This Row],[Region]],F:F,dataset_shampoo[[#This Row],[Year]],G:G,"&lt;="&amp;dataset_shampoo[[#This Row],[Month]])</f>
        <v>93422</v>
      </c>
      <c r="K1038" s="6">
        <f>SUMIFS(I:I,D:D,dataset_shampoo[[#This Row],[Brand]],E:E,dataset_shampoo[[#This Row],[Region]],F:F,dataset_shampoo[[#This Row],[Year]],G:G,"&lt;="&amp;dataset_shampoo[[#This Row],[Month]])</f>
        <v>578102</v>
      </c>
      <c r="L1038">
        <f>dataset_shampoo[[#This Row],[Units YTD]]+SUMIFS(H:H,D:D,dataset_shampoo[[#This Row],[Brand]],E:E,dataset_shampoo[[#This Row],[Region]],F:F,dataset_shampoo[[#This Row],[Year]]-1,G:G,"&gt;"&amp;dataset_shampoo[[#This Row],[Month]])</f>
        <v>205198</v>
      </c>
      <c r="M1038" s="1">
        <f>dataset_shampoo[[#This Row],[Values YTD]]+SUMIFS(I:I,D:D,dataset_shampoo[[#This Row],[Brand]],E:E,dataset_shampoo[[#This Row],[Region]],F:F,dataset_shampoo[[#This Row],[Year]]-1,G:G,"&gt;"&amp;dataset_shampoo[[#This Row],[Month]])</f>
        <v>1267910</v>
      </c>
    </row>
    <row r="1039" spans="1:13" x14ac:dyDescent="0.25">
      <c r="A1039" t="s">
        <v>7</v>
      </c>
      <c r="B1039" t="s">
        <v>25</v>
      </c>
      <c r="C1039" t="s">
        <v>9</v>
      </c>
      <c r="D1039" t="s">
        <v>26</v>
      </c>
      <c r="E1039" t="s">
        <v>12</v>
      </c>
      <c r="F1039">
        <v>2020</v>
      </c>
      <c r="G1039">
        <v>6</v>
      </c>
      <c r="H1039">
        <v>19117</v>
      </c>
      <c r="I1039" s="1">
        <v>117138</v>
      </c>
      <c r="J1039">
        <f>SUMIFS(H:H,D:D,dataset_shampoo[[#This Row],[Brand]],E:E,dataset_shampoo[[#This Row],[Region]],F:F,dataset_shampoo[[#This Row],[Year]],G:G,"&lt;="&amp;dataset_shampoo[[#This Row],[Month]])</f>
        <v>112539</v>
      </c>
      <c r="K1039" s="6">
        <f>SUMIFS(I:I,D:D,dataset_shampoo[[#This Row],[Brand]],E:E,dataset_shampoo[[#This Row],[Region]],F:F,dataset_shampoo[[#This Row],[Year]],G:G,"&lt;="&amp;dataset_shampoo[[#This Row],[Month]])</f>
        <v>695240</v>
      </c>
      <c r="L1039">
        <f>dataset_shampoo[[#This Row],[Units YTD]]+SUMIFS(H:H,D:D,dataset_shampoo[[#This Row],[Brand]],E:E,dataset_shampoo[[#This Row],[Region]],F:F,dataset_shampoo[[#This Row],[Year]]-1,G:G,"&gt;"&amp;dataset_shampoo[[#This Row],[Month]])</f>
        <v>211757</v>
      </c>
      <c r="M1039" s="1">
        <f>dataset_shampoo[[#This Row],[Values YTD]]+SUMIFS(I:I,D:D,dataset_shampoo[[#This Row],[Brand]],E:E,dataset_shampoo[[#This Row],[Region]],F:F,dataset_shampoo[[#This Row],[Year]]-1,G:G,"&gt;"&amp;dataset_shampoo[[#This Row],[Month]])</f>
        <v>1305549</v>
      </c>
    </row>
    <row r="1040" spans="1:13" x14ac:dyDescent="0.25">
      <c r="A1040" t="s">
        <v>7</v>
      </c>
      <c r="B1040" t="s">
        <v>25</v>
      </c>
      <c r="C1040" t="s">
        <v>9</v>
      </c>
      <c r="D1040" t="s">
        <v>26</v>
      </c>
      <c r="E1040" t="s">
        <v>12</v>
      </c>
      <c r="F1040">
        <v>2020</v>
      </c>
      <c r="G1040">
        <v>7</v>
      </c>
      <c r="H1040">
        <v>20321</v>
      </c>
      <c r="I1040" s="1">
        <v>122549</v>
      </c>
      <c r="J1040">
        <f>SUMIFS(H:H,D:D,dataset_shampoo[[#This Row],[Brand]],E:E,dataset_shampoo[[#This Row],[Region]],F:F,dataset_shampoo[[#This Row],[Year]],G:G,"&lt;="&amp;dataset_shampoo[[#This Row],[Month]])</f>
        <v>132860</v>
      </c>
      <c r="K1040" s="6">
        <f>SUMIFS(I:I,D:D,dataset_shampoo[[#This Row],[Brand]],E:E,dataset_shampoo[[#This Row],[Region]],F:F,dataset_shampoo[[#This Row],[Year]],G:G,"&lt;="&amp;dataset_shampoo[[#This Row],[Month]])</f>
        <v>817789</v>
      </c>
      <c r="L1040">
        <f>dataset_shampoo[[#This Row],[Units YTD]]+SUMIFS(H:H,D:D,dataset_shampoo[[#This Row],[Brand]],E:E,dataset_shampoo[[#This Row],[Region]],F:F,dataset_shampoo[[#This Row],[Year]]-1,G:G,"&gt;"&amp;dataset_shampoo[[#This Row],[Month]])</f>
        <v>215411</v>
      </c>
      <c r="M1040" s="1">
        <f>dataset_shampoo[[#This Row],[Values YTD]]+SUMIFS(I:I,D:D,dataset_shampoo[[#This Row],[Brand]],E:E,dataset_shampoo[[#This Row],[Region]],F:F,dataset_shampoo[[#This Row],[Year]]-1,G:G,"&gt;"&amp;dataset_shampoo[[#This Row],[Month]])</f>
        <v>1326584</v>
      </c>
    </row>
    <row r="1041" spans="1:13" x14ac:dyDescent="0.25">
      <c r="A1041" t="s">
        <v>7</v>
      </c>
      <c r="B1041" t="s">
        <v>25</v>
      </c>
      <c r="C1041" t="s">
        <v>9</v>
      </c>
      <c r="D1041" t="s">
        <v>26</v>
      </c>
      <c r="E1041" t="s">
        <v>12</v>
      </c>
      <c r="F1041">
        <v>2020</v>
      </c>
      <c r="G1041">
        <v>8</v>
      </c>
      <c r="H1041">
        <v>18991</v>
      </c>
      <c r="I1041" s="1">
        <v>114569</v>
      </c>
      <c r="J1041">
        <f>SUMIFS(H:H,D:D,dataset_shampoo[[#This Row],[Brand]],E:E,dataset_shampoo[[#This Row],[Region]],F:F,dataset_shampoo[[#This Row],[Year]],G:G,"&lt;="&amp;dataset_shampoo[[#This Row],[Month]])</f>
        <v>151851</v>
      </c>
      <c r="K1041" s="6">
        <f>SUMIFS(I:I,D:D,dataset_shampoo[[#This Row],[Brand]],E:E,dataset_shampoo[[#This Row],[Region]],F:F,dataset_shampoo[[#This Row],[Year]],G:G,"&lt;="&amp;dataset_shampoo[[#This Row],[Month]])</f>
        <v>932358</v>
      </c>
      <c r="L1041">
        <f>dataset_shampoo[[#This Row],[Units YTD]]+SUMIFS(H:H,D:D,dataset_shampoo[[#This Row],[Brand]],E:E,dataset_shampoo[[#This Row],[Region]],F:F,dataset_shampoo[[#This Row],[Year]]-1,G:G,"&gt;"&amp;dataset_shampoo[[#This Row],[Month]])</f>
        <v>218211</v>
      </c>
      <c r="M1041" s="1">
        <f>dataset_shampoo[[#This Row],[Values YTD]]+SUMIFS(I:I,D:D,dataset_shampoo[[#This Row],[Brand]],E:E,dataset_shampoo[[#This Row],[Region]],F:F,dataset_shampoo[[#This Row],[Year]]-1,G:G,"&gt;"&amp;dataset_shampoo[[#This Row],[Month]])</f>
        <v>1343335</v>
      </c>
    </row>
    <row r="1042" spans="1:13" x14ac:dyDescent="0.25">
      <c r="A1042" t="s">
        <v>7</v>
      </c>
      <c r="B1042" t="s">
        <v>25</v>
      </c>
      <c r="C1042" t="s">
        <v>9</v>
      </c>
      <c r="D1042" t="s">
        <v>26</v>
      </c>
      <c r="E1042" t="s">
        <v>12</v>
      </c>
      <c r="F1042">
        <v>2020</v>
      </c>
      <c r="G1042">
        <v>9</v>
      </c>
      <c r="H1042">
        <v>18354</v>
      </c>
      <c r="I1042" s="1">
        <v>109634</v>
      </c>
      <c r="J1042">
        <f>SUMIFS(H:H,D:D,dataset_shampoo[[#This Row],[Brand]],E:E,dataset_shampoo[[#This Row],[Region]],F:F,dataset_shampoo[[#This Row],[Year]],G:G,"&lt;="&amp;dataset_shampoo[[#This Row],[Month]])</f>
        <v>170205</v>
      </c>
      <c r="K1042" s="6">
        <f>SUMIFS(I:I,D:D,dataset_shampoo[[#This Row],[Brand]],E:E,dataset_shampoo[[#This Row],[Region]],F:F,dataset_shampoo[[#This Row],[Year]],G:G,"&lt;="&amp;dataset_shampoo[[#This Row],[Month]])</f>
        <v>1041992</v>
      </c>
      <c r="L1042">
        <f>dataset_shampoo[[#This Row],[Units YTD]]+SUMIFS(H:H,D:D,dataset_shampoo[[#This Row],[Brand]],E:E,dataset_shampoo[[#This Row],[Region]],F:F,dataset_shampoo[[#This Row],[Year]]-1,G:G,"&gt;"&amp;dataset_shampoo[[#This Row],[Month]])</f>
        <v>219457</v>
      </c>
      <c r="M1042" s="1">
        <f>dataset_shampoo[[#This Row],[Values YTD]]+SUMIFS(I:I,D:D,dataset_shampoo[[#This Row],[Brand]],E:E,dataset_shampoo[[#This Row],[Region]],F:F,dataset_shampoo[[#This Row],[Year]]-1,G:G,"&gt;"&amp;dataset_shampoo[[#This Row],[Month]])</f>
        <v>1347829</v>
      </c>
    </row>
    <row r="1043" spans="1:13" x14ac:dyDescent="0.25">
      <c r="A1043" t="s">
        <v>7</v>
      </c>
      <c r="B1043" t="s">
        <v>25</v>
      </c>
      <c r="C1043" t="s">
        <v>9</v>
      </c>
      <c r="D1043" t="s">
        <v>26</v>
      </c>
      <c r="E1043" t="s">
        <v>12</v>
      </c>
      <c r="F1043">
        <v>2020</v>
      </c>
      <c r="G1043">
        <v>10</v>
      </c>
      <c r="H1043">
        <v>17976</v>
      </c>
      <c r="I1043" s="1">
        <v>107408</v>
      </c>
      <c r="J1043">
        <f>SUMIFS(H:H,D:D,dataset_shampoo[[#This Row],[Brand]],E:E,dataset_shampoo[[#This Row],[Region]],F:F,dataset_shampoo[[#This Row],[Year]],G:G,"&lt;="&amp;dataset_shampoo[[#This Row],[Month]])</f>
        <v>188181</v>
      </c>
      <c r="K1043" s="6">
        <f>SUMIFS(I:I,D:D,dataset_shampoo[[#This Row],[Brand]],E:E,dataset_shampoo[[#This Row],[Region]],F:F,dataset_shampoo[[#This Row],[Year]],G:G,"&lt;="&amp;dataset_shampoo[[#This Row],[Month]])</f>
        <v>1149400</v>
      </c>
      <c r="L1043">
        <f>dataset_shampoo[[#This Row],[Units YTD]]+SUMIFS(H:H,D:D,dataset_shampoo[[#This Row],[Brand]],E:E,dataset_shampoo[[#This Row],[Region]],F:F,dataset_shampoo[[#This Row],[Year]]-1,G:G,"&gt;"&amp;dataset_shampoo[[#This Row],[Month]])</f>
        <v>221032</v>
      </c>
      <c r="M1043" s="1">
        <f>dataset_shampoo[[#This Row],[Values YTD]]+SUMIFS(I:I,D:D,dataset_shampoo[[#This Row],[Brand]],E:E,dataset_shampoo[[#This Row],[Region]],F:F,dataset_shampoo[[#This Row],[Year]]-1,G:G,"&gt;"&amp;dataset_shampoo[[#This Row],[Month]])</f>
        <v>1353247</v>
      </c>
    </row>
    <row r="1044" spans="1:13" x14ac:dyDescent="0.25">
      <c r="A1044" t="s">
        <v>7</v>
      </c>
      <c r="B1044" t="s">
        <v>25</v>
      </c>
      <c r="C1044" t="s">
        <v>9</v>
      </c>
      <c r="D1044" t="s">
        <v>26</v>
      </c>
      <c r="E1044" t="s">
        <v>12</v>
      </c>
      <c r="F1044">
        <v>2020</v>
      </c>
      <c r="G1044">
        <v>11</v>
      </c>
      <c r="H1044">
        <v>14322</v>
      </c>
      <c r="I1044" s="1">
        <v>85477</v>
      </c>
      <c r="J1044">
        <f>SUMIFS(H:H,D:D,dataset_shampoo[[#This Row],[Brand]],E:E,dataset_shampoo[[#This Row],[Region]],F:F,dataset_shampoo[[#This Row],[Year]],G:G,"&lt;="&amp;dataset_shampoo[[#This Row],[Month]])</f>
        <v>202503</v>
      </c>
      <c r="K1044" s="6">
        <f>SUMIFS(I:I,D:D,dataset_shampoo[[#This Row],[Brand]],E:E,dataset_shampoo[[#This Row],[Region]],F:F,dataset_shampoo[[#This Row],[Year]],G:G,"&lt;="&amp;dataset_shampoo[[#This Row],[Month]])</f>
        <v>1234877</v>
      </c>
      <c r="L1044">
        <f>dataset_shampoo[[#This Row],[Units YTD]]+SUMIFS(H:H,D:D,dataset_shampoo[[#This Row],[Brand]],E:E,dataset_shampoo[[#This Row],[Region]],F:F,dataset_shampoo[[#This Row],[Year]]-1,G:G,"&gt;"&amp;dataset_shampoo[[#This Row],[Month]])</f>
        <v>218701</v>
      </c>
      <c r="M1044" s="1">
        <f>dataset_shampoo[[#This Row],[Values YTD]]+SUMIFS(I:I,D:D,dataset_shampoo[[#This Row],[Brand]],E:E,dataset_shampoo[[#This Row],[Region]],F:F,dataset_shampoo[[#This Row],[Year]]-1,G:G,"&gt;"&amp;dataset_shampoo[[#This Row],[Month]])</f>
        <v>1335649</v>
      </c>
    </row>
    <row r="1045" spans="1:13" x14ac:dyDescent="0.25">
      <c r="A1045" t="s">
        <v>7</v>
      </c>
      <c r="B1045" t="s">
        <v>25</v>
      </c>
      <c r="C1045" t="s">
        <v>9</v>
      </c>
      <c r="D1045" t="s">
        <v>26</v>
      </c>
      <c r="E1045" t="s">
        <v>12</v>
      </c>
      <c r="F1045">
        <v>2020</v>
      </c>
      <c r="G1045">
        <v>12</v>
      </c>
      <c r="H1045">
        <v>14665</v>
      </c>
      <c r="I1045" s="1">
        <v>87717</v>
      </c>
      <c r="J1045">
        <f>SUMIFS(H:H,D:D,dataset_shampoo[[#This Row],[Brand]],E:E,dataset_shampoo[[#This Row],[Region]],F:F,dataset_shampoo[[#This Row],[Year]],G:G,"&lt;="&amp;dataset_shampoo[[#This Row],[Month]])</f>
        <v>217168</v>
      </c>
      <c r="K1045" s="6">
        <f>SUMIFS(I:I,D:D,dataset_shampoo[[#This Row],[Brand]],E:E,dataset_shampoo[[#This Row],[Region]],F:F,dataset_shampoo[[#This Row],[Year]],G:G,"&lt;="&amp;dataset_shampoo[[#This Row],[Month]])</f>
        <v>1322594</v>
      </c>
      <c r="L1045">
        <f>dataset_shampoo[[#This Row],[Units YTD]]+SUMIFS(H:H,D:D,dataset_shampoo[[#This Row],[Brand]],E:E,dataset_shampoo[[#This Row],[Region]],F:F,dataset_shampoo[[#This Row],[Year]]-1,G:G,"&gt;"&amp;dataset_shampoo[[#This Row],[Month]])</f>
        <v>217168</v>
      </c>
      <c r="M1045" s="1">
        <f>dataset_shampoo[[#This Row],[Values YTD]]+SUMIFS(I:I,D:D,dataset_shampoo[[#This Row],[Brand]],E:E,dataset_shampoo[[#This Row],[Region]],F:F,dataset_shampoo[[#This Row],[Year]]-1,G:G,"&gt;"&amp;dataset_shampoo[[#This Row],[Month]])</f>
        <v>1322594</v>
      </c>
    </row>
    <row r="1046" spans="1:13" x14ac:dyDescent="0.25">
      <c r="A1046" t="s">
        <v>7</v>
      </c>
      <c r="B1046" t="s">
        <v>25</v>
      </c>
      <c r="C1046" t="s">
        <v>9</v>
      </c>
      <c r="D1046" t="s">
        <v>26</v>
      </c>
      <c r="E1046" t="s">
        <v>12</v>
      </c>
      <c r="F1046">
        <v>2021</v>
      </c>
      <c r="G1046">
        <v>1</v>
      </c>
      <c r="H1046">
        <v>14378</v>
      </c>
      <c r="I1046" s="1">
        <v>86030</v>
      </c>
      <c r="J1046">
        <f>SUMIFS(H:H,D:D,dataset_shampoo[[#This Row],[Brand]],E:E,dataset_shampoo[[#This Row],[Region]],F:F,dataset_shampoo[[#This Row],[Year]],G:G,"&lt;="&amp;dataset_shampoo[[#This Row],[Month]])</f>
        <v>14378</v>
      </c>
      <c r="K1046" s="6">
        <f>SUMIFS(I:I,D:D,dataset_shampoo[[#This Row],[Brand]],E:E,dataset_shampoo[[#This Row],[Region]],F:F,dataset_shampoo[[#This Row],[Year]],G:G,"&lt;="&amp;dataset_shampoo[[#This Row],[Month]])</f>
        <v>86030</v>
      </c>
      <c r="L1046">
        <f>dataset_shampoo[[#This Row],[Units YTD]]+SUMIFS(H:H,D:D,dataset_shampoo[[#This Row],[Brand]],E:E,dataset_shampoo[[#This Row],[Region]],F:F,dataset_shampoo[[#This Row],[Year]]-1,G:G,"&gt;"&amp;dataset_shampoo[[#This Row],[Month]])</f>
        <v>213388</v>
      </c>
      <c r="M1046" s="1">
        <f>dataset_shampoo[[#This Row],[Values YTD]]+SUMIFS(I:I,D:D,dataset_shampoo[[#This Row],[Brand]],E:E,dataset_shampoo[[#This Row],[Region]],F:F,dataset_shampoo[[#This Row],[Year]]-1,G:G,"&gt;"&amp;dataset_shampoo[[#This Row],[Month]])</f>
        <v>1295280</v>
      </c>
    </row>
    <row r="1047" spans="1:13" x14ac:dyDescent="0.25">
      <c r="A1047" t="s">
        <v>7</v>
      </c>
      <c r="B1047" t="s">
        <v>25</v>
      </c>
      <c r="C1047" t="s">
        <v>9</v>
      </c>
      <c r="D1047" t="s">
        <v>26</v>
      </c>
      <c r="E1047" t="s">
        <v>12</v>
      </c>
      <c r="F1047">
        <v>2021</v>
      </c>
      <c r="G1047">
        <v>2</v>
      </c>
      <c r="H1047">
        <v>13727</v>
      </c>
      <c r="I1047" s="1">
        <v>82075</v>
      </c>
      <c r="J1047">
        <f>SUMIFS(H:H,D:D,dataset_shampoo[[#This Row],[Brand]],E:E,dataset_shampoo[[#This Row],[Region]],F:F,dataset_shampoo[[#This Row],[Year]],G:G,"&lt;="&amp;dataset_shampoo[[#This Row],[Month]])</f>
        <v>28105</v>
      </c>
      <c r="K1047" s="6">
        <f>SUMIFS(I:I,D:D,dataset_shampoo[[#This Row],[Brand]],E:E,dataset_shampoo[[#This Row],[Region]],F:F,dataset_shampoo[[#This Row],[Year]],G:G,"&lt;="&amp;dataset_shampoo[[#This Row],[Month]])</f>
        <v>168105</v>
      </c>
      <c r="L1047">
        <f>dataset_shampoo[[#This Row],[Units YTD]]+SUMIFS(H:H,D:D,dataset_shampoo[[#This Row],[Brand]],E:E,dataset_shampoo[[#This Row],[Region]],F:F,dataset_shampoo[[#This Row],[Year]]-1,G:G,"&gt;"&amp;dataset_shampoo[[#This Row],[Month]])</f>
        <v>210812</v>
      </c>
      <c r="M1047" s="1">
        <f>dataset_shampoo[[#This Row],[Values YTD]]+SUMIFS(I:I,D:D,dataset_shampoo[[#This Row],[Brand]],E:E,dataset_shampoo[[#This Row],[Region]],F:F,dataset_shampoo[[#This Row],[Year]]-1,G:G,"&gt;"&amp;dataset_shampoo[[#This Row],[Month]])</f>
        <v>1276254</v>
      </c>
    </row>
    <row r="1048" spans="1:13" x14ac:dyDescent="0.25">
      <c r="A1048" t="s">
        <v>7</v>
      </c>
      <c r="B1048" t="s">
        <v>25</v>
      </c>
      <c r="C1048" t="s">
        <v>9</v>
      </c>
      <c r="D1048" t="s">
        <v>26</v>
      </c>
      <c r="E1048" t="s">
        <v>12</v>
      </c>
      <c r="F1048">
        <v>2021</v>
      </c>
      <c r="G1048">
        <v>3</v>
      </c>
      <c r="H1048">
        <v>16730</v>
      </c>
      <c r="I1048" s="1">
        <v>99757</v>
      </c>
      <c r="J1048">
        <f>SUMIFS(H:H,D:D,dataset_shampoo[[#This Row],[Brand]],E:E,dataset_shampoo[[#This Row],[Region]],F:F,dataset_shampoo[[#This Row],[Year]],G:G,"&lt;="&amp;dataset_shampoo[[#This Row],[Month]])</f>
        <v>44835</v>
      </c>
      <c r="K1048" s="6">
        <f>SUMIFS(I:I,D:D,dataset_shampoo[[#This Row],[Brand]],E:E,dataset_shampoo[[#This Row],[Region]],F:F,dataset_shampoo[[#This Row],[Year]],G:G,"&lt;="&amp;dataset_shampoo[[#This Row],[Month]])</f>
        <v>267862</v>
      </c>
      <c r="L1048">
        <f>dataset_shampoo[[#This Row],[Units YTD]]+SUMIFS(H:H,D:D,dataset_shampoo[[#This Row],[Brand]],E:E,dataset_shampoo[[#This Row],[Region]],F:F,dataset_shampoo[[#This Row],[Year]]-1,G:G,"&gt;"&amp;dataset_shampoo[[#This Row],[Month]])</f>
        <v>206017</v>
      </c>
      <c r="M1048" s="1">
        <f>dataset_shampoo[[#This Row],[Values YTD]]+SUMIFS(I:I,D:D,dataset_shampoo[[#This Row],[Brand]],E:E,dataset_shampoo[[#This Row],[Region]],F:F,dataset_shampoo[[#This Row],[Year]]-1,G:G,"&gt;"&amp;dataset_shampoo[[#This Row],[Month]])</f>
        <v>1243004</v>
      </c>
    </row>
    <row r="1049" spans="1:13" x14ac:dyDescent="0.25">
      <c r="A1049" t="s">
        <v>7</v>
      </c>
      <c r="B1049" t="s">
        <v>25</v>
      </c>
      <c r="C1049" t="s">
        <v>9</v>
      </c>
      <c r="D1049" t="s">
        <v>26</v>
      </c>
      <c r="E1049" t="s">
        <v>12</v>
      </c>
      <c r="F1049">
        <v>2021</v>
      </c>
      <c r="G1049">
        <v>4</v>
      </c>
      <c r="H1049">
        <v>14749</v>
      </c>
      <c r="I1049" s="1">
        <v>87836</v>
      </c>
      <c r="J1049">
        <f>SUMIFS(H:H,D:D,dataset_shampoo[[#This Row],[Brand]],E:E,dataset_shampoo[[#This Row],[Region]],F:F,dataset_shampoo[[#This Row],[Year]],G:G,"&lt;="&amp;dataset_shampoo[[#This Row],[Month]])</f>
        <v>59584</v>
      </c>
      <c r="K1049" s="6">
        <f>SUMIFS(I:I,D:D,dataset_shampoo[[#This Row],[Brand]],E:E,dataset_shampoo[[#This Row],[Region]],F:F,dataset_shampoo[[#This Row],[Year]],G:G,"&lt;="&amp;dataset_shampoo[[#This Row],[Month]])</f>
        <v>355698</v>
      </c>
      <c r="L1049">
        <f>dataset_shampoo[[#This Row],[Units YTD]]+SUMIFS(H:H,D:D,dataset_shampoo[[#This Row],[Brand]],E:E,dataset_shampoo[[#This Row],[Region]],F:F,dataset_shampoo[[#This Row],[Year]]-1,G:G,"&gt;"&amp;dataset_shampoo[[#This Row],[Month]])</f>
        <v>201306</v>
      </c>
      <c r="M1049" s="1">
        <f>dataset_shampoo[[#This Row],[Values YTD]]+SUMIFS(I:I,D:D,dataset_shampoo[[#This Row],[Brand]],E:E,dataset_shampoo[[#This Row],[Region]],F:F,dataset_shampoo[[#This Row],[Year]]-1,G:G,"&gt;"&amp;dataset_shampoo[[#This Row],[Month]])</f>
        <v>1211035</v>
      </c>
    </row>
    <row r="1050" spans="1:13" x14ac:dyDescent="0.25">
      <c r="A1050" t="s">
        <v>7</v>
      </c>
      <c r="B1050" t="s">
        <v>25</v>
      </c>
      <c r="C1050" t="s">
        <v>9</v>
      </c>
      <c r="D1050" t="s">
        <v>26</v>
      </c>
      <c r="E1050" t="s">
        <v>12</v>
      </c>
      <c r="F1050">
        <v>2021</v>
      </c>
      <c r="G1050">
        <v>5</v>
      </c>
      <c r="H1050">
        <v>14966</v>
      </c>
      <c r="I1050" s="1">
        <v>89187</v>
      </c>
      <c r="J1050">
        <f>SUMIFS(H:H,D:D,dataset_shampoo[[#This Row],[Brand]],E:E,dataset_shampoo[[#This Row],[Region]],F:F,dataset_shampoo[[#This Row],[Year]],G:G,"&lt;="&amp;dataset_shampoo[[#This Row],[Month]])</f>
        <v>74550</v>
      </c>
      <c r="K1050" s="6">
        <f>SUMIFS(I:I,D:D,dataset_shampoo[[#This Row],[Brand]],E:E,dataset_shampoo[[#This Row],[Region]],F:F,dataset_shampoo[[#This Row],[Year]],G:G,"&lt;="&amp;dataset_shampoo[[#This Row],[Month]])</f>
        <v>444885</v>
      </c>
      <c r="L1050">
        <f>dataset_shampoo[[#This Row],[Units YTD]]+SUMIFS(H:H,D:D,dataset_shampoo[[#This Row],[Brand]],E:E,dataset_shampoo[[#This Row],[Region]],F:F,dataset_shampoo[[#This Row],[Year]]-1,G:G,"&gt;"&amp;dataset_shampoo[[#This Row],[Month]])</f>
        <v>198296</v>
      </c>
      <c r="M1050" s="1">
        <f>dataset_shampoo[[#This Row],[Values YTD]]+SUMIFS(I:I,D:D,dataset_shampoo[[#This Row],[Brand]],E:E,dataset_shampoo[[#This Row],[Region]],F:F,dataset_shampoo[[#This Row],[Year]]-1,G:G,"&gt;"&amp;dataset_shampoo[[#This Row],[Month]])</f>
        <v>1189377</v>
      </c>
    </row>
    <row r="1051" spans="1:13" x14ac:dyDescent="0.25">
      <c r="A1051" t="s">
        <v>7</v>
      </c>
      <c r="B1051" t="s">
        <v>25</v>
      </c>
      <c r="C1051" t="s">
        <v>9</v>
      </c>
      <c r="D1051" t="s">
        <v>26</v>
      </c>
      <c r="E1051" t="s">
        <v>12</v>
      </c>
      <c r="F1051">
        <v>2021</v>
      </c>
      <c r="G1051">
        <v>6</v>
      </c>
      <c r="H1051">
        <v>14889</v>
      </c>
      <c r="I1051" s="1">
        <v>88711</v>
      </c>
      <c r="J1051">
        <f>SUMIFS(H:H,D:D,dataset_shampoo[[#This Row],[Brand]],E:E,dataset_shampoo[[#This Row],[Region]],F:F,dataset_shampoo[[#This Row],[Year]],G:G,"&lt;="&amp;dataset_shampoo[[#This Row],[Month]])</f>
        <v>89439</v>
      </c>
      <c r="K1051" s="6">
        <f>SUMIFS(I:I,D:D,dataset_shampoo[[#This Row],[Brand]],E:E,dataset_shampoo[[#This Row],[Region]],F:F,dataset_shampoo[[#This Row],[Year]],G:G,"&lt;="&amp;dataset_shampoo[[#This Row],[Month]])</f>
        <v>533596</v>
      </c>
      <c r="L1051">
        <f>dataset_shampoo[[#This Row],[Units YTD]]+SUMIFS(H:H,D:D,dataset_shampoo[[#This Row],[Brand]],E:E,dataset_shampoo[[#This Row],[Region]],F:F,dataset_shampoo[[#This Row],[Year]]-1,G:G,"&gt;"&amp;dataset_shampoo[[#This Row],[Month]])</f>
        <v>194068</v>
      </c>
      <c r="M1051" s="1">
        <f>dataset_shampoo[[#This Row],[Values YTD]]+SUMIFS(I:I,D:D,dataset_shampoo[[#This Row],[Brand]],E:E,dataset_shampoo[[#This Row],[Region]],F:F,dataset_shampoo[[#This Row],[Year]]-1,G:G,"&gt;"&amp;dataset_shampoo[[#This Row],[Month]])</f>
        <v>1160950</v>
      </c>
    </row>
    <row r="1052" spans="1:13" x14ac:dyDescent="0.25">
      <c r="A1052" t="s">
        <v>7</v>
      </c>
      <c r="B1052" t="s">
        <v>25</v>
      </c>
      <c r="C1052" t="s">
        <v>9</v>
      </c>
      <c r="D1052" t="s">
        <v>26</v>
      </c>
      <c r="E1052" t="s">
        <v>12</v>
      </c>
      <c r="F1052">
        <v>2021</v>
      </c>
      <c r="G1052">
        <v>7</v>
      </c>
      <c r="H1052">
        <v>13503</v>
      </c>
      <c r="I1052" s="1">
        <v>80325</v>
      </c>
      <c r="J1052">
        <f>SUMIFS(H:H,D:D,dataset_shampoo[[#This Row],[Brand]],E:E,dataset_shampoo[[#This Row],[Region]],F:F,dataset_shampoo[[#This Row],[Year]],G:G,"&lt;="&amp;dataset_shampoo[[#This Row],[Month]])</f>
        <v>102942</v>
      </c>
      <c r="K1052" s="6">
        <f>SUMIFS(I:I,D:D,dataset_shampoo[[#This Row],[Brand]],E:E,dataset_shampoo[[#This Row],[Region]],F:F,dataset_shampoo[[#This Row],[Year]],G:G,"&lt;="&amp;dataset_shampoo[[#This Row],[Month]])</f>
        <v>613921</v>
      </c>
      <c r="L1052">
        <f>dataset_shampoo[[#This Row],[Units YTD]]+SUMIFS(H:H,D:D,dataset_shampoo[[#This Row],[Brand]],E:E,dataset_shampoo[[#This Row],[Region]],F:F,dataset_shampoo[[#This Row],[Year]]-1,G:G,"&gt;"&amp;dataset_shampoo[[#This Row],[Month]])</f>
        <v>187250</v>
      </c>
      <c r="M1052" s="1">
        <f>dataset_shampoo[[#This Row],[Values YTD]]+SUMIFS(I:I,D:D,dataset_shampoo[[#This Row],[Brand]],E:E,dataset_shampoo[[#This Row],[Region]],F:F,dataset_shampoo[[#This Row],[Year]]-1,G:G,"&gt;"&amp;dataset_shampoo[[#This Row],[Month]])</f>
        <v>1118726</v>
      </c>
    </row>
    <row r="1053" spans="1:13" x14ac:dyDescent="0.25">
      <c r="A1053" t="s">
        <v>7</v>
      </c>
      <c r="B1053" t="s">
        <v>25</v>
      </c>
      <c r="C1053" t="s">
        <v>9</v>
      </c>
      <c r="D1053" t="s">
        <v>26</v>
      </c>
      <c r="E1053" t="s">
        <v>12</v>
      </c>
      <c r="F1053">
        <v>2021</v>
      </c>
      <c r="G1053">
        <v>8</v>
      </c>
      <c r="H1053">
        <v>9779</v>
      </c>
      <c r="I1053" s="1">
        <v>58226</v>
      </c>
      <c r="J1053">
        <f>SUMIFS(H:H,D:D,dataset_shampoo[[#This Row],[Brand]],E:E,dataset_shampoo[[#This Row],[Region]],F:F,dataset_shampoo[[#This Row],[Year]],G:G,"&lt;="&amp;dataset_shampoo[[#This Row],[Month]])</f>
        <v>112721</v>
      </c>
      <c r="K1053" s="6">
        <f>SUMIFS(I:I,D:D,dataset_shampoo[[#This Row],[Brand]],E:E,dataset_shampoo[[#This Row],[Region]],F:F,dataset_shampoo[[#This Row],[Year]],G:G,"&lt;="&amp;dataset_shampoo[[#This Row],[Month]])</f>
        <v>672147</v>
      </c>
      <c r="L1053">
        <f>dataset_shampoo[[#This Row],[Units YTD]]+SUMIFS(H:H,D:D,dataset_shampoo[[#This Row],[Brand]],E:E,dataset_shampoo[[#This Row],[Region]],F:F,dataset_shampoo[[#This Row],[Year]]-1,G:G,"&gt;"&amp;dataset_shampoo[[#This Row],[Month]])</f>
        <v>178038</v>
      </c>
      <c r="M1053" s="1">
        <f>dataset_shampoo[[#This Row],[Values YTD]]+SUMIFS(I:I,D:D,dataset_shampoo[[#This Row],[Brand]],E:E,dataset_shampoo[[#This Row],[Region]],F:F,dataset_shampoo[[#This Row],[Year]]-1,G:G,"&gt;"&amp;dataset_shampoo[[#This Row],[Month]])</f>
        <v>1062383</v>
      </c>
    </row>
    <row r="1054" spans="1:13" x14ac:dyDescent="0.25">
      <c r="A1054" t="s">
        <v>7</v>
      </c>
      <c r="B1054" t="s">
        <v>25</v>
      </c>
      <c r="C1054" t="s">
        <v>9</v>
      </c>
      <c r="D1054" t="s">
        <v>26</v>
      </c>
      <c r="E1054" t="s">
        <v>12</v>
      </c>
      <c r="F1054">
        <v>2021</v>
      </c>
      <c r="G1054">
        <v>9</v>
      </c>
      <c r="H1054">
        <v>12432</v>
      </c>
      <c r="I1054" s="1">
        <v>73976</v>
      </c>
      <c r="J1054">
        <f>SUMIFS(H:H,D:D,dataset_shampoo[[#This Row],[Brand]],E:E,dataset_shampoo[[#This Row],[Region]],F:F,dataset_shampoo[[#This Row],[Year]],G:G,"&lt;="&amp;dataset_shampoo[[#This Row],[Month]])</f>
        <v>125153</v>
      </c>
      <c r="K1054" s="6">
        <f>SUMIFS(I:I,D:D,dataset_shampoo[[#This Row],[Brand]],E:E,dataset_shampoo[[#This Row],[Region]],F:F,dataset_shampoo[[#This Row],[Year]],G:G,"&lt;="&amp;dataset_shampoo[[#This Row],[Month]])</f>
        <v>746123</v>
      </c>
      <c r="L1054">
        <f>dataset_shampoo[[#This Row],[Units YTD]]+SUMIFS(H:H,D:D,dataset_shampoo[[#This Row],[Brand]],E:E,dataset_shampoo[[#This Row],[Region]],F:F,dataset_shampoo[[#This Row],[Year]]-1,G:G,"&gt;"&amp;dataset_shampoo[[#This Row],[Month]])</f>
        <v>172116</v>
      </c>
      <c r="M1054" s="1">
        <f>dataset_shampoo[[#This Row],[Values YTD]]+SUMIFS(I:I,D:D,dataset_shampoo[[#This Row],[Brand]],E:E,dataset_shampoo[[#This Row],[Region]],F:F,dataset_shampoo[[#This Row],[Year]]-1,G:G,"&gt;"&amp;dataset_shampoo[[#This Row],[Month]])</f>
        <v>1026725</v>
      </c>
    </row>
    <row r="1055" spans="1:13" x14ac:dyDescent="0.25">
      <c r="A1055" t="s">
        <v>7</v>
      </c>
      <c r="B1055" t="s">
        <v>25</v>
      </c>
      <c r="C1055" t="s">
        <v>9</v>
      </c>
      <c r="D1055" t="s">
        <v>26</v>
      </c>
      <c r="E1055" t="s">
        <v>12</v>
      </c>
      <c r="F1055">
        <v>2021</v>
      </c>
      <c r="G1055">
        <v>10</v>
      </c>
      <c r="H1055">
        <v>11508</v>
      </c>
      <c r="I1055" s="1">
        <v>68439</v>
      </c>
      <c r="J1055">
        <f>SUMIFS(H:H,D:D,dataset_shampoo[[#This Row],[Brand]],E:E,dataset_shampoo[[#This Row],[Region]],F:F,dataset_shampoo[[#This Row],[Year]],G:G,"&lt;="&amp;dataset_shampoo[[#This Row],[Month]])</f>
        <v>136661</v>
      </c>
      <c r="K1055" s="6">
        <f>SUMIFS(I:I,D:D,dataset_shampoo[[#This Row],[Brand]],E:E,dataset_shampoo[[#This Row],[Region]],F:F,dataset_shampoo[[#This Row],[Year]],G:G,"&lt;="&amp;dataset_shampoo[[#This Row],[Month]])</f>
        <v>814562</v>
      </c>
      <c r="L1055">
        <f>dataset_shampoo[[#This Row],[Units YTD]]+SUMIFS(H:H,D:D,dataset_shampoo[[#This Row],[Brand]],E:E,dataset_shampoo[[#This Row],[Region]],F:F,dataset_shampoo[[#This Row],[Year]]-1,G:G,"&gt;"&amp;dataset_shampoo[[#This Row],[Month]])</f>
        <v>165648</v>
      </c>
      <c r="M1055" s="1">
        <f>dataset_shampoo[[#This Row],[Values YTD]]+SUMIFS(I:I,D:D,dataset_shampoo[[#This Row],[Brand]],E:E,dataset_shampoo[[#This Row],[Region]],F:F,dataset_shampoo[[#This Row],[Year]]-1,G:G,"&gt;"&amp;dataset_shampoo[[#This Row],[Month]])</f>
        <v>987756</v>
      </c>
    </row>
    <row r="1056" spans="1:13" x14ac:dyDescent="0.25">
      <c r="A1056" t="s">
        <v>7</v>
      </c>
      <c r="B1056" t="s">
        <v>25</v>
      </c>
      <c r="C1056" t="s">
        <v>9</v>
      </c>
      <c r="D1056" t="s">
        <v>26</v>
      </c>
      <c r="E1056" t="s">
        <v>12</v>
      </c>
      <c r="F1056">
        <v>2021</v>
      </c>
      <c r="G1056">
        <v>11</v>
      </c>
      <c r="H1056">
        <v>10696</v>
      </c>
      <c r="I1056" s="1">
        <v>63693</v>
      </c>
      <c r="J1056">
        <f>SUMIFS(H:H,D:D,dataset_shampoo[[#This Row],[Brand]],E:E,dataset_shampoo[[#This Row],[Region]],F:F,dataset_shampoo[[#This Row],[Year]],G:G,"&lt;="&amp;dataset_shampoo[[#This Row],[Month]])</f>
        <v>147357</v>
      </c>
      <c r="K1056" s="6">
        <f>SUMIFS(I:I,D:D,dataset_shampoo[[#This Row],[Brand]],E:E,dataset_shampoo[[#This Row],[Region]],F:F,dataset_shampoo[[#This Row],[Year]],G:G,"&lt;="&amp;dataset_shampoo[[#This Row],[Month]])</f>
        <v>878255</v>
      </c>
      <c r="L1056">
        <f>dataset_shampoo[[#This Row],[Units YTD]]+SUMIFS(H:H,D:D,dataset_shampoo[[#This Row],[Brand]],E:E,dataset_shampoo[[#This Row],[Region]],F:F,dataset_shampoo[[#This Row],[Year]]-1,G:G,"&gt;"&amp;dataset_shampoo[[#This Row],[Month]])</f>
        <v>162022</v>
      </c>
      <c r="M1056" s="1">
        <f>dataset_shampoo[[#This Row],[Values YTD]]+SUMIFS(I:I,D:D,dataset_shampoo[[#This Row],[Brand]],E:E,dataset_shampoo[[#This Row],[Region]],F:F,dataset_shampoo[[#This Row],[Year]]-1,G:G,"&gt;"&amp;dataset_shampoo[[#This Row],[Month]])</f>
        <v>965972</v>
      </c>
    </row>
    <row r="1057" spans="1:13" x14ac:dyDescent="0.25">
      <c r="A1057" t="s">
        <v>7</v>
      </c>
      <c r="B1057" t="s">
        <v>25</v>
      </c>
      <c r="C1057" t="s">
        <v>9</v>
      </c>
      <c r="D1057" t="s">
        <v>26</v>
      </c>
      <c r="E1057" t="s">
        <v>12</v>
      </c>
      <c r="F1057">
        <v>2021</v>
      </c>
      <c r="G1057">
        <v>12</v>
      </c>
      <c r="H1057">
        <v>11396</v>
      </c>
      <c r="I1057" s="1">
        <v>68201</v>
      </c>
      <c r="J1057">
        <f>SUMIFS(H:H,D:D,dataset_shampoo[[#This Row],[Brand]],E:E,dataset_shampoo[[#This Row],[Region]],F:F,dataset_shampoo[[#This Row],[Year]],G:G,"&lt;="&amp;dataset_shampoo[[#This Row],[Month]])</f>
        <v>158753</v>
      </c>
      <c r="K1057" s="6">
        <f>SUMIFS(I:I,D:D,dataset_shampoo[[#This Row],[Brand]],E:E,dataset_shampoo[[#This Row],[Region]],F:F,dataset_shampoo[[#This Row],[Year]],G:G,"&lt;="&amp;dataset_shampoo[[#This Row],[Month]])</f>
        <v>946456</v>
      </c>
      <c r="L1057">
        <f>dataset_shampoo[[#This Row],[Units YTD]]+SUMIFS(H:H,D:D,dataset_shampoo[[#This Row],[Brand]],E:E,dataset_shampoo[[#This Row],[Region]],F:F,dataset_shampoo[[#This Row],[Year]]-1,G:G,"&gt;"&amp;dataset_shampoo[[#This Row],[Month]])</f>
        <v>158753</v>
      </c>
      <c r="M1057" s="1">
        <f>dataset_shampoo[[#This Row],[Values YTD]]+SUMIFS(I:I,D:D,dataset_shampoo[[#This Row],[Brand]],E:E,dataset_shampoo[[#This Row],[Region]],F:F,dataset_shampoo[[#This Row],[Year]]-1,G:G,"&gt;"&amp;dataset_shampoo[[#This Row],[Month]])</f>
        <v>946456</v>
      </c>
    </row>
    <row r="1058" spans="1:13" x14ac:dyDescent="0.25">
      <c r="A1058" t="s">
        <v>7</v>
      </c>
      <c r="B1058" t="s">
        <v>25</v>
      </c>
      <c r="C1058" t="s">
        <v>9</v>
      </c>
      <c r="D1058" t="s">
        <v>26</v>
      </c>
      <c r="E1058" t="s">
        <v>12</v>
      </c>
      <c r="F1058">
        <v>2022</v>
      </c>
      <c r="G1058">
        <v>1</v>
      </c>
      <c r="H1058">
        <v>10066</v>
      </c>
      <c r="I1058" s="1">
        <v>61243</v>
      </c>
      <c r="J1058">
        <f>SUMIFS(H:H,D:D,dataset_shampoo[[#This Row],[Brand]],E:E,dataset_shampoo[[#This Row],[Region]],F:F,dataset_shampoo[[#This Row],[Year]],G:G,"&lt;="&amp;dataset_shampoo[[#This Row],[Month]])</f>
        <v>10066</v>
      </c>
      <c r="K1058" s="6">
        <f>SUMIFS(I:I,D:D,dataset_shampoo[[#This Row],[Brand]],E:E,dataset_shampoo[[#This Row],[Region]],F:F,dataset_shampoo[[#This Row],[Year]],G:G,"&lt;="&amp;dataset_shampoo[[#This Row],[Month]])</f>
        <v>61243</v>
      </c>
      <c r="L1058">
        <f>dataset_shampoo[[#This Row],[Units YTD]]+SUMIFS(H:H,D:D,dataset_shampoo[[#This Row],[Brand]],E:E,dataset_shampoo[[#This Row],[Region]],F:F,dataset_shampoo[[#This Row],[Year]]-1,G:G,"&gt;"&amp;dataset_shampoo[[#This Row],[Month]])</f>
        <v>154441</v>
      </c>
      <c r="M1058" s="1">
        <f>dataset_shampoo[[#This Row],[Values YTD]]+SUMIFS(I:I,D:D,dataset_shampoo[[#This Row],[Brand]],E:E,dataset_shampoo[[#This Row],[Region]],F:F,dataset_shampoo[[#This Row],[Year]]-1,G:G,"&gt;"&amp;dataset_shampoo[[#This Row],[Month]])</f>
        <v>921669</v>
      </c>
    </row>
    <row r="1059" spans="1:13" x14ac:dyDescent="0.25">
      <c r="A1059" t="s">
        <v>7</v>
      </c>
      <c r="B1059" t="s">
        <v>25</v>
      </c>
      <c r="C1059" t="s">
        <v>9</v>
      </c>
      <c r="D1059" t="s">
        <v>26</v>
      </c>
      <c r="E1059" t="s">
        <v>12</v>
      </c>
      <c r="F1059">
        <v>2022</v>
      </c>
      <c r="G1059">
        <v>2</v>
      </c>
      <c r="H1059">
        <v>9471</v>
      </c>
      <c r="I1059" s="1">
        <v>57659</v>
      </c>
      <c r="J1059">
        <f>SUMIFS(H:H,D:D,dataset_shampoo[[#This Row],[Brand]],E:E,dataset_shampoo[[#This Row],[Region]],F:F,dataset_shampoo[[#This Row],[Year]],G:G,"&lt;="&amp;dataset_shampoo[[#This Row],[Month]])</f>
        <v>19537</v>
      </c>
      <c r="K1059" s="6">
        <f>SUMIFS(I:I,D:D,dataset_shampoo[[#This Row],[Brand]],E:E,dataset_shampoo[[#This Row],[Region]],F:F,dataset_shampoo[[#This Row],[Year]],G:G,"&lt;="&amp;dataset_shampoo[[#This Row],[Month]])</f>
        <v>118902</v>
      </c>
      <c r="L1059">
        <f>dataset_shampoo[[#This Row],[Units YTD]]+SUMIFS(H:H,D:D,dataset_shampoo[[#This Row],[Brand]],E:E,dataset_shampoo[[#This Row],[Region]],F:F,dataset_shampoo[[#This Row],[Year]]-1,G:G,"&gt;"&amp;dataset_shampoo[[#This Row],[Month]])</f>
        <v>150185</v>
      </c>
      <c r="M1059" s="1">
        <f>dataset_shampoo[[#This Row],[Values YTD]]+SUMIFS(I:I,D:D,dataset_shampoo[[#This Row],[Brand]],E:E,dataset_shampoo[[#This Row],[Region]],F:F,dataset_shampoo[[#This Row],[Year]]-1,G:G,"&gt;"&amp;dataset_shampoo[[#This Row],[Month]])</f>
        <v>897253</v>
      </c>
    </row>
    <row r="1060" spans="1:13" x14ac:dyDescent="0.25">
      <c r="A1060" t="s">
        <v>7</v>
      </c>
      <c r="B1060" t="s">
        <v>25</v>
      </c>
      <c r="C1060" t="s">
        <v>9</v>
      </c>
      <c r="D1060" t="s">
        <v>26</v>
      </c>
      <c r="E1060" t="s">
        <v>12</v>
      </c>
      <c r="F1060">
        <v>2022</v>
      </c>
      <c r="G1060">
        <v>3</v>
      </c>
      <c r="H1060">
        <v>10584</v>
      </c>
      <c r="I1060" s="1">
        <v>64512</v>
      </c>
      <c r="J1060">
        <f>SUMIFS(H:H,D:D,dataset_shampoo[[#This Row],[Brand]],E:E,dataset_shampoo[[#This Row],[Region]],F:F,dataset_shampoo[[#This Row],[Year]],G:G,"&lt;="&amp;dataset_shampoo[[#This Row],[Month]])</f>
        <v>30121</v>
      </c>
      <c r="K1060" s="6">
        <f>SUMIFS(I:I,D:D,dataset_shampoo[[#This Row],[Brand]],E:E,dataset_shampoo[[#This Row],[Region]],F:F,dataset_shampoo[[#This Row],[Year]],G:G,"&lt;="&amp;dataset_shampoo[[#This Row],[Month]])</f>
        <v>183414</v>
      </c>
      <c r="L1060">
        <f>dataset_shampoo[[#This Row],[Units YTD]]+SUMIFS(H:H,D:D,dataset_shampoo[[#This Row],[Brand]],E:E,dataset_shampoo[[#This Row],[Region]],F:F,dataset_shampoo[[#This Row],[Year]]-1,G:G,"&gt;"&amp;dataset_shampoo[[#This Row],[Month]])</f>
        <v>144039</v>
      </c>
      <c r="M1060" s="1">
        <f>dataset_shampoo[[#This Row],[Values YTD]]+SUMIFS(I:I,D:D,dataset_shampoo[[#This Row],[Brand]],E:E,dataset_shampoo[[#This Row],[Region]],F:F,dataset_shampoo[[#This Row],[Year]]-1,G:G,"&gt;"&amp;dataset_shampoo[[#This Row],[Month]])</f>
        <v>862008</v>
      </c>
    </row>
    <row r="1061" spans="1:13" x14ac:dyDescent="0.25">
      <c r="A1061" t="s">
        <v>7</v>
      </c>
      <c r="B1061" t="s">
        <v>25</v>
      </c>
      <c r="C1061" t="s">
        <v>9</v>
      </c>
      <c r="D1061" t="s">
        <v>26</v>
      </c>
      <c r="E1061" t="s">
        <v>12</v>
      </c>
      <c r="F1061">
        <v>2022</v>
      </c>
      <c r="G1061">
        <v>4</v>
      </c>
      <c r="H1061">
        <v>9177</v>
      </c>
      <c r="I1061" s="1">
        <v>55916</v>
      </c>
      <c r="J1061">
        <f>SUMIFS(H:H,D:D,dataset_shampoo[[#This Row],[Brand]],E:E,dataset_shampoo[[#This Row],[Region]],F:F,dataset_shampoo[[#This Row],[Year]],G:G,"&lt;="&amp;dataset_shampoo[[#This Row],[Month]])</f>
        <v>39298</v>
      </c>
      <c r="K1061" s="6">
        <f>SUMIFS(I:I,D:D,dataset_shampoo[[#This Row],[Brand]],E:E,dataset_shampoo[[#This Row],[Region]],F:F,dataset_shampoo[[#This Row],[Year]],G:G,"&lt;="&amp;dataset_shampoo[[#This Row],[Month]])</f>
        <v>239330</v>
      </c>
      <c r="L1061">
        <f>dataset_shampoo[[#This Row],[Units YTD]]+SUMIFS(H:H,D:D,dataset_shampoo[[#This Row],[Brand]],E:E,dataset_shampoo[[#This Row],[Region]],F:F,dataset_shampoo[[#This Row],[Year]]-1,G:G,"&gt;"&amp;dataset_shampoo[[#This Row],[Month]])</f>
        <v>138467</v>
      </c>
      <c r="M1061" s="1">
        <f>dataset_shampoo[[#This Row],[Values YTD]]+SUMIFS(I:I,D:D,dataset_shampoo[[#This Row],[Brand]],E:E,dataset_shampoo[[#This Row],[Region]],F:F,dataset_shampoo[[#This Row],[Year]]-1,G:G,"&gt;"&amp;dataset_shampoo[[#This Row],[Month]])</f>
        <v>830088</v>
      </c>
    </row>
    <row r="1062" spans="1:13" x14ac:dyDescent="0.25">
      <c r="A1062" t="s">
        <v>7</v>
      </c>
      <c r="B1062" t="s">
        <v>25</v>
      </c>
      <c r="C1062" t="s">
        <v>9</v>
      </c>
      <c r="D1062" t="s">
        <v>26</v>
      </c>
      <c r="E1062" t="s">
        <v>12</v>
      </c>
      <c r="F1062">
        <v>2022</v>
      </c>
      <c r="G1062">
        <v>5</v>
      </c>
      <c r="H1062">
        <v>9660</v>
      </c>
      <c r="I1062" s="1">
        <v>58814</v>
      </c>
      <c r="J1062">
        <f>SUMIFS(H:H,D:D,dataset_shampoo[[#This Row],[Brand]],E:E,dataset_shampoo[[#This Row],[Region]],F:F,dataset_shampoo[[#This Row],[Year]],G:G,"&lt;="&amp;dataset_shampoo[[#This Row],[Month]])</f>
        <v>48958</v>
      </c>
      <c r="K1062" s="6">
        <f>SUMIFS(I:I,D:D,dataset_shampoo[[#This Row],[Brand]],E:E,dataset_shampoo[[#This Row],[Region]],F:F,dataset_shampoo[[#This Row],[Year]],G:G,"&lt;="&amp;dataset_shampoo[[#This Row],[Month]])</f>
        <v>298144</v>
      </c>
      <c r="L1062">
        <f>dataset_shampoo[[#This Row],[Units YTD]]+SUMIFS(H:H,D:D,dataset_shampoo[[#This Row],[Brand]],E:E,dataset_shampoo[[#This Row],[Region]],F:F,dataset_shampoo[[#This Row],[Year]]-1,G:G,"&gt;"&amp;dataset_shampoo[[#This Row],[Month]])</f>
        <v>133161</v>
      </c>
      <c r="M1062" s="1">
        <f>dataset_shampoo[[#This Row],[Values YTD]]+SUMIFS(I:I,D:D,dataset_shampoo[[#This Row],[Brand]],E:E,dataset_shampoo[[#This Row],[Region]],F:F,dataset_shampoo[[#This Row],[Year]]-1,G:G,"&gt;"&amp;dataset_shampoo[[#This Row],[Month]])</f>
        <v>799715</v>
      </c>
    </row>
    <row r="1063" spans="1:13" x14ac:dyDescent="0.25">
      <c r="A1063" t="s">
        <v>7</v>
      </c>
      <c r="B1063" t="s">
        <v>25</v>
      </c>
      <c r="C1063" t="s">
        <v>9</v>
      </c>
      <c r="D1063" t="s">
        <v>26</v>
      </c>
      <c r="E1063" t="s">
        <v>12</v>
      </c>
      <c r="F1063">
        <v>2022</v>
      </c>
      <c r="G1063">
        <v>6</v>
      </c>
      <c r="H1063">
        <v>9170</v>
      </c>
      <c r="I1063" s="1">
        <v>55832</v>
      </c>
      <c r="J1063">
        <f>SUMIFS(H:H,D:D,dataset_shampoo[[#This Row],[Brand]],E:E,dataset_shampoo[[#This Row],[Region]],F:F,dataset_shampoo[[#This Row],[Year]],G:G,"&lt;="&amp;dataset_shampoo[[#This Row],[Month]])</f>
        <v>58128</v>
      </c>
      <c r="K1063" s="6">
        <f>SUMIFS(I:I,D:D,dataset_shampoo[[#This Row],[Brand]],E:E,dataset_shampoo[[#This Row],[Region]],F:F,dataset_shampoo[[#This Row],[Year]],G:G,"&lt;="&amp;dataset_shampoo[[#This Row],[Month]])</f>
        <v>353976</v>
      </c>
      <c r="L1063">
        <f>dataset_shampoo[[#This Row],[Units YTD]]+SUMIFS(H:H,D:D,dataset_shampoo[[#This Row],[Brand]],E:E,dataset_shampoo[[#This Row],[Region]],F:F,dataset_shampoo[[#This Row],[Year]]-1,G:G,"&gt;"&amp;dataset_shampoo[[#This Row],[Month]])</f>
        <v>127442</v>
      </c>
      <c r="M1063" s="1">
        <f>dataset_shampoo[[#This Row],[Values YTD]]+SUMIFS(I:I,D:D,dataset_shampoo[[#This Row],[Brand]],E:E,dataset_shampoo[[#This Row],[Region]],F:F,dataset_shampoo[[#This Row],[Year]]-1,G:G,"&gt;"&amp;dataset_shampoo[[#This Row],[Month]])</f>
        <v>766836</v>
      </c>
    </row>
    <row r="1064" spans="1:13" x14ac:dyDescent="0.25">
      <c r="A1064" t="s">
        <v>7</v>
      </c>
      <c r="B1064" t="s">
        <v>25</v>
      </c>
      <c r="C1064" t="s">
        <v>9</v>
      </c>
      <c r="D1064" t="s">
        <v>26</v>
      </c>
      <c r="E1064" t="s">
        <v>12</v>
      </c>
      <c r="F1064">
        <v>2022</v>
      </c>
      <c r="G1064">
        <v>7</v>
      </c>
      <c r="H1064">
        <v>8694</v>
      </c>
      <c r="I1064" s="1">
        <v>52948</v>
      </c>
      <c r="J1064">
        <f>SUMIFS(H:H,D:D,dataset_shampoo[[#This Row],[Brand]],E:E,dataset_shampoo[[#This Row],[Region]],F:F,dataset_shampoo[[#This Row],[Year]],G:G,"&lt;="&amp;dataset_shampoo[[#This Row],[Month]])</f>
        <v>66822</v>
      </c>
      <c r="K1064" s="6">
        <f>SUMIFS(I:I,D:D,dataset_shampoo[[#This Row],[Brand]],E:E,dataset_shampoo[[#This Row],[Region]],F:F,dataset_shampoo[[#This Row],[Year]],G:G,"&lt;="&amp;dataset_shampoo[[#This Row],[Month]])</f>
        <v>406924</v>
      </c>
      <c r="L1064">
        <f>dataset_shampoo[[#This Row],[Units YTD]]+SUMIFS(H:H,D:D,dataset_shampoo[[#This Row],[Brand]],E:E,dataset_shampoo[[#This Row],[Region]],F:F,dataset_shampoo[[#This Row],[Year]]-1,G:G,"&gt;"&amp;dataset_shampoo[[#This Row],[Month]])</f>
        <v>122633</v>
      </c>
      <c r="M1064" s="1">
        <f>dataset_shampoo[[#This Row],[Values YTD]]+SUMIFS(I:I,D:D,dataset_shampoo[[#This Row],[Brand]],E:E,dataset_shampoo[[#This Row],[Region]],F:F,dataset_shampoo[[#This Row],[Year]]-1,G:G,"&gt;"&amp;dataset_shampoo[[#This Row],[Month]])</f>
        <v>739459</v>
      </c>
    </row>
    <row r="1065" spans="1:13" x14ac:dyDescent="0.25">
      <c r="A1065" t="s">
        <v>7</v>
      </c>
      <c r="B1065" t="s">
        <v>25</v>
      </c>
      <c r="C1065" t="s">
        <v>9</v>
      </c>
      <c r="D1065" t="s">
        <v>26</v>
      </c>
      <c r="E1065" t="s">
        <v>12</v>
      </c>
      <c r="F1065">
        <v>2022</v>
      </c>
      <c r="G1065">
        <v>8</v>
      </c>
      <c r="H1065">
        <v>9051</v>
      </c>
      <c r="I1065" s="1">
        <v>55111</v>
      </c>
      <c r="J1065">
        <f>SUMIFS(H:H,D:D,dataset_shampoo[[#This Row],[Brand]],E:E,dataset_shampoo[[#This Row],[Region]],F:F,dataset_shampoo[[#This Row],[Year]],G:G,"&lt;="&amp;dataset_shampoo[[#This Row],[Month]])</f>
        <v>75873</v>
      </c>
      <c r="K1065" s="6">
        <f>SUMIFS(I:I,D:D,dataset_shampoo[[#This Row],[Brand]],E:E,dataset_shampoo[[#This Row],[Region]],F:F,dataset_shampoo[[#This Row],[Year]],G:G,"&lt;="&amp;dataset_shampoo[[#This Row],[Month]])</f>
        <v>462035</v>
      </c>
      <c r="L1065">
        <f>dataset_shampoo[[#This Row],[Units YTD]]+SUMIFS(H:H,D:D,dataset_shampoo[[#This Row],[Brand]],E:E,dataset_shampoo[[#This Row],[Region]],F:F,dataset_shampoo[[#This Row],[Year]]-1,G:G,"&gt;"&amp;dataset_shampoo[[#This Row],[Month]])</f>
        <v>121905</v>
      </c>
      <c r="M1065" s="1">
        <f>dataset_shampoo[[#This Row],[Values YTD]]+SUMIFS(I:I,D:D,dataset_shampoo[[#This Row],[Brand]],E:E,dataset_shampoo[[#This Row],[Region]],F:F,dataset_shampoo[[#This Row],[Year]]-1,G:G,"&gt;"&amp;dataset_shampoo[[#This Row],[Month]])</f>
        <v>736344</v>
      </c>
    </row>
    <row r="1066" spans="1:13" x14ac:dyDescent="0.25">
      <c r="A1066" t="s">
        <v>7</v>
      </c>
      <c r="B1066" t="s">
        <v>25</v>
      </c>
      <c r="C1066" t="s">
        <v>9</v>
      </c>
      <c r="D1066" t="s">
        <v>26</v>
      </c>
      <c r="E1066" t="s">
        <v>12</v>
      </c>
      <c r="F1066">
        <v>2022</v>
      </c>
      <c r="G1066">
        <v>9</v>
      </c>
      <c r="H1066">
        <v>9884</v>
      </c>
      <c r="I1066" s="1">
        <v>60193</v>
      </c>
      <c r="J1066">
        <f>SUMIFS(H:H,D:D,dataset_shampoo[[#This Row],[Brand]],E:E,dataset_shampoo[[#This Row],[Region]],F:F,dataset_shampoo[[#This Row],[Year]],G:G,"&lt;="&amp;dataset_shampoo[[#This Row],[Month]])</f>
        <v>85757</v>
      </c>
      <c r="K1066" s="6">
        <f>SUMIFS(I:I,D:D,dataset_shampoo[[#This Row],[Brand]],E:E,dataset_shampoo[[#This Row],[Region]],F:F,dataset_shampoo[[#This Row],[Year]],G:G,"&lt;="&amp;dataset_shampoo[[#This Row],[Month]])</f>
        <v>522228</v>
      </c>
      <c r="L1066">
        <f>dataset_shampoo[[#This Row],[Units YTD]]+SUMIFS(H:H,D:D,dataset_shampoo[[#This Row],[Brand]],E:E,dataset_shampoo[[#This Row],[Region]],F:F,dataset_shampoo[[#This Row],[Year]]-1,G:G,"&gt;"&amp;dataset_shampoo[[#This Row],[Month]])</f>
        <v>119357</v>
      </c>
      <c r="M1066" s="1">
        <f>dataset_shampoo[[#This Row],[Values YTD]]+SUMIFS(I:I,D:D,dataset_shampoo[[#This Row],[Brand]],E:E,dataset_shampoo[[#This Row],[Region]],F:F,dataset_shampoo[[#This Row],[Year]]-1,G:G,"&gt;"&amp;dataset_shampoo[[#This Row],[Month]])</f>
        <v>722561</v>
      </c>
    </row>
    <row r="1067" spans="1:13" x14ac:dyDescent="0.25">
      <c r="A1067" t="s">
        <v>7</v>
      </c>
      <c r="B1067" t="s">
        <v>25</v>
      </c>
      <c r="C1067" t="s">
        <v>9</v>
      </c>
      <c r="D1067" t="s">
        <v>26</v>
      </c>
      <c r="E1067" t="s">
        <v>12</v>
      </c>
      <c r="F1067">
        <v>2022</v>
      </c>
      <c r="G1067">
        <v>10</v>
      </c>
      <c r="H1067">
        <v>12768</v>
      </c>
      <c r="I1067" s="1">
        <v>82810</v>
      </c>
      <c r="J1067">
        <f>SUMIFS(H:H,D:D,dataset_shampoo[[#This Row],[Brand]],E:E,dataset_shampoo[[#This Row],[Region]],F:F,dataset_shampoo[[#This Row],[Year]],G:G,"&lt;="&amp;dataset_shampoo[[#This Row],[Month]])</f>
        <v>98525</v>
      </c>
      <c r="K1067" s="6">
        <f>SUMIFS(I:I,D:D,dataset_shampoo[[#This Row],[Brand]],E:E,dataset_shampoo[[#This Row],[Region]],F:F,dataset_shampoo[[#This Row],[Year]],G:G,"&lt;="&amp;dataset_shampoo[[#This Row],[Month]])</f>
        <v>605038</v>
      </c>
      <c r="L1067">
        <f>dataset_shampoo[[#This Row],[Units YTD]]+SUMIFS(H:H,D:D,dataset_shampoo[[#This Row],[Brand]],E:E,dataset_shampoo[[#This Row],[Region]],F:F,dataset_shampoo[[#This Row],[Year]]-1,G:G,"&gt;"&amp;dataset_shampoo[[#This Row],[Month]])</f>
        <v>120617</v>
      </c>
      <c r="M1067" s="1">
        <f>dataset_shampoo[[#This Row],[Values YTD]]+SUMIFS(I:I,D:D,dataset_shampoo[[#This Row],[Brand]],E:E,dataset_shampoo[[#This Row],[Region]],F:F,dataset_shampoo[[#This Row],[Year]]-1,G:G,"&gt;"&amp;dataset_shampoo[[#This Row],[Month]])</f>
        <v>736932</v>
      </c>
    </row>
    <row r="1068" spans="1:13" x14ac:dyDescent="0.25">
      <c r="A1068" t="s">
        <v>7</v>
      </c>
      <c r="B1068" t="s">
        <v>25</v>
      </c>
      <c r="C1068" t="s">
        <v>9</v>
      </c>
      <c r="D1068" t="s">
        <v>26</v>
      </c>
      <c r="E1068" t="s">
        <v>12</v>
      </c>
      <c r="F1068">
        <v>2022</v>
      </c>
      <c r="G1068">
        <v>11</v>
      </c>
      <c r="H1068">
        <v>10801</v>
      </c>
      <c r="I1068" s="1">
        <v>72842</v>
      </c>
      <c r="J1068">
        <f>SUMIFS(H:H,D:D,dataset_shampoo[[#This Row],[Brand]],E:E,dataset_shampoo[[#This Row],[Region]],F:F,dataset_shampoo[[#This Row],[Year]],G:G,"&lt;="&amp;dataset_shampoo[[#This Row],[Month]])</f>
        <v>109326</v>
      </c>
      <c r="K1068" s="6">
        <f>SUMIFS(I:I,D:D,dataset_shampoo[[#This Row],[Brand]],E:E,dataset_shampoo[[#This Row],[Region]],F:F,dataset_shampoo[[#This Row],[Year]],G:G,"&lt;="&amp;dataset_shampoo[[#This Row],[Month]])</f>
        <v>677880</v>
      </c>
      <c r="L1068">
        <f>dataset_shampoo[[#This Row],[Units YTD]]+SUMIFS(H:H,D:D,dataset_shampoo[[#This Row],[Brand]],E:E,dataset_shampoo[[#This Row],[Region]],F:F,dataset_shampoo[[#This Row],[Year]]-1,G:G,"&gt;"&amp;dataset_shampoo[[#This Row],[Month]])</f>
        <v>120722</v>
      </c>
      <c r="M1068" s="1">
        <f>dataset_shampoo[[#This Row],[Values YTD]]+SUMIFS(I:I,D:D,dataset_shampoo[[#This Row],[Brand]],E:E,dataset_shampoo[[#This Row],[Region]],F:F,dataset_shampoo[[#This Row],[Year]]-1,G:G,"&gt;"&amp;dataset_shampoo[[#This Row],[Month]])</f>
        <v>746081</v>
      </c>
    </row>
    <row r="1069" spans="1:13" x14ac:dyDescent="0.25">
      <c r="A1069" t="s">
        <v>7</v>
      </c>
      <c r="B1069" t="s">
        <v>25</v>
      </c>
      <c r="C1069" t="s">
        <v>9</v>
      </c>
      <c r="D1069" t="s">
        <v>26</v>
      </c>
      <c r="E1069" t="s">
        <v>12</v>
      </c>
      <c r="F1069">
        <v>2022</v>
      </c>
      <c r="G1069">
        <v>12</v>
      </c>
      <c r="H1069">
        <v>9310</v>
      </c>
      <c r="I1069" s="1">
        <v>65240</v>
      </c>
      <c r="J1069">
        <f>SUMIFS(H:H,D:D,dataset_shampoo[[#This Row],[Brand]],E:E,dataset_shampoo[[#This Row],[Region]],F:F,dataset_shampoo[[#This Row],[Year]],G:G,"&lt;="&amp;dataset_shampoo[[#This Row],[Month]])</f>
        <v>118636</v>
      </c>
      <c r="K1069" s="6">
        <f>SUMIFS(I:I,D:D,dataset_shampoo[[#This Row],[Brand]],E:E,dataset_shampoo[[#This Row],[Region]],F:F,dataset_shampoo[[#This Row],[Year]],G:G,"&lt;="&amp;dataset_shampoo[[#This Row],[Month]])</f>
        <v>743120</v>
      </c>
      <c r="L1069">
        <f>dataset_shampoo[[#This Row],[Units YTD]]+SUMIFS(H:H,D:D,dataset_shampoo[[#This Row],[Brand]],E:E,dataset_shampoo[[#This Row],[Region]],F:F,dataset_shampoo[[#This Row],[Year]]-1,G:G,"&gt;"&amp;dataset_shampoo[[#This Row],[Month]])</f>
        <v>118636</v>
      </c>
      <c r="M1069" s="1">
        <f>dataset_shampoo[[#This Row],[Values YTD]]+SUMIFS(I:I,D:D,dataset_shampoo[[#This Row],[Brand]],E:E,dataset_shampoo[[#This Row],[Region]],F:F,dataset_shampoo[[#This Row],[Year]]-1,G:G,"&gt;"&amp;dataset_shampoo[[#This Row],[Month]])</f>
        <v>743120</v>
      </c>
    </row>
    <row r="1070" spans="1:13" x14ac:dyDescent="0.25">
      <c r="A1070" t="s">
        <v>7</v>
      </c>
      <c r="B1070" t="s">
        <v>25</v>
      </c>
      <c r="C1070" t="s">
        <v>9</v>
      </c>
      <c r="D1070" t="s">
        <v>26</v>
      </c>
      <c r="E1070" t="s">
        <v>12</v>
      </c>
      <c r="F1070">
        <v>2023</v>
      </c>
      <c r="G1070">
        <v>1</v>
      </c>
      <c r="H1070">
        <v>9282</v>
      </c>
      <c r="I1070" s="1">
        <v>69496</v>
      </c>
      <c r="J1070">
        <f>SUMIFS(H:H,D:D,dataset_shampoo[[#This Row],[Brand]],E:E,dataset_shampoo[[#This Row],[Region]],F:F,dataset_shampoo[[#This Row],[Year]],G:G,"&lt;="&amp;dataset_shampoo[[#This Row],[Month]])</f>
        <v>9282</v>
      </c>
      <c r="K1070" s="6">
        <f>SUMIFS(I:I,D:D,dataset_shampoo[[#This Row],[Brand]],E:E,dataset_shampoo[[#This Row],[Region]],F:F,dataset_shampoo[[#This Row],[Year]],G:G,"&lt;="&amp;dataset_shampoo[[#This Row],[Month]])</f>
        <v>69496</v>
      </c>
      <c r="L1070">
        <f>dataset_shampoo[[#This Row],[Units YTD]]+SUMIFS(H:H,D:D,dataset_shampoo[[#This Row],[Brand]],E:E,dataset_shampoo[[#This Row],[Region]],F:F,dataset_shampoo[[#This Row],[Year]]-1,G:G,"&gt;"&amp;dataset_shampoo[[#This Row],[Month]])</f>
        <v>117852</v>
      </c>
      <c r="M1070" s="1">
        <f>dataset_shampoo[[#This Row],[Values YTD]]+SUMIFS(I:I,D:D,dataset_shampoo[[#This Row],[Brand]],E:E,dataset_shampoo[[#This Row],[Region]],F:F,dataset_shampoo[[#This Row],[Year]]-1,G:G,"&gt;"&amp;dataset_shampoo[[#This Row],[Month]])</f>
        <v>751373</v>
      </c>
    </row>
    <row r="1071" spans="1:13" x14ac:dyDescent="0.25">
      <c r="A1071" t="s">
        <v>7</v>
      </c>
      <c r="B1071" t="s">
        <v>25</v>
      </c>
      <c r="C1071" t="s">
        <v>9</v>
      </c>
      <c r="D1071" t="s">
        <v>26</v>
      </c>
      <c r="E1071" t="s">
        <v>12</v>
      </c>
      <c r="F1071">
        <v>2023</v>
      </c>
      <c r="G1071">
        <v>2</v>
      </c>
      <c r="H1071">
        <v>9016</v>
      </c>
      <c r="I1071" s="1">
        <v>67501</v>
      </c>
      <c r="J1071">
        <f>SUMIFS(H:H,D:D,dataset_shampoo[[#This Row],[Brand]],E:E,dataset_shampoo[[#This Row],[Region]],F:F,dataset_shampoo[[#This Row],[Year]],G:G,"&lt;="&amp;dataset_shampoo[[#This Row],[Month]])</f>
        <v>18298</v>
      </c>
      <c r="K1071" s="6">
        <f>SUMIFS(I:I,D:D,dataset_shampoo[[#This Row],[Brand]],E:E,dataset_shampoo[[#This Row],[Region]],F:F,dataset_shampoo[[#This Row],[Year]],G:G,"&lt;="&amp;dataset_shampoo[[#This Row],[Month]])</f>
        <v>136997</v>
      </c>
      <c r="L1071">
        <f>dataset_shampoo[[#This Row],[Units YTD]]+SUMIFS(H:H,D:D,dataset_shampoo[[#This Row],[Brand]],E:E,dataset_shampoo[[#This Row],[Region]],F:F,dataset_shampoo[[#This Row],[Year]]-1,G:G,"&gt;"&amp;dataset_shampoo[[#This Row],[Month]])</f>
        <v>117397</v>
      </c>
      <c r="M1071" s="1">
        <f>dataset_shampoo[[#This Row],[Values YTD]]+SUMIFS(I:I,D:D,dataset_shampoo[[#This Row],[Brand]],E:E,dataset_shampoo[[#This Row],[Region]],F:F,dataset_shampoo[[#This Row],[Year]]-1,G:G,"&gt;"&amp;dataset_shampoo[[#This Row],[Month]])</f>
        <v>761215</v>
      </c>
    </row>
    <row r="1072" spans="1:13" x14ac:dyDescent="0.25">
      <c r="A1072" t="s">
        <v>7</v>
      </c>
      <c r="B1072" t="s">
        <v>25</v>
      </c>
      <c r="C1072" t="s">
        <v>9</v>
      </c>
      <c r="D1072" t="s">
        <v>26</v>
      </c>
      <c r="E1072" t="s">
        <v>12</v>
      </c>
      <c r="F1072">
        <v>2023</v>
      </c>
      <c r="G1072">
        <v>3</v>
      </c>
      <c r="H1072">
        <v>8953</v>
      </c>
      <c r="I1072" s="1">
        <v>66990</v>
      </c>
      <c r="J1072">
        <f>SUMIFS(H:H,D:D,dataset_shampoo[[#This Row],[Brand]],E:E,dataset_shampoo[[#This Row],[Region]],F:F,dataset_shampoo[[#This Row],[Year]],G:G,"&lt;="&amp;dataset_shampoo[[#This Row],[Month]])</f>
        <v>27251</v>
      </c>
      <c r="K1072" s="6">
        <f>SUMIFS(I:I,D:D,dataset_shampoo[[#This Row],[Brand]],E:E,dataset_shampoo[[#This Row],[Region]],F:F,dataset_shampoo[[#This Row],[Year]],G:G,"&lt;="&amp;dataset_shampoo[[#This Row],[Month]])</f>
        <v>203987</v>
      </c>
      <c r="L1072">
        <f>dataset_shampoo[[#This Row],[Units YTD]]+SUMIFS(H:H,D:D,dataset_shampoo[[#This Row],[Brand]],E:E,dataset_shampoo[[#This Row],[Region]],F:F,dataset_shampoo[[#This Row],[Year]]-1,G:G,"&gt;"&amp;dataset_shampoo[[#This Row],[Month]])</f>
        <v>115766</v>
      </c>
      <c r="M1072" s="1">
        <f>dataset_shampoo[[#This Row],[Values YTD]]+SUMIFS(I:I,D:D,dataset_shampoo[[#This Row],[Brand]],E:E,dataset_shampoo[[#This Row],[Region]],F:F,dataset_shampoo[[#This Row],[Year]]-1,G:G,"&gt;"&amp;dataset_shampoo[[#This Row],[Month]])</f>
        <v>763693</v>
      </c>
    </row>
    <row r="1073" spans="1:13" x14ac:dyDescent="0.25">
      <c r="A1073" t="s">
        <v>7</v>
      </c>
      <c r="B1073" t="s">
        <v>25</v>
      </c>
      <c r="C1073" t="s">
        <v>9</v>
      </c>
      <c r="D1073" t="s">
        <v>26</v>
      </c>
      <c r="E1073" t="s">
        <v>13</v>
      </c>
      <c r="F1073">
        <v>2018</v>
      </c>
      <c r="G1073">
        <v>1</v>
      </c>
      <c r="H1073">
        <v>20937</v>
      </c>
      <c r="I1073" s="1">
        <v>87780</v>
      </c>
      <c r="J1073">
        <f>SUMIFS(H:H,D:D,dataset_shampoo[[#This Row],[Brand]],E:E,dataset_shampoo[[#This Row],[Region]],F:F,dataset_shampoo[[#This Row],[Year]],G:G,"&lt;="&amp;dataset_shampoo[[#This Row],[Month]])</f>
        <v>20937</v>
      </c>
      <c r="K1073" s="6">
        <f>SUMIFS(I:I,D:D,dataset_shampoo[[#This Row],[Brand]],E:E,dataset_shampoo[[#This Row],[Region]],F:F,dataset_shampoo[[#This Row],[Year]],G:G,"&lt;="&amp;dataset_shampoo[[#This Row],[Month]])</f>
        <v>87780</v>
      </c>
      <c r="L1073">
        <f>dataset_shampoo[[#This Row],[Units YTD]]+SUMIFS(H:H,D:D,dataset_shampoo[[#This Row],[Brand]],E:E,dataset_shampoo[[#This Row],[Region]],F:F,dataset_shampoo[[#This Row],[Year]]-1,G:G,"&gt;"&amp;dataset_shampoo[[#This Row],[Month]])</f>
        <v>20937</v>
      </c>
      <c r="M1073" s="1">
        <f>dataset_shampoo[[#This Row],[Values YTD]]+SUMIFS(I:I,D:D,dataset_shampoo[[#This Row],[Brand]],E:E,dataset_shampoo[[#This Row],[Region]],F:F,dataset_shampoo[[#This Row],[Year]]-1,G:G,"&gt;"&amp;dataset_shampoo[[#This Row],[Month]])</f>
        <v>87780</v>
      </c>
    </row>
    <row r="1074" spans="1:13" x14ac:dyDescent="0.25">
      <c r="A1074" t="s">
        <v>7</v>
      </c>
      <c r="B1074" t="s">
        <v>25</v>
      </c>
      <c r="C1074" t="s">
        <v>9</v>
      </c>
      <c r="D1074" t="s">
        <v>26</v>
      </c>
      <c r="E1074" t="s">
        <v>13</v>
      </c>
      <c r="F1074">
        <v>2018</v>
      </c>
      <c r="G1074">
        <v>2</v>
      </c>
      <c r="H1074">
        <v>18823</v>
      </c>
      <c r="I1074" s="1">
        <v>81781</v>
      </c>
      <c r="J1074">
        <f>SUMIFS(H:H,D:D,dataset_shampoo[[#This Row],[Brand]],E:E,dataset_shampoo[[#This Row],[Region]],F:F,dataset_shampoo[[#This Row],[Year]],G:G,"&lt;="&amp;dataset_shampoo[[#This Row],[Month]])</f>
        <v>39760</v>
      </c>
      <c r="K1074" s="6">
        <f>SUMIFS(I:I,D:D,dataset_shampoo[[#This Row],[Brand]],E:E,dataset_shampoo[[#This Row],[Region]],F:F,dataset_shampoo[[#This Row],[Year]],G:G,"&lt;="&amp;dataset_shampoo[[#This Row],[Month]])</f>
        <v>169561</v>
      </c>
      <c r="L1074">
        <f>dataset_shampoo[[#This Row],[Units YTD]]+SUMIFS(H:H,D:D,dataset_shampoo[[#This Row],[Brand]],E:E,dataset_shampoo[[#This Row],[Region]],F:F,dataset_shampoo[[#This Row],[Year]]-1,G:G,"&gt;"&amp;dataset_shampoo[[#This Row],[Month]])</f>
        <v>39760</v>
      </c>
      <c r="M1074" s="1">
        <f>dataset_shampoo[[#This Row],[Values YTD]]+SUMIFS(I:I,D:D,dataset_shampoo[[#This Row],[Brand]],E:E,dataset_shampoo[[#This Row],[Region]],F:F,dataset_shampoo[[#This Row],[Year]]-1,G:G,"&gt;"&amp;dataset_shampoo[[#This Row],[Month]])</f>
        <v>169561</v>
      </c>
    </row>
    <row r="1075" spans="1:13" x14ac:dyDescent="0.25">
      <c r="A1075" t="s">
        <v>7</v>
      </c>
      <c r="B1075" t="s">
        <v>25</v>
      </c>
      <c r="C1075" t="s">
        <v>9</v>
      </c>
      <c r="D1075" t="s">
        <v>26</v>
      </c>
      <c r="E1075" t="s">
        <v>13</v>
      </c>
      <c r="F1075">
        <v>2018</v>
      </c>
      <c r="G1075">
        <v>3</v>
      </c>
      <c r="H1075">
        <v>23646</v>
      </c>
      <c r="I1075" s="1">
        <v>104188</v>
      </c>
      <c r="J1075">
        <f>SUMIFS(H:H,D:D,dataset_shampoo[[#This Row],[Brand]],E:E,dataset_shampoo[[#This Row],[Region]],F:F,dataset_shampoo[[#This Row],[Year]],G:G,"&lt;="&amp;dataset_shampoo[[#This Row],[Month]])</f>
        <v>63406</v>
      </c>
      <c r="K1075" s="6">
        <f>SUMIFS(I:I,D:D,dataset_shampoo[[#This Row],[Brand]],E:E,dataset_shampoo[[#This Row],[Region]],F:F,dataset_shampoo[[#This Row],[Year]],G:G,"&lt;="&amp;dataset_shampoo[[#This Row],[Month]])</f>
        <v>273749</v>
      </c>
      <c r="L1075">
        <f>dataset_shampoo[[#This Row],[Units YTD]]+SUMIFS(H:H,D:D,dataset_shampoo[[#This Row],[Brand]],E:E,dataset_shampoo[[#This Row],[Region]],F:F,dataset_shampoo[[#This Row],[Year]]-1,G:G,"&gt;"&amp;dataset_shampoo[[#This Row],[Month]])</f>
        <v>63406</v>
      </c>
      <c r="M1075" s="1">
        <f>dataset_shampoo[[#This Row],[Values YTD]]+SUMIFS(I:I,D:D,dataset_shampoo[[#This Row],[Brand]],E:E,dataset_shampoo[[#This Row],[Region]],F:F,dataset_shampoo[[#This Row],[Year]]-1,G:G,"&gt;"&amp;dataset_shampoo[[#This Row],[Month]])</f>
        <v>273749</v>
      </c>
    </row>
    <row r="1076" spans="1:13" x14ac:dyDescent="0.25">
      <c r="A1076" t="s">
        <v>7</v>
      </c>
      <c r="B1076" t="s">
        <v>25</v>
      </c>
      <c r="C1076" t="s">
        <v>9</v>
      </c>
      <c r="D1076" t="s">
        <v>26</v>
      </c>
      <c r="E1076" t="s">
        <v>13</v>
      </c>
      <c r="F1076">
        <v>2018</v>
      </c>
      <c r="G1076">
        <v>4</v>
      </c>
      <c r="H1076">
        <v>19614</v>
      </c>
      <c r="I1076" s="1">
        <v>85953</v>
      </c>
      <c r="J1076">
        <f>SUMIFS(H:H,D:D,dataset_shampoo[[#This Row],[Brand]],E:E,dataset_shampoo[[#This Row],[Region]],F:F,dataset_shampoo[[#This Row],[Year]],G:G,"&lt;="&amp;dataset_shampoo[[#This Row],[Month]])</f>
        <v>83020</v>
      </c>
      <c r="K1076" s="6">
        <f>SUMIFS(I:I,D:D,dataset_shampoo[[#This Row],[Brand]],E:E,dataset_shampoo[[#This Row],[Region]],F:F,dataset_shampoo[[#This Row],[Year]],G:G,"&lt;="&amp;dataset_shampoo[[#This Row],[Month]])</f>
        <v>359702</v>
      </c>
      <c r="L1076">
        <f>dataset_shampoo[[#This Row],[Units YTD]]+SUMIFS(H:H,D:D,dataset_shampoo[[#This Row],[Brand]],E:E,dataset_shampoo[[#This Row],[Region]],F:F,dataset_shampoo[[#This Row],[Year]]-1,G:G,"&gt;"&amp;dataset_shampoo[[#This Row],[Month]])</f>
        <v>83020</v>
      </c>
      <c r="M1076" s="1">
        <f>dataset_shampoo[[#This Row],[Values YTD]]+SUMIFS(I:I,D:D,dataset_shampoo[[#This Row],[Brand]],E:E,dataset_shampoo[[#This Row],[Region]],F:F,dataset_shampoo[[#This Row],[Year]]-1,G:G,"&gt;"&amp;dataset_shampoo[[#This Row],[Month]])</f>
        <v>359702</v>
      </c>
    </row>
    <row r="1077" spans="1:13" x14ac:dyDescent="0.25">
      <c r="A1077" t="s">
        <v>7</v>
      </c>
      <c r="B1077" t="s">
        <v>25</v>
      </c>
      <c r="C1077" t="s">
        <v>9</v>
      </c>
      <c r="D1077" t="s">
        <v>26</v>
      </c>
      <c r="E1077" t="s">
        <v>13</v>
      </c>
      <c r="F1077">
        <v>2018</v>
      </c>
      <c r="G1077">
        <v>5</v>
      </c>
      <c r="H1077">
        <v>24024</v>
      </c>
      <c r="I1077" s="1">
        <v>108332</v>
      </c>
      <c r="J1077">
        <f>SUMIFS(H:H,D:D,dataset_shampoo[[#This Row],[Brand]],E:E,dataset_shampoo[[#This Row],[Region]],F:F,dataset_shampoo[[#This Row],[Year]],G:G,"&lt;="&amp;dataset_shampoo[[#This Row],[Month]])</f>
        <v>107044</v>
      </c>
      <c r="K1077" s="6">
        <f>SUMIFS(I:I,D:D,dataset_shampoo[[#This Row],[Brand]],E:E,dataset_shampoo[[#This Row],[Region]],F:F,dataset_shampoo[[#This Row],[Year]],G:G,"&lt;="&amp;dataset_shampoo[[#This Row],[Month]])</f>
        <v>468034</v>
      </c>
      <c r="L1077">
        <f>dataset_shampoo[[#This Row],[Units YTD]]+SUMIFS(H:H,D:D,dataset_shampoo[[#This Row],[Brand]],E:E,dataset_shampoo[[#This Row],[Region]],F:F,dataset_shampoo[[#This Row],[Year]]-1,G:G,"&gt;"&amp;dataset_shampoo[[#This Row],[Month]])</f>
        <v>107044</v>
      </c>
      <c r="M1077" s="1">
        <f>dataset_shampoo[[#This Row],[Values YTD]]+SUMIFS(I:I,D:D,dataset_shampoo[[#This Row],[Brand]],E:E,dataset_shampoo[[#This Row],[Region]],F:F,dataset_shampoo[[#This Row],[Year]]-1,G:G,"&gt;"&amp;dataset_shampoo[[#This Row],[Month]])</f>
        <v>468034</v>
      </c>
    </row>
    <row r="1078" spans="1:13" x14ac:dyDescent="0.25">
      <c r="A1078" t="s">
        <v>7</v>
      </c>
      <c r="B1078" t="s">
        <v>25</v>
      </c>
      <c r="C1078" t="s">
        <v>9</v>
      </c>
      <c r="D1078" t="s">
        <v>26</v>
      </c>
      <c r="E1078" t="s">
        <v>13</v>
      </c>
      <c r="F1078">
        <v>2018</v>
      </c>
      <c r="G1078">
        <v>6</v>
      </c>
      <c r="H1078">
        <v>24955</v>
      </c>
      <c r="I1078" s="1">
        <v>112539</v>
      </c>
      <c r="J1078">
        <f>SUMIFS(H:H,D:D,dataset_shampoo[[#This Row],[Brand]],E:E,dataset_shampoo[[#This Row],[Region]],F:F,dataset_shampoo[[#This Row],[Year]],G:G,"&lt;="&amp;dataset_shampoo[[#This Row],[Month]])</f>
        <v>131999</v>
      </c>
      <c r="K1078" s="6">
        <f>SUMIFS(I:I,D:D,dataset_shampoo[[#This Row],[Brand]],E:E,dataset_shampoo[[#This Row],[Region]],F:F,dataset_shampoo[[#This Row],[Year]],G:G,"&lt;="&amp;dataset_shampoo[[#This Row],[Month]])</f>
        <v>580573</v>
      </c>
      <c r="L1078">
        <f>dataset_shampoo[[#This Row],[Units YTD]]+SUMIFS(H:H,D:D,dataset_shampoo[[#This Row],[Brand]],E:E,dataset_shampoo[[#This Row],[Region]],F:F,dataset_shampoo[[#This Row],[Year]]-1,G:G,"&gt;"&amp;dataset_shampoo[[#This Row],[Month]])</f>
        <v>131999</v>
      </c>
      <c r="M1078" s="1">
        <f>dataset_shampoo[[#This Row],[Values YTD]]+SUMIFS(I:I,D:D,dataset_shampoo[[#This Row],[Brand]],E:E,dataset_shampoo[[#This Row],[Region]],F:F,dataset_shampoo[[#This Row],[Year]]-1,G:G,"&gt;"&amp;dataset_shampoo[[#This Row],[Month]])</f>
        <v>580573</v>
      </c>
    </row>
    <row r="1079" spans="1:13" x14ac:dyDescent="0.25">
      <c r="A1079" t="s">
        <v>7</v>
      </c>
      <c r="B1079" t="s">
        <v>25</v>
      </c>
      <c r="C1079" t="s">
        <v>9</v>
      </c>
      <c r="D1079" t="s">
        <v>26</v>
      </c>
      <c r="E1079" t="s">
        <v>13</v>
      </c>
      <c r="F1079">
        <v>2018</v>
      </c>
      <c r="G1079">
        <v>7</v>
      </c>
      <c r="H1079">
        <v>23926</v>
      </c>
      <c r="I1079" s="1">
        <v>109424</v>
      </c>
      <c r="J1079">
        <f>SUMIFS(H:H,D:D,dataset_shampoo[[#This Row],[Brand]],E:E,dataset_shampoo[[#This Row],[Region]],F:F,dataset_shampoo[[#This Row],[Year]],G:G,"&lt;="&amp;dataset_shampoo[[#This Row],[Month]])</f>
        <v>155925</v>
      </c>
      <c r="K1079" s="6">
        <f>SUMIFS(I:I,D:D,dataset_shampoo[[#This Row],[Brand]],E:E,dataset_shampoo[[#This Row],[Region]],F:F,dataset_shampoo[[#This Row],[Year]],G:G,"&lt;="&amp;dataset_shampoo[[#This Row],[Month]])</f>
        <v>689997</v>
      </c>
      <c r="L1079">
        <f>dataset_shampoo[[#This Row],[Units YTD]]+SUMIFS(H:H,D:D,dataset_shampoo[[#This Row],[Brand]],E:E,dataset_shampoo[[#This Row],[Region]],F:F,dataset_shampoo[[#This Row],[Year]]-1,G:G,"&gt;"&amp;dataset_shampoo[[#This Row],[Month]])</f>
        <v>155925</v>
      </c>
      <c r="M1079" s="1">
        <f>dataset_shampoo[[#This Row],[Values YTD]]+SUMIFS(I:I,D:D,dataset_shampoo[[#This Row],[Brand]],E:E,dataset_shampoo[[#This Row],[Region]],F:F,dataset_shampoo[[#This Row],[Year]]-1,G:G,"&gt;"&amp;dataset_shampoo[[#This Row],[Month]])</f>
        <v>689997</v>
      </c>
    </row>
    <row r="1080" spans="1:13" x14ac:dyDescent="0.25">
      <c r="A1080" t="s">
        <v>7</v>
      </c>
      <c r="B1080" t="s">
        <v>25</v>
      </c>
      <c r="C1080" t="s">
        <v>9</v>
      </c>
      <c r="D1080" t="s">
        <v>26</v>
      </c>
      <c r="E1080" t="s">
        <v>13</v>
      </c>
      <c r="F1080">
        <v>2018</v>
      </c>
      <c r="G1080">
        <v>8</v>
      </c>
      <c r="H1080">
        <v>18655</v>
      </c>
      <c r="I1080" s="1">
        <v>87941</v>
      </c>
      <c r="J1080">
        <f>SUMIFS(H:H,D:D,dataset_shampoo[[#This Row],[Brand]],E:E,dataset_shampoo[[#This Row],[Region]],F:F,dataset_shampoo[[#This Row],[Year]],G:G,"&lt;="&amp;dataset_shampoo[[#This Row],[Month]])</f>
        <v>174580</v>
      </c>
      <c r="K1080" s="6">
        <f>SUMIFS(I:I,D:D,dataset_shampoo[[#This Row],[Brand]],E:E,dataset_shampoo[[#This Row],[Region]],F:F,dataset_shampoo[[#This Row],[Year]],G:G,"&lt;="&amp;dataset_shampoo[[#This Row],[Month]])</f>
        <v>777938</v>
      </c>
      <c r="L1080">
        <f>dataset_shampoo[[#This Row],[Units YTD]]+SUMIFS(H:H,D:D,dataset_shampoo[[#This Row],[Brand]],E:E,dataset_shampoo[[#This Row],[Region]],F:F,dataset_shampoo[[#This Row],[Year]]-1,G:G,"&gt;"&amp;dataset_shampoo[[#This Row],[Month]])</f>
        <v>174580</v>
      </c>
      <c r="M1080" s="1">
        <f>dataset_shampoo[[#This Row],[Values YTD]]+SUMIFS(I:I,D:D,dataset_shampoo[[#This Row],[Brand]],E:E,dataset_shampoo[[#This Row],[Region]],F:F,dataset_shampoo[[#This Row],[Year]]-1,G:G,"&gt;"&amp;dataset_shampoo[[#This Row],[Month]])</f>
        <v>777938</v>
      </c>
    </row>
    <row r="1081" spans="1:13" x14ac:dyDescent="0.25">
      <c r="A1081" t="s">
        <v>7</v>
      </c>
      <c r="B1081" t="s">
        <v>25</v>
      </c>
      <c r="C1081" t="s">
        <v>9</v>
      </c>
      <c r="D1081" t="s">
        <v>26</v>
      </c>
      <c r="E1081" t="s">
        <v>13</v>
      </c>
      <c r="F1081">
        <v>2018</v>
      </c>
      <c r="G1081">
        <v>9</v>
      </c>
      <c r="H1081">
        <v>16338</v>
      </c>
      <c r="I1081" s="1">
        <v>87689</v>
      </c>
      <c r="J1081">
        <f>SUMIFS(H:H,D:D,dataset_shampoo[[#This Row],[Brand]],E:E,dataset_shampoo[[#This Row],[Region]],F:F,dataset_shampoo[[#This Row],[Year]],G:G,"&lt;="&amp;dataset_shampoo[[#This Row],[Month]])</f>
        <v>190918</v>
      </c>
      <c r="K1081" s="6">
        <f>SUMIFS(I:I,D:D,dataset_shampoo[[#This Row],[Brand]],E:E,dataset_shampoo[[#This Row],[Region]],F:F,dataset_shampoo[[#This Row],[Year]],G:G,"&lt;="&amp;dataset_shampoo[[#This Row],[Month]])</f>
        <v>865627</v>
      </c>
      <c r="L1081">
        <f>dataset_shampoo[[#This Row],[Units YTD]]+SUMIFS(H:H,D:D,dataset_shampoo[[#This Row],[Brand]],E:E,dataset_shampoo[[#This Row],[Region]],F:F,dataset_shampoo[[#This Row],[Year]]-1,G:G,"&gt;"&amp;dataset_shampoo[[#This Row],[Month]])</f>
        <v>190918</v>
      </c>
      <c r="M1081" s="1">
        <f>dataset_shampoo[[#This Row],[Values YTD]]+SUMIFS(I:I,D:D,dataset_shampoo[[#This Row],[Brand]],E:E,dataset_shampoo[[#This Row],[Region]],F:F,dataset_shampoo[[#This Row],[Year]]-1,G:G,"&gt;"&amp;dataset_shampoo[[#This Row],[Month]])</f>
        <v>865627</v>
      </c>
    </row>
    <row r="1082" spans="1:13" x14ac:dyDescent="0.25">
      <c r="A1082" t="s">
        <v>7</v>
      </c>
      <c r="B1082" t="s">
        <v>25</v>
      </c>
      <c r="C1082" t="s">
        <v>9</v>
      </c>
      <c r="D1082" t="s">
        <v>26</v>
      </c>
      <c r="E1082" t="s">
        <v>13</v>
      </c>
      <c r="F1082">
        <v>2018</v>
      </c>
      <c r="G1082">
        <v>10</v>
      </c>
      <c r="H1082">
        <v>23135</v>
      </c>
      <c r="I1082" s="1">
        <v>135758</v>
      </c>
      <c r="J1082">
        <f>SUMIFS(H:H,D:D,dataset_shampoo[[#This Row],[Brand]],E:E,dataset_shampoo[[#This Row],[Region]],F:F,dataset_shampoo[[#This Row],[Year]],G:G,"&lt;="&amp;dataset_shampoo[[#This Row],[Month]])</f>
        <v>214053</v>
      </c>
      <c r="K1082" s="6">
        <f>SUMIFS(I:I,D:D,dataset_shampoo[[#This Row],[Brand]],E:E,dataset_shampoo[[#This Row],[Region]],F:F,dataset_shampoo[[#This Row],[Year]],G:G,"&lt;="&amp;dataset_shampoo[[#This Row],[Month]])</f>
        <v>1001385</v>
      </c>
      <c r="L1082">
        <f>dataset_shampoo[[#This Row],[Units YTD]]+SUMIFS(H:H,D:D,dataset_shampoo[[#This Row],[Brand]],E:E,dataset_shampoo[[#This Row],[Region]],F:F,dataset_shampoo[[#This Row],[Year]]-1,G:G,"&gt;"&amp;dataset_shampoo[[#This Row],[Month]])</f>
        <v>214053</v>
      </c>
      <c r="M1082" s="1">
        <f>dataset_shampoo[[#This Row],[Values YTD]]+SUMIFS(I:I,D:D,dataset_shampoo[[#This Row],[Brand]],E:E,dataset_shampoo[[#This Row],[Region]],F:F,dataset_shampoo[[#This Row],[Year]]-1,G:G,"&gt;"&amp;dataset_shampoo[[#This Row],[Month]])</f>
        <v>1001385</v>
      </c>
    </row>
    <row r="1083" spans="1:13" x14ac:dyDescent="0.25">
      <c r="A1083" t="s">
        <v>7</v>
      </c>
      <c r="B1083" t="s">
        <v>25</v>
      </c>
      <c r="C1083" t="s">
        <v>9</v>
      </c>
      <c r="D1083" t="s">
        <v>26</v>
      </c>
      <c r="E1083" t="s">
        <v>13</v>
      </c>
      <c r="F1083">
        <v>2018</v>
      </c>
      <c r="G1083">
        <v>11</v>
      </c>
      <c r="H1083">
        <v>16275</v>
      </c>
      <c r="I1083" s="1">
        <v>96467</v>
      </c>
      <c r="J1083">
        <f>SUMIFS(H:H,D:D,dataset_shampoo[[#This Row],[Brand]],E:E,dataset_shampoo[[#This Row],[Region]],F:F,dataset_shampoo[[#This Row],[Year]],G:G,"&lt;="&amp;dataset_shampoo[[#This Row],[Month]])</f>
        <v>230328</v>
      </c>
      <c r="K1083" s="6">
        <f>SUMIFS(I:I,D:D,dataset_shampoo[[#This Row],[Brand]],E:E,dataset_shampoo[[#This Row],[Region]],F:F,dataset_shampoo[[#This Row],[Year]],G:G,"&lt;="&amp;dataset_shampoo[[#This Row],[Month]])</f>
        <v>1097852</v>
      </c>
      <c r="L1083">
        <f>dataset_shampoo[[#This Row],[Units YTD]]+SUMIFS(H:H,D:D,dataset_shampoo[[#This Row],[Brand]],E:E,dataset_shampoo[[#This Row],[Region]],F:F,dataset_shampoo[[#This Row],[Year]]-1,G:G,"&gt;"&amp;dataset_shampoo[[#This Row],[Month]])</f>
        <v>230328</v>
      </c>
      <c r="M1083" s="1">
        <f>dataset_shampoo[[#This Row],[Values YTD]]+SUMIFS(I:I,D:D,dataset_shampoo[[#This Row],[Brand]],E:E,dataset_shampoo[[#This Row],[Region]],F:F,dataset_shampoo[[#This Row],[Year]]-1,G:G,"&gt;"&amp;dataset_shampoo[[#This Row],[Month]])</f>
        <v>1097852</v>
      </c>
    </row>
    <row r="1084" spans="1:13" x14ac:dyDescent="0.25">
      <c r="A1084" t="s">
        <v>7</v>
      </c>
      <c r="B1084" t="s">
        <v>25</v>
      </c>
      <c r="C1084" t="s">
        <v>9</v>
      </c>
      <c r="D1084" t="s">
        <v>26</v>
      </c>
      <c r="E1084" t="s">
        <v>13</v>
      </c>
      <c r="F1084">
        <v>2018</v>
      </c>
      <c r="G1084">
        <v>12</v>
      </c>
      <c r="H1084">
        <v>16023</v>
      </c>
      <c r="I1084" s="1">
        <v>92120</v>
      </c>
      <c r="J1084">
        <f>SUMIFS(H:H,D:D,dataset_shampoo[[#This Row],[Brand]],E:E,dataset_shampoo[[#This Row],[Region]],F:F,dataset_shampoo[[#This Row],[Year]],G:G,"&lt;="&amp;dataset_shampoo[[#This Row],[Month]])</f>
        <v>246351</v>
      </c>
      <c r="K1084" s="6">
        <f>SUMIFS(I:I,D:D,dataset_shampoo[[#This Row],[Brand]],E:E,dataset_shampoo[[#This Row],[Region]],F:F,dataset_shampoo[[#This Row],[Year]],G:G,"&lt;="&amp;dataset_shampoo[[#This Row],[Month]])</f>
        <v>1189972</v>
      </c>
      <c r="L1084">
        <f>dataset_shampoo[[#This Row],[Units YTD]]+SUMIFS(H:H,D:D,dataset_shampoo[[#This Row],[Brand]],E:E,dataset_shampoo[[#This Row],[Region]],F:F,dataset_shampoo[[#This Row],[Year]]-1,G:G,"&gt;"&amp;dataset_shampoo[[#This Row],[Month]])</f>
        <v>246351</v>
      </c>
      <c r="M1084" s="1">
        <f>dataset_shampoo[[#This Row],[Values YTD]]+SUMIFS(I:I,D:D,dataset_shampoo[[#This Row],[Brand]],E:E,dataset_shampoo[[#This Row],[Region]],F:F,dataset_shampoo[[#This Row],[Year]]-1,G:G,"&gt;"&amp;dataset_shampoo[[#This Row],[Month]])</f>
        <v>1189972</v>
      </c>
    </row>
    <row r="1085" spans="1:13" x14ac:dyDescent="0.25">
      <c r="A1085" t="s">
        <v>7</v>
      </c>
      <c r="B1085" t="s">
        <v>25</v>
      </c>
      <c r="C1085" t="s">
        <v>9</v>
      </c>
      <c r="D1085" t="s">
        <v>26</v>
      </c>
      <c r="E1085" t="s">
        <v>13</v>
      </c>
      <c r="F1085">
        <v>2019</v>
      </c>
      <c r="G1085">
        <v>1</v>
      </c>
      <c r="H1085">
        <v>14329</v>
      </c>
      <c r="I1085" s="1">
        <v>87234</v>
      </c>
      <c r="J1085">
        <f>SUMIFS(H:H,D:D,dataset_shampoo[[#This Row],[Brand]],E:E,dataset_shampoo[[#This Row],[Region]],F:F,dataset_shampoo[[#This Row],[Year]],G:G,"&lt;="&amp;dataset_shampoo[[#This Row],[Month]])</f>
        <v>14329</v>
      </c>
      <c r="K1085" s="6">
        <f>SUMIFS(I:I,D:D,dataset_shampoo[[#This Row],[Brand]],E:E,dataset_shampoo[[#This Row],[Region]],F:F,dataset_shampoo[[#This Row],[Year]],G:G,"&lt;="&amp;dataset_shampoo[[#This Row],[Month]])</f>
        <v>87234</v>
      </c>
      <c r="L1085">
        <f>dataset_shampoo[[#This Row],[Units YTD]]+SUMIFS(H:H,D:D,dataset_shampoo[[#This Row],[Brand]],E:E,dataset_shampoo[[#This Row],[Region]],F:F,dataset_shampoo[[#This Row],[Year]]-1,G:G,"&gt;"&amp;dataset_shampoo[[#This Row],[Month]])</f>
        <v>239743</v>
      </c>
      <c r="M1085" s="1">
        <f>dataset_shampoo[[#This Row],[Values YTD]]+SUMIFS(I:I,D:D,dataset_shampoo[[#This Row],[Brand]],E:E,dataset_shampoo[[#This Row],[Region]],F:F,dataset_shampoo[[#This Row],[Year]]-1,G:G,"&gt;"&amp;dataset_shampoo[[#This Row],[Month]])</f>
        <v>1189426</v>
      </c>
    </row>
    <row r="1086" spans="1:13" x14ac:dyDescent="0.25">
      <c r="A1086" t="s">
        <v>7</v>
      </c>
      <c r="B1086" t="s">
        <v>25</v>
      </c>
      <c r="C1086" t="s">
        <v>9</v>
      </c>
      <c r="D1086" t="s">
        <v>26</v>
      </c>
      <c r="E1086" t="s">
        <v>13</v>
      </c>
      <c r="F1086">
        <v>2019</v>
      </c>
      <c r="G1086">
        <v>2</v>
      </c>
      <c r="H1086">
        <v>13048</v>
      </c>
      <c r="I1086" s="1">
        <v>78834</v>
      </c>
      <c r="J1086">
        <f>SUMIFS(H:H,D:D,dataset_shampoo[[#This Row],[Brand]],E:E,dataset_shampoo[[#This Row],[Region]],F:F,dataset_shampoo[[#This Row],[Year]],G:G,"&lt;="&amp;dataset_shampoo[[#This Row],[Month]])</f>
        <v>27377</v>
      </c>
      <c r="K1086" s="6">
        <f>SUMIFS(I:I,D:D,dataset_shampoo[[#This Row],[Brand]],E:E,dataset_shampoo[[#This Row],[Region]],F:F,dataset_shampoo[[#This Row],[Year]],G:G,"&lt;="&amp;dataset_shampoo[[#This Row],[Month]])</f>
        <v>166068</v>
      </c>
      <c r="L1086">
        <f>dataset_shampoo[[#This Row],[Units YTD]]+SUMIFS(H:H,D:D,dataset_shampoo[[#This Row],[Brand]],E:E,dataset_shampoo[[#This Row],[Region]],F:F,dataset_shampoo[[#This Row],[Year]]-1,G:G,"&gt;"&amp;dataset_shampoo[[#This Row],[Month]])</f>
        <v>233968</v>
      </c>
      <c r="M1086" s="1">
        <f>dataset_shampoo[[#This Row],[Values YTD]]+SUMIFS(I:I,D:D,dataset_shampoo[[#This Row],[Brand]],E:E,dataset_shampoo[[#This Row],[Region]],F:F,dataset_shampoo[[#This Row],[Year]]-1,G:G,"&gt;"&amp;dataset_shampoo[[#This Row],[Month]])</f>
        <v>1186479</v>
      </c>
    </row>
    <row r="1087" spans="1:13" x14ac:dyDescent="0.25">
      <c r="A1087" t="s">
        <v>7</v>
      </c>
      <c r="B1087" t="s">
        <v>25</v>
      </c>
      <c r="C1087" t="s">
        <v>9</v>
      </c>
      <c r="D1087" t="s">
        <v>26</v>
      </c>
      <c r="E1087" t="s">
        <v>13</v>
      </c>
      <c r="F1087">
        <v>2019</v>
      </c>
      <c r="G1087">
        <v>3</v>
      </c>
      <c r="H1087">
        <v>14140</v>
      </c>
      <c r="I1087" s="1">
        <v>87255</v>
      </c>
      <c r="J1087">
        <f>SUMIFS(H:H,D:D,dataset_shampoo[[#This Row],[Brand]],E:E,dataset_shampoo[[#This Row],[Region]],F:F,dataset_shampoo[[#This Row],[Year]],G:G,"&lt;="&amp;dataset_shampoo[[#This Row],[Month]])</f>
        <v>41517</v>
      </c>
      <c r="K1087" s="6">
        <f>SUMIFS(I:I,D:D,dataset_shampoo[[#This Row],[Brand]],E:E,dataset_shampoo[[#This Row],[Region]],F:F,dataset_shampoo[[#This Row],[Year]],G:G,"&lt;="&amp;dataset_shampoo[[#This Row],[Month]])</f>
        <v>253323</v>
      </c>
      <c r="L1087">
        <f>dataset_shampoo[[#This Row],[Units YTD]]+SUMIFS(H:H,D:D,dataset_shampoo[[#This Row],[Brand]],E:E,dataset_shampoo[[#This Row],[Region]],F:F,dataset_shampoo[[#This Row],[Year]]-1,G:G,"&gt;"&amp;dataset_shampoo[[#This Row],[Month]])</f>
        <v>224462</v>
      </c>
      <c r="M1087" s="1">
        <f>dataset_shampoo[[#This Row],[Values YTD]]+SUMIFS(I:I,D:D,dataset_shampoo[[#This Row],[Brand]],E:E,dataset_shampoo[[#This Row],[Region]],F:F,dataset_shampoo[[#This Row],[Year]]-1,G:G,"&gt;"&amp;dataset_shampoo[[#This Row],[Month]])</f>
        <v>1169546</v>
      </c>
    </row>
    <row r="1088" spans="1:13" x14ac:dyDescent="0.25">
      <c r="A1088" t="s">
        <v>7</v>
      </c>
      <c r="B1088" t="s">
        <v>25</v>
      </c>
      <c r="C1088" t="s">
        <v>9</v>
      </c>
      <c r="D1088" t="s">
        <v>26</v>
      </c>
      <c r="E1088" t="s">
        <v>13</v>
      </c>
      <c r="F1088">
        <v>2019</v>
      </c>
      <c r="G1088">
        <v>4</v>
      </c>
      <c r="H1088">
        <v>11095</v>
      </c>
      <c r="I1088" s="1">
        <v>68803</v>
      </c>
      <c r="J1088">
        <f>SUMIFS(H:H,D:D,dataset_shampoo[[#This Row],[Brand]],E:E,dataset_shampoo[[#This Row],[Region]],F:F,dataset_shampoo[[#This Row],[Year]],G:G,"&lt;="&amp;dataset_shampoo[[#This Row],[Month]])</f>
        <v>52612</v>
      </c>
      <c r="K1088" s="6">
        <f>SUMIFS(I:I,D:D,dataset_shampoo[[#This Row],[Brand]],E:E,dataset_shampoo[[#This Row],[Region]],F:F,dataset_shampoo[[#This Row],[Year]],G:G,"&lt;="&amp;dataset_shampoo[[#This Row],[Month]])</f>
        <v>322126</v>
      </c>
      <c r="L1088">
        <f>dataset_shampoo[[#This Row],[Units YTD]]+SUMIFS(H:H,D:D,dataset_shampoo[[#This Row],[Brand]],E:E,dataset_shampoo[[#This Row],[Region]],F:F,dataset_shampoo[[#This Row],[Year]]-1,G:G,"&gt;"&amp;dataset_shampoo[[#This Row],[Month]])</f>
        <v>215943</v>
      </c>
      <c r="M1088" s="1">
        <f>dataset_shampoo[[#This Row],[Values YTD]]+SUMIFS(I:I,D:D,dataset_shampoo[[#This Row],[Brand]],E:E,dataset_shampoo[[#This Row],[Region]],F:F,dataset_shampoo[[#This Row],[Year]]-1,G:G,"&gt;"&amp;dataset_shampoo[[#This Row],[Month]])</f>
        <v>1152396</v>
      </c>
    </row>
    <row r="1089" spans="1:13" x14ac:dyDescent="0.25">
      <c r="A1089" t="s">
        <v>7</v>
      </c>
      <c r="B1089" t="s">
        <v>25</v>
      </c>
      <c r="C1089" t="s">
        <v>9</v>
      </c>
      <c r="D1089" t="s">
        <v>26</v>
      </c>
      <c r="E1089" t="s">
        <v>13</v>
      </c>
      <c r="F1089">
        <v>2019</v>
      </c>
      <c r="G1089">
        <v>5</v>
      </c>
      <c r="H1089">
        <v>11179</v>
      </c>
      <c r="I1089" s="1">
        <v>69048</v>
      </c>
      <c r="J1089">
        <f>SUMIFS(H:H,D:D,dataset_shampoo[[#This Row],[Brand]],E:E,dataset_shampoo[[#This Row],[Region]],F:F,dataset_shampoo[[#This Row],[Year]],G:G,"&lt;="&amp;dataset_shampoo[[#This Row],[Month]])</f>
        <v>63791</v>
      </c>
      <c r="K1089" s="6">
        <f>SUMIFS(I:I,D:D,dataset_shampoo[[#This Row],[Brand]],E:E,dataset_shampoo[[#This Row],[Region]],F:F,dataset_shampoo[[#This Row],[Year]],G:G,"&lt;="&amp;dataset_shampoo[[#This Row],[Month]])</f>
        <v>391174</v>
      </c>
      <c r="L1089">
        <f>dataset_shampoo[[#This Row],[Units YTD]]+SUMIFS(H:H,D:D,dataset_shampoo[[#This Row],[Brand]],E:E,dataset_shampoo[[#This Row],[Region]],F:F,dataset_shampoo[[#This Row],[Year]]-1,G:G,"&gt;"&amp;dataset_shampoo[[#This Row],[Month]])</f>
        <v>203098</v>
      </c>
      <c r="M1089" s="1">
        <f>dataset_shampoo[[#This Row],[Values YTD]]+SUMIFS(I:I,D:D,dataset_shampoo[[#This Row],[Brand]],E:E,dataset_shampoo[[#This Row],[Region]],F:F,dataset_shampoo[[#This Row],[Year]]-1,G:G,"&gt;"&amp;dataset_shampoo[[#This Row],[Month]])</f>
        <v>1113112</v>
      </c>
    </row>
    <row r="1090" spans="1:13" x14ac:dyDescent="0.25">
      <c r="A1090" t="s">
        <v>7</v>
      </c>
      <c r="B1090" t="s">
        <v>25</v>
      </c>
      <c r="C1090" t="s">
        <v>9</v>
      </c>
      <c r="D1090" t="s">
        <v>26</v>
      </c>
      <c r="E1090" t="s">
        <v>13</v>
      </c>
      <c r="F1090">
        <v>2019</v>
      </c>
      <c r="G1090">
        <v>6</v>
      </c>
      <c r="H1090">
        <v>11102</v>
      </c>
      <c r="I1090" s="1">
        <v>69440</v>
      </c>
      <c r="J1090">
        <f>SUMIFS(H:H,D:D,dataset_shampoo[[#This Row],[Brand]],E:E,dataset_shampoo[[#This Row],[Region]],F:F,dataset_shampoo[[#This Row],[Year]],G:G,"&lt;="&amp;dataset_shampoo[[#This Row],[Month]])</f>
        <v>74893</v>
      </c>
      <c r="K1090" s="6">
        <f>SUMIFS(I:I,D:D,dataset_shampoo[[#This Row],[Brand]],E:E,dataset_shampoo[[#This Row],[Region]],F:F,dataset_shampoo[[#This Row],[Year]],G:G,"&lt;="&amp;dataset_shampoo[[#This Row],[Month]])</f>
        <v>460614</v>
      </c>
      <c r="L1090">
        <f>dataset_shampoo[[#This Row],[Units YTD]]+SUMIFS(H:H,D:D,dataset_shampoo[[#This Row],[Brand]],E:E,dataset_shampoo[[#This Row],[Region]],F:F,dataset_shampoo[[#This Row],[Year]]-1,G:G,"&gt;"&amp;dataset_shampoo[[#This Row],[Month]])</f>
        <v>189245</v>
      </c>
      <c r="M1090" s="1">
        <f>dataset_shampoo[[#This Row],[Values YTD]]+SUMIFS(I:I,D:D,dataset_shampoo[[#This Row],[Brand]],E:E,dataset_shampoo[[#This Row],[Region]],F:F,dataset_shampoo[[#This Row],[Year]]-1,G:G,"&gt;"&amp;dataset_shampoo[[#This Row],[Month]])</f>
        <v>1070013</v>
      </c>
    </row>
    <row r="1091" spans="1:13" x14ac:dyDescent="0.25">
      <c r="A1091" t="s">
        <v>7</v>
      </c>
      <c r="B1091" t="s">
        <v>25</v>
      </c>
      <c r="C1091" t="s">
        <v>9</v>
      </c>
      <c r="D1091" t="s">
        <v>26</v>
      </c>
      <c r="E1091" t="s">
        <v>13</v>
      </c>
      <c r="F1091">
        <v>2019</v>
      </c>
      <c r="G1091">
        <v>7</v>
      </c>
      <c r="H1091">
        <v>11095</v>
      </c>
      <c r="I1091" s="1">
        <v>67627</v>
      </c>
      <c r="J1091">
        <f>SUMIFS(H:H,D:D,dataset_shampoo[[#This Row],[Brand]],E:E,dataset_shampoo[[#This Row],[Region]],F:F,dataset_shampoo[[#This Row],[Year]],G:G,"&lt;="&amp;dataset_shampoo[[#This Row],[Month]])</f>
        <v>85988</v>
      </c>
      <c r="K1091" s="6">
        <f>SUMIFS(I:I,D:D,dataset_shampoo[[#This Row],[Brand]],E:E,dataset_shampoo[[#This Row],[Region]],F:F,dataset_shampoo[[#This Row],[Year]],G:G,"&lt;="&amp;dataset_shampoo[[#This Row],[Month]])</f>
        <v>528241</v>
      </c>
      <c r="L1091">
        <f>dataset_shampoo[[#This Row],[Units YTD]]+SUMIFS(H:H,D:D,dataset_shampoo[[#This Row],[Brand]],E:E,dataset_shampoo[[#This Row],[Region]],F:F,dataset_shampoo[[#This Row],[Year]]-1,G:G,"&gt;"&amp;dataset_shampoo[[#This Row],[Month]])</f>
        <v>176414</v>
      </c>
      <c r="M1091" s="1">
        <f>dataset_shampoo[[#This Row],[Values YTD]]+SUMIFS(I:I,D:D,dataset_shampoo[[#This Row],[Brand]],E:E,dataset_shampoo[[#This Row],[Region]],F:F,dataset_shampoo[[#This Row],[Year]]-1,G:G,"&gt;"&amp;dataset_shampoo[[#This Row],[Month]])</f>
        <v>1028216</v>
      </c>
    </row>
    <row r="1092" spans="1:13" x14ac:dyDescent="0.25">
      <c r="A1092" t="s">
        <v>7</v>
      </c>
      <c r="B1092" t="s">
        <v>25</v>
      </c>
      <c r="C1092" t="s">
        <v>9</v>
      </c>
      <c r="D1092" t="s">
        <v>26</v>
      </c>
      <c r="E1092" t="s">
        <v>13</v>
      </c>
      <c r="F1092">
        <v>2019</v>
      </c>
      <c r="G1092">
        <v>8</v>
      </c>
      <c r="H1092">
        <v>14140</v>
      </c>
      <c r="I1092" s="1">
        <v>85323</v>
      </c>
      <c r="J1092">
        <f>SUMIFS(H:H,D:D,dataset_shampoo[[#This Row],[Brand]],E:E,dataset_shampoo[[#This Row],[Region]],F:F,dataset_shampoo[[#This Row],[Year]],G:G,"&lt;="&amp;dataset_shampoo[[#This Row],[Month]])</f>
        <v>100128</v>
      </c>
      <c r="K1092" s="6">
        <f>SUMIFS(I:I,D:D,dataset_shampoo[[#This Row],[Brand]],E:E,dataset_shampoo[[#This Row],[Region]],F:F,dataset_shampoo[[#This Row],[Year]],G:G,"&lt;="&amp;dataset_shampoo[[#This Row],[Month]])</f>
        <v>613564</v>
      </c>
      <c r="L1092">
        <f>dataset_shampoo[[#This Row],[Units YTD]]+SUMIFS(H:H,D:D,dataset_shampoo[[#This Row],[Brand]],E:E,dataset_shampoo[[#This Row],[Region]],F:F,dataset_shampoo[[#This Row],[Year]]-1,G:G,"&gt;"&amp;dataset_shampoo[[#This Row],[Month]])</f>
        <v>171899</v>
      </c>
      <c r="M1092" s="1">
        <f>dataset_shampoo[[#This Row],[Values YTD]]+SUMIFS(I:I,D:D,dataset_shampoo[[#This Row],[Brand]],E:E,dataset_shampoo[[#This Row],[Region]],F:F,dataset_shampoo[[#This Row],[Year]]-1,G:G,"&gt;"&amp;dataset_shampoo[[#This Row],[Month]])</f>
        <v>1025598</v>
      </c>
    </row>
    <row r="1093" spans="1:13" x14ac:dyDescent="0.25">
      <c r="A1093" t="s">
        <v>7</v>
      </c>
      <c r="B1093" t="s">
        <v>25</v>
      </c>
      <c r="C1093" t="s">
        <v>9</v>
      </c>
      <c r="D1093" t="s">
        <v>26</v>
      </c>
      <c r="E1093" t="s">
        <v>13</v>
      </c>
      <c r="F1093">
        <v>2019</v>
      </c>
      <c r="G1093">
        <v>9</v>
      </c>
      <c r="H1093">
        <v>14434</v>
      </c>
      <c r="I1093" s="1">
        <v>88928</v>
      </c>
      <c r="J1093">
        <f>SUMIFS(H:H,D:D,dataset_shampoo[[#This Row],[Brand]],E:E,dataset_shampoo[[#This Row],[Region]],F:F,dataset_shampoo[[#This Row],[Year]],G:G,"&lt;="&amp;dataset_shampoo[[#This Row],[Month]])</f>
        <v>114562</v>
      </c>
      <c r="K1093" s="6">
        <f>SUMIFS(I:I,D:D,dataset_shampoo[[#This Row],[Brand]],E:E,dataset_shampoo[[#This Row],[Region]],F:F,dataset_shampoo[[#This Row],[Year]],G:G,"&lt;="&amp;dataset_shampoo[[#This Row],[Month]])</f>
        <v>702492</v>
      </c>
      <c r="L1093">
        <f>dataset_shampoo[[#This Row],[Units YTD]]+SUMIFS(H:H,D:D,dataset_shampoo[[#This Row],[Brand]],E:E,dataset_shampoo[[#This Row],[Region]],F:F,dataset_shampoo[[#This Row],[Year]]-1,G:G,"&gt;"&amp;dataset_shampoo[[#This Row],[Month]])</f>
        <v>169995</v>
      </c>
      <c r="M1093" s="1">
        <f>dataset_shampoo[[#This Row],[Values YTD]]+SUMIFS(I:I,D:D,dataset_shampoo[[#This Row],[Brand]],E:E,dataset_shampoo[[#This Row],[Region]],F:F,dataset_shampoo[[#This Row],[Year]]-1,G:G,"&gt;"&amp;dataset_shampoo[[#This Row],[Month]])</f>
        <v>1026837</v>
      </c>
    </row>
    <row r="1094" spans="1:13" x14ac:dyDescent="0.25">
      <c r="A1094" t="s">
        <v>7</v>
      </c>
      <c r="B1094" t="s">
        <v>25</v>
      </c>
      <c r="C1094" t="s">
        <v>9</v>
      </c>
      <c r="D1094" t="s">
        <v>26</v>
      </c>
      <c r="E1094" t="s">
        <v>13</v>
      </c>
      <c r="F1094">
        <v>2019</v>
      </c>
      <c r="G1094">
        <v>10</v>
      </c>
      <c r="H1094">
        <v>16128</v>
      </c>
      <c r="I1094" s="1">
        <v>100275</v>
      </c>
      <c r="J1094">
        <f>SUMIFS(H:H,D:D,dataset_shampoo[[#This Row],[Brand]],E:E,dataset_shampoo[[#This Row],[Region]],F:F,dataset_shampoo[[#This Row],[Year]],G:G,"&lt;="&amp;dataset_shampoo[[#This Row],[Month]])</f>
        <v>130690</v>
      </c>
      <c r="K1094" s="6">
        <f>SUMIFS(I:I,D:D,dataset_shampoo[[#This Row],[Brand]],E:E,dataset_shampoo[[#This Row],[Region]],F:F,dataset_shampoo[[#This Row],[Year]],G:G,"&lt;="&amp;dataset_shampoo[[#This Row],[Month]])</f>
        <v>802767</v>
      </c>
      <c r="L1094">
        <f>dataset_shampoo[[#This Row],[Units YTD]]+SUMIFS(H:H,D:D,dataset_shampoo[[#This Row],[Brand]],E:E,dataset_shampoo[[#This Row],[Region]],F:F,dataset_shampoo[[#This Row],[Year]]-1,G:G,"&gt;"&amp;dataset_shampoo[[#This Row],[Month]])</f>
        <v>162988</v>
      </c>
      <c r="M1094" s="1">
        <f>dataset_shampoo[[#This Row],[Values YTD]]+SUMIFS(I:I,D:D,dataset_shampoo[[#This Row],[Brand]],E:E,dataset_shampoo[[#This Row],[Region]],F:F,dataset_shampoo[[#This Row],[Year]]-1,G:G,"&gt;"&amp;dataset_shampoo[[#This Row],[Month]])</f>
        <v>991354</v>
      </c>
    </row>
    <row r="1095" spans="1:13" x14ac:dyDescent="0.25">
      <c r="A1095" t="s">
        <v>7</v>
      </c>
      <c r="B1095" t="s">
        <v>25</v>
      </c>
      <c r="C1095" t="s">
        <v>9</v>
      </c>
      <c r="D1095" t="s">
        <v>26</v>
      </c>
      <c r="E1095" t="s">
        <v>13</v>
      </c>
      <c r="F1095">
        <v>2019</v>
      </c>
      <c r="G1095">
        <v>11</v>
      </c>
      <c r="H1095">
        <v>12719</v>
      </c>
      <c r="I1095" s="1">
        <v>80801</v>
      </c>
      <c r="J1095">
        <f>SUMIFS(H:H,D:D,dataset_shampoo[[#This Row],[Brand]],E:E,dataset_shampoo[[#This Row],[Region]],F:F,dataset_shampoo[[#This Row],[Year]],G:G,"&lt;="&amp;dataset_shampoo[[#This Row],[Month]])</f>
        <v>143409</v>
      </c>
      <c r="K1095" s="6">
        <f>SUMIFS(I:I,D:D,dataset_shampoo[[#This Row],[Brand]],E:E,dataset_shampoo[[#This Row],[Region]],F:F,dataset_shampoo[[#This Row],[Year]],G:G,"&lt;="&amp;dataset_shampoo[[#This Row],[Month]])</f>
        <v>883568</v>
      </c>
      <c r="L1095">
        <f>dataset_shampoo[[#This Row],[Units YTD]]+SUMIFS(H:H,D:D,dataset_shampoo[[#This Row],[Brand]],E:E,dataset_shampoo[[#This Row],[Region]],F:F,dataset_shampoo[[#This Row],[Year]]-1,G:G,"&gt;"&amp;dataset_shampoo[[#This Row],[Month]])</f>
        <v>159432</v>
      </c>
      <c r="M1095" s="1">
        <f>dataset_shampoo[[#This Row],[Values YTD]]+SUMIFS(I:I,D:D,dataset_shampoo[[#This Row],[Brand]],E:E,dataset_shampoo[[#This Row],[Region]],F:F,dataset_shampoo[[#This Row],[Year]]-1,G:G,"&gt;"&amp;dataset_shampoo[[#This Row],[Month]])</f>
        <v>975688</v>
      </c>
    </row>
    <row r="1096" spans="1:13" x14ac:dyDescent="0.25">
      <c r="A1096" t="s">
        <v>7</v>
      </c>
      <c r="B1096" t="s">
        <v>25</v>
      </c>
      <c r="C1096" t="s">
        <v>9</v>
      </c>
      <c r="D1096" t="s">
        <v>26</v>
      </c>
      <c r="E1096" t="s">
        <v>13</v>
      </c>
      <c r="F1096">
        <v>2019</v>
      </c>
      <c r="G1096">
        <v>12</v>
      </c>
      <c r="H1096">
        <v>15561</v>
      </c>
      <c r="I1096" s="1">
        <v>96404</v>
      </c>
      <c r="J1096">
        <f>SUMIFS(H:H,D:D,dataset_shampoo[[#This Row],[Brand]],E:E,dataset_shampoo[[#This Row],[Region]],F:F,dataset_shampoo[[#This Row],[Year]],G:G,"&lt;="&amp;dataset_shampoo[[#This Row],[Month]])</f>
        <v>158970</v>
      </c>
      <c r="K1096" s="6">
        <f>SUMIFS(I:I,D:D,dataset_shampoo[[#This Row],[Brand]],E:E,dataset_shampoo[[#This Row],[Region]],F:F,dataset_shampoo[[#This Row],[Year]],G:G,"&lt;="&amp;dataset_shampoo[[#This Row],[Month]])</f>
        <v>979972</v>
      </c>
      <c r="L1096">
        <f>dataset_shampoo[[#This Row],[Units YTD]]+SUMIFS(H:H,D:D,dataset_shampoo[[#This Row],[Brand]],E:E,dataset_shampoo[[#This Row],[Region]],F:F,dataset_shampoo[[#This Row],[Year]]-1,G:G,"&gt;"&amp;dataset_shampoo[[#This Row],[Month]])</f>
        <v>158970</v>
      </c>
      <c r="M1096" s="1">
        <f>dataset_shampoo[[#This Row],[Values YTD]]+SUMIFS(I:I,D:D,dataset_shampoo[[#This Row],[Brand]],E:E,dataset_shampoo[[#This Row],[Region]],F:F,dataset_shampoo[[#This Row],[Year]]-1,G:G,"&gt;"&amp;dataset_shampoo[[#This Row],[Month]])</f>
        <v>979972</v>
      </c>
    </row>
    <row r="1097" spans="1:13" x14ac:dyDescent="0.25">
      <c r="A1097" t="s">
        <v>7</v>
      </c>
      <c r="B1097" t="s">
        <v>25</v>
      </c>
      <c r="C1097" t="s">
        <v>9</v>
      </c>
      <c r="D1097" t="s">
        <v>26</v>
      </c>
      <c r="E1097" t="s">
        <v>13</v>
      </c>
      <c r="F1097">
        <v>2020</v>
      </c>
      <c r="G1097">
        <v>1</v>
      </c>
      <c r="H1097">
        <v>16744</v>
      </c>
      <c r="I1097" s="1">
        <v>104321</v>
      </c>
      <c r="J1097">
        <f>SUMIFS(H:H,D:D,dataset_shampoo[[#This Row],[Brand]],E:E,dataset_shampoo[[#This Row],[Region]],F:F,dataset_shampoo[[#This Row],[Year]],G:G,"&lt;="&amp;dataset_shampoo[[#This Row],[Month]])</f>
        <v>16744</v>
      </c>
      <c r="K1097" s="6">
        <f>SUMIFS(I:I,D:D,dataset_shampoo[[#This Row],[Brand]],E:E,dataset_shampoo[[#This Row],[Region]],F:F,dataset_shampoo[[#This Row],[Year]],G:G,"&lt;="&amp;dataset_shampoo[[#This Row],[Month]])</f>
        <v>104321</v>
      </c>
      <c r="L1097">
        <f>dataset_shampoo[[#This Row],[Units YTD]]+SUMIFS(H:H,D:D,dataset_shampoo[[#This Row],[Brand]],E:E,dataset_shampoo[[#This Row],[Region]],F:F,dataset_shampoo[[#This Row],[Year]]-1,G:G,"&gt;"&amp;dataset_shampoo[[#This Row],[Month]])</f>
        <v>161385</v>
      </c>
      <c r="M1097" s="1">
        <f>dataset_shampoo[[#This Row],[Values YTD]]+SUMIFS(I:I,D:D,dataset_shampoo[[#This Row],[Brand]],E:E,dataset_shampoo[[#This Row],[Region]],F:F,dataset_shampoo[[#This Row],[Year]]-1,G:G,"&gt;"&amp;dataset_shampoo[[#This Row],[Month]])</f>
        <v>997059</v>
      </c>
    </row>
    <row r="1098" spans="1:13" x14ac:dyDescent="0.25">
      <c r="A1098" t="s">
        <v>7</v>
      </c>
      <c r="B1098" t="s">
        <v>25</v>
      </c>
      <c r="C1098" t="s">
        <v>9</v>
      </c>
      <c r="D1098" t="s">
        <v>26</v>
      </c>
      <c r="E1098" t="s">
        <v>13</v>
      </c>
      <c r="F1098">
        <v>2020</v>
      </c>
      <c r="G1098">
        <v>2</v>
      </c>
      <c r="H1098">
        <v>15120</v>
      </c>
      <c r="I1098" s="1">
        <v>94584</v>
      </c>
      <c r="J1098">
        <f>SUMIFS(H:H,D:D,dataset_shampoo[[#This Row],[Brand]],E:E,dataset_shampoo[[#This Row],[Region]],F:F,dataset_shampoo[[#This Row],[Year]],G:G,"&lt;="&amp;dataset_shampoo[[#This Row],[Month]])</f>
        <v>31864</v>
      </c>
      <c r="K1098" s="6">
        <f>SUMIFS(I:I,D:D,dataset_shampoo[[#This Row],[Brand]],E:E,dataset_shampoo[[#This Row],[Region]],F:F,dataset_shampoo[[#This Row],[Year]],G:G,"&lt;="&amp;dataset_shampoo[[#This Row],[Month]])</f>
        <v>198905</v>
      </c>
      <c r="L1098">
        <f>dataset_shampoo[[#This Row],[Units YTD]]+SUMIFS(H:H,D:D,dataset_shampoo[[#This Row],[Brand]],E:E,dataset_shampoo[[#This Row],[Region]],F:F,dataset_shampoo[[#This Row],[Year]]-1,G:G,"&gt;"&amp;dataset_shampoo[[#This Row],[Month]])</f>
        <v>163457</v>
      </c>
      <c r="M1098" s="1">
        <f>dataset_shampoo[[#This Row],[Values YTD]]+SUMIFS(I:I,D:D,dataset_shampoo[[#This Row],[Brand]],E:E,dataset_shampoo[[#This Row],[Region]],F:F,dataset_shampoo[[#This Row],[Year]]-1,G:G,"&gt;"&amp;dataset_shampoo[[#This Row],[Month]])</f>
        <v>1012809</v>
      </c>
    </row>
    <row r="1099" spans="1:13" x14ac:dyDescent="0.25">
      <c r="A1099" t="s">
        <v>7</v>
      </c>
      <c r="B1099" t="s">
        <v>25</v>
      </c>
      <c r="C1099" t="s">
        <v>9</v>
      </c>
      <c r="D1099" t="s">
        <v>26</v>
      </c>
      <c r="E1099" t="s">
        <v>13</v>
      </c>
      <c r="F1099">
        <v>2020</v>
      </c>
      <c r="G1099">
        <v>3</v>
      </c>
      <c r="H1099">
        <v>14763</v>
      </c>
      <c r="I1099" s="1">
        <v>91462</v>
      </c>
      <c r="J1099">
        <f>SUMIFS(H:H,D:D,dataset_shampoo[[#This Row],[Brand]],E:E,dataset_shampoo[[#This Row],[Region]],F:F,dataset_shampoo[[#This Row],[Year]],G:G,"&lt;="&amp;dataset_shampoo[[#This Row],[Month]])</f>
        <v>46627</v>
      </c>
      <c r="K1099" s="6">
        <f>SUMIFS(I:I,D:D,dataset_shampoo[[#This Row],[Brand]],E:E,dataset_shampoo[[#This Row],[Region]],F:F,dataset_shampoo[[#This Row],[Year]],G:G,"&lt;="&amp;dataset_shampoo[[#This Row],[Month]])</f>
        <v>290367</v>
      </c>
      <c r="L1099">
        <f>dataset_shampoo[[#This Row],[Units YTD]]+SUMIFS(H:H,D:D,dataset_shampoo[[#This Row],[Brand]],E:E,dataset_shampoo[[#This Row],[Region]],F:F,dataset_shampoo[[#This Row],[Year]]-1,G:G,"&gt;"&amp;dataset_shampoo[[#This Row],[Month]])</f>
        <v>164080</v>
      </c>
      <c r="M1099" s="1">
        <f>dataset_shampoo[[#This Row],[Values YTD]]+SUMIFS(I:I,D:D,dataset_shampoo[[#This Row],[Brand]],E:E,dataset_shampoo[[#This Row],[Region]],F:F,dataset_shampoo[[#This Row],[Year]]-1,G:G,"&gt;"&amp;dataset_shampoo[[#This Row],[Month]])</f>
        <v>1017016</v>
      </c>
    </row>
    <row r="1100" spans="1:13" x14ac:dyDescent="0.25">
      <c r="A1100" t="s">
        <v>7</v>
      </c>
      <c r="B1100" t="s">
        <v>25</v>
      </c>
      <c r="C1100" t="s">
        <v>9</v>
      </c>
      <c r="D1100" t="s">
        <v>26</v>
      </c>
      <c r="E1100" t="s">
        <v>13</v>
      </c>
      <c r="F1100">
        <v>2020</v>
      </c>
      <c r="G1100">
        <v>4</v>
      </c>
      <c r="H1100">
        <v>12614</v>
      </c>
      <c r="I1100" s="1">
        <v>77462</v>
      </c>
      <c r="J1100">
        <f>SUMIFS(H:H,D:D,dataset_shampoo[[#This Row],[Brand]],E:E,dataset_shampoo[[#This Row],[Region]],F:F,dataset_shampoo[[#This Row],[Year]],G:G,"&lt;="&amp;dataset_shampoo[[#This Row],[Month]])</f>
        <v>59241</v>
      </c>
      <c r="K1100" s="6">
        <f>SUMIFS(I:I,D:D,dataset_shampoo[[#This Row],[Brand]],E:E,dataset_shampoo[[#This Row],[Region]],F:F,dataset_shampoo[[#This Row],[Year]],G:G,"&lt;="&amp;dataset_shampoo[[#This Row],[Month]])</f>
        <v>367829</v>
      </c>
      <c r="L1100">
        <f>dataset_shampoo[[#This Row],[Units YTD]]+SUMIFS(H:H,D:D,dataset_shampoo[[#This Row],[Brand]],E:E,dataset_shampoo[[#This Row],[Region]],F:F,dataset_shampoo[[#This Row],[Year]]-1,G:G,"&gt;"&amp;dataset_shampoo[[#This Row],[Month]])</f>
        <v>165599</v>
      </c>
      <c r="M1100" s="1">
        <f>dataset_shampoo[[#This Row],[Values YTD]]+SUMIFS(I:I,D:D,dataset_shampoo[[#This Row],[Brand]],E:E,dataset_shampoo[[#This Row],[Region]],F:F,dataset_shampoo[[#This Row],[Year]]-1,G:G,"&gt;"&amp;dataset_shampoo[[#This Row],[Month]])</f>
        <v>1025675</v>
      </c>
    </row>
    <row r="1101" spans="1:13" x14ac:dyDescent="0.25">
      <c r="A1101" t="s">
        <v>7</v>
      </c>
      <c r="B1101" t="s">
        <v>25</v>
      </c>
      <c r="C1101" t="s">
        <v>9</v>
      </c>
      <c r="D1101" t="s">
        <v>26</v>
      </c>
      <c r="E1101" t="s">
        <v>13</v>
      </c>
      <c r="F1101">
        <v>2020</v>
      </c>
      <c r="G1101">
        <v>5</v>
      </c>
      <c r="H1101">
        <v>10297</v>
      </c>
      <c r="I1101" s="1">
        <v>63924</v>
      </c>
      <c r="J1101">
        <f>SUMIFS(H:H,D:D,dataset_shampoo[[#This Row],[Brand]],E:E,dataset_shampoo[[#This Row],[Region]],F:F,dataset_shampoo[[#This Row],[Year]],G:G,"&lt;="&amp;dataset_shampoo[[#This Row],[Month]])</f>
        <v>69538</v>
      </c>
      <c r="K1101" s="6">
        <f>SUMIFS(I:I,D:D,dataset_shampoo[[#This Row],[Brand]],E:E,dataset_shampoo[[#This Row],[Region]],F:F,dataset_shampoo[[#This Row],[Year]],G:G,"&lt;="&amp;dataset_shampoo[[#This Row],[Month]])</f>
        <v>431753</v>
      </c>
      <c r="L1101">
        <f>dataset_shampoo[[#This Row],[Units YTD]]+SUMIFS(H:H,D:D,dataset_shampoo[[#This Row],[Brand]],E:E,dataset_shampoo[[#This Row],[Region]],F:F,dataset_shampoo[[#This Row],[Year]]-1,G:G,"&gt;"&amp;dataset_shampoo[[#This Row],[Month]])</f>
        <v>164717</v>
      </c>
      <c r="M1101" s="1">
        <f>dataset_shampoo[[#This Row],[Values YTD]]+SUMIFS(I:I,D:D,dataset_shampoo[[#This Row],[Brand]],E:E,dataset_shampoo[[#This Row],[Region]],F:F,dataset_shampoo[[#This Row],[Year]]-1,G:G,"&gt;"&amp;dataset_shampoo[[#This Row],[Month]])</f>
        <v>1020551</v>
      </c>
    </row>
    <row r="1102" spans="1:13" x14ac:dyDescent="0.25">
      <c r="A1102" t="s">
        <v>7</v>
      </c>
      <c r="B1102" t="s">
        <v>25</v>
      </c>
      <c r="C1102" t="s">
        <v>9</v>
      </c>
      <c r="D1102" t="s">
        <v>26</v>
      </c>
      <c r="E1102" t="s">
        <v>13</v>
      </c>
      <c r="F1102">
        <v>2020</v>
      </c>
      <c r="G1102">
        <v>6</v>
      </c>
      <c r="H1102">
        <v>12040</v>
      </c>
      <c r="I1102" s="1">
        <v>74011</v>
      </c>
      <c r="J1102">
        <f>SUMIFS(H:H,D:D,dataset_shampoo[[#This Row],[Brand]],E:E,dataset_shampoo[[#This Row],[Region]],F:F,dataset_shampoo[[#This Row],[Year]],G:G,"&lt;="&amp;dataset_shampoo[[#This Row],[Month]])</f>
        <v>81578</v>
      </c>
      <c r="K1102" s="6">
        <f>SUMIFS(I:I,D:D,dataset_shampoo[[#This Row],[Brand]],E:E,dataset_shampoo[[#This Row],[Region]],F:F,dataset_shampoo[[#This Row],[Year]],G:G,"&lt;="&amp;dataset_shampoo[[#This Row],[Month]])</f>
        <v>505764</v>
      </c>
      <c r="L1102">
        <f>dataset_shampoo[[#This Row],[Units YTD]]+SUMIFS(H:H,D:D,dataset_shampoo[[#This Row],[Brand]],E:E,dataset_shampoo[[#This Row],[Region]],F:F,dataset_shampoo[[#This Row],[Year]]-1,G:G,"&gt;"&amp;dataset_shampoo[[#This Row],[Month]])</f>
        <v>165655</v>
      </c>
      <c r="M1102" s="1">
        <f>dataset_shampoo[[#This Row],[Values YTD]]+SUMIFS(I:I,D:D,dataset_shampoo[[#This Row],[Brand]],E:E,dataset_shampoo[[#This Row],[Region]],F:F,dataset_shampoo[[#This Row],[Year]]-1,G:G,"&gt;"&amp;dataset_shampoo[[#This Row],[Month]])</f>
        <v>1025122</v>
      </c>
    </row>
    <row r="1103" spans="1:13" x14ac:dyDescent="0.25">
      <c r="A1103" t="s">
        <v>7</v>
      </c>
      <c r="B1103" t="s">
        <v>25</v>
      </c>
      <c r="C1103" t="s">
        <v>9</v>
      </c>
      <c r="D1103" t="s">
        <v>26</v>
      </c>
      <c r="E1103" t="s">
        <v>13</v>
      </c>
      <c r="F1103">
        <v>2020</v>
      </c>
      <c r="G1103">
        <v>7</v>
      </c>
      <c r="H1103">
        <v>15484</v>
      </c>
      <c r="I1103" s="1">
        <v>94150</v>
      </c>
      <c r="J1103">
        <f>SUMIFS(H:H,D:D,dataset_shampoo[[#This Row],[Brand]],E:E,dataset_shampoo[[#This Row],[Region]],F:F,dataset_shampoo[[#This Row],[Year]],G:G,"&lt;="&amp;dataset_shampoo[[#This Row],[Month]])</f>
        <v>97062</v>
      </c>
      <c r="K1103" s="6">
        <f>SUMIFS(I:I,D:D,dataset_shampoo[[#This Row],[Brand]],E:E,dataset_shampoo[[#This Row],[Region]],F:F,dataset_shampoo[[#This Row],[Year]],G:G,"&lt;="&amp;dataset_shampoo[[#This Row],[Month]])</f>
        <v>599914</v>
      </c>
      <c r="L1103">
        <f>dataset_shampoo[[#This Row],[Units YTD]]+SUMIFS(H:H,D:D,dataset_shampoo[[#This Row],[Brand]],E:E,dataset_shampoo[[#This Row],[Region]],F:F,dataset_shampoo[[#This Row],[Year]]-1,G:G,"&gt;"&amp;dataset_shampoo[[#This Row],[Month]])</f>
        <v>170044</v>
      </c>
      <c r="M1103" s="1">
        <f>dataset_shampoo[[#This Row],[Values YTD]]+SUMIFS(I:I,D:D,dataset_shampoo[[#This Row],[Brand]],E:E,dataset_shampoo[[#This Row],[Region]],F:F,dataset_shampoo[[#This Row],[Year]]-1,G:G,"&gt;"&amp;dataset_shampoo[[#This Row],[Month]])</f>
        <v>1051645</v>
      </c>
    </row>
    <row r="1104" spans="1:13" x14ac:dyDescent="0.25">
      <c r="A1104" t="s">
        <v>7</v>
      </c>
      <c r="B1104" t="s">
        <v>25</v>
      </c>
      <c r="C1104" t="s">
        <v>9</v>
      </c>
      <c r="D1104" t="s">
        <v>26</v>
      </c>
      <c r="E1104" t="s">
        <v>13</v>
      </c>
      <c r="F1104">
        <v>2020</v>
      </c>
      <c r="G1104">
        <v>8</v>
      </c>
      <c r="H1104">
        <v>12418</v>
      </c>
      <c r="I1104" s="1">
        <v>75558</v>
      </c>
      <c r="J1104">
        <f>SUMIFS(H:H,D:D,dataset_shampoo[[#This Row],[Brand]],E:E,dataset_shampoo[[#This Row],[Region]],F:F,dataset_shampoo[[#This Row],[Year]],G:G,"&lt;="&amp;dataset_shampoo[[#This Row],[Month]])</f>
        <v>109480</v>
      </c>
      <c r="K1104" s="6">
        <f>SUMIFS(I:I,D:D,dataset_shampoo[[#This Row],[Brand]],E:E,dataset_shampoo[[#This Row],[Region]],F:F,dataset_shampoo[[#This Row],[Year]],G:G,"&lt;="&amp;dataset_shampoo[[#This Row],[Month]])</f>
        <v>675472</v>
      </c>
      <c r="L1104">
        <f>dataset_shampoo[[#This Row],[Units YTD]]+SUMIFS(H:H,D:D,dataset_shampoo[[#This Row],[Brand]],E:E,dataset_shampoo[[#This Row],[Region]],F:F,dataset_shampoo[[#This Row],[Year]]-1,G:G,"&gt;"&amp;dataset_shampoo[[#This Row],[Month]])</f>
        <v>168322</v>
      </c>
      <c r="M1104" s="1">
        <f>dataset_shampoo[[#This Row],[Values YTD]]+SUMIFS(I:I,D:D,dataset_shampoo[[#This Row],[Brand]],E:E,dataset_shampoo[[#This Row],[Region]],F:F,dataset_shampoo[[#This Row],[Year]]-1,G:G,"&gt;"&amp;dataset_shampoo[[#This Row],[Month]])</f>
        <v>1041880</v>
      </c>
    </row>
    <row r="1105" spans="1:13" x14ac:dyDescent="0.25">
      <c r="A1105" t="s">
        <v>7</v>
      </c>
      <c r="B1105" t="s">
        <v>25</v>
      </c>
      <c r="C1105" t="s">
        <v>9</v>
      </c>
      <c r="D1105" t="s">
        <v>26</v>
      </c>
      <c r="E1105" t="s">
        <v>13</v>
      </c>
      <c r="F1105">
        <v>2020</v>
      </c>
      <c r="G1105">
        <v>9</v>
      </c>
      <c r="H1105">
        <v>13622</v>
      </c>
      <c r="I1105" s="1">
        <v>82096</v>
      </c>
      <c r="J1105">
        <f>SUMIFS(H:H,D:D,dataset_shampoo[[#This Row],[Brand]],E:E,dataset_shampoo[[#This Row],[Region]],F:F,dataset_shampoo[[#This Row],[Year]],G:G,"&lt;="&amp;dataset_shampoo[[#This Row],[Month]])</f>
        <v>123102</v>
      </c>
      <c r="K1105" s="6">
        <f>SUMIFS(I:I,D:D,dataset_shampoo[[#This Row],[Brand]],E:E,dataset_shampoo[[#This Row],[Region]],F:F,dataset_shampoo[[#This Row],[Year]],G:G,"&lt;="&amp;dataset_shampoo[[#This Row],[Month]])</f>
        <v>757568</v>
      </c>
      <c r="L1105">
        <f>dataset_shampoo[[#This Row],[Units YTD]]+SUMIFS(H:H,D:D,dataset_shampoo[[#This Row],[Brand]],E:E,dataset_shampoo[[#This Row],[Region]],F:F,dataset_shampoo[[#This Row],[Year]]-1,G:G,"&gt;"&amp;dataset_shampoo[[#This Row],[Month]])</f>
        <v>167510</v>
      </c>
      <c r="M1105" s="1">
        <f>dataset_shampoo[[#This Row],[Values YTD]]+SUMIFS(I:I,D:D,dataset_shampoo[[#This Row],[Brand]],E:E,dataset_shampoo[[#This Row],[Region]],F:F,dataset_shampoo[[#This Row],[Year]]-1,G:G,"&gt;"&amp;dataset_shampoo[[#This Row],[Month]])</f>
        <v>1035048</v>
      </c>
    </row>
    <row r="1106" spans="1:13" x14ac:dyDescent="0.25">
      <c r="A1106" t="s">
        <v>7</v>
      </c>
      <c r="B1106" t="s">
        <v>25</v>
      </c>
      <c r="C1106" t="s">
        <v>9</v>
      </c>
      <c r="D1106" t="s">
        <v>26</v>
      </c>
      <c r="E1106" t="s">
        <v>13</v>
      </c>
      <c r="F1106">
        <v>2020</v>
      </c>
      <c r="G1106">
        <v>10</v>
      </c>
      <c r="H1106">
        <v>14350</v>
      </c>
      <c r="I1106" s="1">
        <v>85750</v>
      </c>
      <c r="J1106">
        <f>SUMIFS(H:H,D:D,dataset_shampoo[[#This Row],[Brand]],E:E,dataset_shampoo[[#This Row],[Region]],F:F,dataset_shampoo[[#This Row],[Year]],G:G,"&lt;="&amp;dataset_shampoo[[#This Row],[Month]])</f>
        <v>137452</v>
      </c>
      <c r="K1106" s="6">
        <f>SUMIFS(I:I,D:D,dataset_shampoo[[#This Row],[Brand]],E:E,dataset_shampoo[[#This Row],[Region]],F:F,dataset_shampoo[[#This Row],[Year]],G:G,"&lt;="&amp;dataset_shampoo[[#This Row],[Month]])</f>
        <v>843318</v>
      </c>
      <c r="L1106">
        <f>dataset_shampoo[[#This Row],[Units YTD]]+SUMIFS(H:H,D:D,dataset_shampoo[[#This Row],[Brand]],E:E,dataset_shampoo[[#This Row],[Region]],F:F,dataset_shampoo[[#This Row],[Year]]-1,G:G,"&gt;"&amp;dataset_shampoo[[#This Row],[Month]])</f>
        <v>165732</v>
      </c>
      <c r="M1106" s="1">
        <f>dataset_shampoo[[#This Row],[Values YTD]]+SUMIFS(I:I,D:D,dataset_shampoo[[#This Row],[Brand]],E:E,dataset_shampoo[[#This Row],[Region]],F:F,dataset_shampoo[[#This Row],[Year]]-1,G:G,"&gt;"&amp;dataset_shampoo[[#This Row],[Month]])</f>
        <v>1020523</v>
      </c>
    </row>
    <row r="1107" spans="1:13" x14ac:dyDescent="0.25">
      <c r="A1107" t="s">
        <v>7</v>
      </c>
      <c r="B1107" t="s">
        <v>25</v>
      </c>
      <c r="C1107" t="s">
        <v>9</v>
      </c>
      <c r="D1107" t="s">
        <v>26</v>
      </c>
      <c r="E1107" t="s">
        <v>13</v>
      </c>
      <c r="F1107">
        <v>2020</v>
      </c>
      <c r="G1107">
        <v>11</v>
      </c>
      <c r="H1107">
        <v>11900</v>
      </c>
      <c r="I1107" s="1">
        <v>71127</v>
      </c>
      <c r="J1107">
        <f>SUMIFS(H:H,D:D,dataset_shampoo[[#This Row],[Brand]],E:E,dataset_shampoo[[#This Row],[Region]],F:F,dataset_shampoo[[#This Row],[Year]],G:G,"&lt;="&amp;dataset_shampoo[[#This Row],[Month]])</f>
        <v>149352</v>
      </c>
      <c r="K1107" s="6">
        <f>SUMIFS(I:I,D:D,dataset_shampoo[[#This Row],[Brand]],E:E,dataset_shampoo[[#This Row],[Region]],F:F,dataset_shampoo[[#This Row],[Year]],G:G,"&lt;="&amp;dataset_shampoo[[#This Row],[Month]])</f>
        <v>914445</v>
      </c>
      <c r="L1107">
        <f>dataset_shampoo[[#This Row],[Units YTD]]+SUMIFS(H:H,D:D,dataset_shampoo[[#This Row],[Brand]],E:E,dataset_shampoo[[#This Row],[Region]],F:F,dataset_shampoo[[#This Row],[Year]]-1,G:G,"&gt;"&amp;dataset_shampoo[[#This Row],[Month]])</f>
        <v>164913</v>
      </c>
      <c r="M1107" s="1">
        <f>dataset_shampoo[[#This Row],[Values YTD]]+SUMIFS(I:I,D:D,dataset_shampoo[[#This Row],[Brand]],E:E,dataset_shampoo[[#This Row],[Region]],F:F,dataset_shampoo[[#This Row],[Year]]-1,G:G,"&gt;"&amp;dataset_shampoo[[#This Row],[Month]])</f>
        <v>1010849</v>
      </c>
    </row>
    <row r="1108" spans="1:13" x14ac:dyDescent="0.25">
      <c r="A1108" t="s">
        <v>7</v>
      </c>
      <c r="B1108" t="s">
        <v>25</v>
      </c>
      <c r="C1108" t="s">
        <v>9</v>
      </c>
      <c r="D1108" t="s">
        <v>26</v>
      </c>
      <c r="E1108" t="s">
        <v>13</v>
      </c>
      <c r="F1108">
        <v>2020</v>
      </c>
      <c r="G1108">
        <v>12</v>
      </c>
      <c r="H1108">
        <v>12516</v>
      </c>
      <c r="I1108" s="1">
        <v>75173</v>
      </c>
      <c r="J1108">
        <f>SUMIFS(H:H,D:D,dataset_shampoo[[#This Row],[Brand]],E:E,dataset_shampoo[[#This Row],[Region]],F:F,dataset_shampoo[[#This Row],[Year]],G:G,"&lt;="&amp;dataset_shampoo[[#This Row],[Month]])</f>
        <v>161868</v>
      </c>
      <c r="K1108" s="6">
        <f>SUMIFS(I:I,D:D,dataset_shampoo[[#This Row],[Brand]],E:E,dataset_shampoo[[#This Row],[Region]],F:F,dataset_shampoo[[#This Row],[Year]],G:G,"&lt;="&amp;dataset_shampoo[[#This Row],[Month]])</f>
        <v>989618</v>
      </c>
      <c r="L1108">
        <f>dataset_shampoo[[#This Row],[Units YTD]]+SUMIFS(H:H,D:D,dataset_shampoo[[#This Row],[Brand]],E:E,dataset_shampoo[[#This Row],[Region]],F:F,dataset_shampoo[[#This Row],[Year]]-1,G:G,"&gt;"&amp;dataset_shampoo[[#This Row],[Month]])</f>
        <v>161868</v>
      </c>
      <c r="M1108" s="1">
        <f>dataset_shampoo[[#This Row],[Values YTD]]+SUMIFS(I:I,D:D,dataset_shampoo[[#This Row],[Brand]],E:E,dataset_shampoo[[#This Row],[Region]],F:F,dataset_shampoo[[#This Row],[Year]]-1,G:G,"&gt;"&amp;dataset_shampoo[[#This Row],[Month]])</f>
        <v>989618</v>
      </c>
    </row>
    <row r="1109" spans="1:13" x14ac:dyDescent="0.25">
      <c r="A1109" t="s">
        <v>7</v>
      </c>
      <c r="B1109" t="s">
        <v>25</v>
      </c>
      <c r="C1109" t="s">
        <v>9</v>
      </c>
      <c r="D1109" t="s">
        <v>26</v>
      </c>
      <c r="E1109" t="s">
        <v>13</v>
      </c>
      <c r="F1109">
        <v>2021</v>
      </c>
      <c r="G1109">
        <v>1</v>
      </c>
      <c r="H1109">
        <v>10255</v>
      </c>
      <c r="I1109" s="1">
        <v>61243</v>
      </c>
      <c r="J1109">
        <f>SUMIFS(H:H,D:D,dataset_shampoo[[#This Row],[Brand]],E:E,dataset_shampoo[[#This Row],[Region]],F:F,dataset_shampoo[[#This Row],[Year]],G:G,"&lt;="&amp;dataset_shampoo[[#This Row],[Month]])</f>
        <v>10255</v>
      </c>
      <c r="K1109" s="6">
        <f>SUMIFS(I:I,D:D,dataset_shampoo[[#This Row],[Brand]],E:E,dataset_shampoo[[#This Row],[Region]],F:F,dataset_shampoo[[#This Row],[Year]],G:G,"&lt;="&amp;dataset_shampoo[[#This Row],[Month]])</f>
        <v>61243</v>
      </c>
      <c r="L1109">
        <f>dataset_shampoo[[#This Row],[Units YTD]]+SUMIFS(H:H,D:D,dataset_shampoo[[#This Row],[Brand]],E:E,dataset_shampoo[[#This Row],[Region]],F:F,dataset_shampoo[[#This Row],[Year]]-1,G:G,"&gt;"&amp;dataset_shampoo[[#This Row],[Month]])</f>
        <v>155379</v>
      </c>
      <c r="M1109" s="1">
        <f>dataset_shampoo[[#This Row],[Values YTD]]+SUMIFS(I:I,D:D,dataset_shampoo[[#This Row],[Brand]],E:E,dataset_shampoo[[#This Row],[Region]],F:F,dataset_shampoo[[#This Row],[Year]]-1,G:G,"&gt;"&amp;dataset_shampoo[[#This Row],[Month]])</f>
        <v>946540</v>
      </c>
    </row>
    <row r="1110" spans="1:13" x14ac:dyDescent="0.25">
      <c r="A1110" t="s">
        <v>7</v>
      </c>
      <c r="B1110" t="s">
        <v>25</v>
      </c>
      <c r="C1110" t="s">
        <v>9</v>
      </c>
      <c r="D1110" t="s">
        <v>26</v>
      </c>
      <c r="E1110" t="s">
        <v>13</v>
      </c>
      <c r="F1110">
        <v>2021</v>
      </c>
      <c r="G1110">
        <v>2</v>
      </c>
      <c r="H1110">
        <v>9863</v>
      </c>
      <c r="I1110" s="1">
        <v>59073</v>
      </c>
      <c r="J1110">
        <f>SUMIFS(H:H,D:D,dataset_shampoo[[#This Row],[Brand]],E:E,dataset_shampoo[[#This Row],[Region]],F:F,dataset_shampoo[[#This Row],[Year]],G:G,"&lt;="&amp;dataset_shampoo[[#This Row],[Month]])</f>
        <v>20118</v>
      </c>
      <c r="K1110" s="6">
        <f>SUMIFS(I:I,D:D,dataset_shampoo[[#This Row],[Brand]],E:E,dataset_shampoo[[#This Row],[Region]],F:F,dataset_shampoo[[#This Row],[Year]],G:G,"&lt;="&amp;dataset_shampoo[[#This Row],[Month]])</f>
        <v>120316</v>
      </c>
      <c r="L1110">
        <f>dataset_shampoo[[#This Row],[Units YTD]]+SUMIFS(H:H,D:D,dataset_shampoo[[#This Row],[Brand]],E:E,dataset_shampoo[[#This Row],[Region]],F:F,dataset_shampoo[[#This Row],[Year]]-1,G:G,"&gt;"&amp;dataset_shampoo[[#This Row],[Month]])</f>
        <v>150122</v>
      </c>
      <c r="M1110" s="1">
        <f>dataset_shampoo[[#This Row],[Values YTD]]+SUMIFS(I:I,D:D,dataset_shampoo[[#This Row],[Brand]],E:E,dataset_shampoo[[#This Row],[Region]],F:F,dataset_shampoo[[#This Row],[Year]]-1,G:G,"&gt;"&amp;dataset_shampoo[[#This Row],[Month]])</f>
        <v>911029</v>
      </c>
    </row>
    <row r="1111" spans="1:13" x14ac:dyDescent="0.25">
      <c r="A1111" t="s">
        <v>7</v>
      </c>
      <c r="B1111" t="s">
        <v>25</v>
      </c>
      <c r="C1111" t="s">
        <v>9</v>
      </c>
      <c r="D1111" t="s">
        <v>26</v>
      </c>
      <c r="E1111" t="s">
        <v>13</v>
      </c>
      <c r="F1111">
        <v>2021</v>
      </c>
      <c r="G1111">
        <v>3</v>
      </c>
      <c r="H1111">
        <v>10906</v>
      </c>
      <c r="I1111" s="1">
        <v>65219</v>
      </c>
      <c r="J1111">
        <f>SUMIFS(H:H,D:D,dataset_shampoo[[#This Row],[Brand]],E:E,dataset_shampoo[[#This Row],[Region]],F:F,dataset_shampoo[[#This Row],[Year]],G:G,"&lt;="&amp;dataset_shampoo[[#This Row],[Month]])</f>
        <v>31024</v>
      </c>
      <c r="K1111" s="6">
        <f>SUMIFS(I:I,D:D,dataset_shampoo[[#This Row],[Brand]],E:E,dataset_shampoo[[#This Row],[Region]],F:F,dataset_shampoo[[#This Row],[Year]],G:G,"&lt;="&amp;dataset_shampoo[[#This Row],[Month]])</f>
        <v>185535</v>
      </c>
      <c r="L1111">
        <f>dataset_shampoo[[#This Row],[Units YTD]]+SUMIFS(H:H,D:D,dataset_shampoo[[#This Row],[Brand]],E:E,dataset_shampoo[[#This Row],[Region]],F:F,dataset_shampoo[[#This Row],[Year]]-1,G:G,"&gt;"&amp;dataset_shampoo[[#This Row],[Month]])</f>
        <v>146265</v>
      </c>
      <c r="M1111" s="1">
        <f>dataset_shampoo[[#This Row],[Values YTD]]+SUMIFS(I:I,D:D,dataset_shampoo[[#This Row],[Brand]],E:E,dataset_shampoo[[#This Row],[Region]],F:F,dataset_shampoo[[#This Row],[Year]]-1,G:G,"&gt;"&amp;dataset_shampoo[[#This Row],[Month]])</f>
        <v>884786</v>
      </c>
    </row>
    <row r="1112" spans="1:13" x14ac:dyDescent="0.25">
      <c r="A1112" t="s">
        <v>7</v>
      </c>
      <c r="B1112" t="s">
        <v>25</v>
      </c>
      <c r="C1112" t="s">
        <v>9</v>
      </c>
      <c r="D1112" t="s">
        <v>26</v>
      </c>
      <c r="E1112" t="s">
        <v>13</v>
      </c>
      <c r="F1112">
        <v>2021</v>
      </c>
      <c r="G1112">
        <v>4</v>
      </c>
      <c r="H1112">
        <v>9261</v>
      </c>
      <c r="I1112" s="1">
        <v>55643</v>
      </c>
      <c r="J1112">
        <f>SUMIFS(H:H,D:D,dataset_shampoo[[#This Row],[Brand]],E:E,dataset_shampoo[[#This Row],[Region]],F:F,dataset_shampoo[[#This Row],[Year]],G:G,"&lt;="&amp;dataset_shampoo[[#This Row],[Month]])</f>
        <v>40285</v>
      </c>
      <c r="K1112" s="6">
        <f>SUMIFS(I:I,D:D,dataset_shampoo[[#This Row],[Brand]],E:E,dataset_shampoo[[#This Row],[Region]],F:F,dataset_shampoo[[#This Row],[Year]],G:G,"&lt;="&amp;dataset_shampoo[[#This Row],[Month]])</f>
        <v>241178</v>
      </c>
      <c r="L1112">
        <f>dataset_shampoo[[#This Row],[Units YTD]]+SUMIFS(H:H,D:D,dataset_shampoo[[#This Row],[Brand]],E:E,dataset_shampoo[[#This Row],[Region]],F:F,dataset_shampoo[[#This Row],[Year]]-1,G:G,"&gt;"&amp;dataset_shampoo[[#This Row],[Month]])</f>
        <v>142912</v>
      </c>
      <c r="M1112" s="1">
        <f>dataset_shampoo[[#This Row],[Values YTD]]+SUMIFS(I:I,D:D,dataset_shampoo[[#This Row],[Brand]],E:E,dataset_shampoo[[#This Row],[Region]],F:F,dataset_shampoo[[#This Row],[Year]]-1,G:G,"&gt;"&amp;dataset_shampoo[[#This Row],[Month]])</f>
        <v>862967</v>
      </c>
    </row>
    <row r="1113" spans="1:13" x14ac:dyDescent="0.25">
      <c r="A1113" t="s">
        <v>7</v>
      </c>
      <c r="B1113" t="s">
        <v>25</v>
      </c>
      <c r="C1113" t="s">
        <v>9</v>
      </c>
      <c r="D1113" t="s">
        <v>26</v>
      </c>
      <c r="E1113" t="s">
        <v>13</v>
      </c>
      <c r="F1113">
        <v>2021</v>
      </c>
      <c r="G1113">
        <v>5</v>
      </c>
      <c r="H1113">
        <v>9555</v>
      </c>
      <c r="I1113" s="1">
        <v>56931</v>
      </c>
      <c r="J1113">
        <f>SUMIFS(H:H,D:D,dataset_shampoo[[#This Row],[Brand]],E:E,dataset_shampoo[[#This Row],[Region]],F:F,dataset_shampoo[[#This Row],[Year]],G:G,"&lt;="&amp;dataset_shampoo[[#This Row],[Month]])</f>
        <v>49840</v>
      </c>
      <c r="K1113" s="6">
        <f>SUMIFS(I:I,D:D,dataset_shampoo[[#This Row],[Brand]],E:E,dataset_shampoo[[#This Row],[Region]],F:F,dataset_shampoo[[#This Row],[Year]],G:G,"&lt;="&amp;dataset_shampoo[[#This Row],[Month]])</f>
        <v>298109</v>
      </c>
      <c r="L1113">
        <f>dataset_shampoo[[#This Row],[Units YTD]]+SUMIFS(H:H,D:D,dataset_shampoo[[#This Row],[Brand]],E:E,dataset_shampoo[[#This Row],[Region]],F:F,dataset_shampoo[[#This Row],[Year]]-1,G:G,"&gt;"&amp;dataset_shampoo[[#This Row],[Month]])</f>
        <v>142170</v>
      </c>
      <c r="M1113" s="1">
        <f>dataset_shampoo[[#This Row],[Values YTD]]+SUMIFS(I:I,D:D,dataset_shampoo[[#This Row],[Brand]],E:E,dataset_shampoo[[#This Row],[Region]],F:F,dataset_shampoo[[#This Row],[Year]]-1,G:G,"&gt;"&amp;dataset_shampoo[[#This Row],[Month]])</f>
        <v>855974</v>
      </c>
    </row>
    <row r="1114" spans="1:13" x14ac:dyDescent="0.25">
      <c r="A1114" t="s">
        <v>7</v>
      </c>
      <c r="B1114" t="s">
        <v>25</v>
      </c>
      <c r="C1114" t="s">
        <v>9</v>
      </c>
      <c r="D1114" t="s">
        <v>26</v>
      </c>
      <c r="E1114" t="s">
        <v>13</v>
      </c>
      <c r="F1114">
        <v>2021</v>
      </c>
      <c r="G1114">
        <v>6</v>
      </c>
      <c r="H1114">
        <v>10115</v>
      </c>
      <c r="I1114" s="1">
        <v>60494</v>
      </c>
      <c r="J1114">
        <f>SUMIFS(H:H,D:D,dataset_shampoo[[#This Row],[Brand]],E:E,dataset_shampoo[[#This Row],[Region]],F:F,dataset_shampoo[[#This Row],[Year]],G:G,"&lt;="&amp;dataset_shampoo[[#This Row],[Month]])</f>
        <v>59955</v>
      </c>
      <c r="K1114" s="6">
        <f>SUMIFS(I:I,D:D,dataset_shampoo[[#This Row],[Brand]],E:E,dataset_shampoo[[#This Row],[Region]],F:F,dataset_shampoo[[#This Row],[Year]],G:G,"&lt;="&amp;dataset_shampoo[[#This Row],[Month]])</f>
        <v>358603</v>
      </c>
      <c r="L1114">
        <f>dataset_shampoo[[#This Row],[Units YTD]]+SUMIFS(H:H,D:D,dataset_shampoo[[#This Row],[Brand]],E:E,dataset_shampoo[[#This Row],[Region]],F:F,dataset_shampoo[[#This Row],[Year]]-1,G:G,"&gt;"&amp;dataset_shampoo[[#This Row],[Month]])</f>
        <v>140245</v>
      </c>
      <c r="M1114" s="1">
        <f>dataset_shampoo[[#This Row],[Values YTD]]+SUMIFS(I:I,D:D,dataset_shampoo[[#This Row],[Brand]],E:E,dataset_shampoo[[#This Row],[Region]],F:F,dataset_shampoo[[#This Row],[Year]]-1,G:G,"&gt;"&amp;dataset_shampoo[[#This Row],[Month]])</f>
        <v>842457</v>
      </c>
    </row>
    <row r="1115" spans="1:13" x14ac:dyDescent="0.25">
      <c r="A1115" t="s">
        <v>7</v>
      </c>
      <c r="B1115" t="s">
        <v>25</v>
      </c>
      <c r="C1115" t="s">
        <v>9</v>
      </c>
      <c r="D1115" t="s">
        <v>26</v>
      </c>
      <c r="E1115" t="s">
        <v>13</v>
      </c>
      <c r="F1115">
        <v>2021</v>
      </c>
      <c r="G1115">
        <v>7</v>
      </c>
      <c r="H1115">
        <v>8890</v>
      </c>
      <c r="I1115" s="1">
        <v>53186</v>
      </c>
      <c r="J1115">
        <f>SUMIFS(H:H,D:D,dataset_shampoo[[#This Row],[Brand]],E:E,dataset_shampoo[[#This Row],[Region]],F:F,dataset_shampoo[[#This Row],[Year]],G:G,"&lt;="&amp;dataset_shampoo[[#This Row],[Month]])</f>
        <v>68845</v>
      </c>
      <c r="K1115" s="6">
        <f>SUMIFS(I:I,D:D,dataset_shampoo[[#This Row],[Brand]],E:E,dataset_shampoo[[#This Row],[Region]],F:F,dataset_shampoo[[#This Row],[Year]],G:G,"&lt;="&amp;dataset_shampoo[[#This Row],[Month]])</f>
        <v>411789</v>
      </c>
      <c r="L1115">
        <f>dataset_shampoo[[#This Row],[Units YTD]]+SUMIFS(H:H,D:D,dataset_shampoo[[#This Row],[Brand]],E:E,dataset_shampoo[[#This Row],[Region]],F:F,dataset_shampoo[[#This Row],[Year]]-1,G:G,"&gt;"&amp;dataset_shampoo[[#This Row],[Month]])</f>
        <v>133651</v>
      </c>
      <c r="M1115" s="1">
        <f>dataset_shampoo[[#This Row],[Values YTD]]+SUMIFS(I:I,D:D,dataset_shampoo[[#This Row],[Brand]],E:E,dataset_shampoo[[#This Row],[Region]],F:F,dataset_shampoo[[#This Row],[Year]]-1,G:G,"&gt;"&amp;dataset_shampoo[[#This Row],[Month]])</f>
        <v>801493</v>
      </c>
    </row>
    <row r="1116" spans="1:13" x14ac:dyDescent="0.25">
      <c r="A1116" t="s">
        <v>7</v>
      </c>
      <c r="B1116" t="s">
        <v>25</v>
      </c>
      <c r="C1116" t="s">
        <v>9</v>
      </c>
      <c r="D1116" t="s">
        <v>26</v>
      </c>
      <c r="E1116" t="s">
        <v>13</v>
      </c>
      <c r="F1116">
        <v>2021</v>
      </c>
      <c r="G1116">
        <v>8</v>
      </c>
      <c r="H1116">
        <v>6356</v>
      </c>
      <c r="I1116" s="1">
        <v>37856</v>
      </c>
      <c r="J1116">
        <f>SUMIFS(H:H,D:D,dataset_shampoo[[#This Row],[Brand]],E:E,dataset_shampoo[[#This Row],[Region]],F:F,dataset_shampoo[[#This Row],[Year]],G:G,"&lt;="&amp;dataset_shampoo[[#This Row],[Month]])</f>
        <v>75201</v>
      </c>
      <c r="K1116" s="6">
        <f>SUMIFS(I:I,D:D,dataset_shampoo[[#This Row],[Brand]],E:E,dataset_shampoo[[#This Row],[Region]],F:F,dataset_shampoo[[#This Row],[Year]],G:G,"&lt;="&amp;dataset_shampoo[[#This Row],[Month]])</f>
        <v>449645</v>
      </c>
      <c r="L1116">
        <f>dataset_shampoo[[#This Row],[Units YTD]]+SUMIFS(H:H,D:D,dataset_shampoo[[#This Row],[Brand]],E:E,dataset_shampoo[[#This Row],[Region]],F:F,dataset_shampoo[[#This Row],[Year]]-1,G:G,"&gt;"&amp;dataset_shampoo[[#This Row],[Month]])</f>
        <v>127589</v>
      </c>
      <c r="M1116" s="1">
        <f>dataset_shampoo[[#This Row],[Values YTD]]+SUMIFS(I:I,D:D,dataset_shampoo[[#This Row],[Brand]],E:E,dataset_shampoo[[#This Row],[Region]],F:F,dataset_shampoo[[#This Row],[Year]]-1,G:G,"&gt;"&amp;dataset_shampoo[[#This Row],[Month]])</f>
        <v>763791</v>
      </c>
    </row>
    <row r="1117" spans="1:13" x14ac:dyDescent="0.25">
      <c r="A1117" t="s">
        <v>7</v>
      </c>
      <c r="B1117" t="s">
        <v>25</v>
      </c>
      <c r="C1117" t="s">
        <v>9</v>
      </c>
      <c r="D1117" t="s">
        <v>26</v>
      </c>
      <c r="E1117" t="s">
        <v>13</v>
      </c>
      <c r="F1117">
        <v>2021</v>
      </c>
      <c r="G1117">
        <v>9</v>
      </c>
      <c r="H1117">
        <v>6867</v>
      </c>
      <c r="I1117" s="1">
        <v>40838</v>
      </c>
      <c r="J1117">
        <f>SUMIFS(H:H,D:D,dataset_shampoo[[#This Row],[Brand]],E:E,dataset_shampoo[[#This Row],[Region]],F:F,dataset_shampoo[[#This Row],[Year]],G:G,"&lt;="&amp;dataset_shampoo[[#This Row],[Month]])</f>
        <v>82068</v>
      </c>
      <c r="K1117" s="6">
        <f>SUMIFS(I:I,D:D,dataset_shampoo[[#This Row],[Brand]],E:E,dataset_shampoo[[#This Row],[Region]],F:F,dataset_shampoo[[#This Row],[Year]],G:G,"&lt;="&amp;dataset_shampoo[[#This Row],[Month]])</f>
        <v>490483</v>
      </c>
      <c r="L1117">
        <f>dataset_shampoo[[#This Row],[Units YTD]]+SUMIFS(H:H,D:D,dataset_shampoo[[#This Row],[Brand]],E:E,dataset_shampoo[[#This Row],[Region]],F:F,dataset_shampoo[[#This Row],[Year]]-1,G:G,"&gt;"&amp;dataset_shampoo[[#This Row],[Month]])</f>
        <v>120834</v>
      </c>
      <c r="M1117" s="1">
        <f>dataset_shampoo[[#This Row],[Values YTD]]+SUMIFS(I:I,D:D,dataset_shampoo[[#This Row],[Brand]],E:E,dataset_shampoo[[#This Row],[Region]],F:F,dataset_shampoo[[#This Row],[Year]]-1,G:G,"&gt;"&amp;dataset_shampoo[[#This Row],[Month]])</f>
        <v>722533</v>
      </c>
    </row>
    <row r="1118" spans="1:13" x14ac:dyDescent="0.25">
      <c r="A1118" t="s">
        <v>7</v>
      </c>
      <c r="B1118" t="s">
        <v>25</v>
      </c>
      <c r="C1118" t="s">
        <v>9</v>
      </c>
      <c r="D1118" t="s">
        <v>26</v>
      </c>
      <c r="E1118" t="s">
        <v>13</v>
      </c>
      <c r="F1118">
        <v>2021</v>
      </c>
      <c r="G1118">
        <v>10</v>
      </c>
      <c r="H1118">
        <v>7665</v>
      </c>
      <c r="I1118" s="1">
        <v>45619</v>
      </c>
      <c r="J1118">
        <f>SUMIFS(H:H,D:D,dataset_shampoo[[#This Row],[Brand]],E:E,dataset_shampoo[[#This Row],[Region]],F:F,dataset_shampoo[[#This Row],[Year]],G:G,"&lt;="&amp;dataset_shampoo[[#This Row],[Month]])</f>
        <v>89733</v>
      </c>
      <c r="K1118" s="6">
        <f>SUMIFS(I:I,D:D,dataset_shampoo[[#This Row],[Brand]],E:E,dataset_shampoo[[#This Row],[Region]],F:F,dataset_shampoo[[#This Row],[Year]],G:G,"&lt;="&amp;dataset_shampoo[[#This Row],[Month]])</f>
        <v>536102</v>
      </c>
      <c r="L1118">
        <f>dataset_shampoo[[#This Row],[Units YTD]]+SUMIFS(H:H,D:D,dataset_shampoo[[#This Row],[Brand]],E:E,dataset_shampoo[[#This Row],[Region]],F:F,dataset_shampoo[[#This Row],[Year]]-1,G:G,"&gt;"&amp;dataset_shampoo[[#This Row],[Month]])</f>
        <v>114149</v>
      </c>
      <c r="M1118" s="1">
        <f>dataset_shampoo[[#This Row],[Values YTD]]+SUMIFS(I:I,D:D,dataset_shampoo[[#This Row],[Brand]],E:E,dataset_shampoo[[#This Row],[Region]],F:F,dataset_shampoo[[#This Row],[Year]]-1,G:G,"&gt;"&amp;dataset_shampoo[[#This Row],[Month]])</f>
        <v>682402</v>
      </c>
    </row>
    <row r="1119" spans="1:13" x14ac:dyDescent="0.25">
      <c r="A1119" t="s">
        <v>7</v>
      </c>
      <c r="B1119" t="s">
        <v>25</v>
      </c>
      <c r="C1119" t="s">
        <v>9</v>
      </c>
      <c r="D1119" t="s">
        <v>26</v>
      </c>
      <c r="E1119" t="s">
        <v>13</v>
      </c>
      <c r="F1119">
        <v>2021</v>
      </c>
      <c r="G1119">
        <v>11</v>
      </c>
      <c r="H1119">
        <v>7273</v>
      </c>
      <c r="I1119" s="1">
        <v>43260</v>
      </c>
      <c r="J1119">
        <f>SUMIFS(H:H,D:D,dataset_shampoo[[#This Row],[Brand]],E:E,dataset_shampoo[[#This Row],[Region]],F:F,dataset_shampoo[[#This Row],[Year]],G:G,"&lt;="&amp;dataset_shampoo[[#This Row],[Month]])</f>
        <v>97006</v>
      </c>
      <c r="K1119" s="6">
        <f>SUMIFS(I:I,D:D,dataset_shampoo[[#This Row],[Brand]],E:E,dataset_shampoo[[#This Row],[Region]],F:F,dataset_shampoo[[#This Row],[Year]],G:G,"&lt;="&amp;dataset_shampoo[[#This Row],[Month]])</f>
        <v>579362</v>
      </c>
      <c r="L1119">
        <f>dataset_shampoo[[#This Row],[Units YTD]]+SUMIFS(H:H,D:D,dataset_shampoo[[#This Row],[Brand]],E:E,dataset_shampoo[[#This Row],[Region]],F:F,dataset_shampoo[[#This Row],[Year]]-1,G:G,"&gt;"&amp;dataset_shampoo[[#This Row],[Month]])</f>
        <v>109522</v>
      </c>
      <c r="M1119" s="1">
        <f>dataset_shampoo[[#This Row],[Values YTD]]+SUMIFS(I:I,D:D,dataset_shampoo[[#This Row],[Brand]],E:E,dataset_shampoo[[#This Row],[Region]],F:F,dataset_shampoo[[#This Row],[Year]]-1,G:G,"&gt;"&amp;dataset_shampoo[[#This Row],[Month]])</f>
        <v>654535</v>
      </c>
    </row>
    <row r="1120" spans="1:13" x14ac:dyDescent="0.25">
      <c r="A1120" t="s">
        <v>7</v>
      </c>
      <c r="B1120" t="s">
        <v>25</v>
      </c>
      <c r="C1120" t="s">
        <v>9</v>
      </c>
      <c r="D1120" t="s">
        <v>26</v>
      </c>
      <c r="E1120" t="s">
        <v>13</v>
      </c>
      <c r="F1120">
        <v>2021</v>
      </c>
      <c r="G1120">
        <v>12</v>
      </c>
      <c r="H1120">
        <v>7917</v>
      </c>
      <c r="I1120" s="1">
        <v>47383</v>
      </c>
      <c r="J1120">
        <f>SUMIFS(H:H,D:D,dataset_shampoo[[#This Row],[Brand]],E:E,dataset_shampoo[[#This Row],[Region]],F:F,dataset_shampoo[[#This Row],[Year]],G:G,"&lt;="&amp;dataset_shampoo[[#This Row],[Month]])</f>
        <v>104923</v>
      </c>
      <c r="K1120" s="6">
        <f>SUMIFS(I:I,D:D,dataset_shampoo[[#This Row],[Brand]],E:E,dataset_shampoo[[#This Row],[Region]],F:F,dataset_shampoo[[#This Row],[Year]],G:G,"&lt;="&amp;dataset_shampoo[[#This Row],[Month]])</f>
        <v>626745</v>
      </c>
      <c r="L1120">
        <f>dataset_shampoo[[#This Row],[Units YTD]]+SUMIFS(H:H,D:D,dataset_shampoo[[#This Row],[Brand]],E:E,dataset_shampoo[[#This Row],[Region]],F:F,dataset_shampoo[[#This Row],[Year]]-1,G:G,"&gt;"&amp;dataset_shampoo[[#This Row],[Month]])</f>
        <v>104923</v>
      </c>
      <c r="M1120" s="1">
        <f>dataset_shampoo[[#This Row],[Values YTD]]+SUMIFS(I:I,D:D,dataset_shampoo[[#This Row],[Brand]],E:E,dataset_shampoo[[#This Row],[Region]],F:F,dataset_shampoo[[#This Row],[Year]]-1,G:G,"&gt;"&amp;dataset_shampoo[[#This Row],[Month]])</f>
        <v>626745</v>
      </c>
    </row>
    <row r="1121" spans="1:13" x14ac:dyDescent="0.25">
      <c r="A1121" t="s">
        <v>7</v>
      </c>
      <c r="B1121" t="s">
        <v>25</v>
      </c>
      <c r="C1121" t="s">
        <v>9</v>
      </c>
      <c r="D1121" t="s">
        <v>26</v>
      </c>
      <c r="E1121" t="s">
        <v>13</v>
      </c>
      <c r="F1121">
        <v>2022</v>
      </c>
      <c r="G1121">
        <v>1</v>
      </c>
      <c r="H1121">
        <v>6496</v>
      </c>
      <c r="I1121" s="1">
        <v>39620</v>
      </c>
      <c r="J1121">
        <f>SUMIFS(H:H,D:D,dataset_shampoo[[#This Row],[Brand]],E:E,dataset_shampoo[[#This Row],[Region]],F:F,dataset_shampoo[[#This Row],[Year]],G:G,"&lt;="&amp;dataset_shampoo[[#This Row],[Month]])</f>
        <v>6496</v>
      </c>
      <c r="K1121" s="6">
        <f>SUMIFS(I:I,D:D,dataset_shampoo[[#This Row],[Brand]],E:E,dataset_shampoo[[#This Row],[Region]],F:F,dataset_shampoo[[#This Row],[Year]],G:G,"&lt;="&amp;dataset_shampoo[[#This Row],[Month]])</f>
        <v>39620</v>
      </c>
      <c r="L1121">
        <f>dataset_shampoo[[#This Row],[Units YTD]]+SUMIFS(H:H,D:D,dataset_shampoo[[#This Row],[Brand]],E:E,dataset_shampoo[[#This Row],[Region]],F:F,dataset_shampoo[[#This Row],[Year]]-1,G:G,"&gt;"&amp;dataset_shampoo[[#This Row],[Month]])</f>
        <v>101164</v>
      </c>
      <c r="M1121" s="1">
        <f>dataset_shampoo[[#This Row],[Values YTD]]+SUMIFS(I:I,D:D,dataset_shampoo[[#This Row],[Brand]],E:E,dataset_shampoo[[#This Row],[Region]],F:F,dataset_shampoo[[#This Row],[Year]]-1,G:G,"&gt;"&amp;dataset_shampoo[[#This Row],[Month]])</f>
        <v>605122</v>
      </c>
    </row>
    <row r="1122" spans="1:13" x14ac:dyDescent="0.25">
      <c r="A1122" t="s">
        <v>7</v>
      </c>
      <c r="B1122" t="s">
        <v>25</v>
      </c>
      <c r="C1122" t="s">
        <v>9</v>
      </c>
      <c r="D1122" t="s">
        <v>26</v>
      </c>
      <c r="E1122" t="s">
        <v>13</v>
      </c>
      <c r="F1122">
        <v>2022</v>
      </c>
      <c r="G1122">
        <v>2</v>
      </c>
      <c r="H1122">
        <v>6412</v>
      </c>
      <c r="I1122" s="1">
        <v>39011</v>
      </c>
      <c r="J1122">
        <f>SUMIFS(H:H,D:D,dataset_shampoo[[#This Row],[Brand]],E:E,dataset_shampoo[[#This Row],[Region]],F:F,dataset_shampoo[[#This Row],[Year]],G:G,"&lt;="&amp;dataset_shampoo[[#This Row],[Month]])</f>
        <v>12908</v>
      </c>
      <c r="K1122" s="6">
        <f>SUMIFS(I:I,D:D,dataset_shampoo[[#This Row],[Brand]],E:E,dataset_shampoo[[#This Row],[Region]],F:F,dataset_shampoo[[#This Row],[Year]],G:G,"&lt;="&amp;dataset_shampoo[[#This Row],[Month]])</f>
        <v>78631</v>
      </c>
      <c r="L1122">
        <f>dataset_shampoo[[#This Row],[Units YTD]]+SUMIFS(H:H,D:D,dataset_shampoo[[#This Row],[Brand]],E:E,dataset_shampoo[[#This Row],[Region]],F:F,dataset_shampoo[[#This Row],[Year]]-1,G:G,"&gt;"&amp;dataset_shampoo[[#This Row],[Month]])</f>
        <v>97713</v>
      </c>
      <c r="M1122" s="1">
        <f>dataset_shampoo[[#This Row],[Values YTD]]+SUMIFS(I:I,D:D,dataset_shampoo[[#This Row],[Brand]],E:E,dataset_shampoo[[#This Row],[Region]],F:F,dataset_shampoo[[#This Row],[Year]]-1,G:G,"&gt;"&amp;dataset_shampoo[[#This Row],[Month]])</f>
        <v>585060</v>
      </c>
    </row>
    <row r="1123" spans="1:13" x14ac:dyDescent="0.25">
      <c r="A1123" t="s">
        <v>7</v>
      </c>
      <c r="B1123" t="s">
        <v>25</v>
      </c>
      <c r="C1123" t="s">
        <v>9</v>
      </c>
      <c r="D1123" t="s">
        <v>26</v>
      </c>
      <c r="E1123" t="s">
        <v>13</v>
      </c>
      <c r="F1123">
        <v>2022</v>
      </c>
      <c r="G1123">
        <v>3</v>
      </c>
      <c r="H1123">
        <v>7042</v>
      </c>
      <c r="I1123" s="1">
        <v>42861</v>
      </c>
      <c r="J1123">
        <f>SUMIFS(H:H,D:D,dataset_shampoo[[#This Row],[Brand]],E:E,dataset_shampoo[[#This Row],[Region]],F:F,dataset_shampoo[[#This Row],[Year]],G:G,"&lt;="&amp;dataset_shampoo[[#This Row],[Month]])</f>
        <v>19950</v>
      </c>
      <c r="K1123" s="6">
        <f>SUMIFS(I:I,D:D,dataset_shampoo[[#This Row],[Brand]],E:E,dataset_shampoo[[#This Row],[Region]],F:F,dataset_shampoo[[#This Row],[Year]],G:G,"&lt;="&amp;dataset_shampoo[[#This Row],[Month]])</f>
        <v>121492</v>
      </c>
      <c r="L1123">
        <f>dataset_shampoo[[#This Row],[Units YTD]]+SUMIFS(H:H,D:D,dataset_shampoo[[#This Row],[Brand]],E:E,dataset_shampoo[[#This Row],[Region]],F:F,dataset_shampoo[[#This Row],[Year]]-1,G:G,"&gt;"&amp;dataset_shampoo[[#This Row],[Month]])</f>
        <v>93849</v>
      </c>
      <c r="M1123" s="1">
        <f>dataset_shampoo[[#This Row],[Values YTD]]+SUMIFS(I:I,D:D,dataset_shampoo[[#This Row],[Brand]],E:E,dataset_shampoo[[#This Row],[Region]],F:F,dataset_shampoo[[#This Row],[Year]]-1,G:G,"&gt;"&amp;dataset_shampoo[[#This Row],[Month]])</f>
        <v>562702</v>
      </c>
    </row>
    <row r="1124" spans="1:13" x14ac:dyDescent="0.25">
      <c r="A1124" t="s">
        <v>7</v>
      </c>
      <c r="B1124" t="s">
        <v>25</v>
      </c>
      <c r="C1124" t="s">
        <v>9</v>
      </c>
      <c r="D1124" t="s">
        <v>26</v>
      </c>
      <c r="E1124" t="s">
        <v>13</v>
      </c>
      <c r="F1124">
        <v>2022</v>
      </c>
      <c r="G1124">
        <v>4</v>
      </c>
      <c r="H1124">
        <v>6342</v>
      </c>
      <c r="I1124" s="1">
        <v>38619</v>
      </c>
      <c r="J1124">
        <f>SUMIFS(H:H,D:D,dataset_shampoo[[#This Row],[Brand]],E:E,dataset_shampoo[[#This Row],[Region]],F:F,dataset_shampoo[[#This Row],[Year]],G:G,"&lt;="&amp;dataset_shampoo[[#This Row],[Month]])</f>
        <v>26292</v>
      </c>
      <c r="K1124" s="6">
        <f>SUMIFS(I:I,D:D,dataset_shampoo[[#This Row],[Brand]],E:E,dataset_shampoo[[#This Row],[Region]],F:F,dataset_shampoo[[#This Row],[Year]],G:G,"&lt;="&amp;dataset_shampoo[[#This Row],[Month]])</f>
        <v>160111</v>
      </c>
      <c r="L1124">
        <f>dataset_shampoo[[#This Row],[Units YTD]]+SUMIFS(H:H,D:D,dataset_shampoo[[#This Row],[Brand]],E:E,dataset_shampoo[[#This Row],[Region]],F:F,dataset_shampoo[[#This Row],[Year]]-1,G:G,"&gt;"&amp;dataset_shampoo[[#This Row],[Month]])</f>
        <v>90930</v>
      </c>
      <c r="M1124" s="1">
        <f>dataset_shampoo[[#This Row],[Values YTD]]+SUMIFS(I:I,D:D,dataset_shampoo[[#This Row],[Brand]],E:E,dataset_shampoo[[#This Row],[Region]],F:F,dataset_shampoo[[#This Row],[Year]]-1,G:G,"&gt;"&amp;dataset_shampoo[[#This Row],[Month]])</f>
        <v>545678</v>
      </c>
    </row>
    <row r="1125" spans="1:13" x14ac:dyDescent="0.25">
      <c r="A1125" t="s">
        <v>7</v>
      </c>
      <c r="B1125" t="s">
        <v>25</v>
      </c>
      <c r="C1125" t="s">
        <v>9</v>
      </c>
      <c r="D1125" t="s">
        <v>26</v>
      </c>
      <c r="E1125" t="s">
        <v>13</v>
      </c>
      <c r="F1125">
        <v>2022</v>
      </c>
      <c r="G1125">
        <v>5</v>
      </c>
      <c r="H1125">
        <v>6524</v>
      </c>
      <c r="I1125" s="1">
        <v>39690</v>
      </c>
      <c r="J1125">
        <f>SUMIFS(H:H,D:D,dataset_shampoo[[#This Row],[Brand]],E:E,dataset_shampoo[[#This Row],[Region]],F:F,dataset_shampoo[[#This Row],[Year]],G:G,"&lt;="&amp;dataset_shampoo[[#This Row],[Month]])</f>
        <v>32816</v>
      </c>
      <c r="K1125" s="6">
        <f>SUMIFS(I:I,D:D,dataset_shampoo[[#This Row],[Brand]],E:E,dataset_shampoo[[#This Row],[Region]],F:F,dataset_shampoo[[#This Row],[Year]],G:G,"&lt;="&amp;dataset_shampoo[[#This Row],[Month]])</f>
        <v>199801</v>
      </c>
      <c r="L1125">
        <f>dataset_shampoo[[#This Row],[Units YTD]]+SUMIFS(H:H,D:D,dataset_shampoo[[#This Row],[Brand]],E:E,dataset_shampoo[[#This Row],[Region]],F:F,dataset_shampoo[[#This Row],[Year]]-1,G:G,"&gt;"&amp;dataset_shampoo[[#This Row],[Month]])</f>
        <v>87899</v>
      </c>
      <c r="M1125" s="1">
        <f>dataset_shampoo[[#This Row],[Values YTD]]+SUMIFS(I:I,D:D,dataset_shampoo[[#This Row],[Brand]],E:E,dataset_shampoo[[#This Row],[Region]],F:F,dataset_shampoo[[#This Row],[Year]]-1,G:G,"&gt;"&amp;dataset_shampoo[[#This Row],[Month]])</f>
        <v>528437</v>
      </c>
    </row>
    <row r="1126" spans="1:13" x14ac:dyDescent="0.25">
      <c r="A1126" t="s">
        <v>7</v>
      </c>
      <c r="B1126" t="s">
        <v>25</v>
      </c>
      <c r="C1126" t="s">
        <v>9</v>
      </c>
      <c r="D1126" t="s">
        <v>26</v>
      </c>
      <c r="E1126" t="s">
        <v>13</v>
      </c>
      <c r="F1126">
        <v>2022</v>
      </c>
      <c r="G1126">
        <v>6</v>
      </c>
      <c r="H1126">
        <v>7308</v>
      </c>
      <c r="I1126" s="1">
        <v>44485</v>
      </c>
      <c r="J1126">
        <f>SUMIFS(H:H,D:D,dataset_shampoo[[#This Row],[Brand]],E:E,dataset_shampoo[[#This Row],[Region]],F:F,dataset_shampoo[[#This Row],[Year]],G:G,"&lt;="&amp;dataset_shampoo[[#This Row],[Month]])</f>
        <v>40124</v>
      </c>
      <c r="K1126" s="6">
        <f>SUMIFS(I:I,D:D,dataset_shampoo[[#This Row],[Brand]],E:E,dataset_shampoo[[#This Row],[Region]],F:F,dataset_shampoo[[#This Row],[Year]],G:G,"&lt;="&amp;dataset_shampoo[[#This Row],[Month]])</f>
        <v>244286</v>
      </c>
      <c r="L1126">
        <f>dataset_shampoo[[#This Row],[Units YTD]]+SUMIFS(H:H,D:D,dataset_shampoo[[#This Row],[Brand]],E:E,dataset_shampoo[[#This Row],[Region]],F:F,dataset_shampoo[[#This Row],[Year]]-1,G:G,"&gt;"&amp;dataset_shampoo[[#This Row],[Month]])</f>
        <v>85092</v>
      </c>
      <c r="M1126" s="1">
        <f>dataset_shampoo[[#This Row],[Values YTD]]+SUMIFS(I:I,D:D,dataset_shampoo[[#This Row],[Brand]],E:E,dataset_shampoo[[#This Row],[Region]],F:F,dataset_shampoo[[#This Row],[Year]]-1,G:G,"&gt;"&amp;dataset_shampoo[[#This Row],[Month]])</f>
        <v>512428</v>
      </c>
    </row>
    <row r="1127" spans="1:13" x14ac:dyDescent="0.25">
      <c r="A1127" t="s">
        <v>7</v>
      </c>
      <c r="B1127" t="s">
        <v>25</v>
      </c>
      <c r="C1127" t="s">
        <v>9</v>
      </c>
      <c r="D1127" t="s">
        <v>26</v>
      </c>
      <c r="E1127" t="s">
        <v>13</v>
      </c>
      <c r="F1127">
        <v>2022</v>
      </c>
      <c r="G1127">
        <v>7</v>
      </c>
      <c r="H1127">
        <v>6489</v>
      </c>
      <c r="I1127" s="1">
        <v>39480</v>
      </c>
      <c r="J1127">
        <f>SUMIFS(H:H,D:D,dataset_shampoo[[#This Row],[Brand]],E:E,dataset_shampoo[[#This Row],[Region]],F:F,dataset_shampoo[[#This Row],[Year]],G:G,"&lt;="&amp;dataset_shampoo[[#This Row],[Month]])</f>
        <v>46613</v>
      </c>
      <c r="K1127" s="6">
        <f>SUMIFS(I:I,D:D,dataset_shampoo[[#This Row],[Brand]],E:E,dataset_shampoo[[#This Row],[Region]],F:F,dataset_shampoo[[#This Row],[Year]],G:G,"&lt;="&amp;dataset_shampoo[[#This Row],[Month]])</f>
        <v>283766</v>
      </c>
      <c r="L1127">
        <f>dataset_shampoo[[#This Row],[Units YTD]]+SUMIFS(H:H,D:D,dataset_shampoo[[#This Row],[Brand]],E:E,dataset_shampoo[[#This Row],[Region]],F:F,dataset_shampoo[[#This Row],[Year]]-1,G:G,"&gt;"&amp;dataset_shampoo[[#This Row],[Month]])</f>
        <v>82691</v>
      </c>
      <c r="M1127" s="1">
        <f>dataset_shampoo[[#This Row],[Values YTD]]+SUMIFS(I:I,D:D,dataset_shampoo[[#This Row],[Brand]],E:E,dataset_shampoo[[#This Row],[Region]],F:F,dataset_shampoo[[#This Row],[Year]]-1,G:G,"&gt;"&amp;dataset_shampoo[[#This Row],[Month]])</f>
        <v>498722</v>
      </c>
    </row>
    <row r="1128" spans="1:13" x14ac:dyDescent="0.25">
      <c r="A1128" t="s">
        <v>7</v>
      </c>
      <c r="B1128" t="s">
        <v>25</v>
      </c>
      <c r="C1128" t="s">
        <v>9</v>
      </c>
      <c r="D1128" t="s">
        <v>26</v>
      </c>
      <c r="E1128" t="s">
        <v>13</v>
      </c>
      <c r="F1128">
        <v>2022</v>
      </c>
      <c r="G1128">
        <v>8</v>
      </c>
      <c r="H1128">
        <v>6146</v>
      </c>
      <c r="I1128" s="1">
        <v>37401</v>
      </c>
      <c r="J1128">
        <f>SUMIFS(H:H,D:D,dataset_shampoo[[#This Row],[Brand]],E:E,dataset_shampoo[[#This Row],[Region]],F:F,dataset_shampoo[[#This Row],[Year]],G:G,"&lt;="&amp;dataset_shampoo[[#This Row],[Month]])</f>
        <v>52759</v>
      </c>
      <c r="K1128" s="6">
        <f>SUMIFS(I:I,D:D,dataset_shampoo[[#This Row],[Brand]],E:E,dataset_shampoo[[#This Row],[Region]],F:F,dataset_shampoo[[#This Row],[Year]],G:G,"&lt;="&amp;dataset_shampoo[[#This Row],[Month]])</f>
        <v>321167</v>
      </c>
      <c r="L1128">
        <f>dataset_shampoo[[#This Row],[Units YTD]]+SUMIFS(H:H,D:D,dataset_shampoo[[#This Row],[Brand]],E:E,dataset_shampoo[[#This Row],[Region]],F:F,dataset_shampoo[[#This Row],[Year]]-1,G:G,"&gt;"&amp;dataset_shampoo[[#This Row],[Month]])</f>
        <v>82481</v>
      </c>
      <c r="M1128" s="1">
        <f>dataset_shampoo[[#This Row],[Values YTD]]+SUMIFS(I:I,D:D,dataset_shampoo[[#This Row],[Brand]],E:E,dataset_shampoo[[#This Row],[Region]],F:F,dataset_shampoo[[#This Row],[Year]]-1,G:G,"&gt;"&amp;dataset_shampoo[[#This Row],[Month]])</f>
        <v>498267</v>
      </c>
    </row>
    <row r="1129" spans="1:13" x14ac:dyDescent="0.25">
      <c r="A1129" t="s">
        <v>7</v>
      </c>
      <c r="B1129" t="s">
        <v>25</v>
      </c>
      <c r="C1129" t="s">
        <v>9</v>
      </c>
      <c r="D1129" t="s">
        <v>26</v>
      </c>
      <c r="E1129" t="s">
        <v>13</v>
      </c>
      <c r="F1129">
        <v>2022</v>
      </c>
      <c r="G1129">
        <v>9</v>
      </c>
      <c r="H1129">
        <v>6804</v>
      </c>
      <c r="I1129" s="1">
        <v>41447</v>
      </c>
      <c r="J1129">
        <f>SUMIFS(H:H,D:D,dataset_shampoo[[#This Row],[Brand]],E:E,dataset_shampoo[[#This Row],[Region]],F:F,dataset_shampoo[[#This Row],[Year]],G:G,"&lt;="&amp;dataset_shampoo[[#This Row],[Month]])</f>
        <v>59563</v>
      </c>
      <c r="K1129" s="6">
        <f>SUMIFS(I:I,D:D,dataset_shampoo[[#This Row],[Brand]],E:E,dataset_shampoo[[#This Row],[Region]],F:F,dataset_shampoo[[#This Row],[Year]],G:G,"&lt;="&amp;dataset_shampoo[[#This Row],[Month]])</f>
        <v>362614</v>
      </c>
      <c r="L1129">
        <f>dataset_shampoo[[#This Row],[Units YTD]]+SUMIFS(H:H,D:D,dataset_shampoo[[#This Row],[Brand]],E:E,dataset_shampoo[[#This Row],[Region]],F:F,dataset_shampoo[[#This Row],[Year]]-1,G:G,"&gt;"&amp;dataset_shampoo[[#This Row],[Month]])</f>
        <v>82418</v>
      </c>
      <c r="M1129" s="1">
        <f>dataset_shampoo[[#This Row],[Values YTD]]+SUMIFS(I:I,D:D,dataset_shampoo[[#This Row],[Brand]],E:E,dataset_shampoo[[#This Row],[Region]],F:F,dataset_shampoo[[#This Row],[Year]]-1,G:G,"&gt;"&amp;dataset_shampoo[[#This Row],[Month]])</f>
        <v>498876</v>
      </c>
    </row>
    <row r="1130" spans="1:13" x14ac:dyDescent="0.25">
      <c r="A1130" t="s">
        <v>7</v>
      </c>
      <c r="B1130" t="s">
        <v>25</v>
      </c>
      <c r="C1130" t="s">
        <v>9</v>
      </c>
      <c r="D1130" t="s">
        <v>26</v>
      </c>
      <c r="E1130" t="s">
        <v>13</v>
      </c>
      <c r="F1130">
        <v>2022</v>
      </c>
      <c r="G1130">
        <v>10</v>
      </c>
      <c r="H1130">
        <v>7784</v>
      </c>
      <c r="I1130" s="1">
        <v>50939</v>
      </c>
      <c r="J1130">
        <f>SUMIFS(H:H,D:D,dataset_shampoo[[#This Row],[Brand]],E:E,dataset_shampoo[[#This Row],[Region]],F:F,dataset_shampoo[[#This Row],[Year]],G:G,"&lt;="&amp;dataset_shampoo[[#This Row],[Month]])</f>
        <v>67347</v>
      </c>
      <c r="K1130" s="6">
        <f>SUMIFS(I:I,D:D,dataset_shampoo[[#This Row],[Brand]],E:E,dataset_shampoo[[#This Row],[Region]],F:F,dataset_shampoo[[#This Row],[Year]],G:G,"&lt;="&amp;dataset_shampoo[[#This Row],[Month]])</f>
        <v>413553</v>
      </c>
      <c r="L1130">
        <f>dataset_shampoo[[#This Row],[Units YTD]]+SUMIFS(H:H,D:D,dataset_shampoo[[#This Row],[Brand]],E:E,dataset_shampoo[[#This Row],[Region]],F:F,dataset_shampoo[[#This Row],[Year]]-1,G:G,"&gt;"&amp;dataset_shampoo[[#This Row],[Month]])</f>
        <v>82537</v>
      </c>
      <c r="M1130" s="1">
        <f>dataset_shampoo[[#This Row],[Values YTD]]+SUMIFS(I:I,D:D,dataset_shampoo[[#This Row],[Brand]],E:E,dataset_shampoo[[#This Row],[Region]],F:F,dataset_shampoo[[#This Row],[Year]]-1,G:G,"&gt;"&amp;dataset_shampoo[[#This Row],[Month]])</f>
        <v>504196</v>
      </c>
    </row>
    <row r="1131" spans="1:13" x14ac:dyDescent="0.25">
      <c r="A1131" t="s">
        <v>7</v>
      </c>
      <c r="B1131" t="s">
        <v>25</v>
      </c>
      <c r="C1131" t="s">
        <v>9</v>
      </c>
      <c r="D1131" t="s">
        <v>26</v>
      </c>
      <c r="E1131" t="s">
        <v>13</v>
      </c>
      <c r="F1131">
        <v>2022</v>
      </c>
      <c r="G1131">
        <v>11</v>
      </c>
      <c r="H1131">
        <v>6272</v>
      </c>
      <c r="I1131" s="1">
        <v>42266</v>
      </c>
      <c r="J1131">
        <f>SUMIFS(H:H,D:D,dataset_shampoo[[#This Row],[Brand]],E:E,dataset_shampoo[[#This Row],[Region]],F:F,dataset_shampoo[[#This Row],[Year]],G:G,"&lt;="&amp;dataset_shampoo[[#This Row],[Month]])</f>
        <v>73619</v>
      </c>
      <c r="K1131" s="6">
        <f>SUMIFS(I:I,D:D,dataset_shampoo[[#This Row],[Brand]],E:E,dataset_shampoo[[#This Row],[Region]],F:F,dataset_shampoo[[#This Row],[Year]],G:G,"&lt;="&amp;dataset_shampoo[[#This Row],[Month]])</f>
        <v>455819</v>
      </c>
      <c r="L1131">
        <f>dataset_shampoo[[#This Row],[Units YTD]]+SUMIFS(H:H,D:D,dataset_shampoo[[#This Row],[Brand]],E:E,dataset_shampoo[[#This Row],[Region]],F:F,dataset_shampoo[[#This Row],[Year]]-1,G:G,"&gt;"&amp;dataset_shampoo[[#This Row],[Month]])</f>
        <v>81536</v>
      </c>
      <c r="M1131" s="1">
        <f>dataset_shampoo[[#This Row],[Values YTD]]+SUMIFS(I:I,D:D,dataset_shampoo[[#This Row],[Brand]],E:E,dataset_shampoo[[#This Row],[Region]],F:F,dataset_shampoo[[#This Row],[Year]]-1,G:G,"&gt;"&amp;dataset_shampoo[[#This Row],[Month]])</f>
        <v>503202</v>
      </c>
    </row>
    <row r="1132" spans="1:13" x14ac:dyDescent="0.25">
      <c r="A1132" t="s">
        <v>7</v>
      </c>
      <c r="B1132" t="s">
        <v>25</v>
      </c>
      <c r="C1132" t="s">
        <v>9</v>
      </c>
      <c r="D1132" t="s">
        <v>26</v>
      </c>
      <c r="E1132" t="s">
        <v>13</v>
      </c>
      <c r="F1132">
        <v>2022</v>
      </c>
      <c r="G1132">
        <v>12</v>
      </c>
      <c r="H1132">
        <v>6727</v>
      </c>
      <c r="I1132" s="1">
        <v>47278</v>
      </c>
      <c r="J1132">
        <f>SUMIFS(H:H,D:D,dataset_shampoo[[#This Row],[Brand]],E:E,dataset_shampoo[[#This Row],[Region]],F:F,dataset_shampoo[[#This Row],[Year]],G:G,"&lt;="&amp;dataset_shampoo[[#This Row],[Month]])</f>
        <v>80346</v>
      </c>
      <c r="K1132" s="6">
        <f>SUMIFS(I:I,D:D,dataset_shampoo[[#This Row],[Brand]],E:E,dataset_shampoo[[#This Row],[Region]],F:F,dataset_shampoo[[#This Row],[Year]],G:G,"&lt;="&amp;dataset_shampoo[[#This Row],[Month]])</f>
        <v>503097</v>
      </c>
      <c r="L1132">
        <f>dataset_shampoo[[#This Row],[Units YTD]]+SUMIFS(H:H,D:D,dataset_shampoo[[#This Row],[Brand]],E:E,dataset_shampoo[[#This Row],[Region]],F:F,dataset_shampoo[[#This Row],[Year]]-1,G:G,"&gt;"&amp;dataset_shampoo[[#This Row],[Month]])</f>
        <v>80346</v>
      </c>
      <c r="M1132" s="1">
        <f>dataset_shampoo[[#This Row],[Values YTD]]+SUMIFS(I:I,D:D,dataset_shampoo[[#This Row],[Brand]],E:E,dataset_shampoo[[#This Row],[Region]],F:F,dataset_shampoo[[#This Row],[Year]]-1,G:G,"&gt;"&amp;dataset_shampoo[[#This Row],[Month]])</f>
        <v>503097</v>
      </c>
    </row>
    <row r="1133" spans="1:13" x14ac:dyDescent="0.25">
      <c r="A1133" t="s">
        <v>7</v>
      </c>
      <c r="B1133" t="s">
        <v>25</v>
      </c>
      <c r="C1133" t="s">
        <v>9</v>
      </c>
      <c r="D1133" t="s">
        <v>26</v>
      </c>
      <c r="E1133" t="s">
        <v>13</v>
      </c>
      <c r="F1133">
        <v>2023</v>
      </c>
      <c r="G1133">
        <v>1</v>
      </c>
      <c r="H1133">
        <v>6881</v>
      </c>
      <c r="I1133" s="1">
        <v>51422</v>
      </c>
      <c r="J1133">
        <f>SUMIFS(H:H,D:D,dataset_shampoo[[#This Row],[Brand]],E:E,dataset_shampoo[[#This Row],[Region]],F:F,dataset_shampoo[[#This Row],[Year]],G:G,"&lt;="&amp;dataset_shampoo[[#This Row],[Month]])</f>
        <v>6881</v>
      </c>
      <c r="K1133" s="6">
        <f>SUMIFS(I:I,D:D,dataset_shampoo[[#This Row],[Brand]],E:E,dataset_shampoo[[#This Row],[Region]],F:F,dataset_shampoo[[#This Row],[Year]],G:G,"&lt;="&amp;dataset_shampoo[[#This Row],[Month]])</f>
        <v>51422</v>
      </c>
      <c r="L1133">
        <f>dataset_shampoo[[#This Row],[Units YTD]]+SUMIFS(H:H,D:D,dataset_shampoo[[#This Row],[Brand]],E:E,dataset_shampoo[[#This Row],[Region]],F:F,dataset_shampoo[[#This Row],[Year]]-1,G:G,"&gt;"&amp;dataset_shampoo[[#This Row],[Month]])</f>
        <v>80731</v>
      </c>
      <c r="M1133" s="1">
        <f>dataset_shampoo[[#This Row],[Values YTD]]+SUMIFS(I:I,D:D,dataset_shampoo[[#This Row],[Brand]],E:E,dataset_shampoo[[#This Row],[Region]],F:F,dataset_shampoo[[#This Row],[Year]]-1,G:G,"&gt;"&amp;dataset_shampoo[[#This Row],[Month]])</f>
        <v>514899</v>
      </c>
    </row>
    <row r="1134" spans="1:13" x14ac:dyDescent="0.25">
      <c r="A1134" t="s">
        <v>7</v>
      </c>
      <c r="B1134" t="s">
        <v>25</v>
      </c>
      <c r="C1134" t="s">
        <v>9</v>
      </c>
      <c r="D1134" t="s">
        <v>26</v>
      </c>
      <c r="E1134" t="s">
        <v>13</v>
      </c>
      <c r="F1134">
        <v>2023</v>
      </c>
      <c r="G1134">
        <v>2</v>
      </c>
      <c r="H1134">
        <v>6118</v>
      </c>
      <c r="I1134" s="1">
        <v>45822</v>
      </c>
      <c r="J1134">
        <f>SUMIFS(H:H,D:D,dataset_shampoo[[#This Row],[Brand]],E:E,dataset_shampoo[[#This Row],[Region]],F:F,dataset_shampoo[[#This Row],[Year]],G:G,"&lt;="&amp;dataset_shampoo[[#This Row],[Month]])</f>
        <v>12999</v>
      </c>
      <c r="K1134" s="6">
        <f>SUMIFS(I:I,D:D,dataset_shampoo[[#This Row],[Brand]],E:E,dataset_shampoo[[#This Row],[Region]],F:F,dataset_shampoo[[#This Row],[Year]],G:G,"&lt;="&amp;dataset_shampoo[[#This Row],[Month]])</f>
        <v>97244</v>
      </c>
      <c r="L1134">
        <f>dataset_shampoo[[#This Row],[Units YTD]]+SUMIFS(H:H,D:D,dataset_shampoo[[#This Row],[Brand]],E:E,dataset_shampoo[[#This Row],[Region]],F:F,dataset_shampoo[[#This Row],[Year]]-1,G:G,"&gt;"&amp;dataset_shampoo[[#This Row],[Month]])</f>
        <v>80437</v>
      </c>
      <c r="M1134" s="1">
        <f>dataset_shampoo[[#This Row],[Values YTD]]+SUMIFS(I:I,D:D,dataset_shampoo[[#This Row],[Brand]],E:E,dataset_shampoo[[#This Row],[Region]],F:F,dataset_shampoo[[#This Row],[Year]]-1,G:G,"&gt;"&amp;dataset_shampoo[[#This Row],[Month]])</f>
        <v>521710</v>
      </c>
    </row>
    <row r="1135" spans="1:13" x14ac:dyDescent="0.25">
      <c r="A1135" t="s">
        <v>7</v>
      </c>
      <c r="B1135" t="s">
        <v>25</v>
      </c>
      <c r="C1135" t="s">
        <v>9</v>
      </c>
      <c r="D1135" t="s">
        <v>26</v>
      </c>
      <c r="E1135" t="s">
        <v>13</v>
      </c>
      <c r="F1135">
        <v>2023</v>
      </c>
      <c r="G1135">
        <v>3</v>
      </c>
      <c r="H1135">
        <v>6265</v>
      </c>
      <c r="I1135" s="1">
        <v>46879</v>
      </c>
      <c r="J1135">
        <f>SUMIFS(H:H,D:D,dataset_shampoo[[#This Row],[Brand]],E:E,dataset_shampoo[[#This Row],[Region]],F:F,dataset_shampoo[[#This Row],[Year]],G:G,"&lt;="&amp;dataset_shampoo[[#This Row],[Month]])</f>
        <v>19264</v>
      </c>
      <c r="K1135" s="6">
        <f>SUMIFS(I:I,D:D,dataset_shampoo[[#This Row],[Brand]],E:E,dataset_shampoo[[#This Row],[Region]],F:F,dataset_shampoo[[#This Row],[Year]],G:G,"&lt;="&amp;dataset_shampoo[[#This Row],[Month]])</f>
        <v>144123</v>
      </c>
      <c r="L1135">
        <f>dataset_shampoo[[#This Row],[Units YTD]]+SUMIFS(H:H,D:D,dataset_shampoo[[#This Row],[Brand]],E:E,dataset_shampoo[[#This Row],[Region]],F:F,dataset_shampoo[[#This Row],[Year]]-1,G:G,"&gt;"&amp;dataset_shampoo[[#This Row],[Month]])</f>
        <v>79660</v>
      </c>
      <c r="M1135" s="1">
        <f>dataset_shampoo[[#This Row],[Values YTD]]+SUMIFS(I:I,D:D,dataset_shampoo[[#This Row],[Brand]],E:E,dataset_shampoo[[#This Row],[Region]],F:F,dataset_shampoo[[#This Row],[Year]]-1,G:G,"&gt;"&amp;dataset_shampoo[[#This Row],[Month]])</f>
        <v>525728</v>
      </c>
    </row>
    <row r="1136" spans="1:13" x14ac:dyDescent="0.25">
      <c r="A1136" t="s">
        <v>7</v>
      </c>
      <c r="B1136" t="s">
        <v>25</v>
      </c>
      <c r="C1136" t="s">
        <v>9</v>
      </c>
      <c r="D1136" t="s">
        <v>27</v>
      </c>
      <c r="E1136" t="s">
        <v>11</v>
      </c>
      <c r="F1136">
        <v>2018</v>
      </c>
      <c r="G1136">
        <v>1</v>
      </c>
      <c r="H1136">
        <v>2702</v>
      </c>
      <c r="I1136" s="1">
        <v>26852</v>
      </c>
      <c r="J1136">
        <f>SUMIFS(H:H,D:D,dataset_shampoo[[#This Row],[Brand]],E:E,dataset_shampoo[[#This Row],[Region]],F:F,dataset_shampoo[[#This Row],[Year]],G:G,"&lt;="&amp;dataset_shampoo[[#This Row],[Month]])</f>
        <v>2702</v>
      </c>
      <c r="K1136" s="6">
        <f>SUMIFS(I:I,D:D,dataset_shampoo[[#This Row],[Brand]],E:E,dataset_shampoo[[#This Row],[Region]],F:F,dataset_shampoo[[#This Row],[Year]],G:G,"&lt;="&amp;dataset_shampoo[[#This Row],[Month]])</f>
        <v>26852</v>
      </c>
      <c r="L1136">
        <f>dataset_shampoo[[#This Row],[Units YTD]]+SUMIFS(H:H,D:D,dataset_shampoo[[#This Row],[Brand]],E:E,dataset_shampoo[[#This Row],[Region]],F:F,dataset_shampoo[[#This Row],[Year]]-1,G:G,"&gt;"&amp;dataset_shampoo[[#This Row],[Month]])</f>
        <v>2702</v>
      </c>
      <c r="M1136" s="1">
        <f>dataset_shampoo[[#This Row],[Values YTD]]+SUMIFS(I:I,D:D,dataset_shampoo[[#This Row],[Brand]],E:E,dataset_shampoo[[#This Row],[Region]],F:F,dataset_shampoo[[#This Row],[Year]]-1,G:G,"&gt;"&amp;dataset_shampoo[[#This Row],[Month]])</f>
        <v>26852</v>
      </c>
    </row>
    <row r="1137" spans="1:13" x14ac:dyDescent="0.25">
      <c r="A1137" t="s">
        <v>7</v>
      </c>
      <c r="B1137" t="s">
        <v>25</v>
      </c>
      <c r="C1137" t="s">
        <v>9</v>
      </c>
      <c r="D1137" t="s">
        <v>27</v>
      </c>
      <c r="E1137" t="s">
        <v>11</v>
      </c>
      <c r="F1137">
        <v>2018</v>
      </c>
      <c r="G1137">
        <v>2</v>
      </c>
      <c r="H1137">
        <v>2170</v>
      </c>
      <c r="I1137" s="1">
        <v>21546</v>
      </c>
      <c r="J1137">
        <f>SUMIFS(H:H,D:D,dataset_shampoo[[#This Row],[Brand]],E:E,dataset_shampoo[[#This Row],[Region]],F:F,dataset_shampoo[[#This Row],[Year]],G:G,"&lt;="&amp;dataset_shampoo[[#This Row],[Month]])</f>
        <v>4872</v>
      </c>
      <c r="K1137" s="6">
        <f>SUMIFS(I:I,D:D,dataset_shampoo[[#This Row],[Brand]],E:E,dataset_shampoo[[#This Row],[Region]],F:F,dataset_shampoo[[#This Row],[Year]],G:G,"&lt;="&amp;dataset_shampoo[[#This Row],[Month]])</f>
        <v>48398</v>
      </c>
      <c r="L1137">
        <f>dataset_shampoo[[#This Row],[Units YTD]]+SUMIFS(H:H,D:D,dataset_shampoo[[#This Row],[Brand]],E:E,dataset_shampoo[[#This Row],[Region]],F:F,dataset_shampoo[[#This Row],[Year]]-1,G:G,"&gt;"&amp;dataset_shampoo[[#This Row],[Month]])</f>
        <v>4872</v>
      </c>
      <c r="M1137" s="1">
        <f>dataset_shampoo[[#This Row],[Values YTD]]+SUMIFS(I:I,D:D,dataset_shampoo[[#This Row],[Brand]],E:E,dataset_shampoo[[#This Row],[Region]],F:F,dataset_shampoo[[#This Row],[Year]]-1,G:G,"&gt;"&amp;dataset_shampoo[[#This Row],[Month]])</f>
        <v>48398</v>
      </c>
    </row>
    <row r="1138" spans="1:13" x14ac:dyDescent="0.25">
      <c r="A1138" t="s">
        <v>7</v>
      </c>
      <c r="B1138" t="s">
        <v>25</v>
      </c>
      <c r="C1138" t="s">
        <v>9</v>
      </c>
      <c r="D1138" t="s">
        <v>27</v>
      </c>
      <c r="E1138" t="s">
        <v>11</v>
      </c>
      <c r="F1138">
        <v>2018</v>
      </c>
      <c r="G1138">
        <v>3</v>
      </c>
      <c r="H1138">
        <v>2569</v>
      </c>
      <c r="I1138" s="1">
        <v>25592</v>
      </c>
      <c r="J1138">
        <f>SUMIFS(H:H,D:D,dataset_shampoo[[#This Row],[Brand]],E:E,dataset_shampoo[[#This Row],[Region]],F:F,dataset_shampoo[[#This Row],[Year]],G:G,"&lt;="&amp;dataset_shampoo[[#This Row],[Month]])</f>
        <v>7441</v>
      </c>
      <c r="K1138" s="6">
        <f>SUMIFS(I:I,D:D,dataset_shampoo[[#This Row],[Brand]],E:E,dataset_shampoo[[#This Row],[Region]],F:F,dataset_shampoo[[#This Row],[Year]],G:G,"&lt;="&amp;dataset_shampoo[[#This Row],[Month]])</f>
        <v>73990</v>
      </c>
      <c r="L1138">
        <f>dataset_shampoo[[#This Row],[Units YTD]]+SUMIFS(H:H,D:D,dataset_shampoo[[#This Row],[Brand]],E:E,dataset_shampoo[[#This Row],[Region]],F:F,dataset_shampoo[[#This Row],[Year]]-1,G:G,"&gt;"&amp;dataset_shampoo[[#This Row],[Month]])</f>
        <v>7441</v>
      </c>
      <c r="M1138" s="1">
        <f>dataset_shampoo[[#This Row],[Values YTD]]+SUMIFS(I:I,D:D,dataset_shampoo[[#This Row],[Brand]],E:E,dataset_shampoo[[#This Row],[Region]],F:F,dataset_shampoo[[#This Row],[Year]]-1,G:G,"&gt;"&amp;dataset_shampoo[[#This Row],[Month]])</f>
        <v>73990</v>
      </c>
    </row>
    <row r="1139" spans="1:13" x14ac:dyDescent="0.25">
      <c r="A1139" t="s">
        <v>7</v>
      </c>
      <c r="B1139" t="s">
        <v>25</v>
      </c>
      <c r="C1139" t="s">
        <v>9</v>
      </c>
      <c r="D1139" t="s">
        <v>27</v>
      </c>
      <c r="E1139" t="s">
        <v>11</v>
      </c>
      <c r="F1139">
        <v>2018</v>
      </c>
      <c r="G1139">
        <v>4</v>
      </c>
      <c r="H1139">
        <v>2506</v>
      </c>
      <c r="I1139" s="1">
        <v>24934</v>
      </c>
      <c r="J1139">
        <f>SUMIFS(H:H,D:D,dataset_shampoo[[#This Row],[Brand]],E:E,dataset_shampoo[[#This Row],[Region]],F:F,dataset_shampoo[[#This Row],[Year]],G:G,"&lt;="&amp;dataset_shampoo[[#This Row],[Month]])</f>
        <v>9947</v>
      </c>
      <c r="K1139" s="6">
        <f>SUMIFS(I:I,D:D,dataset_shampoo[[#This Row],[Brand]],E:E,dataset_shampoo[[#This Row],[Region]],F:F,dataset_shampoo[[#This Row],[Year]],G:G,"&lt;="&amp;dataset_shampoo[[#This Row],[Month]])</f>
        <v>98924</v>
      </c>
      <c r="L1139">
        <f>dataset_shampoo[[#This Row],[Units YTD]]+SUMIFS(H:H,D:D,dataset_shampoo[[#This Row],[Brand]],E:E,dataset_shampoo[[#This Row],[Region]],F:F,dataset_shampoo[[#This Row],[Year]]-1,G:G,"&gt;"&amp;dataset_shampoo[[#This Row],[Month]])</f>
        <v>9947</v>
      </c>
      <c r="M1139" s="1">
        <f>dataset_shampoo[[#This Row],[Values YTD]]+SUMIFS(I:I,D:D,dataset_shampoo[[#This Row],[Brand]],E:E,dataset_shampoo[[#This Row],[Region]],F:F,dataset_shampoo[[#This Row],[Year]]-1,G:G,"&gt;"&amp;dataset_shampoo[[#This Row],[Month]])</f>
        <v>98924</v>
      </c>
    </row>
    <row r="1140" spans="1:13" x14ac:dyDescent="0.25">
      <c r="A1140" t="s">
        <v>7</v>
      </c>
      <c r="B1140" t="s">
        <v>25</v>
      </c>
      <c r="C1140" t="s">
        <v>9</v>
      </c>
      <c r="D1140" t="s">
        <v>27</v>
      </c>
      <c r="E1140" t="s">
        <v>11</v>
      </c>
      <c r="F1140">
        <v>2018</v>
      </c>
      <c r="G1140">
        <v>5</v>
      </c>
      <c r="H1140">
        <v>2352</v>
      </c>
      <c r="I1140" s="1">
        <v>23345</v>
      </c>
      <c r="J1140">
        <f>SUMIFS(H:H,D:D,dataset_shampoo[[#This Row],[Brand]],E:E,dataset_shampoo[[#This Row],[Region]],F:F,dataset_shampoo[[#This Row],[Year]],G:G,"&lt;="&amp;dataset_shampoo[[#This Row],[Month]])</f>
        <v>12299</v>
      </c>
      <c r="K1140" s="6">
        <f>SUMIFS(I:I,D:D,dataset_shampoo[[#This Row],[Brand]],E:E,dataset_shampoo[[#This Row],[Region]],F:F,dataset_shampoo[[#This Row],[Year]],G:G,"&lt;="&amp;dataset_shampoo[[#This Row],[Month]])</f>
        <v>122269</v>
      </c>
      <c r="L1140">
        <f>dataset_shampoo[[#This Row],[Units YTD]]+SUMIFS(H:H,D:D,dataset_shampoo[[#This Row],[Brand]],E:E,dataset_shampoo[[#This Row],[Region]],F:F,dataset_shampoo[[#This Row],[Year]]-1,G:G,"&gt;"&amp;dataset_shampoo[[#This Row],[Month]])</f>
        <v>12299</v>
      </c>
      <c r="M1140" s="1">
        <f>dataset_shampoo[[#This Row],[Values YTD]]+SUMIFS(I:I,D:D,dataset_shampoo[[#This Row],[Brand]],E:E,dataset_shampoo[[#This Row],[Region]],F:F,dataset_shampoo[[#This Row],[Year]]-1,G:G,"&gt;"&amp;dataset_shampoo[[#This Row],[Month]])</f>
        <v>122269</v>
      </c>
    </row>
    <row r="1141" spans="1:13" x14ac:dyDescent="0.25">
      <c r="A1141" t="s">
        <v>7</v>
      </c>
      <c r="B1141" t="s">
        <v>25</v>
      </c>
      <c r="C1141" t="s">
        <v>9</v>
      </c>
      <c r="D1141" t="s">
        <v>27</v>
      </c>
      <c r="E1141" t="s">
        <v>11</v>
      </c>
      <c r="F1141">
        <v>2018</v>
      </c>
      <c r="G1141">
        <v>6</v>
      </c>
      <c r="H1141">
        <v>3164</v>
      </c>
      <c r="I1141" s="1">
        <v>31143</v>
      </c>
      <c r="J1141">
        <f>SUMIFS(H:H,D:D,dataset_shampoo[[#This Row],[Brand]],E:E,dataset_shampoo[[#This Row],[Region]],F:F,dataset_shampoo[[#This Row],[Year]],G:G,"&lt;="&amp;dataset_shampoo[[#This Row],[Month]])</f>
        <v>15463</v>
      </c>
      <c r="K1141" s="6">
        <f>SUMIFS(I:I,D:D,dataset_shampoo[[#This Row],[Brand]],E:E,dataset_shampoo[[#This Row],[Region]],F:F,dataset_shampoo[[#This Row],[Year]],G:G,"&lt;="&amp;dataset_shampoo[[#This Row],[Month]])</f>
        <v>153412</v>
      </c>
      <c r="L1141">
        <f>dataset_shampoo[[#This Row],[Units YTD]]+SUMIFS(H:H,D:D,dataset_shampoo[[#This Row],[Brand]],E:E,dataset_shampoo[[#This Row],[Region]],F:F,dataset_shampoo[[#This Row],[Year]]-1,G:G,"&gt;"&amp;dataset_shampoo[[#This Row],[Month]])</f>
        <v>15463</v>
      </c>
      <c r="M1141" s="1">
        <f>dataset_shampoo[[#This Row],[Values YTD]]+SUMIFS(I:I,D:D,dataset_shampoo[[#This Row],[Brand]],E:E,dataset_shampoo[[#This Row],[Region]],F:F,dataset_shampoo[[#This Row],[Year]]-1,G:G,"&gt;"&amp;dataset_shampoo[[#This Row],[Month]])</f>
        <v>153412</v>
      </c>
    </row>
    <row r="1142" spans="1:13" x14ac:dyDescent="0.25">
      <c r="A1142" t="s">
        <v>7</v>
      </c>
      <c r="B1142" t="s">
        <v>25</v>
      </c>
      <c r="C1142" t="s">
        <v>9</v>
      </c>
      <c r="D1142" t="s">
        <v>27</v>
      </c>
      <c r="E1142" t="s">
        <v>11</v>
      </c>
      <c r="F1142">
        <v>2018</v>
      </c>
      <c r="G1142">
        <v>7</v>
      </c>
      <c r="H1142">
        <v>4130</v>
      </c>
      <c r="I1142" s="1">
        <v>40222</v>
      </c>
      <c r="J1142">
        <f>SUMIFS(H:H,D:D,dataset_shampoo[[#This Row],[Brand]],E:E,dataset_shampoo[[#This Row],[Region]],F:F,dataset_shampoo[[#This Row],[Year]],G:G,"&lt;="&amp;dataset_shampoo[[#This Row],[Month]])</f>
        <v>19593</v>
      </c>
      <c r="K1142" s="6">
        <f>SUMIFS(I:I,D:D,dataset_shampoo[[#This Row],[Brand]],E:E,dataset_shampoo[[#This Row],[Region]],F:F,dataset_shampoo[[#This Row],[Year]],G:G,"&lt;="&amp;dataset_shampoo[[#This Row],[Month]])</f>
        <v>193634</v>
      </c>
      <c r="L1142">
        <f>dataset_shampoo[[#This Row],[Units YTD]]+SUMIFS(H:H,D:D,dataset_shampoo[[#This Row],[Brand]],E:E,dataset_shampoo[[#This Row],[Region]],F:F,dataset_shampoo[[#This Row],[Year]]-1,G:G,"&gt;"&amp;dataset_shampoo[[#This Row],[Month]])</f>
        <v>19593</v>
      </c>
      <c r="M1142" s="1">
        <f>dataset_shampoo[[#This Row],[Values YTD]]+SUMIFS(I:I,D:D,dataset_shampoo[[#This Row],[Brand]],E:E,dataset_shampoo[[#This Row],[Region]],F:F,dataset_shampoo[[#This Row],[Year]]-1,G:G,"&gt;"&amp;dataset_shampoo[[#This Row],[Month]])</f>
        <v>193634</v>
      </c>
    </row>
    <row r="1143" spans="1:13" x14ac:dyDescent="0.25">
      <c r="A1143" t="s">
        <v>7</v>
      </c>
      <c r="B1143" t="s">
        <v>25</v>
      </c>
      <c r="C1143" t="s">
        <v>9</v>
      </c>
      <c r="D1143" t="s">
        <v>27</v>
      </c>
      <c r="E1143" t="s">
        <v>11</v>
      </c>
      <c r="F1143">
        <v>2018</v>
      </c>
      <c r="G1143">
        <v>8</v>
      </c>
      <c r="H1143">
        <v>4067</v>
      </c>
      <c r="I1143" s="1">
        <v>39305</v>
      </c>
      <c r="J1143">
        <f>SUMIFS(H:H,D:D,dataset_shampoo[[#This Row],[Brand]],E:E,dataset_shampoo[[#This Row],[Region]],F:F,dataset_shampoo[[#This Row],[Year]],G:G,"&lt;="&amp;dataset_shampoo[[#This Row],[Month]])</f>
        <v>23660</v>
      </c>
      <c r="K1143" s="6">
        <f>SUMIFS(I:I,D:D,dataset_shampoo[[#This Row],[Brand]],E:E,dataset_shampoo[[#This Row],[Region]],F:F,dataset_shampoo[[#This Row],[Year]],G:G,"&lt;="&amp;dataset_shampoo[[#This Row],[Month]])</f>
        <v>232939</v>
      </c>
      <c r="L1143">
        <f>dataset_shampoo[[#This Row],[Units YTD]]+SUMIFS(H:H,D:D,dataset_shampoo[[#This Row],[Brand]],E:E,dataset_shampoo[[#This Row],[Region]],F:F,dataset_shampoo[[#This Row],[Year]]-1,G:G,"&gt;"&amp;dataset_shampoo[[#This Row],[Month]])</f>
        <v>23660</v>
      </c>
      <c r="M1143" s="1">
        <f>dataset_shampoo[[#This Row],[Values YTD]]+SUMIFS(I:I,D:D,dataset_shampoo[[#This Row],[Brand]],E:E,dataset_shampoo[[#This Row],[Region]],F:F,dataset_shampoo[[#This Row],[Year]]-1,G:G,"&gt;"&amp;dataset_shampoo[[#This Row],[Month]])</f>
        <v>232939</v>
      </c>
    </row>
    <row r="1144" spans="1:13" x14ac:dyDescent="0.25">
      <c r="A1144" t="s">
        <v>7</v>
      </c>
      <c r="B1144" t="s">
        <v>25</v>
      </c>
      <c r="C1144" t="s">
        <v>9</v>
      </c>
      <c r="D1144" t="s">
        <v>27</v>
      </c>
      <c r="E1144" t="s">
        <v>11</v>
      </c>
      <c r="F1144">
        <v>2018</v>
      </c>
      <c r="G1144">
        <v>9</v>
      </c>
      <c r="H1144">
        <v>5257</v>
      </c>
      <c r="I1144" s="1">
        <v>51373</v>
      </c>
      <c r="J1144">
        <f>SUMIFS(H:H,D:D,dataset_shampoo[[#This Row],[Brand]],E:E,dataset_shampoo[[#This Row],[Region]],F:F,dataset_shampoo[[#This Row],[Year]],G:G,"&lt;="&amp;dataset_shampoo[[#This Row],[Month]])</f>
        <v>28917</v>
      </c>
      <c r="K1144" s="6">
        <f>SUMIFS(I:I,D:D,dataset_shampoo[[#This Row],[Brand]],E:E,dataset_shampoo[[#This Row],[Region]],F:F,dataset_shampoo[[#This Row],[Year]],G:G,"&lt;="&amp;dataset_shampoo[[#This Row],[Month]])</f>
        <v>284312</v>
      </c>
      <c r="L1144">
        <f>dataset_shampoo[[#This Row],[Units YTD]]+SUMIFS(H:H,D:D,dataset_shampoo[[#This Row],[Brand]],E:E,dataset_shampoo[[#This Row],[Region]],F:F,dataset_shampoo[[#This Row],[Year]]-1,G:G,"&gt;"&amp;dataset_shampoo[[#This Row],[Month]])</f>
        <v>28917</v>
      </c>
      <c r="M1144" s="1">
        <f>dataset_shampoo[[#This Row],[Values YTD]]+SUMIFS(I:I,D:D,dataset_shampoo[[#This Row],[Brand]],E:E,dataset_shampoo[[#This Row],[Region]],F:F,dataset_shampoo[[#This Row],[Year]]-1,G:G,"&gt;"&amp;dataset_shampoo[[#This Row],[Month]])</f>
        <v>284312</v>
      </c>
    </row>
    <row r="1145" spans="1:13" x14ac:dyDescent="0.25">
      <c r="A1145" t="s">
        <v>7</v>
      </c>
      <c r="B1145" t="s">
        <v>25</v>
      </c>
      <c r="C1145" t="s">
        <v>9</v>
      </c>
      <c r="D1145" t="s">
        <v>27</v>
      </c>
      <c r="E1145" t="s">
        <v>11</v>
      </c>
      <c r="F1145">
        <v>2018</v>
      </c>
      <c r="G1145">
        <v>10</v>
      </c>
      <c r="H1145">
        <v>5915</v>
      </c>
      <c r="I1145" s="1">
        <v>57190</v>
      </c>
      <c r="J1145">
        <f>SUMIFS(H:H,D:D,dataset_shampoo[[#This Row],[Brand]],E:E,dataset_shampoo[[#This Row],[Region]],F:F,dataset_shampoo[[#This Row],[Year]],G:G,"&lt;="&amp;dataset_shampoo[[#This Row],[Month]])</f>
        <v>34832</v>
      </c>
      <c r="K1145" s="6">
        <f>SUMIFS(I:I,D:D,dataset_shampoo[[#This Row],[Brand]],E:E,dataset_shampoo[[#This Row],[Region]],F:F,dataset_shampoo[[#This Row],[Year]],G:G,"&lt;="&amp;dataset_shampoo[[#This Row],[Month]])</f>
        <v>341502</v>
      </c>
      <c r="L1145">
        <f>dataset_shampoo[[#This Row],[Units YTD]]+SUMIFS(H:H,D:D,dataset_shampoo[[#This Row],[Brand]],E:E,dataset_shampoo[[#This Row],[Region]],F:F,dataset_shampoo[[#This Row],[Year]]-1,G:G,"&gt;"&amp;dataset_shampoo[[#This Row],[Month]])</f>
        <v>34832</v>
      </c>
      <c r="M1145" s="1">
        <f>dataset_shampoo[[#This Row],[Values YTD]]+SUMIFS(I:I,D:D,dataset_shampoo[[#This Row],[Brand]],E:E,dataset_shampoo[[#This Row],[Region]],F:F,dataset_shampoo[[#This Row],[Year]]-1,G:G,"&gt;"&amp;dataset_shampoo[[#This Row],[Month]])</f>
        <v>341502</v>
      </c>
    </row>
    <row r="1146" spans="1:13" x14ac:dyDescent="0.25">
      <c r="A1146" t="s">
        <v>7</v>
      </c>
      <c r="B1146" t="s">
        <v>25</v>
      </c>
      <c r="C1146" t="s">
        <v>9</v>
      </c>
      <c r="D1146" t="s">
        <v>27</v>
      </c>
      <c r="E1146" t="s">
        <v>11</v>
      </c>
      <c r="F1146">
        <v>2018</v>
      </c>
      <c r="G1146">
        <v>11</v>
      </c>
      <c r="H1146">
        <v>7861</v>
      </c>
      <c r="I1146" s="1">
        <v>75978</v>
      </c>
      <c r="J1146">
        <f>SUMIFS(H:H,D:D,dataset_shampoo[[#This Row],[Brand]],E:E,dataset_shampoo[[#This Row],[Region]],F:F,dataset_shampoo[[#This Row],[Year]],G:G,"&lt;="&amp;dataset_shampoo[[#This Row],[Month]])</f>
        <v>42693</v>
      </c>
      <c r="K1146" s="6">
        <f>SUMIFS(I:I,D:D,dataset_shampoo[[#This Row],[Brand]],E:E,dataset_shampoo[[#This Row],[Region]],F:F,dataset_shampoo[[#This Row],[Year]],G:G,"&lt;="&amp;dataset_shampoo[[#This Row],[Month]])</f>
        <v>417480</v>
      </c>
      <c r="L1146">
        <f>dataset_shampoo[[#This Row],[Units YTD]]+SUMIFS(H:H,D:D,dataset_shampoo[[#This Row],[Brand]],E:E,dataset_shampoo[[#This Row],[Region]],F:F,dataset_shampoo[[#This Row],[Year]]-1,G:G,"&gt;"&amp;dataset_shampoo[[#This Row],[Month]])</f>
        <v>42693</v>
      </c>
      <c r="M1146" s="1">
        <f>dataset_shampoo[[#This Row],[Values YTD]]+SUMIFS(I:I,D:D,dataset_shampoo[[#This Row],[Brand]],E:E,dataset_shampoo[[#This Row],[Region]],F:F,dataset_shampoo[[#This Row],[Year]]-1,G:G,"&gt;"&amp;dataset_shampoo[[#This Row],[Month]])</f>
        <v>417480</v>
      </c>
    </row>
    <row r="1147" spans="1:13" x14ac:dyDescent="0.25">
      <c r="A1147" t="s">
        <v>7</v>
      </c>
      <c r="B1147" t="s">
        <v>25</v>
      </c>
      <c r="C1147" t="s">
        <v>9</v>
      </c>
      <c r="D1147" t="s">
        <v>27</v>
      </c>
      <c r="E1147" t="s">
        <v>11</v>
      </c>
      <c r="F1147">
        <v>2018</v>
      </c>
      <c r="G1147">
        <v>12</v>
      </c>
      <c r="H1147">
        <v>6552</v>
      </c>
      <c r="I1147" s="1">
        <v>63294</v>
      </c>
      <c r="J1147">
        <f>SUMIFS(H:H,D:D,dataset_shampoo[[#This Row],[Brand]],E:E,dataset_shampoo[[#This Row],[Region]],F:F,dataset_shampoo[[#This Row],[Year]],G:G,"&lt;="&amp;dataset_shampoo[[#This Row],[Month]])</f>
        <v>49245</v>
      </c>
      <c r="K1147" s="6">
        <f>SUMIFS(I:I,D:D,dataset_shampoo[[#This Row],[Brand]],E:E,dataset_shampoo[[#This Row],[Region]],F:F,dataset_shampoo[[#This Row],[Year]],G:G,"&lt;="&amp;dataset_shampoo[[#This Row],[Month]])</f>
        <v>480774</v>
      </c>
      <c r="L1147">
        <f>dataset_shampoo[[#This Row],[Units YTD]]+SUMIFS(H:H,D:D,dataset_shampoo[[#This Row],[Brand]],E:E,dataset_shampoo[[#This Row],[Region]],F:F,dataset_shampoo[[#This Row],[Year]]-1,G:G,"&gt;"&amp;dataset_shampoo[[#This Row],[Month]])</f>
        <v>49245</v>
      </c>
      <c r="M1147" s="1">
        <f>dataset_shampoo[[#This Row],[Values YTD]]+SUMIFS(I:I,D:D,dataset_shampoo[[#This Row],[Brand]],E:E,dataset_shampoo[[#This Row],[Region]],F:F,dataset_shampoo[[#This Row],[Year]]-1,G:G,"&gt;"&amp;dataset_shampoo[[#This Row],[Month]])</f>
        <v>480774</v>
      </c>
    </row>
    <row r="1148" spans="1:13" x14ac:dyDescent="0.25">
      <c r="A1148" t="s">
        <v>7</v>
      </c>
      <c r="B1148" t="s">
        <v>25</v>
      </c>
      <c r="C1148" t="s">
        <v>9</v>
      </c>
      <c r="D1148" t="s">
        <v>27</v>
      </c>
      <c r="E1148" t="s">
        <v>11</v>
      </c>
      <c r="F1148">
        <v>2019</v>
      </c>
      <c r="G1148">
        <v>1</v>
      </c>
      <c r="H1148">
        <v>5341</v>
      </c>
      <c r="I1148" s="1">
        <v>51828</v>
      </c>
      <c r="J1148">
        <f>SUMIFS(H:H,D:D,dataset_shampoo[[#This Row],[Brand]],E:E,dataset_shampoo[[#This Row],[Region]],F:F,dataset_shampoo[[#This Row],[Year]],G:G,"&lt;="&amp;dataset_shampoo[[#This Row],[Month]])</f>
        <v>5341</v>
      </c>
      <c r="K1148" s="6">
        <f>SUMIFS(I:I,D:D,dataset_shampoo[[#This Row],[Brand]],E:E,dataset_shampoo[[#This Row],[Region]],F:F,dataset_shampoo[[#This Row],[Year]],G:G,"&lt;="&amp;dataset_shampoo[[#This Row],[Month]])</f>
        <v>51828</v>
      </c>
      <c r="L1148">
        <f>dataset_shampoo[[#This Row],[Units YTD]]+SUMIFS(H:H,D:D,dataset_shampoo[[#This Row],[Brand]],E:E,dataset_shampoo[[#This Row],[Region]],F:F,dataset_shampoo[[#This Row],[Year]]-1,G:G,"&gt;"&amp;dataset_shampoo[[#This Row],[Month]])</f>
        <v>51884</v>
      </c>
      <c r="M1148" s="1">
        <f>dataset_shampoo[[#This Row],[Values YTD]]+SUMIFS(I:I,D:D,dataset_shampoo[[#This Row],[Brand]],E:E,dataset_shampoo[[#This Row],[Region]],F:F,dataset_shampoo[[#This Row],[Year]]-1,G:G,"&gt;"&amp;dataset_shampoo[[#This Row],[Month]])</f>
        <v>505750</v>
      </c>
    </row>
    <row r="1149" spans="1:13" x14ac:dyDescent="0.25">
      <c r="A1149" t="s">
        <v>7</v>
      </c>
      <c r="B1149" t="s">
        <v>25</v>
      </c>
      <c r="C1149" t="s">
        <v>9</v>
      </c>
      <c r="D1149" t="s">
        <v>27</v>
      </c>
      <c r="E1149" t="s">
        <v>11</v>
      </c>
      <c r="F1149">
        <v>2019</v>
      </c>
      <c r="G1149">
        <v>2</v>
      </c>
      <c r="H1149">
        <v>6055</v>
      </c>
      <c r="I1149" s="1">
        <v>58653</v>
      </c>
      <c r="J1149">
        <f>SUMIFS(H:H,D:D,dataset_shampoo[[#This Row],[Brand]],E:E,dataset_shampoo[[#This Row],[Region]],F:F,dataset_shampoo[[#This Row],[Year]],G:G,"&lt;="&amp;dataset_shampoo[[#This Row],[Month]])</f>
        <v>11396</v>
      </c>
      <c r="K1149" s="6">
        <f>SUMIFS(I:I,D:D,dataset_shampoo[[#This Row],[Brand]],E:E,dataset_shampoo[[#This Row],[Region]],F:F,dataset_shampoo[[#This Row],[Year]],G:G,"&lt;="&amp;dataset_shampoo[[#This Row],[Month]])</f>
        <v>110481</v>
      </c>
      <c r="L1149">
        <f>dataset_shampoo[[#This Row],[Units YTD]]+SUMIFS(H:H,D:D,dataset_shampoo[[#This Row],[Brand]],E:E,dataset_shampoo[[#This Row],[Region]],F:F,dataset_shampoo[[#This Row],[Year]]-1,G:G,"&gt;"&amp;dataset_shampoo[[#This Row],[Month]])</f>
        <v>55769</v>
      </c>
      <c r="M1149" s="1">
        <f>dataset_shampoo[[#This Row],[Values YTD]]+SUMIFS(I:I,D:D,dataset_shampoo[[#This Row],[Brand]],E:E,dataset_shampoo[[#This Row],[Region]],F:F,dataset_shampoo[[#This Row],[Year]]-1,G:G,"&gt;"&amp;dataset_shampoo[[#This Row],[Month]])</f>
        <v>542857</v>
      </c>
    </row>
    <row r="1150" spans="1:13" x14ac:dyDescent="0.25">
      <c r="A1150" t="s">
        <v>7</v>
      </c>
      <c r="B1150" t="s">
        <v>25</v>
      </c>
      <c r="C1150" t="s">
        <v>9</v>
      </c>
      <c r="D1150" t="s">
        <v>27</v>
      </c>
      <c r="E1150" t="s">
        <v>11</v>
      </c>
      <c r="F1150">
        <v>2019</v>
      </c>
      <c r="G1150">
        <v>3</v>
      </c>
      <c r="H1150">
        <v>7070</v>
      </c>
      <c r="I1150" s="1">
        <v>68306</v>
      </c>
      <c r="J1150">
        <f>SUMIFS(H:H,D:D,dataset_shampoo[[#This Row],[Brand]],E:E,dataset_shampoo[[#This Row],[Region]],F:F,dataset_shampoo[[#This Row],[Year]],G:G,"&lt;="&amp;dataset_shampoo[[#This Row],[Month]])</f>
        <v>18466</v>
      </c>
      <c r="K1150" s="6">
        <f>SUMIFS(I:I,D:D,dataset_shampoo[[#This Row],[Brand]],E:E,dataset_shampoo[[#This Row],[Region]],F:F,dataset_shampoo[[#This Row],[Year]],G:G,"&lt;="&amp;dataset_shampoo[[#This Row],[Month]])</f>
        <v>178787</v>
      </c>
      <c r="L1150">
        <f>dataset_shampoo[[#This Row],[Units YTD]]+SUMIFS(H:H,D:D,dataset_shampoo[[#This Row],[Brand]],E:E,dataset_shampoo[[#This Row],[Region]],F:F,dataset_shampoo[[#This Row],[Year]]-1,G:G,"&gt;"&amp;dataset_shampoo[[#This Row],[Month]])</f>
        <v>60270</v>
      </c>
      <c r="M1150" s="1">
        <f>dataset_shampoo[[#This Row],[Values YTD]]+SUMIFS(I:I,D:D,dataset_shampoo[[#This Row],[Brand]],E:E,dataset_shampoo[[#This Row],[Region]],F:F,dataset_shampoo[[#This Row],[Year]]-1,G:G,"&gt;"&amp;dataset_shampoo[[#This Row],[Month]])</f>
        <v>585571</v>
      </c>
    </row>
    <row r="1151" spans="1:13" x14ac:dyDescent="0.25">
      <c r="A1151" t="s">
        <v>7</v>
      </c>
      <c r="B1151" t="s">
        <v>25</v>
      </c>
      <c r="C1151" t="s">
        <v>9</v>
      </c>
      <c r="D1151" t="s">
        <v>27</v>
      </c>
      <c r="E1151" t="s">
        <v>11</v>
      </c>
      <c r="F1151">
        <v>2019</v>
      </c>
      <c r="G1151">
        <v>4</v>
      </c>
      <c r="H1151">
        <v>7294</v>
      </c>
      <c r="I1151" s="1">
        <v>70273</v>
      </c>
      <c r="J1151">
        <f>SUMIFS(H:H,D:D,dataset_shampoo[[#This Row],[Brand]],E:E,dataset_shampoo[[#This Row],[Region]],F:F,dataset_shampoo[[#This Row],[Year]],G:G,"&lt;="&amp;dataset_shampoo[[#This Row],[Month]])</f>
        <v>25760</v>
      </c>
      <c r="K1151" s="6">
        <f>SUMIFS(I:I,D:D,dataset_shampoo[[#This Row],[Brand]],E:E,dataset_shampoo[[#This Row],[Region]],F:F,dataset_shampoo[[#This Row],[Year]],G:G,"&lt;="&amp;dataset_shampoo[[#This Row],[Month]])</f>
        <v>249060</v>
      </c>
      <c r="L1151">
        <f>dataset_shampoo[[#This Row],[Units YTD]]+SUMIFS(H:H,D:D,dataset_shampoo[[#This Row],[Brand]],E:E,dataset_shampoo[[#This Row],[Region]],F:F,dataset_shampoo[[#This Row],[Year]]-1,G:G,"&gt;"&amp;dataset_shampoo[[#This Row],[Month]])</f>
        <v>65058</v>
      </c>
      <c r="M1151" s="1">
        <f>dataset_shampoo[[#This Row],[Values YTD]]+SUMIFS(I:I,D:D,dataset_shampoo[[#This Row],[Brand]],E:E,dataset_shampoo[[#This Row],[Region]],F:F,dataset_shampoo[[#This Row],[Year]]-1,G:G,"&gt;"&amp;dataset_shampoo[[#This Row],[Month]])</f>
        <v>630910</v>
      </c>
    </row>
    <row r="1152" spans="1:13" x14ac:dyDescent="0.25">
      <c r="A1152" t="s">
        <v>7</v>
      </c>
      <c r="B1152" t="s">
        <v>25</v>
      </c>
      <c r="C1152" t="s">
        <v>9</v>
      </c>
      <c r="D1152" t="s">
        <v>27</v>
      </c>
      <c r="E1152" t="s">
        <v>11</v>
      </c>
      <c r="F1152">
        <v>2019</v>
      </c>
      <c r="G1152">
        <v>5</v>
      </c>
      <c r="H1152">
        <v>8365</v>
      </c>
      <c r="I1152" s="1">
        <v>80542</v>
      </c>
      <c r="J1152">
        <f>SUMIFS(H:H,D:D,dataset_shampoo[[#This Row],[Brand]],E:E,dataset_shampoo[[#This Row],[Region]],F:F,dataset_shampoo[[#This Row],[Year]],G:G,"&lt;="&amp;dataset_shampoo[[#This Row],[Month]])</f>
        <v>34125</v>
      </c>
      <c r="K1152" s="6">
        <f>SUMIFS(I:I,D:D,dataset_shampoo[[#This Row],[Brand]],E:E,dataset_shampoo[[#This Row],[Region]],F:F,dataset_shampoo[[#This Row],[Year]],G:G,"&lt;="&amp;dataset_shampoo[[#This Row],[Month]])</f>
        <v>329602</v>
      </c>
      <c r="L1152">
        <f>dataset_shampoo[[#This Row],[Units YTD]]+SUMIFS(H:H,D:D,dataset_shampoo[[#This Row],[Brand]],E:E,dataset_shampoo[[#This Row],[Region]],F:F,dataset_shampoo[[#This Row],[Year]]-1,G:G,"&gt;"&amp;dataset_shampoo[[#This Row],[Month]])</f>
        <v>71071</v>
      </c>
      <c r="M1152" s="1">
        <f>dataset_shampoo[[#This Row],[Values YTD]]+SUMIFS(I:I,D:D,dataset_shampoo[[#This Row],[Brand]],E:E,dataset_shampoo[[#This Row],[Region]],F:F,dataset_shampoo[[#This Row],[Year]]-1,G:G,"&gt;"&amp;dataset_shampoo[[#This Row],[Month]])</f>
        <v>688107</v>
      </c>
    </row>
    <row r="1153" spans="1:13" x14ac:dyDescent="0.25">
      <c r="A1153" t="s">
        <v>7</v>
      </c>
      <c r="B1153" t="s">
        <v>25</v>
      </c>
      <c r="C1153" t="s">
        <v>9</v>
      </c>
      <c r="D1153" t="s">
        <v>27</v>
      </c>
      <c r="E1153" t="s">
        <v>11</v>
      </c>
      <c r="F1153">
        <v>2019</v>
      </c>
      <c r="G1153">
        <v>6</v>
      </c>
      <c r="H1153">
        <v>5110</v>
      </c>
      <c r="I1153" s="1">
        <v>49350</v>
      </c>
      <c r="J1153">
        <f>SUMIFS(H:H,D:D,dataset_shampoo[[#This Row],[Brand]],E:E,dataset_shampoo[[#This Row],[Region]],F:F,dataset_shampoo[[#This Row],[Year]],G:G,"&lt;="&amp;dataset_shampoo[[#This Row],[Month]])</f>
        <v>39235</v>
      </c>
      <c r="K1153" s="6">
        <f>SUMIFS(I:I,D:D,dataset_shampoo[[#This Row],[Brand]],E:E,dataset_shampoo[[#This Row],[Region]],F:F,dataset_shampoo[[#This Row],[Year]],G:G,"&lt;="&amp;dataset_shampoo[[#This Row],[Month]])</f>
        <v>378952</v>
      </c>
      <c r="L1153">
        <f>dataset_shampoo[[#This Row],[Units YTD]]+SUMIFS(H:H,D:D,dataset_shampoo[[#This Row],[Brand]],E:E,dataset_shampoo[[#This Row],[Region]],F:F,dataset_shampoo[[#This Row],[Year]]-1,G:G,"&gt;"&amp;dataset_shampoo[[#This Row],[Month]])</f>
        <v>73017</v>
      </c>
      <c r="M1153" s="1">
        <f>dataset_shampoo[[#This Row],[Values YTD]]+SUMIFS(I:I,D:D,dataset_shampoo[[#This Row],[Brand]],E:E,dataset_shampoo[[#This Row],[Region]],F:F,dataset_shampoo[[#This Row],[Year]]-1,G:G,"&gt;"&amp;dataset_shampoo[[#This Row],[Month]])</f>
        <v>706314</v>
      </c>
    </row>
    <row r="1154" spans="1:13" x14ac:dyDescent="0.25">
      <c r="A1154" t="s">
        <v>7</v>
      </c>
      <c r="B1154" t="s">
        <v>25</v>
      </c>
      <c r="C1154" t="s">
        <v>9</v>
      </c>
      <c r="D1154" t="s">
        <v>27</v>
      </c>
      <c r="E1154" t="s">
        <v>11</v>
      </c>
      <c r="F1154">
        <v>2019</v>
      </c>
      <c r="G1154">
        <v>7</v>
      </c>
      <c r="H1154">
        <v>7000</v>
      </c>
      <c r="I1154" s="1">
        <v>67697</v>
      </c>
      <c r="J1154">
        <f>SUMIFS(H:H,D:D,dataset_shampoo[[#This Row],[Brand]],E:E,dataset_shampoo[[#This Row],[Region]],F:F,dataset_shampoo[[#This Row],[Year]],G:G,"&lt;="&amp;dataset_shampoo[[#This Row],[Month]])</f>
        <v>46235</v>
      </c>
      <c r="K1154" s="6">
        <f>SUMIFS(I:I,D:D,dataset_shampoo[[#This Row],[Brand]],E:E,dataset_shampoo[[#This Row],[Region]],F:F,dataset_shampoo[[#This Row],[Year]],G:G,"&lt;="&amp;dataset_shampoo[[#This Row],[Month]])</f>
        <v>446649</v>
      </c>
      <c r="L1154">
        <f>dataset_shampoo[[#This Row],[Units YTD]]+SUMIFS(H:H,D:D,dataset_shampoo[[#This Row],[Brand]],E:E,dataset_shampoo[[#This Row],[Region]],F:F,dataset_shampoo[[#This Row],[Year]]-1,G:G,"&gt;"&amp;dataset_shampoo[[#This Row],[Month]])</f>
        <v>75887</v>
      </c>
      <c r="M1154" s="1">
        <f>dataset_shampoo[[#This Row],[Values YTD]]+SUMIFS(I:I,D:D,dataset_shampoo[[#This Row],[Brand]],E:E,dataset_shampoo[[#This Row],[Region]],F:F,dataset_shampoo[[#This Row],[Year]]-1,G:G,"&gt;"&amp;dataset_shampoo[[#This Row],[Month]])</f>
        <v>733789</v>
      </c>
    </row>
    <row r="1155" spans="1:13" x14ac:dyDescent="0.25">
      <c r="A1155" t="s">
        <v>7</v>
      </c>
      <c r="B1155" t="s">
        <v>25</v>
      </c>
      <c r="C1155" t="s">
        <v>9</v>
      </c>
      <c r="D1155" t="s">
        <v>27</v>
      </c>
      <c r="E1155" t="s">
        <v>11</v>
      </c>
      <c r="F1155">
        <v>2019</v>
      </c>
      <c r="G1155">
        <v>8</v>
      </c>
      <c r="H1155">
        <v>5824</v>
      </c>
      <c r="I1155" s="1">
        <v>56511</v>
      </c>
      <c r="J1155">
        <f>SUMIFS(H:H,D:D,dataset_shampoo[[#This Row],[Brand]],E:E,dataset_shampoo[[#This Row],[Region]],F:F,dataset_shampoo[[#This Row],[Year]],G:G,"&lt;="&amp;dataset_shampoo[[#This Row],[Month]])</f>
        <v>52059</v>
      </c>
      <c r="K1155" s="6">
        <f>SUMIFS(I:I,D:D,dataset_shampoo[[#This Row],[Brand]],E:E,dataset_shampoo[[#This Row],[Region]],F:F,dataset_shampoo[[#This Row],[Year]],G:G,"&lt;="&amp;dataset_shampoo[[#This Row],[Month]])</f>
        <v>503160</v>
      </c>
      <c r="L1155">
        <f>dataset_shampoo[[#This Row],[Units YTD]]+SUMIFS(H:H,D:D,dataset_shampoo[[#This Row],[Brand]],E:E,dataset_shampoo[[#This Row],[Region]],F:F,dataset_shampoo[[#This Row],[Year]]-1,G:G,"&gt;"&amp;dataset_shampoo[[#This Row],[Month]])</f>
        <v>77644</v>
      </c>
      <c r="M1155" s="1">
        <f>dataset_shampoo[[#This Row],[Values YTD]]+SUMIFS(I:I,D:D,dataset_shampoo[[#This Row],[Brand]],E:E,dataset_shampoo[[#This Row],[Region]],F:F,dataset_shampoo[[#This Row],[Year]]-1,G:G,"&gt;"&amp;dataset_shampoo[[#This Row],[Month]])</f>
        <v>750995</v>
      </c>
    </row>
    <row r="1156" spans="1:13" x14ac:dyDescent="0.25">
      <c r="A1156" t="s">
        <v>7</v>
      </c>
      <c r="B1156" t="s">
        <v>25</v>
      </c>
      <c r="C1156" t="s">
        <v>9</v>
      </c>
      <c r="D1156" t="s">
        <v>27</v>
      </c>
      <c r="E1156" t="s">
        <v>11</v>
      </c>
      <c r="F1156">
        <v>2019</v>
      </c>
      <c r="G1156">
        <v>9</v>
      </c>
      <c r="H1156">
        <v>5565</v>
      </c>
      <c r="I1156" s="1">
        <v>54173</v>
      </c>
      <c r="J1156">
        <f>SUMIFS(H:H,D:D,dataset_shampoo[[#This Row],[Brand]],E:E,dataset_shampoo[[#This Row],[Region]],F:F,dataset_shampoo[[#This Row],[Year]],G:G,"&lt;="&amp;dataset_shampoo[[#This Row],[Month]])</f>
        <v>57624</v>
      </c>
      <c r="K1156" s="6">
        <f>SUMIFS(I:I,D:D,dataset_shampoo[[#This Row],[Brand]],E:E,dataset_shampoo[[#This Row],[Region]],F:F,dataset_shampoo[[#This Row],[Year]],G:G,"&lt;="&amp;dataset_shampoo[[#This Row],[Month]])</f>
        <v>557333</v>
      </c>
      <c r="L1156">
        <f>dataset_shampoo[[#This Row],[Units YTD]]+SUMIFS(H:H,D:D,dataset_shampoo[[#This Row],[Brand]],E:E,dataset_shampoo[[#This Row],[Region]],F:F,dataset_shampoo[[#This Row],[Year]]-1,G:G,"&gt;"&amp;dataset_shampoo[[#This Row],[Month]])</f>
        <v>77952</v>
      </c>
      <c r="M1156" s="1">
        <f>dataset_shampoo[[#This Row],[Values YTD]]+SUMIFS(I:I,D:D,dataset_shampoo[[#This Row],[Brand]],E:E,dataset_shampoo[[#This Row],[Region]],F:F,dataset_shampoo[[#This Row],[Year]]-1,G:G,"&gt;"&amp;dataset_shampoo[[#This Row],[Month]])</f>
        <v>753795</v>
      </c>
    </row>
    <row r="1157" spans="1:13" x14ac:dyDescent="0.25">
      <c r="A1157" t="s">
        <v>7</v>
      </c>
      <c r="B1157" t="s">
        <v>25</v>
      </c>
      <c r="C1157" t="s">
        <v>9</v>
      </c>
      <c r="D1157" t="s">
        <v>27</v>
      </c>
      <c r="E1157" t="s">
        <v>11</v>
      </c>
      <c r="F1157">
        <v>2019</v>
      </c>
      <c r="G1157">
        <v>10</v>
      </c>
      <c r="H1157">
        <v>5719</v>
      </c>
      <c r="I1157" s="1">
        <v>55251</v>
      </c>
      <c r="J1157">
        <f>SUMIFS(H:H,D:D,dataset_shampoo[[#This Row],[Brand]],E:E,dataset_shampoo[[#This Row],[Region]],F:F,dataset_shampoo[[#This Row],[Year]],G:G,"&lt;="&amp;dataset_shampoo[[#This Row],[Month]])</f>
        <v>63343</v>
      </c>
      <c r="K1157" s="6">
        <f>SUMIFS(I:I,D:D,dataset_shampoo[[#This Row],[Brand]],E:E,dataset_shampoo[[#This Row],[Region]],F:F,dataset_shampoo[[#This Row],[Year]],G:G,"&lt;="&amp;dataset_shampoo[[#This Row],[Month]])</f>
        <v>612584</v>
      </c>
      <c r="L1157">
        <f>dataset_shampoo[[#This Row],[Units YTD]]+SUMIFS(H:H,D:D,dataset_shampoo[[#This Row],[Brand]],E:E,dataset_shampoo[[#This Row],[Region]],F:F,dataset_shampoo[[#This Row],[Year]]-1,G:G,"&gt;"&amp;dataset_shampoo[[#This Row],[Month]])</f>
        <v>77756</v>
      </c>
      <c r="M1157" s="1">
        <f>dataset_shampoo[[#This Row],[Values YTD]]+SUMIFS(I:I,D:D,dataset_shampoo[[#This Row],[Brand]],E:E,dataset_shampoo[[#This Row],[Region]],F:F,dataset_shampoo[[#This Row],[Year]]-1,G:G,"&gt;"&amp;dataset_shampoo[[#This Row],[Month]])</f>
        <v>751856</v>
      </c>
    </row>
    <row r="1158" spans="1:13" x14ac:dyDescent="0.25">
      <c r="A1158" t="s">
        <v>7</v>
      </c>
      <c r="B1158" t="s">
        <v>25</v>
      </c>
      <c r="C1158" t="s">
        <v>9</v>
      </c>
      <c r="D1158" t="s">
        <v>27</v>
      </c>
      <c r="E1158" t="s">
        <v>11</v>
      </c>
      <c r="F1158">
        <v>2019</v>
      </c>
      <c r="G1158">
        <v>11</v>
      </c>
      <c r="H1158">
        <v>4746</v>
      </c>
      <c r="I1158" s="1">
        <v>51107</v>
      </c>
      <c r="J1158">
        <f>SUMIFS(H:H,D:D,dataset_shampoo[[#This Row],[Brand]],E:E,dataset_shampoo[[#This Row],[Region]],F:F,dataset_shampoo[[#This Row],[Year]],G:G,"&lt;="&amp;dataset_shampoo[[#This Row],[Month]])</f>
        <v>68089</v>
      </c>
      <c r="K1158" s="6">
        <f>SUMIFS(I:I,D:D,dataset_shampoo[[#This Row],[Brand]],E:E,dataset_shampoo[[#This Row],[Region]],F:F,dataset_shampoo[[#This Row],[Year]],G:G,"&lt;="&amp;dataset_shampoo[[#This Row],[Month]])</f>
        <v>663691</v>
      </c>
      <c r="L1158">
        <f>dataset_shampoo[[#This Row],[Units YTD]]+SUMIFS(H:H,D:D,dataset_shampoo[[#This Row],[Brand]],E:E,dataset_shampoo[[#This Row],[Region]],F:F,dataset_shampoo[[#This Row],[Year]]-1,G:G,"&gt;"&amp;dataset_shampoo[[#This Row],[Month]])</f>
        <v>74641</v>
      </c>
      <c r="M1158" s="1">
        <f>dataset_shampoo[[#This Row],[Values YTD]]+SUMIFS(I:I,D:D,dataset_shampoo[[#This Row],[Brand]],E:E,dataset_shampoo[[#This Row],[Region]],F:F,dataset_shampoo[[#This Row],[Year]]-1,G:G,"&gt;"&amp;dataset_shampoo[[#This Row],[Month]])</f>
        <v>726985</v>
      </c>
    </row>
    <row r="1159" spans="1:13" x14ac:dyDescent="0.25">
      <c r="A1159" t="s">
        <v>7</v>
      </c>
      <c r="B1159" t="s">
        <v>25</v>
      </c>
      <c r="C1159" t="s">
        <v>9</v>
      </c>
      <c r="D1159" t="s">
        <v>27</v>
      </c>
      <c r="E1159" t="s">
        <v>11</v>
      </c>
      <c r="F1159">
        <v>2019</v>
      </c>
      <c r="G1159">
        <v>12</v>
      </c>
      <c r="H1159">
        <v>6825</v>
      </c>
      <c r="I1159" s="1">
        <v>92638</v>
      </c>
      <c r="J1159">
        <f>SUMIFS(H:H,D:D,dataset_shampoo[[#This Row],[Brand]],E:E,dataset_shampoo[[#This Row],[Region]],F:F,dataset_shampoo[[#This Row],[Year]],G:G,"&lt;="&amp;dataset_shampoo[[#This Row],[Month]])</f>
        <v>74914</v>
      </c>
      <c r="K1159" s="6">
        <f>SUMIFS(I:I,D:D,dataset_shampoo[[#This Row],[Brand]],E:E,dataset_shampoo[[#This Row],[Region]],F:F,dataset_shampoo[[#This Row],[Year]],G:G,"&lt;="&amp;dataset_shampoo[[#This Row],[Month]])</f>
        <v>756329</v>
      </c>
      <c r="L1159">
        <f>dataset_shampoo[[#This Row],[Units YTD]]+SUMIFS(H:H,D:D,dataset_shampoo[[#This Row],[Brand]],E:E,dataset_shampoo[[#This Row],[Region]],F:F,dataset_shampoo[[#This Row],[Year]]-1,G:G,"&gt;"&amp;dataset_shampoo[[#This Row],[Month]])</f>
        <v>74914</v>
      </c>
      <c r="M1159" s="1">
        <f>dataset_shampoo[[#This Row],[Values YTD]]+SUMIFS(I:I,D:D,dataset_shampoo[[#This Row],[Brand]],E:E,dataset_shampoo[[#This Row],[Region]],F:F,dataset_shampoo[[#This Row],[Year]]-1,G:G,"&gt;"&amp;dataset_shampoo[[#This Row],[Month]])</f>
        <v>756329</v>
      </c>
    </row>
    <row r="1160" spans="1:13" x14ac:dyDescent="0.25">
      <c r="A1160" t="s">
        <v>7</v>
      </c>
      <c r="B1160" t="s">
        <v>25</v>
      </c>
      <c r="C1160" t="s">
        <v>9</v>
      </c>
      <c r="D1160" t="s">
        <v>27</v>
      </c>
      <c r="E1160" t="s">
        <v>11</v>
      </c>
      <c r="F1160">
        <v>2020</v>
      </c>
      <c r="G1160">
        <v>1</v>
      </c>
      <c r="H1160">
        <v>7714</v>
      </c>
      <c r="I1160" s="1">
        <v>99743</v>
      </c>
      <c r="J1160">
        <f>SUMIFS(H:H,D:D,dataset_shampoo[[#This Row],[Brand]],E:E,dataset_shampoo[[#This Row],[Region]],F:F,dataset_shampoo[[#This Row],[Year]],G:G,"&lt;="&amp;dataset_shampoo[[#This Row],[Month]])</f>
        <v>7714</v>
      </c>
      <c r="K1160" s="6">
        <f>SUMIFS(I:I,D:D,dataset_shampoo[[#This Row],[Brand]],E:E,dataset_shampoo[[#This Row],[Region]],F:F,dataset_shampoo[[#This Row],[Year]],G:G,"&lt;="&amp;dataset_shampoo[[#This Row],[Month]])</f>
        <v>99743</v>
      </c>
      <c r="L1160">
        <f>dataset_shampoo[[#This Row],[Units YTD]]+SUMIFS(H:H,D:D,dataset_shampoo[[#This Row],[Brand]],E:E,dataset_shampoo[[#This Row],[Region]],F:F,dataset_shampoo[[#This Row],[Year]]-1,G:G,"&gt;"&amp;dataset_shampoo[[#This Row],[Month]])</f>
        <v>77287</v>
      </c>
      <c r="M1160" s="1">
        <f>dataset_shampoo[[#This Row],[Values YTD]]+SUMIFS(I:I,D:D,dataset_shampoo[[#This Row],[Brand]],E:E,dataset_shampoo[[#This Row],[Region]],F:F,dataset_shampoo[[#This Row],[Year]]-1,G:G,"&gt;"&amp;dataset_shampoo[[#This Row],[Month]])</f>
        <v>804244</v>
      </c>
    </row>
    <row r="1161" spans="1:13" x14ac:dyDescent="0.25">
      <c r="A1161" t="s">
        <v>7</v>
      </c>
      <c r="B1161" t="s">
        <v>25</v>
      </c>
      <c r="C1161" t="s">
        <v>9</v>
      </c>
      <c r="D1161" t="s">
        <v>27</v>
      </c>
      <c r="E1161" t="s">
        <v>11</v>
      </c>
      <c r="F1161">
        <v>2020</v>
      </c>
      <c r="G1161">
        <v>2</v>
      </c>
      <c r="H1161">
        <v>5600</v>
      </c>
      <c r="I1161" s="1">
        <v>64197</v>
      </c>
      <c r="J1161">
        <f>SUMIFS(H:H,D:D,dataset_shampoo[[#This Row],[Brand]],E:E,dataset_shampoo[[#This Row],[Region]],F:F,dataset_shampoo[[#This Row],[Year]],G:G,"&lt;="&amp;dataset_shampoo[[#This Row],[Month]])</f>
        <v>13314</v>
      </c>
      <c r="K1161" s="6">
        <f>SUMIFS(I:I,D:D,dataset_shampoo[[#This Row],[Brand]],E:E,dataset_shampoo[[#This Row],[Region]],F:F,dataset_shampoo[[#This Row],[Year]],G:G,"&lt;="&amp;dataset_shampoo[[#This Row],[Month]])</f>
        <v>163940</v>
      </c>
      <c r="L1161">
        <f>dataset_shampoo[[#This Row],[Units YTD]]+SUMIFS(H:H,D:D,dataset_shampoo[[#This Row],[Brand]],E:E,dataset_shampoo[[#This Row],[Region]],F:F,dataset_shampoo[[#This Row],[Year]]-1,G:G,"&gt;"&amp;dataset_shampoo[[#This Row],[Month]])</f>
        <v>76832</v>
      </c>
      <c r="M1161" s="1">
        <f>dataset_shampoo[[#This Row],[Values YTD]]+SUMIFS(I:I,D:D,dataset_shampoo[[#This Row],[Brand]],E:E,dataset_shampoo[[#This Row],[Region]],F:F,dataset_shampoo[[#This Row],[Year]]-1,G:G,"&gt;"&amp;dataset_shampoo[[#This Row],[Month]])</f>
        <v>809788</v>
      </c>
    </row>
    <row r="1162" spans="1:13" x14ac:dyDescent="0.25">
      <c r="A1162" t="s">
        <v>7</v>
      </c>
      <c r="B1162" t="s">
        <v>25</v>
      </c>
      <c r="C1162" t="s">
        <v>9</v>
      </c>
      <c r="D1162" t="s">
        <v>27</v>
      </c>
      <c r="E1162" t="s">
        <v>11</v>
      </c>
      <c r="F1162">
        <v>2020</v>
      </c>
      <c r="G1162">
        <v>3</v>
      </c>
      <c r="H1162">
        <v>5026</v>
      </c>
      <c r="I1162" s="1">
        <v>59059</v>
      </c>
      <c r="J1162">
        <f>SUMIFS(H:H,D:D,dataset_shampoo[[#This Row],[Brand]],E:E,dataset_shampoo[[#This Row],[Region]],F:F,dataset_shampoo[[#This Row],[Year]],G:G,"&lt;="&amp;dataset_shampoo[[#This Row],[Month]])</f>
        <v>18340</v>
      </c>
      <c r="K1162" s="6">
        <f>SUMIFS(I:I,D:D,dataset_shampoo[[#This Row],[Brand]],E:E,dataset_shampoo[[#This Row],[Region]],F:F,dataset_shampoo[[#This Row],[Year]],G:G,"&lt;="&amp;dataset_shampoo[[#This Row],[Month]])</f>
        <v>222999</v>
      </c>
      <c r="L1162">
        <f>dataset_shampoo[[#This Row],[Units YTD]]+SUMIFS(H:H,D:D,dataset_shampoo[[#This Row],[Brand]],E:E,dataset_shampoo[[#This Row],[Region]],F:F,dataset_shampoo[[#This Row],[Year]]-1,G:G,"&gt;"&amp;dataset_shampoo[[#This Row],[Month]])</f>
        <v>74788</v>
      </c>
      <c r="M1162" s="1">
        <f>dataset_shampoo[[#This Row],[Values YTD]]+SUMIFS(I:I,D:D,dataset_shampoo[[#This Row],[Brand]],E:E,dataset_shampoo[[#This Row],[Region]],F:F,dataset_shampoo[[#This Row],[Year]]-1,G:G,"&gt;"&amp;dataset_shampoo[[#This Row],[Month]])</f>
        <v>800541</v>
      </c>
    </row>
    <row r="1163" spans="1:13" x14ac:dyDescent="0.25">
      <c r="A1163" t="s">
        <v>7</v>
      </c>
      <c r="B1163" t="s">
        <v>25</v>
      </c>
      <c r="C1163" t="s">
        <v>9</v>
      </c>
      <c r="D1163" t="s">
        <v>27</v>
      </c>
      <c r="E1163" t="s">
        <v>11</v>
      </c>
      <c r="F1163">
        <v>2020</v>
      </c>
      <c r="G1163">
        <v>4</v>
      </c>
      <c r="H1163">
        <v>5397</v>
      </c>
      <c r="I1163" s="1">
        <v>64120</v>
      </c>
      <c r="J1163">
        <f>SUMIFS(H:H,D:D,dataset_shampoo[[#This Row],[Brand]],E:E,dataset_shampoo[[#This Row],[Region]],F:F,dataset_shampoo[[#This Row],[Year]],G:G,"&lt;="&amp;dataset_shampoo[[#This Row],[Month]])</f>
        <v>23737</v>
      </c>
      <c r="K1163" s="6">
        <f>SUMIFS(I:I,D:D,dataset_shampoo[[#This Row],[Brand]],E:E,dataset_shampoo[[#This Row],[Region]],F:F,dataset_shampoo[[#This Row],[Year]],G:G,"&lt;="&amp;dataset_shampoo[[#This Row],[Month]])</f>
        <v>287119</v>
      </c>
      <c r="L1163">
        <f>dataset_shampoo[[#This Row],[Units YTD]]+SUMIFS(H:H,D:D,dataset_shampoo[[#This Row],[Brand]],E:E,dataset_shampoo[[#This Row],[Region]],F:F,dataset_shampoo[[#This Row],[Year]]-1,G:G,"&gt;"&amp;dataset_shampoo[[#This Row],[Month]])</f>
        <v>72891</v>
      </c>
      <c r="M1163" s="1">
        <f>dataset_shampoo[[#This Row],[Values YTD]]+SUMIFS(I:I,D:D,dataset_shampoo[[#This Row],[Brand]],E:E,dataset_shampoo[[#This Row],[Region]],F:F,dataset_shampoo[[#This Row],[Year]]-1,G:G,"&gt;"&amp;dataset_shampoo[[#This Row],[Month]])</f>
        <v>794388</v>
      </c>
    </row>
    <row r="1164" spans="1:13" x14ac:dyDescent="0.25">
      <c r="A1164" t="s">
        <v>7</v>
      </c>
      <c r="B1164" t="s">
        <v>25</v>
      </c>
      <c r="C1164" t="s">
        <v>9</v>
      </c>
      <c r="D1164" t="s">
        <v>27</v>
      </c>
      <c r="E1164" t="s">
        <v>11</v>
      </c>
      <c r="F1164">
        <v>2020</v>
      </c>
      <c r="G1164">
        <v>5</v>
      </c>
      <c r="H1164">
        <v>4242</v>
      </c>
      <c r="I1164" s="1">
        <v>47005</v>
      </c>
      <c r="J1164">
        <f>SUMIFS(H:H,D:D,dataset_shampoo[[#This Row],[Brand]],E:E,dataset_shampoo[[#This Row],[Region]],F:F,dataset_shampoo[[#This Row],[Year]],G:G,"&lt;="&amp;dataset_shampoo[[#This Row],[Month]])</f>
        <v>27979</v>
      </c>
      <c r="K1164" s="6">
        <f>SUMIFS(I:I,D:D,dataset_shampoo[[#This Row],[Brand]],E:E,dataset_shampoo[[#This Row],[Region]],F:F,dataset_shampoo[[#This Row],[Year]],G:G,"&lt;="&amp;dataset_shampoo[[#This Row],[Month]])</f>
        <v>334124</v>
      </c>
      <c r="L1164">
        <f>dataset_shampoo[[#This Row],[Units YTD]]+SUMIFS(H:H,D:D,dataset_shampoo[[#This Row],[Brand]],E:E,dataset_shampoo[[#This Row],[Region]],F:F,dataset_shampoo[[#This Row],[Year]]-1,G:G,"&gt;"&amp;dataset_shampoo[[#This Row],[Month]])</f>
        <v>68768</v>
      </c>
      <c r="M1164" s="1">
        <f>dataset_shampoo[[#This Row],[Values YTD]]+SUMIFS(I:I,D:D,dataset_shampoo[[#This Row],[Brand]],E:E,dataset_shampoo[[#This Row],[Region]],F:F,dataset_shampoo[[#This Row],[Year]]-1,G:G,"&gt;"&amp;dataset_shampoo[[#This Row],[Month]])</f>
        <v>760851</v>
      </c>
    </row>
    <row r="1165" spans="1:13" x14ac:dyDescent="0.25">
      <c r="A1165" t="s">
        <v>7</v>
      </c>
      <c r="B1165" t="s">
        <v>25</v>
      </c>
      <c r="C1165" t="s">
        <v>9</v>
      </c>
      <c r="D1165" t="s">
        <v>27</v>
      </c>
      <c r="E1165" t="s">
        <v>11</v>
      </c>
      <c r="F1165">
        <v>2020</v>
      </c>
      <c r="G1165">
        <v>6</v>
      </c>
      <c r="H1165">
        <v>4389</v>
      </c>
      <c r="I1165" s="1">
        <v>49378</v>
      </c>
      <c r="J1165">
        <f>SUMIFS(H:H,D:D,dataset_shampoo[[#This Row],[Brand]],E:E,dataset_shampoo[[#This Row],[Region]],F:F,dataset_shampoo[[#This Row],[Year]],G:G,"&lt;="&amp;dataset_shampoo[[#This Row],[Month]])</f>
        <v>32368</v>
      </c>
      <c r="K1165" s="6">
        <f>SUMIFS(I:I,D:D,dataset_shampoo[[#This Row],[Brand]],E:E,dataset_shampoo[[#This Row],[Region]],F:F,dataset_shampoo[[#This Row],[Year]],G:G,"&lt;="&amp;dataset_shampoo[[#This Row],[Month]])</f>
        <v>383502</v>
      </c>
      <c r="L1165">
        <f>dataset_shampoo[[#This Row],[Units YTD]]+SUMIFS(H:H,D:D,dataset_shampoo[[#This Row],[Brand]],E:E,dataset_shampoo[[#This Row],[Region]],F:F,dataset_shampoo[[#This Row],[Year]]-1,G:G,"&gt;"&amp;dataset_shampoo[[#This Row],[Month]])</f>
        <v>68047</v>
      </c>
      <c r="M1165" s="1">
        <f>dataset_shampoo[[#This Row],[Values YTD]]+SUMIFS(I:I,D:D,dataset_shampoo[[#This Row],[Brand]],E:E,dataset_shampoo[[#This Row],[Region]],F:F,dataset_shampoo[[#This Row],[Year]]-1,G:G,"&gt;"&amp;dataset_shampoo[[#This Row],[Month]])</f>
        <v>760879</v>
      </c>
    </row>
    <row r="1166" spans="1:13" x14ac:dyDescent="0.25">
      <c r="A1166" t="s">
        <v>7</v>
      </c>
      <c r="B1166" t="s">
        <v>25</v>
      </c>
      <c r="C1166" t="s">
        <v>9</v>
      </c>
      <c r="D1166" t="s">
        <v>27</v>
      </c>
      <c r="E1166" t="s">
        <v>11</v>
      </c>
      <c r="F1166">
        <v>2020</v>
      </c>
      <c r="G1166">
        <v>7</v>
      </c>
      <c r="H1166">
        <v>4886</v>
      </c>
      <c r="I1166" s="1">
        <v>57834</v>
      </c>
      <c r="J1166">
        <f>SUMIFS(H:H,D:D,dataset_shampoo[[#This Row],[Brand]],E:E,dataset_shampoo[[#This Row],[Region]],F:F,dataset_shampoo[[#This Row],[Year]],G:G,"&lt;="&amp;dataset_shampoo[[#This Row],[Month]])</f>
        <v>37254</v>
      </c>
      <c r="K1166" s="6">
        <f>SUMIFS(I:I,D:D,dataset_shampoo[[#This Row],[Brand]],E:E,dataset_shampoo[[#This Row],[Region]],F:F,dataset_shampoo[[#This Row],[Year]],G:G,"&lt;="&amp;dataset_shampoo[[#This Row],[Month]])</f>
        <v>441336</v>
      </c>
      <c r="L1166">
        <f>dataset_shampoo[[#This Row],[Units YTD]]+SUMIFS(H:H,D:D,dataset_shampoo[[#This Row],[Brand]],E:E,dataset_shampoo[[#This Row],[Region]],F:F,dataset_shampoo[[#This Row],[Year]]-1,G:G,"&gt;"&amp;dataset_shampoo[[#This Row],[Month]])</f>
        <v>65933</v>
      </c>
      <c r="M1166" s="1">
        <f>dataset_shampoo[[#This Row],[Values YTD]]+SUMIFS(I:I,D:D,dataset_shampoo[[#This Row],[Brand]],E:E,dataset_shampoo[[#This Row],[Region]],F:F,dataset_shampoo[[#This Row],[Year]]-1,G:G,"&gt;"&amp;dataset_shampoo[[#This Row],[Month]])</f>
        <v>751016</v>
      </c>
    </row>
    <row r="1167" spans="1:13" x14ac:dyDescent="0.25">
      <c r="A1167" t="s">
        <v>7</v>
      </c>
      <c r="B1167" t="s">
        <v>25</v>
      </c>
      <c r="C1167" t="s">
        <v>9</v>
      </c>
      <c r="D1167" t="s">
        <v>27</v>
      </c>
      <c r="E1167" t="s">
        <v>11</v>
      </c>
      <c r="F1167">
        <v>2020</v>
      </c>
      <c r="G1167">
        <v>8</v>
      </c>
      <c r="H1167">
        <v>4158</v>
      </c>
      <c r="I1167" s="1">
        <v>47229</v>
      </c>
      <c r="J1167">
        <f>SUMIFS(H:H,D:D,dataset_shampoo[[#This Row],[Brand]],E:E,dataset_shampoo[[#This Row],[Region]],F:F,dataset_shampoo[[#This Row],[Year]],G:G,"&lt;="&amp;dataset_shampoo[[#This Row],[Month]])</f>
        <v>41412</v>
      </c>
      <c r="K1167" s="6">
        <f>SUMIFS(I:I,D:D,dataset_shampoo[[#This Row],[Brand]],E:E,dataset_shampoo[[#This Row],[Region]],F:F,dataset_shampoo[[#This Row],[Year]],G:G,"&lt;="&amp;dataset_shampoo[[#This Row],[Month]])</f>
        <v>488565</v>
      </c>
      <c r="L1167">
        <f>dataset_shampoo[[#This Row],[Units YTD]]+SUMIFS(H:H,D:D,dataset_shampoo[[#This Row],[Brand]],E:E,dataset_shampoo[[#This Row],[Region]],F:F,dataset_shampoo[[#This Row],[Year]]-1,G:G,"&gt;"&amp;dataset_shampoo[[#This Row],[Month]])</f>
        <v>64267</v>
      </c>
      <c r="M1167" s="1">
        <f>dataset_shampoo[[#This Row],[Values YTD]]+SUMIFS(I:I,D:D,dataset_shampoo[[#This Row],[Brand]],E:E,dataset_shampoo[[#This Row],[Region]],F:F,dataset_shampoo[[#This Row],[Year]]-1,G:G,"&gt;"&amp;dataset_shampoo[[#This Row],[Month]])</f>
        <v>741734</v>
      </c>
    </row>
    <row r="1168" spans="1:13" x14ac:dyDescent="0.25">
      <c r="A1168" t="s">
        <v>7</v>
      </c>
      <c r="B1168" t="s">
        <v>25</v>
      </c>
      <c r="C1168" t="s">
        <v>9</v>
      </c>
      <c r="D1168" t="s">
        <v>27</v>
      </c>
      <c r="E1168" t="s">
        <v>11</v>
      </c>
      <c r="F1168">
        <v>2020</v>
      </c>
      <c r="G1168">
        <v>9</v>
      </c>
      <c r="H1168">
        <v>4410</v>
      </c>
      <c r="I1168" s="1">
        <v>52696</v>
      </c>
      <c r="J1168">
        <f>SUMIFS(H:H,D:D,dataset_shampoo[[#This Row],[Brand]],E:E,dataset_shampoo[[#This Row],[Region]],F:F,dataset_shampoo[[#This Row],[Year]],G:G,"&lt;="&amp;dataset_shampoo[[#This Row],[Month]])</f>
        <v>45822</v>
      </c>
      <c r="K1168" s="6">
        <f>SUMIFS(I:I,D:D,dataset_shampoo[[#This Row],[Brand]],E:E,dataset_shampoo[[#This Row],[Region]],F:F,dataset_shampoo[[#This Row],[Year]],G:G,"&lt;="&amp;dataset_shampoo[[#This Row],[Month]])</f>
        <v>541261</v>
      </c>
      <c r="L1168">
        <f>dataset_shampoo[[#This Row],[Units YTD]]+SUMIFS(H:H,D:D,dataset_shampoo[[#This Row],[Brand]],E:E,dataset_shampoo[[#This Row],[Region]],F:F,dataset_shampoo[[#This Row],[Year]]-1,G:G,"&gt;"&amp;dataset_shampoo[[#This Row],[Month]])</f>
        <v>63112</v>
      </c>
      <c r="M1168" s="1">
        <f>dataset_shampoo[[#This Row],[Values YTD]]+SUMIFS(I:I,D:D,dataset_shampoo[[#This Row],[Brand]],E:E,dataset_shampoo[[#This Row],[Region]],F:F,dataset_shampoo[[#This Row],[Year]]-1,G:G,"&gt;"&amp;dataset_shampoo[[#This Row],[Month]])</f>
        <v>740257</v>
      </c>
    </row>
    <row r="1169" spans="1:13" x14ac:dyDescent="0.25">
      <c r="A1169" t="s">
        <v>7</v>
      </c>
      <c r="B1169" t="s">
        <v>25</v>
      </c>
      <c r="C1169" t="s">
        <v>9</v>
      </c>
      <c r="D1169" t="s">
        <v>27</v>
      </c>
      <c r="E1169" t="s">
        <v>11</v>
      </c>
      <c r="F1169">
        <v>2020</v>
      </c>
      <c r="G1169">
        <v>10</v>
      </c>
      <c r="H1169">
        <v>4732</v>
      </c>
      <c r="I1169" s="1">
        <v>52997</v>
      </c>
      <c r="J1169">
        <f>SUMIFS(H:H,D:D,dataset_shampoo[[#This Row],[Brand]],E:E,dataset_shampoo[[#This Row],[Region]],F:F,dataset_shampoo[[#This Row],[Year]],G:G,"&lt;="&amp;dataset_shampoo[[#This Row],[Month]])</f>
        <v>50554</v>
      </c>
      <c r="K1169" s="6">
        <f>SUMIFS(I:I,D:D,dataset_shampoo[[#This Row],[Brand]],E:E,dataset_shampoo[[#This Row],[Region]],F:F,dataset_shampoo[[#This Row],[Year]],G:G,"&lt;="&amp;dataset_shampoo[[#This Row],[Month]])</f>
        <v>594258</v>
      </c>
      <c r="L1169">
        <f>dataset_shampoo[[#This Row],[Units YTD]]+SUMIFS(H:H,D:D,dataset_shampoo[[#This Row],[Brand]],E:E,dataset_shampoo[[#This Row],[Region]],F:F,dataset_shampoo[[#This Row],[Year]]-1,G:G,"&gt;"&amp;dataset_shampoo[[#This Row],[Month]])</f>
        <v>62125</v>
      </c>
      <c r="M1169" s="1">
        <f>dataset_shampoo[[#This Row],[Values YTD]]+SUMIFS(I:I,D:D,dataset_shampoo[[#This Row],[Brand]],E:E,dataset_shampoo[[#This Row],[Region]],F:F,dataset_shampoo[[#This Row],[Year]]-1,G:G,"&gt;"&amp;dataset_shampoo[[#This Row],[Month]])</f>
        <v>738003</v>
      </c>
    </row>
    <row r="1170" spans="1:13" x14ac:dyDescent="0.25">
      <c r="A1170" t="s">
        <v>7</v>
      </c>
      <c r="B1170" t="s">
        <v>25</v>
      </c>
      <c r="C1170" t="s">
        <v>9</v>
      </c>
      <c r="D1170" t="s">
        <v>27</v>
      </c>
      <c r="E1170" t="s">
        <v>11</v>
      </c>
      <c r="F1170">
        <v>2020</v>
      </c>
      <c r="G1170">
        <v>11</v>
      </c>
      <c r="H1170">
        <v>3304</v>
      </c>
      <c r="I1170" s="1">
        <v>37163</v>
      </c>
      <c r="J1170">
        <f>SUMIFS(H:H,D:D,dataset_shampoo[[#This Row],[Brand]],E:E,dataset_shampoo[[#This Row],[Region]],F:F,dataset_shampoo[[#This Row],[Year]],G:G,"&lt;="&amp;dataset_shampoo[[#This Row],[Month]])</f>
        <v>53858</v>
      </c>
      <c r="K1170" s="6">
        <f>SUMIFS(I:I,D:D,dataset_shampoo[[#This Row],[Brand]],E:E,dataset_shampoo[[#This Row],[Region]],F:F,dataset_shampoo[[#This Row],[Year]],G:G,"&lt;="&amp;dataset_shampoo[[#This Row],[Month]])</f>
        <v>631421</v>
      </c>
      <c r="L1170">
        <f>dataset_shampoo[[#This Row],[Units YTD]]+SUMIFS(H:H,D:D,dataset_shampoo[[#This Row],[Brand]],E:E,dataset_shampoo[[#This Row],[Region]],F:F,dataset_shampoo[[#This Row],[Year]]-1,G:G,"&gt;"&amp;dataset_shampoo[[#This Row],[Month]])</f>
        <v>60683</v>
      </c>
      <c r="M1170" s="1">
        <f>dataset_shampoo[[#This Row],[Values YTD]]+SUMIFS(I:I,D:D,dataset_shampoo[[#This Row],[Brand]],E:E,dataset_shampoo[[#This Row],[Region]],F:F,dataset_shampoo[[#This Row],[Year]]-1,G:G,"&gt;"&amp;dataset_shampoo[[#This Row],[Month]])</f>
        <v>724059</v>
      </c>
    </row>
    <row r="1171" spans="1:13" x14ac:dyDescent="0.25">
      <c r="A1171" t="s">
        <v>7</v>
      </c>
      <c r="B1171" t="s">
        <v>25</v>
      </c>
      <c r="C1171" t="s">
        <v>9</v>
      </c>
      <c r="D1171" t="s">
        <v>27</v>
      </c>
      <c r="E1171" t="s">
        <v>11</v>
      </c>
      <c r="F1171">
        <v>2020</v>
      </c>
      <c r="G1171">
        <v>12</v>
      </c>
      <c r="H1171">
        <v>4578</v>
      </c>
      <c r="I1171" s="1">
        <v>54544</v>
      </c>
      <c r="J1171">
        <f>SUMIFS(H:H,D:D,dataset_shampoo[[#This Row],[Brand]],E:E,dataset_shampoo[[#This Row],[Region]],F:F,dataset_shampoo[[#This Row],[Year]],G:G,"&lt;="&amp;dataset_shampoo[[#This Row],[Month]])</f>
        <v>58436</v>
      </c>
      <c r="K1171" s="6">
        <f>SUMIFS(I:I,D:D,dataset_shampoo[[#This Row],[Brand]],E:E,dataset_shampoo[[#This Row],[Region]],F:F,dataset_shampoo[[#This Row],[Year]],G:G,"&lt;="&amp;dataset_shampoo[[#This Row],[Month]])</f>
        <v>685965</v>
      </c>
      <c r="L1171">
        <f>dataset_shampoo[[#This Row],[Units YTD]]+SUMIFS(H:H,D:D,dataset_shampoo[[#This Row],[Brand]],E:E,dataset_shampoo[[#This Row],[Region]],F:F,dataset_shampoo[[#This Row],[Year]]-1,G:G,"&gt;"&amp;dataset_shampoo[[#This Row],[Month]])</f>
        <v>58436</v>
      </c>
      <c r="M1171" s="1">
        <f>dataset_shampoo[[#This Row],[Values YTD]]+SUMIFS(I:I,D:D,dataset_shampoo[[#This Row],[Brand]],E:E,dataset_shampoo[[#This Row],[Region]],F:F,dataset_shampoo[[#This Row],[Year]]-1,G:G,"&gt;"&amp;dataset_shampoo[[#This Row],[Month]])</f>
        <v>685965</v>
      </c>
    </row>
    <row r="1172" spans="1:13" x14ac:dyDescent="0.25">
      <c r="A1172" t="s">
        <v>7</v>
      </c>
      <c r="B1172" t="s">
        <v>25</v>
      </c>
      <c r="C1172" t="s">
        <v>9</v>
      </c>
      <c r="D1172" t="s">
        <v>27</v>
      </c>
      <c r="E1172" t="s">
        <v>11</v>
      </c>
      <c r="F1172">
        <v>2021</v>
      </c>
      <c r="G1172">
        <v>1</v>
      </c>
      <c r="H1172">
        <v>3262</v>
      </c>
      <c r="I1172" s="1">
        <v>34790</v>
      </c>
      <c r="J1172">
        <f>SUMIFS(H:H,D:D,dataset_shampoo[[#This Row],[Brand]],E:E,dataset_shampoo[[#This Row],[Region]],F:F,dataset_shampoo[[#This Row],[Year]],G:G,"&lt;="&amp;dataset_shampoo[[#This Row],[Month]])</f>
        <v>3262</v>
      </c>
      <c r="K1172" s="6">
        <f>SUMIFS(I:I,D:D,dataset_shampoo[[#This Row],[Brand]],E:E,dataset_shampoo[[#This Row],[Region]],F:F,dataset_shampoo[[#This Row],[Year]],G:G,"&lt;="&amp;dataset_shampoo[[#This Row],[Month]])</f>
        <v>34790</v>
      </c>
      <c r="L1172">
        <f>dataset_shampoo[[#This Row],[Units YTD]]+SUMIFS(H:H,D:D,dataset_shampoo[[#This Row],[Brand]],E:E,dataset_shampoo[[#This Row],[Region]],F:F,dataset_shampoo[[#This Row],[Year]]-1,G:G,"&gt;"&amp;dataset_shampoo[[#This Row],[Month]])</f>
        <v>53984</v>
      </c>
      <c r="M1172" s="1">
        <f>dataset_shampoo[[#This Row],[Values YTD]]+SUMIFS(I:I,D:D,dataset_shampoo[[#This Row],[Brand]],E:E,dataset_shampoo[[#This Row],[Region]],F:F,dataset_shampoo[[#This Row],[Year]]-1,G:G,"&gt;"&amp;dataset_shampoo[[#This Row],[Month]])</f>
        <v>621012</v>
      </c>
    </row>
    <row r="1173" spans="1:13" x14ac:dyDescent="0.25">
      <c r="A1173" t="s">
        <v>7</v>
      </c>
      <c r="B1173" t="s">
        <v>25</v>
      </c>
      <c r="C1173" t="s">
        <v>9</v>
      </c>
      <c r="D1173" t="s">
        <v>27</v>
      </c>
      <c r="E1173" t="s">
        <v>11</v>
      </c>
      <c r="F1173">
        <v>2021</v>
      </c>
      <c r="G1173">
        <v>2</v>
      </c>
      <c r="H1173">
        <v>4116</v>
      </c>
      <c r="I1173" s="1">
        <v>47663</v>
      </c>
      <c r="J1173">
        <f>SUMIFS(H:H,D:D,dataset_shampoo[[#This Row],[Brand]],E:E,dataset_shampoo[[#This Row],[Region]],F:F,dataset_shampoo[[#This Row],[Year]],G:G,"&lt;="&amp;dataset_shampoo[[#This Row],[Month]])</f>
        <v>7378</v>
      </c>
      <c r="K1173" s="6">
        <f>SUMIFS(I:I,D:D,dataset_shampoo[[#This Row],[Brand]],E:E,dataset_shampoo[[#This Row],[Region]],F:F,dataset_shampoo[[#This Row],[Year]],G:G,"&lt;="&amp;dataset_shampoo[[#This Row],[Month]])</f>
        <v>82453</v>
      </c>
      <c r="L1173">
        <f>dataset_shampoo[[#This Row],[Units YTD]]+SUMIFS(H:H,D:D,dataset_shampoo[[#This Row],[Brand]],E:E,dataset_shampoo[[#This Row],[Region]],F:F,dataset_shampoo[[#This Row],[Year]]-1,G:G,"&gt;"&amp;dataset_shampoo[[#This Row],[Month]])</f>
        <v>52500</v>
      </c>
      <c r="M1173" s="1">
        <f>dataset_shampoo[[#This Row],[Values YTD]]+SUMIFS(I:I,D:D,dataset_shampoo[[#This Row],[Brand]],E:E,dataset_shampoo[[#This Row],[Region]],F:F,dataset_shampoo[[#This Row],[Year]]-1,G:G,"&gt;"&amp;dataset_shampoo[[#This Row],[Month]])</f>
        <v>604478</v>
      </c>
    </row>
    <row r="1174" spans="1:13" x14ac:dyDescent="0.25">
      <c r="A1174" t="s">
        <v>7</v>
      </c>
      <c r="B1174" t="s">
        <v>25</v>
      </c>
      <c r="C1174" t="s">
        <v>9</v>
      </c>
      <c r="D1174" t="s">
        <v>27</v>
      </c>
      <c r="E1174" t="s">
        <v>11</v>
      </c>
      <c r="F1174">
        <v>2021</v>
      </c>
      <c r="G1174">
        <v>3</v>
      </c>
      <c r="H1174">
        <v>5579</v>
      </c>
      <c r="I1174" s="1">
        <v>60298</v>
      </c>
      <c r="J1174">
        <f>SUMIFS(H:H,D:D,dataset_shampoo[[#This Row],[Brand]],E:E,dataset_shampoo[[#This Row],[Region]],F:F,dataset_shampoo[[#This Row],[Year]],G:G,"&lt;="&amp;dataset_shampoo[[#This Row],[Month]])</f>
        <v>12957</v>
      </c>
      <c r="K1174" s="6">
        <f>SUMIFS(I:I,D:D,dataset_shampoo[[#This Row],[Brand]],E:E,dataset_shampoo[[#This Row],[Region]],F:F,dataset_shampoo[[#This Row],[Year]],G:G,"&lt;="&amp;dataset_shampoo[[#This Row],[Month]])</f>
        <v>142751</v>
      </c>
      <c r="L1174">
        <f>dataset_shampoo[[#This Row],[Units YTD]]+SUMIFS(H:H,D:D,dataset_shampoo[[#This Row],[Brand]],E:E,dataset_shampoo[[#This Row],[Region]],F:F,dataset_shampoo[[#This Row],[Year]]-1,G:G,"&gt;"&amp;dataset_shampoo[[#This Row],[Month]])</f>
        <v>53053</v>
      </c>
      <c r="M1174" s="1">
        <f>dataset_shampoo[[#This Row],[Values YTD]]+SUMIFS(I:I,D:D,dataset_shampoo[[#This Row],[Brand]],E:E,dataset_shampoo[[#This Row],[Region]],F:F,dataset_shampoo[[#This Row],[Year]]-1,G:G,"&gt;"&amp;dataset_shampoo[[#This Row],[Month]])</f>
        <v>605717</v>
      </c>
    </row>
    <row r="1175" spans="1:13" x14ac:dyDescent="0.25">
      <c r="A1175" t="s">
        <v>7</v>
      </c>
      <c r="B1175" t="s">
        <v>25</v>
      </c>
      <c r="C1175" t="s">
        <v>9</v>
      </c>
      <c r="D1175" t="s">
        <v>27</v>
      </c>
      <c r="E1175" t="s">
        <v>11</v>
      </c>
      <c r="F1175">
        <v>2021</v>
      </c>
      <c r="G1175">
        <v>4</v>
      </c>
      <c r="H1175">
        <v>5880</v>
      </c>
      <c r="I1175" s="1">
        <v>66094</v>
      </c>
      <c r="J1175">
        <f>SUMIFS(H:H,D:D,dataset_shampoo[[#This Row],[Brand]],E:E,dataset_shampoo[[#This Row],[Region]],F:F,dataset_shampoo[[#This Row],[Year]],G:G,"&lt;="&amp;dataset_shampoo[[#This Row],[Month]])</f>
        <v>18837</v>
      </c>
      <c r="K1175" s="6">
        <f>SUMIFS(I:I,D:D,dataset_shampoo[[#This Row],[Brand]],E:E,dataset_shampoo[[#This Row],[Region]],F:F,dataset_shampoo[[#This Row],[Year]],G:G,"&lt;="&amp;dataset_shampoo[[#This Row],[Month]])</f>
        <v>208845</v>
      </c>
      <c r="L1175">
        <f>dataset_shampoo[[#This Row],[Units YTD]]+SUMIFS(H:H,D:D,dataset_shampoo[[#This Row],[Brand]],E:E,dataset_shampoo[[#This Row],[Region]],F:F,dataset_shampoo[[#This Row],[Year]]-1,G:G,"&gt;"&amp;dataset_shampoo[[#This Row],[Month]])</f>
        <v>53536</v>
      </c>
      <c r="M1175" s="1">
        <f>dataset_shampoo[[#This Row],[Values YTD]]+SUMIFS(I:I,D:D,dataset_shampoo[[#This Row],[Brand]],E:E,dataset_shampoo[[#This Row],[Region]],F:F,dataset_shampoo[[#This Row],[Year]]-1,G:G,"&gt;"&amp;dataset_shampoo[[#This Row],[Month]])</f>
        <v>607691</v>
      </c>
    </row>
    <row r="1176" spans="1:13" x14ac:dyDescent="0.25">
      <c r="A1176" t="s">
        <v>7</v>
      </c>
      <c r="B1176" t="s">
        <v>25</v>
      </c>
      <c r="C1176" t="s">
        <v>9</v>
      </c>
      <c r="D1176" t="s">
        <v>27</v>
      </c>
      <c r="E1176" t="s">
        <v>11</v>
      </c>
      <c r="F1176">
        <v>2021</v>
      </c>
      <c r="G1176">
        <v>5</v>
      </c>
      <c r="H1176">
        <v>5047</v>
      </c>
      <c r="I1176" s="1">
        <v>56770</v>
      </c>
      <c r="J1176">
        <f>SUMIFS(H:H,D:D,dataset_shampoo[[#This Row],[Brand]],E:E,dataset_shampoo[[#This Row],[Region]],F:F,dataset_shampoo[[#This Row],[Year]],G:G,"&lt;="&amp;dataset_shampoo[[#This Row],[Month]])</f>
        <v>23884</v>
      </c>
      <c r="K1176" s="6">
        <f>SUMIFS(I:I,D:D,dataset_shampoo[[#This Row],[Brand]],E:E,dataset_shampoo[[#This Row],[Region]],F:F,dataset_shampoo[[#This Row],[Year]],G:G,"&lt;="&amp;dataset_shampoo[[#This Row],[Month]])</f>
        <v>265615</v>
      </c>
      <c r="L1176">
        <f>dataset_shampoo[[#This Row],[Units YTD]]+SUMIFS(H:H,D:D,dataset_shampoo[[#This Row],[Brand]],E:E,dataset_shampoo[[#This Row],[Region]],F:F,dataset_shampoo[[#This Row],[Year]]-1,G:G,"&gt;"&amp;dataset_shampoo[[#This Row],[Month]])</f>
        <v>54341</v>
      </c>
      <c r="M1176" s="1">
        <f>dataset_shampoo[[#This Row],[Values YTD]]+SUMIFS(I:I,D:D,dataset_shampoo[[#This Row],[Brand]],E:E,dataset_shampoo[[#This Row],[Region]],F:F,dataset_shampoo[[#This Row],[Year]]-1,G:G,"&gt;"&amp;dataset_shampoo[[#This Row],[Month]])</f>
        <v>617456</v>
      </c>
    </row>
    <row r="1177" spans="1:13" x14ac:dyDescent="0.25">
      <c r="A1177" t="s">
        <v>7</v>
      </c>
      <c r="B1177" t="s">
        <v>25</v>
      </c>
      <c r="C1177" t="s">
        <v>9</v>
      </c>
      <c r="D1177" t="s">
        <v>27</v>
      </c>
      <c r="E1177" t="s">
        <v>11</v>
      </c>
      <c r="F1177">
        <v>2021</v>
      </c>
      <c r="G1177">
        <v>6</v>
      </c>
      <c r="H1177">
        <v>6566</v>
      </c>
      <c r="I1177" s="1">
        <v>69713</v>
      </c>
      <c r="J1177">
        <f>SUMIFS(H:H,D:D,dataset_shampoo[[#This Row],[Brand]],E:E,dataset_shampoo[[#This Row],[Region]],F:F,dataset_shampoo[[#This Row],[Year]],G:G,"&lt;="&amp;dataset_shampoo[[#This Row],[Month]])</f>
        <v>30450</v>
      </c>
      <c r="K1177" s="6">
        <f>SUMIFS(I:I,D:D,dataset_shampoo[[#This Row],[Brand]],E:E,dataset_shampoo[[#This Row],[Region]],F:F,dataset_shampoo[[#This Row],[Year]],G:G,"&lt;="&amp;dataset_shampoo[[#This Row],[Month]])</f>
        <v>335328</v>
      </c>
      <c r="L1177">
        <f>dataset_shampoo[[#This Row],[Units YTD]]+SUMIFS(H:H,D:D,dataset_shampoo[[#This Row],[Brand]],E:E,dataset_shampoo[[#This Row],[Region]],F:F,dataset_shampoo[[#This Row],[Year]]-1,G:G,"&gt;"&amp;dataset_shampoo[[#This Row],[Month]])</f>
        <v>56518</v>
      </c>
      <c r="M1177" s="1">
        <f>dataset_shampoo[[#This Row],[Values YTD]]+SUMIFS(I:I,D:D,dataset_shampoo[[#This Row],[Brand]],E:E,dataset_shampoo[[#This Row],[Region]],F:F,dataset_shampoo[[#This Row],[Year]]-1,G:G,"&gt;"&amp;dataset_shampoo[[#This Row],[Month]])</f>
        <v>637791</v>
      </c>
    </row>
    <row r="1178" spans="1:13" x14ac:dyDescent="0.25">
      <c r="A1178" t="s">
        <v>7</v>
      </c>
      <c r="B1178" t="s">
        <v>25</v>
      </c>
      <c r="C1178" t="s">
        <v>9</v>
      </c>
      <c r="D1178" t="s">
        <v>27</v>
      </c>
      <c r="E1178" t="s">
        <v>11</v>
      </c>
      <c r="F1178">
        <v>2021</v>
      </c>
      <c r="G1178">
        <v>7</v>
      </c>
      <c r="H1178">
        <v>5530</v>
      </c>
      <c r="I1178" s="1">
        <v>60543</v>
      </c>
      <c r="J1178">
        <f>SUMIFS(H:H,D:D,dataset_shampoo[[#This Row],[Brand]],E:E,dataset_shampoo[[#This Row],[Region]],F:F,dataset_shampoo[[#This Row],[Year]],G:G,"&lt;="&amp;dataset_shampoo[[#This Row],[Month]])</f>
        <v>35980</v>
      </c>
      <c r="K1178" s="6">
        <f>SUMIFS(I:I,D:D,dataset_shampoo[[#This Row],[Brand]],E:E,dataset_shampoo[[#This Row],[Region]],F:F,dataset_shampoo[[#This Row],[Year]],G:G,"&lt;="&amp;dataset_shampoo[[#This Row],[Month]])</f>
        <v>395871</v>
      </c>
      <c r="L1178">
        <f>dataset_shampoo[[#This Row],[Units YTD]]+SUMIFS(H:H,D:D,dataset_shampoo[[#This Row],[Brand]],E:E,dataset_shampoo[[#This Row],[Region]],F:F,dataset_shampoo[[#This Row],[Year]]-1,G:G,"&gt;"&amp;dataset_shampoo[[#This Row],[Month]])</f>
        <v>57162</v>
      </c>
      <c r="M1178" s="1">
        <f>dataset_shampoo[[#This Row],[Values YTD]]+SUMIFS(I:I,D:D,dataset_shampoo[[#This Row],[Brand]],E:E,dataset_shampoo[[#This Row],[Region]],F:F,dataset_shampoo[[#This Row],[Year]]-1,G:G,"&gt;"&amp;dataset_shampoo[[#This Row],[Month]])</f>
        <v>640500</v>
      </c>
    </row>
    <row r="1179" spans="1:13" x14ac:dyDescent="0.25">
      <c r="A1179" t="s">
        <v>7</v>
      </c>
      <c r="B1179" t="s">
        <v>25</v>
      </c>
      <c r="C1179" t="s">
        <v>9</v>
      </c>
      <c r="D1179" t="s">
        <v>27</v>
      </c>
      <c r="E1179" t="s">
        <v>11</v>
      </c>
      <c r="F1179">
        <v>2021</v>
      </c>
      <c r="G1179">
        <v>8</v>
      </c>
      <c r="H1179">
        <v>4956</v>
      </c>
      <c r="I1179" s="1">
        <v>54215</v>
      </c>
      <c r="J1179">
        <f>SUMIFS(H:H,D:D,dataset_shampoo[[#This Row],[Brand]],E:E,dataset_shampoo[[#This Row],[Region]],F:F,dataset_shampoo[[#This Row],[Year]],G:G,"&lt;="&amp;dataset_shampoo[[#This Row],[Month]])</f>
        <v>40936</v>
      </c>
      <c r="K1179" s="6">
        <f>SUMIFS(I:I,D:D,dataset_shampoo[[#This Row],[Brand]],E:E,dataset_shampoo[[#This Row],[Region]],F:F,dataset_shampoo[[#This Row],[Year]],G:G,"&lt;="&amp;dataset_shampoo[[#This Row],[Month]])</f>
        <v>450086</v>
      </c>
      <c r="L1179">
        <f>dataset_shampoo[[#This Row],[Units YTD]]+SUMIFS(H:H,D:D,dataset_shampoo[[#This Row],[Brand]],E:E,dataset_shampoo[[#This Row],[Region]],F:F,dataset_shampoo[[#This Row],[Year]]-1,G:G,"&gt;"&amp;dataset_shampoo[[#This Row],[Month]])</f>
        <v>57960</v>
      </c>
      <c r="M1179" s="1">
        <f>dataset_shampoo[[#This Row],[Values YTD]]+SUMIFS(I:I,D:D,dataset_shampoo[[#This Row],[Brand]],E:E,dataset_shampoo[[#This Row],[Region]],F:F,dataset_shampoo[[#This Row],[Year]]-1,G:G,"&gt;"&amp;dataset_shampoo[[#This Row],[Month]])</f>
        <v>647486</v>
      </c>
    </row>
    <row r="1180" spans="1:13" x14ac:dyDescent="0.25">
      <c r="A1180" t="s">
        <v>7</v>
      </c>
      <c r="B1180" t="s">
        <v>25</v>
      </c>
      <c r="C1180" t="s">
        <v>9</v>
      </c>
      <c r="D1180" t="s">
        <v>27</v>
      </c>
      <c r="E1180" t="s">
        <v>11</v>
      </c>
      <c r="F1180">
        <v>2021</v>
      </c>
      <c r="G1180">
        <v>9</v>
      </c>
      <c r="H1180">
        <v>5726</v>
      </c>
      <c r="I1180" s="1">
        <v>61488</v>
      </c>
      <c r="J1180">
        <f>SUMIFS(H:H,D:D,dataset_shampoo[[#This Row],[Brand]],E:E,dataset_shampoo[[#This Row],[Region]],F:F,dataset_shampoo[[#This Row],[Year]],G:G,"&lt;="&amp;dataset_shampoo[[#This Row],[Month]])</f>
        <v>46662</v>
      </c>
      <c r="K1180" s="6">
        <f>SUMIFS(I:I,D:D,dataset_shampoo[[#This Row],[Brand]],E:E,dataset_shampoo[[#This Row],[Region]],F:F,dataset_shampoo[[#This Row],[Year]],G:G,"&lt;="&amp;dataset_shampoo[[#This Row],[Month]])</f>
        <v>511574</v>
      </c>
      <c r="L1180">
        <f>dataset_shampoo[[#This Row],[Units YTD]]+SUMIFS(H:H,D:D,dataset_shampoo[[#This Row],[Brand]],E:E,dataset_shampoo[[#This Row],[Region]],F:F,dataset_shampoo[[#This Row],[Year]]-1,G:G,"&gt;"&amp;dataset_shampoo[[#This Row],[Month]])</f>
        <v>59276</v>
      </c>
      <c r="M1180" s="1">
        <f>dataset_shampoo[[#This Row],[Values YTD]]+SUMIFS(I:I,D:D,dataset_shampoo[[#This Row],[Brand]],E:E,dataset_shampoo[[#This Row],[Region]],F:F,dataset_shampoo[[#This Row],[Year]]-1,G:G,"&gt;"&amp;dataset_shampoo[[#This Row],[Month]])</f>
        <v>656278</v>
      </c>
    </row>
    <row r="1181" spans="1:13" x14ac:dyDescent="0.25">
      <c r="A1181" t="s">
        <v>7</v>
      </c>
      <c r="B1181" t="s">
        <v>25</v>
      </c>
      <c r="C1181" t="s">
        <v>9</v>
      </c>
      <c r="D1181" t="s">
        <v>27</v>
      </c>
      <c r="E1181" t="s">
        <v>11</v>
      </c>
      <c r="F1181">
        <v>2021</v>
      </c>
      <c r="G1181">
        <v>10</v>
      </c>
      <c r="H1181">
        <v>4718</v>
      </c>
      <c r="I1181" s="1">
        <v>51359</v>
      </c>
      <c r="J1181">
        <f>SUMIFS(H:H,D:D,dataset_shampoo[[#This Row],[Brand]],E:E,dataset_shampoo[[#This Row],[Region]],F:F,dataset_shampoo[[#This Row],[Year]],G:G,"&lt;="&amp;dataset_shampoo[[#This Row],[Month]])</f>
        <v>51380</v>
      </c>
      <c r="K1181" s="6">
        <f>SUMIFS(I:I,D:D,dataset_shampoo[[#This Row],[Brand]],E:E,dataset_shampoo[[#This Row],[Region]],F:F,dataset_shampoo[[#This Row],[Year]],G:G,"&lt;="&amp;dataset_shampoo[[#This Row],[Month]])</f>
        <v>562933</v>
      </c>
      <c r="L1181">
        <f>dataset_shampoo[[#This Row],[Units YTD]]+SUMIFS(H:H,D:D,dataset_shampoo[[#This Row],[Brand]],E:E,dataset_shampoo[[#This Row],[Region]],F:F,dataset_shampoo[[#This Row],[Year]]-1,G:G,"&gt;"&amp;dataset_shampoo[[#This Row],[Month]])</f>
        <v>59262</v>
      </c>
      <c r="M1181" s="1">
        <f>dataset_shampoo[[#This Row],[Values YTD]]+SUMIFS(I:I,D:D,dataset_shampoo[[#This Row],[Brand]],E:E,dataset_shampoo[[#This Row],[Region]],F:F,dataset_shampoo[[#This Row],[Year]]-1,G:G,"&gt;"&amp;dataset_shampoo[[#This Row],[Month]])</f>
        <v>654640</v>
      </c>
    </row>
    <row r="1182" spans="1:13" x14ac:dyDescent="0.25">
      <c r="A1182" t="s">
        <v>7</v>
      </c>
      <c r="B1182" t="s">
        <v>25</v>
      </c>
      <c r="C1182" t="s">
        <v>9</v>
      </c>
      <c r="D1182" t="s">
        <v>27</v>
      </c>
      <c r="E1182" t="s">
        <v>11</v>
      </c>
      <c r="F1182">
        <v>2021</v>
      </c>
      <c r="G1182">
        <v>11</v>
      </c>
      <c r="H1182">
        <v>4522</v>
      </c>
      <c r="I1182" s="1">
        <v>47712</v>
      </c>
      <c r="J1182">
        <f>SUMIFS(H:H,D:D,dataset_shampoo[[#This Row],[Brand]],E:E,dataset_shampoo[[#This Row],[Region]],F:F,dataset_shampoo[[#This Row],[Year]],G:G,"&lt;="&amp;dataset_shampoo[[#This Row],[Month]])</f>
        <v>55902</v>
      </c>
      <c r="K1182" s="6">
        <f>SUMIFS(I:I,D:D,dataset_shampoo[[#This Row],[Brand]],E:E,dataset_shampoo[[#This Row],[Region]],F:F,dataset_shampoo[[#This Row],[Year]],G:G,"&lt;="&amp;dataset_shampoo[[#This Row],[Month]])</f>
        <v>610645</v>
      </c>
      <c r="L1182">
        <f>dataset_shampoo[[#This Row],[Units YTD]]+SUMIFS(H:H,D:D,dataset_shampoo[[#This Row],[Brand]],E:E,dataset_shampoo[[#This Row],[Region]],F:F,dataset_shampoo[[#This Row],[Year]]-1,G:G,"&gt;"&amp;dataset_shampoo[[#This Row],[Month]])</f>
        <v>60480</v>
      </c>
      <c r="M1182" s="1">
        <f>dataset_shampoo[[#This Row],[Values YTD]]+SUMIFS(I:I,D:D,dataset_shampoo[[#This Row],[Brand]],E:E,dataset_shampoo[[#This Row],[Region]],F:F,dataset_shampoo[[#This Row],[Year]]-1,G:G,"&gt;"&amp;dataset_shampoo[[#This Row],[Month]])</f>
        <v>665189</v>
      </c>
    </row>
    <row r="1183" spans="1:13" x14ac:dyDescent="0.25">
      <c r="A1183" t="s">
        <v>7</v>
      </c>
      <c r="B1183" t="s">
        <v>25</v>
      </c>
      <c r="C1183" t="s">
        <v>9</v>
      </c>
      <c r="D1183" t="s">
        <v>27</v>
      </c>
      <c r="E1183" t="s">
        <v>11</v>
      </c>
      <c r="F1183">
        <v>2021</v>
      </c>
      <c r="G1183">
        <v>12</v>
      </c>
      <c r="H1183">
        <v>4032</v>
      </c>
      <c r="I1183" s="1">
        <v>45843</v>
      </c>
      <c r="J1183">
        <f>SUMIFS(H:H,D:D,dataset_shampoo[[#This Row],[Brand]],E:E,dataset_shampoo[[#This Row],[Region]],F:F,dataset_shampoo[[#This Row],[Year]],G:G,"&lt;="&amp;dataset_shampoo[[#This Row],[Month]])</f>
        <v>59934</v>
      </c>
      <c r="K1183" s="6">
        <f>SUMIFS(I:I,D:D,dataset_shampoo[[#This Row],[Brand]],E:E,dataset_shampoo[[#This Row],[Region]],F:F,dataset_shampoo[[#This Row],[Year]],G:G,"&lt;="&amp;dataset_shampoo[[#This Row],[Month]])</f>
        <v>656488</v>
      </c>
      <c r="L1183">
        <f>dataset_shampoo[[#This Row],[Units YTD]]+SUMIFS(H:H,D:D,dataset_shampoo[[#This Row],[Brand]],E:E,dataset_shampoo[[#This Row],[Region]],F:F,dataset_shampoo[[#This Row],[Year]]-1,G:G,"&gt;"&amp;dataset_shampoo[[#This Row],[Month]])</f>
        <v>59934</v>
      </c>
      <c r="M1183" s="1">
        <f>dataset_shampoo[[#This Row],[Values YTD]]+SUMIFS(I:I,D:D,dataset_shampoo[[#This Row],[Brand]],E:E,dataset_shampoo[[#This Row],[Region]],F:F,dataset_shampoo[[#This Row],[Year]]-1,G:G,"&gt;"&amp;dataset_shampoo[[#This Row],[Month]])</f>
        <v>656488</v>
      </c>
    </row>
    <row r="1184" spans="1:13" x14ac:dyDescent="0.25">
      <c r="A1184" t="s">
        <v>7</v>
      </c>
      <c r="B1184" t="s">
        <v>25</v>
      </c>
      <c r="C1184" t="s">
        <v>9</v>
      </c>
      <c r="D1184" t="s">
        <v>27</v>
      </c>
      <c r="E1184" t="s">
        <v>11</v>
      </c>
      <c r="F1184">
        <v>2022</v>
      </c>
      <c r="G1184">
        <v>1</v>
      </c>
      <c r="H1184">
        <v>3325</v>
      </c>
      <c r="I1184" s="1">
        <v>36127</v>
      </c>
      <c r="J1184">
        <f>SUMIFS(H:H,D:D,dataset_shampoo[[#This Row],[Brand]],E:E,dataset_shampoo[[#This Row],[Region]],F:F,dataset_shampoo[[#This Row],[Year]],G:G,"&lt;="&amp;dataset_shampoo[[#This Row],[Month]])</f>
        <v>3325</v>
      </c>
      <c r="K1184" s="6">
        <f>SUMIFS(I:I,D:D,dataset_shampoo[[#This Row],[Brand]],E:E,dataset_shampoo[[#This Row],[Region]],F:F,dataset_shampoo[[#This Row],[Year]],G:G,"&lt;="&amp;dataset_shampoo[[#This Row],[Month]])</f>
        <v>36127</v>
      </c>
      <c r="L1184">
        <f>dataset_shampoo[[#This Row],[Units YTD]]+SUMIFS(H:H,D:D,dataset_shampoo[[#This Row],[Brand]],E:E,dataset_shampoo[[#This Row],[Region]],F:F,dataset_shampoo[[#This Row],[Year]]-1,G:G,"&gt;"&amp;dataset_shampoo[[#This Row],[Month]])</f>
        <v>59997</v>
      </c>
      <c r="M1184" s="1">
        <f>dataset_shampoo[[#This Row],[Values YTD]]+SUMIFS(I:I,D:D,dataset_shampoo[[#This Row],[Brand]],E:E,dataset_shampoo[[#This Row],[Region]],F:F,dataset_shampoo[[#This Row],[Year]]-1,G:G,"&gt;"&amp;dataset_shampoo[[#This Row],[Month]])</f>
        <v>657825</v>
      </c>
    </row>
    <row r="1185" spans="1:13" x14ac:dyDescent="0.25">
      <c r="A1185" t="s">
        <v>7</v>
      </c>
      <c r="B1185" t="s">
        <v>25</v>
      </c>
      <c r="C1185" t="s">
        <v>9</v>
      </c>
      <c r="D1185" t="s">
        <v>27</v>
      </c>
      <c r="E1185" t="s">
        <v>11</v>
      </c>
      <c r="F1185">
        <v>2022</v>
      </c>
      <c r="G1185">
        <v>2</v>
      </c>
      <c r="H1185">
        <v>4144</v>
      </c>
      <c r="I1185" s="1">
        <v>43169</v>
      </c>
      <c r="J1185">
        <f>SUMIFS(H:H,D:D,dataset_shampoo[[#This Row],[Brand]],E:E,dataset_shampoo[[#This Row],[Region]],F:F,dataset_shampoo[[#This Row],[Year]],G:G,"&lt;="&amp;dataset_shampoo[[#This Row],[Month]])</f>
        <v>7469</v>
      </c>
      <c r="K1185" s="6">
        <f>SUMIFS(I:I,D:D,dataset_shampoo[[#This Row],[Brand]],E:E,dataset_shampoo[[#This Row],[Region]],F:F,dataset_shampoo[[#This Row],[Year]],G:G,"&lt;="&amp;dataset_shampoo[[#This Row],[Month]])</f>
        <v>79296</v>
      </c>
      <c r="L1185">
        <f>dataset_shampoo[[#This Row],[Units YTD]]+SUMIFS(H:H,D:D,dataset_shampoo[[#This Row],[Brand]],E:E,dataset_shampoo[[#This Row],[Region]],F:F,dataset_shampoo[[#This Row],[Year]]-1,G:G,"&gt;"&amp;dataset_shampoo[[#This Row],[Month]])</f>
        <v>60025</v>
      </c>
      <c r="M1185" s="1">
        <f>dataset_shampoo[[#This Row],[Values YTD]]+SUMIFS(I:I,D:D,dataset_shampoo[[#This Row],[Brand]],E:E,dataset_shampoo[[#This Row],[Region]],F:F,dataset_shampoo[[#This Row],[Year]]-1,G:G,"&gt;"&amp;dataset_shampoo[[#This Row],[Month]])</f>
        <v>653331</v>
      </c>
    </row>
    <row r="1186" spans="1:13" x14ac:dyDescent="0.25">
      <c r="A1186" t="s">
        <v>7</v>
      </c>
      <c r="B1186" t="s">
        <v>25</v>
      </c>
      <c r="C1186" t="s">
        <v>9</v>
      </c>
      <c r="D1186" t="s">
        <v>27</v>
      </c>
      <c r="E1186" t="s">
        <v>11</v>
      </c>
      <c r="F1186">
        <v>2022</v>
      </c>
      <c r="G1186">
        <v>3</v>
      </c>
      <c r="H1186">
        <v>4844</v>
      </c>
      <c r="I1186" s="1">
        <v>51590</v>
      </c>
      <c r="J1186">
        <f>SUMIFS(H:H,D:D,dataset_shampoo[[#This Row],[Brand]],E:E,dataset_shampoo[[#This Row],[Region]],F:F,dataset_shampoo[[#This Row],[Year]],G:G,"&lt;="&amp;dataset_shampoo[[#This Row],[Month]])</f>
        <v>12313</v>
      </c>
      <c r="K1186" s="6">
        <f>SUMIFS(I:I,D:D,dataset_shampoo[[#This Row],[Brand]],E:E,dataset_shampoo[[#This Row],[Region]],F:F,dataset_shampoo[[#This Row],[Year]],G:G,"&lt;="&amp;dataset_shampoo[[#This Row],[Month]])</f>
        <v>130886</v>
      </c>
      <c r="L1186">
        <f>dataset_shampoo[[#This Row],[Units YTD]]+SUMIFS(H:H,D:D,dataset_shampoo[[#This Row],[Brand]],E:E,dataset_shampoo[[#This Row],[Region]],F:F,dataset_shampoo[[#This Row],[Year]]-1,G:G,"&gt;"&amp;dataset_shampoo[[#This Row],[Month]])</f>
        <v>59290</v>
      </c>
      <c r="M1186" s="1">
        <f>dataset_shampoo[[#This Row],[Values YTD]]+SUMIFS(I:I,D:D,dataset_shampoo[[#This Row],[Brand]],E:E,dataset_shampoo[[#This Row],[Region]],F:F,dataset_shampoo[[#This Row],[Year]]-1,G:G,"&gt;"&amp;dataset_shampoo[[#This Row],[Month]])</f>
        <v>644623</v>
      </c>
    </row>
    <row r="1187" spans="1:13" x14ac:dyDescent="0.25">
      <c r="A1187" t="s">
        <v>7</v>
      </c>
      <c r="B1187" t="s">
        <v>25</v>
      </c>
      <c r="C1187" t="s">
        <v>9</v>
      </c>
      <c r="D1187" t="s">
        <v>27</v>
      </c>
      <c r="E1187" t="s">
        <v>11</v>
      </c>
      <c r="F1187">
        <v>2022</v>
      </c>
      <c r="G1187">
        <v>4</v>
      </c>
      <c r="H1187">
        <v>4788</v>
      </c>
      <c r="I1187" s="1">
        <v>53200</v>
      </c>
      <c r="J1187">
        <f>SUMIFS(H:H,D:D,dataset_shampoo[[#This Row],[Brand]],E:E,dataset_shampoo[[#This Row],[Region]],F:F,dataset_shampoo[[#This Row],[Year]],G:G,"&lt;="&amp;dataset_shampoo[[#This Row],[Month]])</f>
        <v>17101</v>
      </c>
      <c r="K1187" s="6">
        <f>SUMIFS(I:I,D:D,dataset_shampoo[[#This Row],[Brand]],E:E,dataset_shampoo[[#This Row],[Region]],F:F,dataset_shampoo[[#This Row],[Year]],G:G,"&lt;="&amp;dataset_shampoo[[#This Row],[Month]])</f>
        <v>184086</v>
      </c>
      <c r="L1187">
        <f>dataset_shampoo[[#This Row],[Units YTD]]+SUMIFS(H:H,D:D,dataset_shampoo[[#This Row],[Brand]],E:E,dataset_shampoo[[#This Row],[Region]],F:F,dataset_shampoo[[#This Row],[Year]]-1,G:G,"&gt;"&amp;dataset_shampoo[[#This Row],[Month]])</f>
        <v>58198</v>
      </c>
      <c r="M1187" s="1">
        <f>dataset_shampoo[[#This Row],[Values YTD]]+SUMIFS(I:I,D:D,dataset_shampoo[[#This Row],[Brand]],E:E,dataset_shampoo[[#This Row],[Region]],F:F,dataset_shampoo[[#This Row],[Year]]-1,G:G,"&gt;"&amp;dataset_shampoo[[#This Row],[Month]])</f>
        <v>631729</v>
      </c>
    </row>
    <row r="1188" spans="1:13" x14ac:dyDescent="0.25">
      <c r="A1188" t="s">
        <v>7</v>
      </c>
      <c r="B1188" t="s">
        <v>25</v>
      </c>
      <c r="C1188" t="s">
        <v>9</v>
      </c>
      <c r="D1188" t="s">
        <v>27</v>
      </c>
      <c r="E1188" t="s">
        <v>11</v>
      </c>
      <c r="F1188">
        <v>2022</v>
      </c>
      <c r="G1188">
        <v>5</v>
      </c>
      <c r="H1188">
        <v>4543</v>
      </c>
      <c r="I1188" s="1">
        <v>45913</v>
      </c>
      <c r="J1188">
        <f>SUMIFS(H:H,D:D,dataset_shampoo[[#This Row],[Brand]],E:E,dataset_shampoo[[#This Row],[Region]],F:F,dataset_shampoo[[#This Row],[Year]],G:G,"&lt;="&amp;dataset_shampoo[[#This Row],[Month]])</f>
        <v>21644</v>
      </c>
      <c r="K1188" s="6">
        <f>SUMIFS(I:I,D:D,dataset_shampoo[[#This Row],[Brand]],E:E,dataset_shampoo[[#This Row],[Region]],F:F,dataset_shampoo[[#This Row],[Year]],G:G,"&lt;="&amp;dataset_shampoo[[#This Row],[Month]])</f>
        <v>229999</v>
      </c>
      <c r="L1188">
        <f>dataset_shampoo[[#This Row],[Units YTD]]+SUMIFS(H:H,D:D,dataset_shampoo[[#This Row],[Brand]],E:E,dataset_shampoo[[#This Row],[Region]],F:F,dataset_shampoo[[#This Row],[Year]]-1,G:G,"&gt;"&amp;dataset_shampoo[[#This Row],[Month]])</f>
        <v>57694</v>
      </c>
      <c r="M1188" s="1">
        <f>dataset_shampoo[[#This Row],[Values YTD]]+SUMIFS(I:I,D:D,dataset_shampoo[[#This Row],[Brand]],E:E,dataset_shampoo[[#This Row],[Region]],F:F,dataset_shampoo[[#This Row],[Year]]-1,G:G,"&gt;"&amp;dataset_shampoo[[#This Row],[Month]])</f>
        <v>620872</v>
      </c>
    </row>
    <row r="1189" spans="1:13" x14ac:dyDescent="0.25">
      <c r="A1189" t="s">
        <v>7</v>
      </c>
      <c r="B1189" t="s">
        <v>25</v>
      </c>
      <c r="C1189" t="s">
        <v>9</v>
      </c>
      <c r="D1189" t="s">
        <v>27</v>
      </c>
      <c r="E1189" t="s">
        <v>11</v>
      </c>
      <c r="F1189">
        <v>2022</v>
      </c>
      <c r="G1189">
        <v>6</v>
      </c>
      <c r="H1189">
        <v>5558</v>
      </c>
      <c r="I1189" s="1">
        <v>59633</v>
      </c>
      <c r="J1189">
        <f>SUMIFS(H:H,D:D,dataset_shampoo[[#This Row],[Brand]],E:E,dataset_shampoo[[#This Row],[Region]],F:F,dataset_shampoo[[#This Row],[Year]],G:G,"&lt;="&amp;dataset_shampoo[[#This Row],[Month]])</f>
        <v>27202</v>
      </c>
      <c r="K1189" s="6">
        <f>SUMIFS(I:I,D:D,dataset_shampoo[[#This Row],[Brand]],E:E,dataset_shampoo[[#This Row],[Region]],F:F,dataset_shampoo[[#This Row],[Year]],G:G,"&lt;="&amp;dataset_shampoo[[#This Row],[Month]])</f>
        <v>289632</v>
      </c>
      <c r="L1189">
        <f>dataset_shampoo[[#This Row],[Units YTD]]+SUMIFS(H:H,D:D,dataset_shampoo[[#This Row],[Brand]],E:E,dataset_shampoo[[#This Row],[Region]],F:F,dataset_shampoo[[#This Row],[Year]]-1,G:G,"&gt;"&amp;dataset_shampoo[[#This Row],[Month]])</f>
        <v>56686</v>
      </c>
      <c r="M1189" s="1">
        <f>dataset_shampoo[[#This Row],[Values YTD]]+SUMIFS(I:I,D:D,dataset_shampoo[[#This Row],[Brand]],E:E,dataset_shampoo[[#This Row],[Region]],F:F,dataset_shampoo[[#This Row],[Year]]-1,G:G,"&gt;"&amp;dataset_shampoo[[#This Row],[Month]])</f>
        <v>610792</v>
      </c>
    </row>
    <row r="1190" spans="1:13" x14ac:dyDescent="0.25">
      <c r="A1190" t="s">
        <v>7</v>
      </c>
      <c r="B1190" t="s">
        <v>25</v>
      </c>
      <c r="C1190" t="s">
        <v>9</v>
      </c>
      <c r="D1190" t="s">
        <v>27</v>
      </c>
      <c r="E1190" t="s">
        <v>11</v>
      </c>
      <c r="F1190">
        <v>2022</v>
      </c>
      <c r="G1190">
        <v>7</v>
      </c>
      <c r="H1190">
        <v>4347</v>
      </c>
      <c r="I1190" s="1">
        <v>45521</v>
      </c>
      <c r="J1190">
        <f>SUMIFS(H:H,D:D,dataset_shampoo[[#This Row],[Brand]],E:E,dataset_shampoo[[#This Row],[Region]],F:F,dataset_shampoo[[#This Row],[Year]],G:G,"&lt;="&amp;dataset_shampoo[[#This Row],[Month]])</f>
        <v>31549</v>
      </c>
      <c r="K1190" s="6">
        <f>SUMIFS(I:I,D:D,dataset_shampoo[[#This Row],[Brand]],E:E,dataset_shampoo[[#This Row],[Region]],F:F,dataset_shampoo[[#This Row],[Year]],G:G,"&lt;="&amp;dataset_shampoo[[#This Row],[Month]])</f>
        <v>335153</v>
      </c>
      <c r="L1190">
        <f>dataset_shampoo[[#This Row],[Units YTD]]+SUMIFS(H:H,D:D,dataset_shampoo[[#This Row],[Brand]],E:E,dataset_shampoo[[#This Row],[Region]],F:F,dataset_shampoo[[#This Row],[Year]]-1,G:G,"&gt;"&amp;dataset_shampoo[[#This Row],[Month]])</f>
        <v>55503</v>
      </c>
      <c r="M1190" s="1">
        <f>dataset_shampoo[[#This Row],[Values YTD]]+SUMIFS(I:I,D:D,dataset_shampoo[[#This Row],[Brand]],E:E,dataset_shampoo[[#This Row],[Region]],F:F,dataset_shampoo[[#This Row],[Year]]-1,G:G,"&gt;"&amp;dataset_shampoo[[#This Row],[Month]])</f>
        <v>595770</v>
      </c>
    </row>
    <row r="1191" spans="1:13" x14ac:dyDescent="0.25">
      <c r="A1191" t="s">
        <v>7</v>
      </c>
      <c r="B1191" t="s">
        <v>25</v>
      </c>
      <c r="C1191" t="s">
        <v>9</v>
      </c>
      <c r="D1191" t="s">
        <v>27</v>
      </c>
      <c r="E1191" t="s">
        <v>11</v>
      </c>
      <c r="F1191">
        <v>2022</v>
      </c>
      <c r="G1191">
        <v>8</v>
      </c>
      <c r="H1191">
        <v>4515</v>
      </c>
      <c r="I1191" s="1">
        <v>46725</v>
      </c>
      <c r="J1191">
        <f>SUMIFS(H:H,D:D,dataset_shampoo[[#This Row],[Brand]],E:E,dataset_shampoo[[#This Row],[Region]],F:F,dataset_shampoo[[#This Row],[Year]],G:G,"&lt;="&amp;dataset_shampoo[[#This Row],[Month]])</f>
        <v>36064</v>
      </c>
      <c r="K1191" s="6">
        <f>SUMIFS(I:I,D:D,dataset_shampoo[[#This Row],[Brand]],E:E,dataset_shampoo[[#This Row],[Region]],F:F,dataset_shampoo[[#This Row],[Year]],G:G,"&lt;="&amp;dataset_shampoo[[#This Row],[Month]])</f>
        <v>381878</v>
      </c>
      <c r="L1191">
        <f>dataset_shampoo[[#This Row],[Units YTD]]+SUMIFS(H:H,D:D,dataset_shampoo[[#This Row],[Brand]],E:E,dataset_shampoo[[#This Row],[Region]],F:F,dataset_shampoo[[#This Row],[Year]]-1,G:G,"&gt;"&amp;dataset_shampoo[[#This Row],[Month]])</f>
        <v>55062</v>
      </c>
      <c r="M1191" s="1">
        <f>dataset_shampoo[[#This Row],[Values YTD]]+SUMIFS(I:I,D:D,dataset_shampoo[[#This Row],[Brand]],E:E,dataset_shampoo[[#This Row],[Region]],F:F,dataset_shampoo[[#This Row],[Year]]-1,G:G,"&gt;"&amp;dataset_shampoo[[#This Row],[Month]])</f>
        <v>588280</v>
      </c>
    </row>
    <row r="1192" spans="1:13" x14ac:dyDescent="0.25">
      <c r="A1192" t="s">
        <v>7</v>
      </c>
      <c r="B1192" t="s">
        <v>25</v>
      </c>
      <c r="C1192" t="s">
        <v>9</v>
      </c>
      <c r="D1192" t="s">
        <v>27</v>
      </c>
      <c r="E1192" t="s">
        <v>11</v>
      </c>
      <c r="F1192">
        <v>2022</v>
      </c>
      <c r="G1192">
        <v>9</v>
      </c>
      <c r="H1192">
        <v>4977</v>
      </c>
      <c r="I1192" s="1">
        <v>50358</v>
      </c>
      <c r="J1192">
        <f>SUMIFS(H:H,D:D,dataset_shampoo[[#This Row],[Brand]],E:E,dataset_shampoo[[#This Row],[Region]],F:F,dataset_shampoo[[#This Row],[Year]],G:G,"&lt;="&amp;dataset_shampoo[[#This Row],[Month]])</f>
        <v>41041</v>
      </c>
      <c r="K1192" s="6">
        <f>SUMIFS(I:I,D:D,dataset_shampoo[[#This Row],[Brand]],E:E,dataset_shampoo[[#This Row],[Region]],F:F,dataset_shampoo[[#This Row],[Year]],G:G,"&lt;="&amp;dataset_shampoo[[#This Row],[Month]])</f>
        <v>432236</v>
      </c>
      <c r="L1192">
        <f>dataset_shampoo[[#This Row],[Units YTD]]+SUMIFS(H:H,D:D,dataset_shampoo[[#This Row],[Brand]],E:E,dataset_shampoo[[#This Row],[Region]],F:F,dataset_shampoo[[#This Row],[Year]]-1,G:G,"&gt;"&amp;dataset_shampoo[[#This Row],[Month]])</f>
        <v>54313</v>
      </c>
      <c r="M1192" s="1">
        <f>dataset_shampoo[[#This Row],[Values YTD]]+SUMIFS(I:I,D:D,dataset_shampoo[[#This Row],[Brand]],E:E,dataset_shampoo[[#This Row],[Region]],F:F,dataset_shampoo[[#This Row],[Year]]-1,G:G,"&gt;"&amp;dataset_shampoo[[#This Row],[Month]])</f>
        <v>577150</v>
      </c>
    </row>
    <row r="1193" spans="1:13" x14ac:dyDescent="0.25">
      <c r="A1193" t="s">
        <v>7</v>
      </c>
      <c r="B1193" t="s">
        <v>25</v>
      </c>
      <c r="C1193" t="s">
        <v>9</v>
      </c>
      <c r="D1193" t="s">
        <v>27</v>
      </c>
      <c r="E1193" t="s">
        <v>11</v>
      </c>
      <c r="F1193">
        <v>2022</v>
      </c>
      <c r="G1193">
        <v>10</v>
      </c>
      <c r="H1193">
        <v>5824</v>
      </c>
      <c r="I1193" s="1">
        <v>62755</v>
      </c>
      <c r="J1193">
        <f>SUMIFS(H:H,D:D,dataset_shampoo[[#This Row],[Brand]],E:E,dataset_shampoo[[#This Row],[Region]],F:F,dataset_shampoo[[#This Row],[Year]],G:G,"&lt;="&amp;dataset_shampoo[[#This Row],[Month]])</f>
        <v>46865</v>
      </c>
      <c r="K1193" s="6">
        <f>SUMIFS(I:I,D:D,dataset_shampoo[[#This Row],[Brand]],E:E,dataset_shampoo[[#This Row],[Region]],F:F,dataset_shampoo[[#This Row],[Year]],G:G,"&lt;="&amp;dataset_shampoo[[#This Row],[Month]])</f>
        <v>494991</v>
      </c>
      <c r="L1193">
        <f>dataset_shampoo[[#This Row],[Units YTD]]+SUMIFS(H:H,D:D,dataset_shampoo[[#This Row],[Brand]],E:E,dataset_shampoo[[#This Row],[Region]],F:F,dataset_shampoo[[#This Row],[Year]]-1,G:G,"&gt;"&amp;dataset_shampoo[[#This Row],[Month]])</f>
        <v>55419</v>
      </c>
      <c r="M1193" s="1">
        <f>dataset_shampoo[[#This Row],[Values YTD]]+SUMIFS(I:I,D:D,dataset_shampoo[[#This Row],[Brand]],E:E,dataset_shampoo[[#This Row],[Region]],F:F,dataset_shampoo[[#This Row],[Year]]-1,G:G,"&gt;"&amp;dataset_shampoo[[#This Row],[Month]])</f>
        <v>588546</v>
      </c>
    </row>
    <row r="1194" spans="1:13" x14ac:dyDescent="0.25">
      <c r="A1194" t="s">
        <v>7</v>
      </c>
      <c r="B1194" t="s">
        <v>25</v>
      </c>
      <c r="C1194" t="s">
        <v>9</v>
      </c>
      <c r="D1194" t="s">
        <v>27</v>
      </c>
      <c r="E1194" t="s">
        <v>11</v>
      </c>
      <c r="F1194">
        <v>2022</v>
      </c>
      <c r="G1194">
        <v>11</v>
      </c>
      <c r="H1194">
        <v>4536</v>
      </c>
      <c r="I1194" s="1">
        <v>46851</v>
      </c>
      <c r="J1194">
        <f>SUMIFS(H:H,D:D,dataset_shampoo[[#This Row],[Brand]],E:E,dataset_shampoo[[#This Row],[Region]],F:F,dataset_shampoo[[#This Row],[Year]],G:G,"&lt;="&amp;dataset_shampoo[[#This Row],[Month]])</f>
        <v>51401</v>
      </c>
      <c r="K1194" s="6">
        <f>SUMIFS(I:I,D:D,dataset_shampoo[[#This Row],[Brand]],E:E,dataset_shampoo[[#This Row],[Region]],F:F,dataset_shampoo[[#This Row],[Year]],G:G,"&lt;="&amp;dataset_shampoo[[#This Row],[Month]])</f>
        <v>541842</v>
      </c>
      <c r="L1194">
        <f>dataset_shampoo[[#This Row],[Units YTD]]+SUMIFS(H:H,D:D,dataset_shampoo[[#This Row],[Brand]],E:E,dataset_shampoo[[#This Row],[Region]],F:F,dataset_shampoo[[#This Row],[Year]]-1,G:G,"&gt;"&amp;dataset_shampoo[[#This Row],[Month]])</f>
        <v>55433</v>
      </c>
      <c r="M1194" s="1">
        <f>dataset_shampoo[[#This Row],[Values YTD]]+SUMIFS(I:I,D:D,dataset_shampoo[[#This Row],[Brand]],E:E,dataset_shampoo[[#This Row],[Region]],F:F,dataset_shampoo[[#This Row],[Year]]-1,G:G,"&gt;"&amp;dataset_shampoo[[#This Row],[Month]])</f>
        <v>587685</v>
      </c>
    </row>
    <row r="1195" spans="1:13" x14ac:dyDescent="0.25">
      <c r="A1195" t="s">
        <v>7</v>
      </c>
      <c r="B1195" t="s">
        <v>25</v>
      </c>
      <c r="C1195" t="s">
        <v>9</v>
      </c>
      <c r="D1195" t="s">
        <v>27</v>
      </c>
      <c r="E1195" t="s">
        <v>11</v>
      </c>
      <c r="F1195">
        <v>2022</v>
      </c>
      <c r="G1195">
        <v>12</v>
      </c>
      <c r="H1195">
        <v>5964</v>
      </c>
      <c r="I1195" s="1">
        <v>61229</v>
      </c>
      <c r="J1195">
        <f>SUMIFS(H:H,D:D,dataset_shampoo[[#This Row],[Brand]],E:E,dataset_shampoo[[#This Row],[Region]],F:F,dataset_shampoo[[#This Row],[Year]],G:G,"&lt;="&amp;dataset_shampoo[[#This Row],[Month]])</f>
        <v>57365</v>
      </c>
      <c r="K1195" s="6">
        <f>SUMIFS(I:I,D:D,dataset_shampoo[[#This Row],[Brand]],E:E,dataset_shampoo[[#This Row],[Region]],F:F,dataset_shampoo[[#This Row],[Year]],G:G,"&lt;="&amp;dataset_shampoo[[#This Row],[Month]])</f>
        <v>603071</v>
      </c>
      <c r="L1195">
        <f>dataset_shampoo[[#This Row],[Units YTD]]+SUMIFS(H:H,D:D,dataset_shampoo[[#This Row],[Brand]],E:E,dataset_shampoo[[#This Row],[Region]],F:F,dataset_shampoo[[#This Row],[Year]]-1,G:G,"&gt;"&amp;dataset_shampoo[[#This Row],[Month]])</f>
        <v>57365</v>
      </c>
      <c r="M1195" s="1">
        <f>dataset_shampoo[[#This Row],[Values YTD]]+SUMIFS(I:I,D:D,dataset_shampoo[[#This Row],[Brand]],E:E,dataset_shampoo[[#This Row],[Region]],F:F,dataset_shampoo[[#This Row],[Year]]-1,G:G,"&gt;"&amp;dataset_shampoo[[#This Row],[Month]])</f>
        <v>603071</v>
      </c>
    </row>
    <row r="1196" spans="1:13" x14ac:dyDescent="0.25">
      <c r="A1196" t="s">
        <v>7</v>
      </c>
      <c r="B1196" t="s">
        <v>25</v>
      </c>
      <c r="C1196" t="s">
        <v>9</v>
      </c>
      <c r="D1196" t="s">
        <v>27</v>
      </c>
      <c r="E1196" t="s">
        <v>11</v>
      </c>
      <c r="F1196">
        <v>2023</v>
      </c>
      <c r="G1196">
        <v>1</v>
      </c>
      <c r="H1196">
        <v>4368</v>
      </c>
      <c r="I1196" s="1">
        <v>46193</v>
      </c>
      <c r="J1196">
        <f>SUMIFS(H:H,D:D,dataset_shampoo[[#This Row],[Brand]],E:E,dataset_shampoo[[#This Row],[Region]],F:F,dataset_shampoo[[#This Row],[Year]],G:G,"&lt;="&amp;dataset_shampoo[[#This Row],[Month]])</f>
        <v>4368</v>
      </c>
      <c r="K1196" s="6">
        <f>SUMIFS(I:I,D:D,dataset_shampoo[[#This Row],[Brand]],E:E,dataset_shampoo[[#This Row],[Region]],F:F,dataset_shampoo[[#This Row],[Year]],G:G,"&lt;="&amp;dataset_shampoo[[#This Row],[Month]])</f>
        <v>46193</v>
      </c>
      <c r="L1196">
        <f>dataset_shampoo[[#This Row],[Units YTD]]+SUMIFS(H:H,D:D,dataset_shampoo[[#This Row],[Brand]],E:E,dataset_shampoo[[#This Row],[Region]],F:F,dataset_shampoo[[#This Row],[Year]]-1,G:G,"&gt;"&amp;dataset_shampoo[[#This Row],[Month]])</f>
        <v>58408</v>
      </c>
      <c r="M1196" s="1">
        <f>dataset_shampoo[[#This Row],[Values YTD]]+SUMIFS(I:I,D:D,dataset_shampoo[[#This Row],[Brand]],E:E,dataset_shampoo[[#This Row],[Region]],F:F,dataset_shampoo[[#This Row],[Year]]-1,G:G,"&gt;"&amp;dataset_shampoo[[#This Row],[Month]])</f>
        <v>613137</v>
      </c>
    </row>
    <row r="1197" spans="1:13" x14ac:dyDescent="0.25">
      <c r="A1197" t="s">
        <v>7</v>
      </c>
      <c r="B1197" t="s">
        <v>25</v>
      </c>
      <c r="C1197" t="s">
        <v>9</v>
      </c>
      <c r="D1197" t="s">
        <v>27</v>
      </c>
      <c r="E1197" t="s">
        <v>11</v>
      </c>
      <c r="F1197">
        <v>2023</v>
      </c>
      <c r="G1197">
        <v>2</v>
      </c>
      <c r="H1197">
        <v>4298</v>
      </c>
      <c r="I1197" s="1">
        <v>45682</v>
      </c>
      <c r="J1197">
        <f>SUMIFS(H:H,D:D,dataset_shampoo[[#This Row],[Brand]],E:E,dataset_shampoo[[#This Row],[Region]],F:F,dataset_shampoo[[#This Row],[Year]],G:G,"&lt;="&amp;dataset_shampoo[[#This Row],[Month]])</f>
        <v>8666</v>
      </c>
      <c r="K1197" s="6">
        <f>SUMIFS(I:I,D:D,dataset_shampoo[[#This Row],[Brand]],E:E,dataset_shampoo[[#This Row],[Region]],F:F,dataset_shampoo[[#This Row],[Year]],G:G,"&lt;="&amp;dataset_shampoo[[#This Row],[Month]])</f>
        <v>91875</v>
      </c>
      <c r="L1197">
        <f>dataset_shampoo[[#This Row],[Units YTD]]+SUMIFS(H:H,D:D,dataset_shampoo[[#This Row],[Brand]],E:E,dataset_shampoo[[#This Row],[Region]],F:F,dataset_shampoo[[#This Row],[Year]]-1,G:G,"&gt;"&amp;dataset_shampoo[[#This Row],[Month]])</f>
        <v>58562</v>
      </c>
      <c r="M1197" s="1">
        <f>dataset_shampoo[[#This Row],[Values YTD]]+SUMIFS(I:I,D:D,dataset_shampoo[[#This Row],[Brand]],E:E,dataset_shampoo[[#This Row],[Region]],F:F,dataset_shampoo[[#This Row],[Year]]-1,G:G,"&gt;"&amp;dataset_shampoo[[#This Row],[Month]])</f>
        <v>615650</v>
      </c>
    </row>
    <row r="1198" spans="1:13" x14ac:dyDescent="0.25">
      <c r="A1198" t="s">
        <v>7</v>
      </c>
      <c r="B1198" t="s">
        <v>25</v>
      </c>
      <c r="C1198" t="s">
        <v>9</v>
      </c>
      <c r="D1198" t="s">
        <v>27</v>
      </c>
      <c r="E1198" t="s">
        <v>11</v>
      </c>
      <c r="F1198">
        <v>2023</v>
      </c>
      <c r="G1198">
        <v>3</v>
      </c>
      <c r="H1198">
        <v>4893</v>
      </c>
      <c r="I1198" s="1">
        <v>51660</v>
      </c>
      <c r="J1198">
        <f>SUMIFS(H:H,D:D,dataset_shampoo[[#This Row],[Brand]],E:E,dataset_shampoo[[#This Row],[Region]],F:F,dataset_shampoo[[#This Row],[Year]],G:G,"&lt;="&amp;dataset_shampoo[[#This Row],[Month]])</f>
        <v>13559</v>
      </c>
      <c r="K1198" s="6">
        <f>SUMIFS(I:I,D:D,dataset_shampoo[[#This Row],[Brand]],E:E,dataset_shampoo[[#This Row],[Region]],F:F,dataset_shampoo[[#This Row],[Year]],G:G,"&lt;="&amp;dataset_shampoo[[#This Row],[Month]])</f>
        <v>143535</v>
      </c>
      <c r="L1198">
        <f>dataset_shampoo[[#This Row],[Units YTD]]+SUMIFS(H:H,D:D,dataset_shampoo[[#This Row],[Brand]],E:E,dataset_shampoo[[#This Row],[Region]],F:F,dataset_shampoo[[#This Row],[Year]]-1,G:G,"&gt;"&amp;dataset_shampoo[[#This Row],[Month]])</f>
        <v>58611</v>
      </c>
      <c r="M1198" s="1">
        <f>dataset_shampoo[[#This Row],[Values YTD]]+SUMIFS(I:I,D:D,dataset_shampoo[[#This Row],[Brand]],E:E,dataset_shampoo[[#This Row],[Region]],F:F,dataset_shampoo[[#This Row],[Year]]-1,G:G,"&gt;"&amp;dataset_shampoo[[#This Row],[Month]])</f>
        <v>615720</v>
      </c>
    </row>
    <row r="1199" spans="1:13" x14ac:dyDescent="0.25">
      <c r="A1199" t="s">
        <v>7</v>
      </c>
      <c r="B1199" t="s">
        <v>25</v>
      </c>
      <c r="C1199" t="s">
        <v>9</v>
      </c>
      <c r="D1199" t="s">
        <v>27</v>
      </c>
      <c r="E1199" t="s">
        <v>12</v>
      </c>
      <c r="F1199">
        <v>2018</v>
      </c>
      <c r="G1199">
        <v>1</v>
      </c>
      <c r="H1199">
        <v>791</v>
      </c>
      <c r="I1199" s="1">
        <v>7889</v>
      </c>
      <c r="J1199">
        <f>SUMIFS(H:H,D:D,dataset_shampoo[[#This Row],[Brand]],E:E,dataset_shampoo[[#This Row],[Region]],F:F,dataset_shampoo[[#This Row],[Year]],G:G,"&lt;="&amp;dataset_shampoo[[#This Row],[Month]])</f>
        <v>791</v>
      </c>
      <c r="K1199" s="6">
        <f>SUMIFS(I:I,D:D,dataset_shampoo[[#This Row],[Brand]],E:E,dataset_shampoo[[#This Row],[Region]],F:F,dataset_shampoo[[#This Row],[Year]],G:G,"&lt;="&amp;dataset_shampoo[[#This Row],[Month]])</f>
        <v>7889</v>
      </c>
      <c r="L1199">
        <f>dataset_shampoo[[#This Row],[Units YTD]]+SUMIFS(H:H,D:D,dataset_shampoo[[#This Row],[Brand]],E:E,dataset_shampoo[[#This Row],[Region]],F:F,dataset_shampoo[[#This Row],[Year]]-1,G:G,"&gt;"&amp;dataset_shampoo[[#This Row],[Month]])</f>
        <v>791</v>
      </c>
      <c r="M1199" s="1">
        <f>dataset_shampoo[[#This Row],[Values YTD]]+SUMIFS(I:I,D:D,dataset_shampoo[[#This Row],[Brand]],E:E,dataset_shampoo[[#This Row],[Region]],F:F,dataset_shampoo[[#This Row],[Year]]-1,G:G,"&gt;"&amp;dataset_shampoo[[#This Row],[Month]])</f>
        <v>7889</v>
      </c>
    </row>
    <row r="1200" spans="1:13" x14ac:dyDescent="0.25">
      <c r="A1200" t="s">
        <v>7</v>
      </c>
      <c r="B1200" t="s">
        <v>25</v>
      </c>
      <c r="C1200" t="s">
        <v>9</v>
      </c>
      <c r="D1200" t="s">
        <v>27</v>
      </c>
      <c r="E1200" t="s">
        <v>12</v>
      </c>
      <c r="F1200">
        <v>2018</v>
      </c>
      <c r="G1200">
        <v>2</v>
      </c>
      <c r="H1200">
        <v>539</v>
      </c>
      <c r="I1200" s="1">
        <v>5397</v>
      </c>
      <c r="J1200">
        <f>SUMIFS(H:H,D:D,dataset_shampoo[[#This Row],[Brand]],E:E,dataset_shampoo[[#This Row],[Region]],F:F,dataset_shampoo[[#This Row],[Year]],G:G,"&lt;="&amp;dataset_shampoo[[#This Row],[Month]])</f>
        <v>1330</v>
      </c>
      <c r="K1200" s="6">
        <f>SUMIFS(I:I,D:D,dataset_shampoo[[#This Row],[Brand]],E:E,dataset_shampoo[[#This Row],[Region]],F:F,dataset_shampoo[[#This Row],[Year]],G:G,"&lt;="&amp;dataset_shampoo[[#This Row],[Month]])</f>
        <v>13286</v>
      </c>
      <c r="L1200">
        <f>dataset_shampoo[[#This Row],[Units YTD]]+SUMIFS(H:H,D:D,dataset_shampoo[[#This Row],[Brand]],E:E,dataset_shampoo[[#This Row],[Region]],F:F,dataset_shampoo[[#This Row],[Year]]-1,G:G,"&gt;"&amp;dataset_shampoo[[#This Row],[Month]])</f>
        <v>1330</v>
      </c>
      <c r="M1200" s="1">
        <f>dataset_shampoo[[#This Row],[Values YTD]]+SUMIFS(I:I,D:D,dataset_shampoo[[#This Row],[Brand]],E:E,dataset_shampoo[[#This Row],[Region]],F:F,dataset_shampoo[[#This Row],[Year]]-1,G:G,"&gt;"&amp;dataset_shampoo[[#This Row],[Month]])</f>
        <v>13286</v>
      </c>
    </row>
    <row r="1201" spans="1:13" x14ac:dyDescent="0.25">
      <c r="A1201" t="s">
        <v>7</v>
      </c>
      <c r="B1201" t="s">
        <v>25</v>
      </c>
      <c r="C1201" t="s">
        <v>9</v>
      </c>
      <c r="D1201" t="s">
        <v>27</v>
      </c>
      <c r="E1201" t="s">
        <v>12</v>
      </c>
      <c r="F1201">
        <v>2018</v>
      </c>
      <c r="G1201">
        <v>3</v>
      </c>
      <c r="H1201">
        <v>770</v>
      </c>
      <c r="I1201" s="1">
        <v>7644</v>
      </c>
      <c r="J1201">
        <f>SUMIFS(H:H,D:D,dataset_shampoo[[#This Row],[Brand]],E:E,dataset_shampoo[[#This Row],[Region]],F:F,dataset_shampoo[[#This Row],[Year]],G:G,"&lt;="&amp;dataset_shampoo[[#This Row],[Month]])</f>
        <v>2100</v>
      </c>
      <c r="K1201" s="6">
        <f>SUMIFS(I:I,D:D,dataset_shampoo[[#This Row],[Brand]],E:E,dataset_shampoo[[#This Row],[Region]],F:F,dataset_shampoo[[#This Row],[Year]],G:G,"&lt;="&amp;dataset_shampoo[[#This Row],[Month]])</f>
        <v>20930</v>
      </c>
      <c r="L1201">
        <f>dataset_shampoo[[#This Row],[Units YTD]]+SUMIFS(H:H,D:D,dataset_shampoo[[#This Row],[Brand]],E:E,dataset_shampoo[[#This Row],[Region]],F:F,dataset_shampoo[[#This Row],[Year]]-1,G:G,"&gt;"&amp;dataset_shampoo[[#This Row],[Month]])</f>
        <v>2100</v>
      </c>
      <c r="M1201" s="1">
        <f>dataset_shampoo[[#This Row],[Values YTD]]+SUMIFS(I:I,D:D,dataset_shampoo[[#This Row],[Brand]],E:E,dataset_shampoo[[#This Row],[Region]],F:F,dataset_shampoo[[#This Row],[Year]]-1,G:G,"&gt;"&amp;dataset_shampoo[[#This Row],[Month]])</f>
        <v>20930</v>
      </c>
    </row>
    <row r="1202" spans="1:13" x14ac:dyDescent="0.25">
      <c r="A1202" t="s">
        <v>7</v>
      </c>
      <c r="B1202" t="s">
        <v>25</v>
      </c>
      <c r="C1202" t="s">
        <v>9</v>
      </c>
      <c r="D1202" t="s">
        <v>27</v>
      </c>
      <c r="E1202" t="s">
        <v>12</v>
      </c>
      <c r="F1202">
        <v>2018</v>
      </c>
      <c r="G1202">
        <v>4</v>
      </c>
      <c r="H1202">
        <v>476</v>
      </c>
      <c r="I1202" s="1">
        <v>4739</v>
      </c>
      <c r="J1202">
        <f>SUMIFS(H:H,D:D,dataset_shampoo[[#This Row],[Brand]],E:E,dataset_shampoo[[#This Row],[Region]],F:F,dataset_shampoo[[#This Row],[Year]],G:G,"&lt;="&amp;dataset_shampoo[[#This Row],[Month]])</f>
        <v>2576</v>
      </c>
      <c r="K1202" s="6">
        <f>SUMIFS(I:I,D:D,dataset_shampoo[[#This Row],[Brand]],E:E,dataset_shampoo[[#This Row],[Region]],F:F,dataset_shampoo[[#This Row],[Year]],G:G,"&lt;="&amp;dataset_shampoo[[#This Row],[Month]])</f>
        <v>25669</v>
      </c>
      <c r="L1202">
        <f>dataset_shampoo[[#This Row],[Units YTD]]+SUMIFS(H:H,D:D,dataset_shampoo[[#This Row],[Brand]],E:E,dataset_shampoo[[#This Row],[Region]],F:F,dataset_shampoo[[#This Row],[Year]]-1,G:G,"&gt;"&amp;dataset_shampoo[[#This Row],[Month]])</f>
        <v>2576</v>
      </c>
      <c r="M1202" s="1">
        <f>dataset_shampoo[[#This Row],[Values YTD]]+SUMIFS(I:I,D:D,dataset_shampoo[[#This Row],[Brand]],E:E,dataset_shampoo[[#This Row],[Region]],F:F,dataset_shampoo[[#This Row],[Year]]-1,G:G,"&gt;"&amp;dataset_shampoo[[#This Row],[Month]])</f>
        <v>25669</v>
      </c>
    </row>
    <row r="1203" spans="1:13" x14ac:dyDescent="0.25">
      <c r="A1203" t="s">
        <v>7</v>
      </c>
      <c r="B1203" t="s">
        <v>25</v>
      </c>
      <c r="C1203" t="s">
        <v>9</v>
      </c>
      <c r="D1203" t="s">
        <v>27</v>
      </c>
      <c r="E1203" t="s">
        <v>12</v>
      </c>
      <c r="F1203">
        <v>2018</v>
      </c>
      <c r="G1203">
        <v>5</v>
      </c>
      <c r="H1203">
        <v>525</v>
      </c>
      <c r="I1203" s="1">
        <v>5236</v>
      </c>
      <c r="J1203">
        <f>SUMIFS(H:H,D:D,dataset_shampoo[[#This Row],[Brand]],E:E,dataset_shampoo[[#This Row],[Region]],F:F,dataset_shampoo[[#This Row],[Year]],G:G,"&lt;="&amp;dataset_shampoo[[#This Row],[Month]])</f>
        <v>3101</v>
      </c>
      <c r="K1203" s="6">
        <f>SUMIFS(I:I,D:D,dataset_shampoo[[#This Row],[Brand]],E:E,dataset_shampoo[[#This Row],[Region]],F:F,dataset_shampoo[[#This Row],[Year]],G:G,"&lt;="&amp;dataset_shampoo[[#This Row],[Month]])</f>
        <v>30905</v>
      </c>
      <c r="L1203">
        <f>dataset_shampoo[[#This Row],[Units YTD]]+SUMIFS(H:H,D:D,dataset_shampoo[[#This Row],[Brand]],E:E,dataset_shampoo[[#This Row],[Region]],F:F,dataset_shampoo[[#This Row],[Year]]-1,G:G,"&gt;"&amp;dataset_shampoo[[#This Row],[Month]])</f>
        <v>3101</v>
      </c>
      <c r="M1203" s="1">
        <f>dataset_shampoo[[#This Row],[Values YTD]]+SUMIFS(I:I,D:D,dataset_shampoo[[#This Row],[Brand]],E:E,dataset_shampoo[[#This Row],[Region]],F:F,dataset_shampoo[[#This Row],[Year]]-1,G:G,"&gt;"&amp;dataset_shampoo[[#This Row],[Month]])</f>
        <v>30905</v>
      </c>
    </row>
    <row r="1204" spans="1:13" x14ac:dyDescent="0.25">
      <c r="A1204" t="s">
        <v>7</v>
      </c>
      <c r="B1204" t="s">
        <v>25</v>
      </c>
      <c r="C1204" t="s">
        <v>9</v>
      </c>
      <c r="D1204" t="s">
        <v>27</v>
      </c>
      <c r="E1204" t="s">
        <v>12</v>
      </c>
      <c r="F1204">
        <v>2018</v>
      </c>
      <c r="G1204">
        <v>6</v>
      </c>
      <c r="H1204">
        <v>2429</v>
      </c>
      <c r="I1204" s="1">
        <v>23261</v>
      </c>
      <c r="J1204">
        <f>SUMIFS(H:H,D:D,dataset_shampoo[[#This Row],[Brand]],E:E,dataset_shampoo[[#This Row],[Region]],F:F,dataset_shampoo[[#This Row],[Year]],G:G,"&lt;="&amp;dataset_shampoo[[#This Row],[Month]])</f>
        <v>5530</v>
      </c>
      <c r="K1204" s="6">
        <f>SUMIFS(I:I,D:D,dataset_shampoo[[#This Row],[Brand]],E:E,dataset_shampoo[[#This Row],[Region]],F:F,dataset_shampoo[[#This Row],[Year]],G:G,"&lt;="&amp;dataset_shampoo[[#This Row],[Month]])</f>
        <v>54166</v>
      </c>
      <c r="L1204">
        <f>dataset_shampoo[[#This Row],[Units YTD]]+SUMIFS(H:H,D:D,dataset_shampoo[[#This Row],[Brand]],E:E,dataset_shampoo[[#This Row],[Region]],F:F,dataset_shampoo[[#This Row],[Year]]-1,G:G,"&gt;"&amp;dataset_shampoo[[#This Row],[Month]])</f>
        <v>5530</v>
      </c>
      <c r="M1204" s="1">
        <f>dataset_shampoo[[#This Row],[Values YTD]]+SUMIFS(I:I,D:D,dataset_shampoo[[#This Row],[Brand]],E:E,dataset_shampoo[[#This Row],[Region]],F:F,dataset_shampoo[[#This Row],[Year]]-1,G:G,"&gt;"&amp;dataset_shampoo[[#This Row],[Month]])</f>
        <v>54166</v>
      </c>
    </row>
    <row r="1205" spans="1:13" x14ac:dyDescent="0.25">
      <c r="A1205" t="s">
        <v>7</v>
      </c>
      <c r="B1205" t="s">
        <v>25</v>
      </c>
      <c r="C1205" t="s">
        <v>9</v>
      </c>
      <c r="D1205" t="s">
        <v>27</v>
      </c>
      <c r="E1205" t="s">
        <v>12</v>
      </c>
      <c r="F1205">
        <v>2018</v>
      </c>
      <c r="G1205">
        <v>7</v>
      </c>
      <c r="H1205">
        <v>4158</v>
      </c>
      <c r="I1205" s="1">
        <v>39690</v>
      </c>
      <c r="J1205">
        <f>SUMIFS(H:H,D:D,dataset_shampoo[[#This Row],[Brand]],E:E,dataset_shampoo[[#This Row],[Region]],F:F,dataset_shampoo[[#This Row],[Year]],G:G,"&lt;="&amp;dataset_shampoo[[#This Row],[Month]])</f>
        <v>9688</v>
      </c>
      <c r="K1205" s="6">
        <f>SUMIFS(I:I,D:D,dataset_shampoo[[#This Row],[Brand]],E:E,dataset_shampoo[[#This Row],[Region]],F:F,dataset_shampoo[[#This Row],[Year]],G:G,"&lt;="&amp;dataset_shampoo[[#This Row],[Month]])</f>
        <v>93856</v>
      </c>
      <c r="L1205">
        <f>dataset_shampoo[[#This Row],[Units YTD]]+SUMIFS(H:H,D:D,dataset_shampoo[[#This Row],[Brand]],E:E,dataset_shampoo[[#This Row],[Region]],F:F,dataset_shampoo[[#This Row],[Year]]-1,G:G,"&gt;"&amp;dataset_shampoo[[#This Row],[Month]])</f>
        <v>9688</v>
      </c>
      <c r="M1205" s="1">
        <f>dataset_shampoo[[#This Row],[Values YTD]]+SUMIFS(I:I,D:D,dataset_shampoo[[#This Row],[Brand]],E:E,dataset_shampoo[[#This Row],[Region]],F:F,dataset_shampoo[[#This Row],[Year]]-1,G:G,"&gt;"&amp;dataset_shampoo[[#This Row],[Month]])</f>
        <v>93856</v>
      </c>
    </row>
    <row r="1206" spans="1:13" x14ac:dyDescent="0.25">
      <c r="A1206" t="s">
        <v>7</v>
      </c>
      <c r="B1206" t="s">
        <v>25</v>
      </c>
      <c r="C1206" t="s">
        <v>9</v>
      </c>
      <c r="D1206" t="s">
        <v>27</v>
      </c>
      <c r="E1206" t="s">
        <v>12</v>
      </c>
      <c r="F1206">
        <v>2018</v>
      </c>
      <c r="G1206">
        <v>8</v>
      </c>
      <c r="H1206">
        <v>6314</v>
      </c>
      <c r="I1206" s="1">
        <v>60340</v>
      </c>
      <c r="J1206">
        <f>SUMIFS(H:H,D:D,dataset_shampoo[[#This Row],[Brand]],E:E,dataset_shampoo[[#This Row],[Region]],F:F,dataset_shampoo[[#This Row],[Year]],G:G,"&lt;="&amp;dataset_shampoo[[#This Row],[Month]])</f>
        <v>16002</v>
      </c>
      <c r="K1206" s="6">
        <f>SUMIFS(I:I,D:D,dataset_shampoo[[#This Row],[Brand]],E:E,dataset_shampoo[[#This Row],[Region]],F:F,dataset_shampoo[[#This Row],[Year]],G:G,"&lt;="&amp;dataset_shampoo[[#This Row],[Month]])</f>
        <v>154196</v>
      </c>
      <c r="L1206">
        <f>dataset_shampoo[[#This Row],[Units YTD]]+SUMIFS(H:H,D:D,dataset_shampoo[[#This Row],[Brand]],E:E,dataset_shampoo[[#This Row],[Region]],F:F,dataset_shampoo[[#This Row],[Year]]-1,G:G,"&gt;"&amp;dataset_shampoo[[#This Row],[Month]])</f>
        <v>16002</v>
      </c>
      <c r="M1206" s="1">
        <f>dataset_shampoo[[#This Row],[Values YTD]]+SUMIFS(I:I,D:D,dataset_shampoo[[#This Row],[Brand]],E:E,dataset_shampoo[[#This Row],[Region]],F:F,dataset_shampoo[[#This Row],[Year]]-1,G:G,"&gt;"&amp;dataset_shampoo[[#This Row],[Month]])</f>
        <v>154196</v>
      </c>
    </row>
    <row r="1207" spans="1:13" x14ac:dyDescent="0.25">
      <c r="A1207" t="s">
        <v>7</v>
      </c>
      <c r="B1207" t="s">
        <v>25</v>
      </c>
      <c r="C1207" t="s">
        <v>9</v>
      </c>
      <c r="D1207" t="s">
        <v>27</v>
      </c>
      <c r="E1207" t="s">
        <v>12</v>
      </c>
      <c r="F1207">
        <v>2018</v>
      </c>
      <c r="G1207">
        <v>9</v>
      </c>
      <c r="H1207">
        <v>6692</v>
      </c>
      <c r="I1207" s="1">
        <v>63798</v>
      </c>
      <c r="J1207">
        <f>SUMIFS(H:H,D:D,dataset_shampoo[[#This Row],[Brand]],E:E,dataset_shampoo[[#This Row],[Region]],F:F,dataset_shampoo[[#This Row],[Year]],G:G,"&lt;="&amp;dataset_shampoo[[#This Row],[Month]])</f>
        <v>22694</v>
      </c>
      <c r="K1207" s="6">
        <f>SUMIFS(I:I,D:D,dataset_shampoo[[#This Row],[Brand]],E:E,dataset_shampoo[[#This Row],[Region]],F:F,dataset_shampoo[[#This Row],[Year]],G:G,"&lt;="&amp;dataset_shampoo[[#This Row],[Month]])</f>
        <v>217994</v>
      </c>
      <c r="L1207">
        <f>dataset_shampoo[[#This Row],[Units YTD]]+SUMIFS(H:H,D:D,dataset_shampoo[[#This Row],[Brand]],E:E,dataset_shampoo[[#This Row],[Region]],F:F,dataset_shampoo[[#This Row],[Year]]-1,G:G,"&gt;"&amp;dataset_shampoo[[#This Row],[Month]])</f>
        <v>22694</v>
      </c>
      <c r="M1207" s="1">
        <f>dataset_shampoo[[#This Row],[Values YTD]]+SUMIFS(I:I,D:D,dataset_shampoo[[#This Row],[Brand]],E:E,dataset_shampoo[[#This Row],[Region]],F:F,dataset_shampoo[[#This Row],[Year]]-1,G:G,"&gt;"&amp;dataset_shampoo[[#This Row],[Month]])</f>
        <v>217994</v>
      </c>
    </row>
    <row r="1208" spans="1:13" x14ac:dyDescent="0.25">
      <c r="A1208" t="s">
        <v>7</v>
      </c>
      <c r="B1208" t="s">
        <v>25</v>
      </c>
      <c r="C1208" t="s">
        <v>9</v>
      </c>
      <c r="D1208" t="s">
        <v>27</v>
      </c>
      <c r="E1208" t="s">
        <v>12</v>
      </c>
      <c r="F1208">
        <v>2018</v>
      </c>
      <c r="G1208">
        <v>10</v>
      </c>
      <c r="H1208">
        <v>3262</v>
      </c>
      <c r="I1208" s="1">
        <v>31108</v>
      </c>
      <c r="J1208">
        <f>SUMIFS(H:H,D:D,dataset_shampoo[[#This Row],[Brand]],E:E,dataset_shampoo[[#This Row],[Region]],F:F,dataset_shampoo[[#This Row],[Year]],G:G,"&lt;="&amp;dataset_shampoo[[#This Row],[Month]])</f>
        <v>25956</v>
      </c>
      <c r="K1208" s="6">
        <f>SUMIFS(I:I,D:D,dataset_shampoo[[#This Row],[Brand]],E:E,dataset_shampoo[[#This Row],[Region]],F:F,dataset_shampoo[[#This Row],[Year]],G:G,"&lt;="&amp;dataset_shampoo[[#This Row],[Month]])</f>
        <v>249102</v>
      </c>
      <c r="L1208">
        <f>dataset_shampoo[[#This Row],[Units YTD]]+SUMIFS(H:H,D:D,dataset_shampoo[[#This Row],[Brand]],E:E,dataset_shampoo[[#This Row],[Region]],F:F,dataset_shampoo[[#This Row],[Year]]-1,G:G,"&gt;"&amp;dataset_shampoo[[#This Row],[Month]])</f>
        <v>25956</v>
      </c>
      <c r="M1208" s="1">
        <f>dataset_shampoo[[#This Row],[Values YTD]]+SUMIFS(I:I,D:D,dataset_shampoo[[#This Row],[Brand]],E:E,dataset_shampoo[[#This Row],[Region]],F:F,dataset_shampoo[[#This Row],[Year]]-1,G:G,"&gt;"&amp;dataset_shampoo[[#This Row],[Month]])</f>
        <v>249102</v>
      </c>
    </row>
    <row r="1209" spans="1:13" x14ac:dyDescent="0.25">
      <c r="A1209" t="s">
        <v>7</v>
      </c>
      <c r="B1209" t="s">
        <v>25</v>
      </c>
      <c r="C1209" t="s">
        <v>9</v>
      </c>
      <c r="D1209" t="s">
        <v>27</v>
      </c>
      <c r="E1209" t="s">
        <v>12</v>
      </c>
      <c r="F1209">
        <v>2018</v>
      </c>
      <c r="G1209">
        <v>11</v>
      </c>
      <c r="H1209">
        <v>3493</v>
      </c>
      <c r="I1209" s="1">
        <v>33411</v>
      </c>
      <c r="J1209">
        <f>SUMIFS(H:H,D:D,dataset_shampoo[[#This Row],[Brand]],E:E,dataset_shampoo[[#This Row],[Region]],F:F,dataset_shampoo[[#This Row],[Year]],G:G,"&lt;="&amp;dataset_shampoo[[#This Row],[Month]])</f>
        <v>29449</v>
      </c>
      <c r="K1209" s="6">
        <f>SUMIFS(I:I,D:D,dataset_shampoo[[#This Row],[Brand]],E:E,dataset_shampoo[[#This Row],[Region]],F:F,dataset_shampoo[[#This Row],[Year]],G:G,"&lt;="&amp;dataset_shampoo[[#This Row],[Month]])</f>
        <v>282513</v>
      </c>
      <c r="L1209">
        <f>dataset_shampoo[[#This Row],[Units YTD]]+SUMIFS(H:H,D:D,dataset_shampoo[[#This Row],[Brand]],E:E,dataset_shampoo[[#This Row],[Region]],F:F,dataset_shampoo[[#This Row],[Year]]-1,G:G,"&gt;"&amp;dataset_shampoo[[#This Row],[Month]])</f>
        <v>29449</v>
      </c>
      <c r="M1209" s="1">
        <f>dataset_shampoo[[#This Row],[Values YTD]]+SUMIFS(I:I,D:D,dataset_shampoo[[#This Row],[Brand]],E:E,dataset_shampoo[[#This Row],[Region]],F:F,dataset_shampoo[[#This Row],[Year]]-1,G:G,"&gt;"&amp;dataset_shampoo[[#This Row],[Month]])</f>
        <v>282513</v>
      </c>
    </row>
    <row r="1210" spans="1:13" x14ac:dyDescent="0.25">
      <c r="A1210" t="s">
        <v>7</v>
      </c>
      <c r="B1210" t="s">
        <v>25</v>
      </c>
      <c r="C1210" t="s">
        <v>9</v>
      </c>
      <c r="D1210" t="s">
        <v>27</v>
      </c>
      <c r="E1210" t="s">
        <v>12</v>
      </c>
      <c r="F1210">
        <v>2018</v>
      </c>
      <c r="G1210">
        <v>12</v>
      </c>
      <c r="H1210">
        <v>3143</v>
      </c>
      <c r="I1210" s="1">
        <v>30058</v>
      </c>
      <c r="J1210">
        <f>SUMIFS(H:H,D:D,dataset_shampoo[[#This Row],[Brand]],E:E,dataset_shampoo[[#This Row],[Region]],F:F,dataset_shampoo[[#This Row],[Year]],G:G,"&lt;="&amp;dataset_shampoo[[#This Row],[Month]])</f>
        <v>32592</v>
      </c>
      <c r="K1210" s="6">
        <f>SUMIFS(I:I,D:D,dataset_shampoo[[#This Row],[Brand]],E:E,dataset_shampoo[[#This Row],[Region]],F:F,dataset_shampoo[[#This Row],[Year]],G:G,"&lt;="&amp;dataset_shampoo[[#This Row],[Month]])</f>
        <v>312571</v>
      </c>
      <c r="L1210">
        <f>dataset_shampoo[[#This Row],[Units YTD]]+SUMIFS(H:H,D:D,dataset_shampoo[[#This Row],[Brand]],E:E,dataset_shampoo[[#This Row],[Region]],F:F,dataset_shampoo[[#This Row],[Year]]-1,G:G,"&gt;"&amp;dataset_shampoo[[#This Row],[Month]])</f>
        <v>32592</v>
      </c>
      <c r="M1210" s="1">
        <f>dataset_shampoo[[#This Row],[Values YTD]]+SUMIFS(I:I,D:D,dataset_shampoo[[#This Row],[Brand]],E:E,dataset_shampoo[[#This Row],[Region]],F:F,dataset_shampoo[[#This Row],[Year]]-1,G:G,"&gt;"&amp;dataset_shampoo[[#This Row],[Month]])</f>
        <v>312571</v>
      </c>
    </row>
    <row r="1211" spans="1:13" x14ac:dyDescent="0.25">
      <c r="A1211" t="s">
        <v>7</v>
      </c>
      <c r="B1211" t="s">
        <v>25</v>
      </c>
      <c r="C1211" t="s">
        <v>9</v>
      </c>
      <c r="D1211" t="s">
        <v>27</v>
      </c>
      <c r="E1211" t="s">
        <v>12</v>
      </c>
      <c r="F1211">
        <v>2019</v>
      </c>
      <c r="G1211">
        <v>1</v>
      </c>
      <c r="H1211">
        <v>3913</v>
      </c>
      <c r="I1211" s="1">
        <v>37387</v>
      </c>
      <c r="J1211">
        <f>SUMIFS(H:H,D:D,dataset_shampoo[[#This Row],[Brand]],E:E,dataset_shampoo[[#This Row],[Region]],F:F,dataset_shampoo[[#This Row],[Year]],G:G,"&lt;="&amp;dataset_shampoo[[#This Row],[Month]])</f>
        <v>3913</v>
      </c>
      <c r="K1211" s="6">
        <f>SUMIFS(I:I,D:D,dataset_shampoo[[#This Row],[Brand]],E:E,dataset_shampoo[[#This Row],[Region]],F:F,dataset_shampoo[[#This Row],[Year]],G:G,"&lt;="&amp;dataset_shampoo[[#This Row],[Month]])</f>
        <v>37387</v>
      </c>
      <c r="L1211">
        <f>dataset_shampoo[[#This Row],[Units YTD]]+SUMIFS(H:H,D:D,dataset_shampoo[[#This Row],[Brand]],E:E,dataset_shampoo[[#This Row],[Region]],F:F,dataset_shampoo[[#This Row],[Year]]-1,G:G,"&gt;"&amp;dataset_shampoo[[#This Row],[Month]])</f>
        <v>35714</v>
      </c>
      <c r="M1211" s="1">
        <f>dataset_shampoo[[#This Row],[Values YTD]]+SUMIFS(I:I,D:D,dataset_shampoo[[#This Row],[Brand]],E:E,dataset_shampoo[[#This Row],[Region]],F:F,dataset_shampoo[[#This Row],[Year]]-1,G:G,"&gt;"&amp;dataset_shampoo[[#This Row],[Month]])</f>
        <v>342069</v>
      </c>
    </row>
    <row r="1212" spans="1:13" x14ac:dyDescent="0.25">
      <c r="A1212" t="s">
        <v>7</v>
      </c>
      <c r="B1212" t="s">
        <v>25</v>
      </c>
      <c r="C1212" t="s">
        <v>9</v>
      </c>
      <c r="D1212" t="s">
        <v>27</v>
      </c>
      <c r="E1212" t="s">
        <v>12</v>
      </c>
      <c r="F1212">
        <v>2019</v>
      </c>
      <c r="G1212">
        <v>2</v>
      </c>
      <c r="H1212">
        <v>2828</v>
      </c>
      <c r="I1212" s="1">
        <v>27076</v>
      </c>
      <c r="J1212">
        <f>SUMIFS(H:H,D:D,dataset_shampoo[[#This Row],[Brand]],E:E,dataset_shampoo[[#This Row],[Region]],F:F,dataset_shampoo[[#This Row],[Year]],G:G,"&lt;="&amp;dataset_shampoo[[#This Row],[Month]])</f>
        <v>6741</v>
      </c>
      <c r="K1212" s="6">
        <f>SUMIFS(I:I,D:D,dataset_shampoo[[#This Row],[Brand]],E:E,dataset_shampoo[[#This Row],[Region]],F:F,dataset_shampoo[[#This Row],[Year]],G:G,"&lt;="&amp;dataset_shampoo[[#This Row],[Month]])</f>
        <v>64463</v>
      </c>
      <c r="L1212">
        <f>dataset_shampoo[[#This Row],[Units YTD]]+SUMIFS(H:H,D:D,dataset_shampoo[[#This Row],[Brand]],E:E,dataset_shampoo[[#This Row],[Region]],F:F,dataset_shampoo[[#This Row],[Year]]-1,G:G,"&gt;"&amp;dataset_shampoo[[#This Row],[Month]])</f>
        <v>38003</v>
      </c>
      <c r="M1212" s="1">
        <f>dataset_shampoo[[#This Row],[Values YTD]]+SUMIFS(I:I,D:D,dataset_shampoo[[#This Row],[Brand]],E:E,dataset_shampoo[[#This Row],[Region]],F:F,dataset_shampoo[[#This Row],[Year]]-1,G:G,"&gt;"&amp;dataset_shampoo[[#This Row],[Month]])</f>
        <v>363748</v>
      </c>
    </row>
    <row r="1213" spans="1:13" x14ac:dyDescent="0.25">
      <c r="A1213" t="s">
        <v>7</v>
      </c>
      <c r="B1213" t="s">
        <v>25</v>
      </c>
      <c r="C1213" t="s">
        <v>9</v>
      </c>
      <c r="D1213" t="s">
        <v>27</v>
      </c>
      <c r="E1213" t="s">
        <v>12</v>
      </c>
      <c r="F1213">
        <v>2019</v>
      </c>
      <c r="G1213">
        <v>3</v>
      </c>
      <c r="H1213">
        <v>3339</v>
      </c>
      <c r="I1213" s="1">
        <v>31899</v>
      </c>
      <c r="J1213">
        <f>SUMIFS(H:H,D:D,dataset_shampoo[[#This Row],[Brand]],E:E,dataset_shampoo[[#This Row],[Region]],F:F,dataset_shampoo[[#This Row],[Year]],G:G,"&lt;="&amp;dataset_shampoo[[#This Row],[Month]])</f>
        <v>10080</v>
      </c>
      <c r="K1213" s="6">
        <f>SUMIFS(I:I,D:D,dataset_shampoo[[#This Row],[Brand]],E:E,dataset_shampoo[[#This Row],[Region]],F:F,dataset_shampoo[[#This Row],[Year]],G:G,"&lt;="&amp;dataset_shampoo[[#This Row],[Month]])</f>
        <v>96362</v>
      </c>
      <c r="L1213">
        <f>dataset_shampoo[[#This Row],[Units YTD]]+SUMIFS(H:H,D:D,dataset_shampoo[[#This Row],[Brand]],E:E,dataset_shampoo[[#This Row],[Region]],F:F,dataset_shampoo[[#This Row],[Year]]-1,G:G,"&gt;"&amp;dataset_shampoo[[#This Row],[Month]])</f>
        <v>40572</v>
      </c>
      <c r="M1213" s="1">
        <f>dataset_shampoo[[#This Row],[Values YTD]]+SUMIFS(I:I,D:D,dataset_shampoo[[#This Row],[Brand]],E:E,dataset_shampoo[[#This Row],[Region]],F:F,dataset_shampoo[[#This Row],[Year]]-1,G:G,"&gt;"&amp;dataset_shampoo[[#This Row],[Month]])</f>
        <v>388003</v>
      </c>
    </row>
    <row r="1214" spans="1:13" x14ac:dyDescent="0.25">
      <c r="A1214" t="s">
        <v>7</v>
      </c>
      <c r="B1214" t="s">
        <v>25</v>
      </c>
      <c r="C1214" t="s">
        <v>9</v>
      </c>
      <c r="D1214" t="s">
        <v>27</v>
      </c>
      <c r="E1214" t="s">
        <v>12</v>
      </c>
      <c r="F1214">
        <v>2019</v>
      </c>
      <c r="G1214">
        <v>4</v>
      </c>
      <c r="H1214">
        <v>3948</v>
      </c>
      <c r="I1214" s="1">
        <v>37709</v>
      </c>
      <c r="J1214">
        <f>SUMIFS(H:H,D:D,dataset_shampoo[[#This Row],[Brand]],E:E,dataset_shampoo[[#This Row],[Region]],F:F,dataset_shampoo[[#This Row],[Year]],G:G,"&lt;="&amp;dataset_shampoo[[#This Row],[Month]])</f>
        <v>14028</v>
      </c>
      <c r="K1214" s="6">
        <f>SUMIFS(I:I,D:D,dataset_shampoo[[#This Row],[Brand]],E:E,dataset_shampoo[[#This Row],[Region]],F:F,dataset_shampoo[[#This Row],[Year]],G:G,"&lt;="&amp;dataset_shampoo[[#This Row],[Month]])</f>
        <v>134071</v>
      </c>
      <c r="L1214">
        <f>dataset_shampoo[[#This Row],[Units YTD]]+SUMIFS(H:H,D:D,dataset_shampoo[[#This Row],[Brand]],E:E,dataset_shampoo[[#This Row],[Region]],F:F,dataset_shampoo[[#This Row],[Year]]-1,G:G,"&gt;"&amp;dataset_shampoo[[#This Row],[Month]])</f>
        <v>44044</v>
      </c>
      <c r="M1214" s="1">
        <f>dataset_shampoo[[#This Row],[Values YTD]]+SUMIFS(I:I,D:D,dataset_shampoo[[#This Row],[Brand]],E:E,dataset_shampoo[[#This Row],[Region]],F:F,dataset_shampoo[[#This Row],[Year]]-1,G:G,"&gt;"&amp;dataset_shampoo[[#This Row],[Month]])</f>
        <v>420973</v>
      </c>
    </row>
    <row r="1215" spans="1:13" x14ac:dyDescent="0.25">
      <c r="A1215" t="s">
        <v>7</v>
      </c>
      <c r="B1215" t="s">
        <v>25</v>
      </c>
      <c r="C1215" t="s">
        <v>9</v>
      </c>
      <c r="D1215" t="s">
        <v>27</v>
      </c>
      <c r="E1215" t="s">
        <v>12</v>
      </c>
      <c r="F1215">
        <v>2019</v>
      </c>
      <c r="G1215">
        <v>5</v>
      </c>
      <c r="H1215">
        <v>1813</v>
      </c>
      <c r="I1215" s="1">
        <v>17430</v>
      </c>
      <c r="J1215">
        <f>SUMIFS(H:H,D:D,dataset_shampoo[[#This Row],[Brand]],E:E,dataset_shampoo[[#This Row],[Region]],F:F,dataset_shampoo[[#This Row],[Year]],G:G,"&lt;="&amp;dataset_shampoo[[#This Row],[Month]])</f>
        <v>15841</v>
      </c>
      <c r="K1215" s="6">
        <f>SUMIFS(I:I,D:D,dataset_shampoo[[#This Row],[Brand]],E:E,dataset_shampoo[[#This Row],[Region]],F:F,dataset_shampoo[[#This Row],[Year]],G:G,"&lt;="&amp;dataset_shampoo[[#This Row],[Month]])</f>
        <v>151501</v>
      </c>
      <c r="L1215">
        <f>dataset_shampoo[[#This Row],[Units YTD]]+SUMIFS(H:H,D:D,dataset_shampoo[[#This Row],[Brand]],E:E,dataset_shampoo[[#This Row],[Region]],F:F,dataset_shampoo[[#This Row],[Year]]-1,G:G,"&gt;"&amp;dataset_shampoo[[#This Row],[Month]])</f>
        <v>45332</v>
      </c>
      <c r="M1215" s="1">
        <f>dataset_shampoo[[#This Row],[Values YTD]]+SUMIFS(I:I,D:D,dataset_shampoo[[#This Row],[Brand]],E:E,dataset_shampoo[[#This Row],[Region]],F:F,dataset_shampoo[[#This Row],[Year]]-1,G:G,"&gt;"&amp;dataset_shampoo[[#This Row],[Month]])</f>
        <v>433167</v>
      </c>
    </row>
    <row r="1216" spans="1:13" x14ac:dyDescent="0.25">
      <c r="A1216" t="s">
        <v>7</v>
      </c>
      <c r="B1216" t="s">
        <v>25</v>
      </c>
      <c r="C1216" t="s">
        <v>9</v>
      </c>
      <c r="D1216" t="s">
        <v>27</v>
      </c>
      <c r="E1216" t="s">
        <v>12</v>
      </c>
      <c r="F1216">
        <v>2019</v>
      </c>
      <c r="G1216">
        <v>6</v>
      </c>
      <c r="H1216">
        <v>2296</v>
      </c>
      <c r="I1216" s="1">
        <v>21945</v>
      </c>
      <c r="J1216">
        <f>SUMIFS(H:H,D:D,dataset_shampoo[[#This Row],[Brand]],E:E,dataset_shampoo[[#This Row],[Region]],F:F,dataset_shampoo[[#This Row],[Year]],G:G,"&lt;="&amp;dataset_shampoo[[#This Row],[Month]])</f>
        <v>18137</v>
      </c>
      <c r="K1216" s="6">
        <f>SUMIFS(I:I,D:D,dataset_shampoo[[#This Row],[Brand]],E:E,dataset_shampoo[[#This Row],[Region]],F:F,dataset_shampoo[[#This Row],[Year]],G:G,"&lt;="&amp;dataset_shampoo[[#This Row],[Month]])</f>
        <v>173446</v>
      </c>
      <c r="L1216">
        <f>dataset_shampoo[[#This Row],[Units YTD]]+SUMIFS(H:H,D:D,dataset_shampoo[[#This Row],[Brand]],E:E,dataset_shampoo[[#This Row],[Region]],F:F,dataset_shampoo[[#This Row],[Year]]-1,G:G,"&gt;"&amp;dataset_shampoo[[#This Row],[Month]])</f>
        <v>45199</v>
      </c>
      <c r="M1216" s="1">
        <f>dataset_shampoo[[#This Row],[Values YTD]]+SUMIFS(I:I,D:D,dataset_shampoo[[#This Row],[Brand]],E:E,dataset_shampoo[[#This Row],[Region]],F:F,dataset_shampoo[[#This Row],[Year]]-1,G:G,"&gt;"&amp;dataset_shampoo[[#This Row],[Month]])</f>
        <v>431851</v>
      </c>
    </row>
    <row r="1217" spans="1:13" x14ac:dyDescent="0.25">
      <c r="A1217" t="s">
        <v>7</v>
      </c>
      <c r="B1217" t="s">
        <v>25</v>
      </c>
      <c r="C1217" t="s">
        <v>9</v>
      </c>
      <c r="D1217" t="s">
        <v>27</v>
      </c>
      <c r="E1217" t="s">
        <v>12</v>
      </c>
      <c r="F1217">
        <v>2019</v>
      </c>
      <c r="G1217">
        <v>7</v>
      </c>
      <c r="H1217">
        <v>2289</v>
      </c>
      <c r="I1217" s="1">
        <v>21980</v>
      </c>
      <c r="J1217">
        <f>SUMIFS(H:H,D:D,dataset_shampoo[[#This Row],[Brand]],E:E,dataset_shampoo[[#This Row],[Region]],F:F,dataset_shampoo[[#This Row],[Year]],G:G,"&lt;="&amp;dataset_shampoo[[#This Row],[Month]])</f>
        <v>20426</v>
      </c>
      <c r="K1217" s="6">
        <f>SUMIFS(I:I,D:D,dataset_shampoo[[#This Row],[Brand]],E:E,dataset_shampoo[[#This Row],[Region]],F:F,dataset_shampoo[[#This Row],[Year]],G:G,"&lt;="&amp;dataset_shampoo[[#This Row],[Month]])</f>
        <v>195426</v>
      </c>
      <c r="L1217">
        <f>dataset_shampoo[[#This Row],[Units YTD]]+SUMIFS(H:H,D:D,dataset_shampoo[[#This Row],[Brand]],E:E,dataset_shampoo[[#This Row],[Region]],F:F,dataset_shampoo[[#This Row],[Year]]-1,G:G,"&gt;"&amp;dataset_shampoo[[#This Row],[Month]])</f>
        <v>43330</v>
      </c>
      <c r="M1217" s="1">
        <f>dataset_shampoo[[#This Row],[Values YTD]]+SUMIFS(I:I,D:D,dataset_shampoo[[#This Row],[Brand]],E:E,dataset_shampoo[[#This Row],[Region]],F:F,dataset_shampoo[[#This Row],[Year]]-1,G:G,"&gt;"&amp;dataset_shampoo[[#This Row],[Month]])</f>
        <v>414141</v>
      </c>
    </row>
    <row r="1218" spans="1:13" x14ac:dyDescent="0.25">
      <c r="A1218" t="s">
        <v>7</v>
      </c>
      <c r="B1218" t="s">
        <v>25</v>
      </c>
      <c r="C1218" t="s">
        <v>9</v>
      </c>
      <c r="D1218" t="s">
        <v>27</v>
      </c>
      <c r="E1218" t="s">
        <v>12</v>
      </c>
      <c r="F1218">
        <v>2019</v>
      </c>
      <c r="G1218">
        <v>8</v>
      </c>
      <c r="H1218">
        <v>3059</v>
      </c>
      <c r="I1218" s="1">
        <v>29197</v>
      </c>
      <c r="J1218">
        <f>SUMIFS(H:H,D:D,dataset_shampoo[[#This Row],[Brand]],E:E,dataset_shampoo[[#This Row],[Region]],F:F,dataset_shampoo[[#This Row],[Year]],G:G,"&lt;="&amp;dataset_shampoo[[#This Row],[Month]])</f>
        <v>23485</v>
      </c>
      <c r="K1218" s="6">
        <f>SUMIFS(I:I,D:D,dataset_shampoo[[#This Row],[Brand]],E:E,dataset_shampoo[[#This Row],[Region]],F:F,dataset_shampoo[[#This Row],[Year]],G:G,"&lt;="&amp;dataset_shampoo[[#This Row],[Month]])</f>
        <v>224623</v>
      </c>
      <c r="L1218">
        <f>dataset_shampoo[[#This Row],[Units YTD]]+SUMIFS(H:H,D:D,dataset_shampoo[[#This Row],[Brand]],E:E,dataset_shampoo[[#This Row],[Region]],F:F,dataset_shampoo[[#This Row],[Year]]-1,G:G,"&gt;"&amp;dataset_shampoo[[#This Row],[Month]])</f>
        <v>40075</v>
      </c>
      <c r="M1218" s="1">
        <f>dataset_shampoo[[#This Row],[Values YTD]]+SUMIFS(I:I,D:D,dataset_shampoo[[#This Row],[Brand]],E:E,dataset_shampoo[[#This Row],[Region]],F:F,dataset_shampoo[[#This Row],[Year]]-1,G:G,"&gt;"&amp;dataset_shampoo[[#This Row],[Month]])</f>
        <v>382998</v>
      </c>
    </row>
    <row r="1219" spans="1:13" x14ac:dyDescent="0.25">
      <c r="A1219" t="s">
        <v>7</v>
      </c>
      <c r="B1219" t="s">
        <v>25</v>
      </c>
      <c r="C1219" t="s">
        <v>9</v>
      </c>
      <c r="D1219" t="s">
        <v>27</v>
      </c>
      <c r="E1219" t="s">
        <v>12</v>
      </c>
      <c r="F1219">
        <v>2019</v>
      </c>
      <c r="G1219">
        <v>9</v>
      </c>
      <c r="H1219">
        <v>2254</v>
      </c>
      <c r="I1219" s="1">
        <v>21602</v>
      </c>
      <c r="J1219">
        <f>SUMIFS(H:H,D:D,dataset_shampoo[[#This Row],[Brand]],E:E,dataset_shampoo[[#This Row],[Region]],F:F,dataset_shampoo[[#This Row],[Year]],G:G,"&lt;="&amp;dataset_shampoo[[#This Row],[Month]])</f>
        <v>25739</v>
      </c>
      <c r="K1219" s="6">
        <f>SUMIFS(I:I,D:D,dataset_shampoo[[#This Row],[Brand]],E:E,dataset_shampoo[[#This Row],[Region]],F:F,dataset_shampoo[[#This Row],[Year]],G:G,"&lt;="&amp;dataset_shampoo[[#This Row],[Month]])</f>
        <v>246225</v>
      </c>
      <c r="L1219">
        <f>dataset_shampoo[[#This Row],[Units YTD]]+SUMIFS(H:H,D:D,dataset_shampoo[[#This Row],[Brand]],E:E,dataset_shampoo[[#This Row],[Region]],F:F,dataset_shampoo[[#This Row],[Year]]-1,G:G,"&gt;"&amp;dataset_shampoo[[#This Row],[Month]])</f>
        <v>35637</v>
      </c>
      <c r="M1219" s="1">
        <f>dataset_shampoo[[#This Row],[Values YTD]]+SUMIFS(I:I,D:D,dataset_shampoo[[#This Row],[Brand]],E:E,dataset_shampoo[[#This Row],[Region]],F:F,dataset_shampoo[[#This Row],[Year]]-1,G:G,"&gt;"&amp;dataset_shampoo[[#This Row],[Month]])</f>
        <v>340802</v>
      </c>
    </row>
    <row r="1220" spans="1:13" x14ac:dyDescent="0.25">
      <c r="A1220" t="s">
        <v>7</v>
      </c>
      <c r="B1220" t="s">
        <v>25</v>
      </c>
      <c r="C1220" t="s">
        <v>9</v>
      </c>
      <c r="D1220" t="s">
        <v>27</v>
      </c>
      <c r="E1220" t="s">
        <v>12</v>
      </c>
      <c r="F1220">
        <v>2019</v>
      </c>
      <c r="G1220">
        <v>10</v>
      </c>
      <c r="H1220">
        <v>2625</v>
      </c>
      <c r="I1220" s="1">
        <v>25214</v>
      </c>
      <c r="J1220">
        <f>SUMIFS(H:H,D:D,dataset_shampoo[[#This Row],[Brand]],E:E,dataset_shampoo[[#This Row],[Region]],F:F,dataset_shampoo[[#This Row],[Year]],G:G,"&lt;="&amp;dataset_shampoo[[#This Row],[Month]])</f>
        <v>28364</v>
      </c>
      <c r="K1220" s="6">
        <f>SUMIFS(I:I,D:D,dataset_shampoo[[#This Row],[Brand]],E:E,dataset_shampoo[[#This Row],[Region]],F:F,dataset_shampoo[[#This Row],[Year]],G:G,"&lt;="&amp;dataset_shampoo[[#This Row],[Month]])</f>
        <v>271439</v>
      </c>
      <c r="L1220">
        <f>dataset_shampoo[[#This Row],[Units YTD]]+SUMIFS(H:H,D:D,dataset_shampoo[[#This Row],[Brand]],E:E,dataset_shampoo[[#This Row],[Region]],F:F,dataset_shampoo[[#This Row],[Year]]-1,G:G,"&gt;"&amp;dataset_shampoo[[#This Row],[Month]])</f>
        <v>35000</v>
      </c>
      <c r="M1220" s="1">
        <f>dataset_shampoo[[#This Row],[Values YTD]]+SUMIFS(I:I,D:D,dataset_shampoo[[#This Row],[Brand]],E:E,dataset_shampoo[[#This Row],[Region]],F:F,dataset_shampoo[[#This Row],[Year]]-1,G:G,"&gt;"&amp;dataset_shampoo[[#This Row],[Month]])</f>
        <v>334908</v>
      </c>
    </row>
    <row r="1221" spans="1:13" x14ac:dyDescent="0.25">
      <c r="A1221" t="s">
        <v>7</v>
      </c>
      <c r="B1221" t="s">
        <v>25</v>
      </c>
      <c r="C1221" t="s">
        <v>9</v>
      </c>
      <c r="D1221" t="s">
        <v>27</v>
      </c>
      <c r="E1221" t="s">
        <v>12</v>
      </c>
      <c r="F1221">
        <v>2019</v>
      </c>
      <c r="G1221">
        <v>11</v>
      </c>
      <c r="H1221">
        <v>2737</v>
      </c>
      <c r="I1221" s="1">
        <v>32893</v>
      </c>
      <c r="J1221">
        <f>SUMIFS(H:H,D:D,dataset_shampoo[[#This Row],[Brand]],E:E,dataset_shampoo[[#This Row],[Region]],F:F,dataset_shampoo[[#This Row],[Year]],G:G,"&lt;="&amp;dataset_shampoo[[#This Row],[Month]])</f>
        <v>31101</v>
      </c>
      <c r="K1221" s="6">
        <f>SUMIFS(I:I,D:D,dataset_shampoo[[#This Row],[Brand]],E:E,dataset_shampoo[[#This Row],[Region]],F:F,dataset_shampoo[[#This Row],[Year]],G:G,"&lt;="&amp;dataset_shampoo[[#This Row],[Month]])</f>
        <v>304332</v>
      </c>
      <c r="L1221">
        <f>dataset_shampoo[[#This Row],[Units YTD]]+SUMIFS(H:H,D:D,dataset_shampoo[[#This Row],[Brand]],E:E,dataset_shampoo[[#This Row],[Region]],F:F,dataset_shampoo[[#This Row],[Year]]-1,G:G,"&gt;"&amp;dataset_shampoo[[#This Row],[Month]])</f>
        <v>34244</v>
      </c>
      <c r="M1221" s="1">
        <f>dataset_shampoo[[#This Row],[Values YTD]]+SUMIFS(I:I,D:D,dataset_shampoo[[#This Row],[Brand]],E:E,dataset_shampoo[[#This Row],[Region]],F:F,dataset_shampoo[[#This Row],[Year]]-1,G:G,"&gt;"&amp;dataset_shampoo[[#This Row],[Month]])</f>
        <v>334390</v>
      </c>
    </row>
    <row r="1222" spans="1:13" x14ac:dyDescent="0.25">
      <c r="A1222" t="s">
        <v>7</v>
      </c>
      <c r="B1222" t="s">
        <v>25</v>
      </c>
      <c r="C1222" t="s">
        <v>9</v>
      </c>
      <c r="D1222" t="s">
        <v>27</v>
      </c>
      <c r="E1222" t="s">
        <v>12</v>
      </c>
      <c r="F1222">
        <v>2019</v>
      </c>
      <c r="G1222">
        <v>12</v>
      </c>
      <c r="H1222">
        <v>2947</v>
      </c>
      <c r="I1222" s="1">
        <v>37345</v>
      </c>
      <c r="J1222">
        <f>SUMIFS(H:H,D:D,dataset_shampoo[[#This Row],[Brand]],E:E,dataset_shampoo[[#This Row],[Region]],F:F,dataset_shampoo[[#This Row],[Year]],G:G,"&lt;="&amp;dataset_shampoo[[#This Row],[Month]])</f>
        <v>34048</v>
      </c>
      <c r="K1222" s="6">
        <f>SUMIFS(I:I,D:D,dataset_shampoo[[#This Row],[Brand]],E:E,dataset_shampoo[[#This Row],[Region]],F:F,dataset_shampoo[[#This Row],[Year]],G:G,"&lt;="&amp;dataset_shampoo[[#This Row],[Month]])</f>
        <v>341677</v>
      </c>
      <c r="L1222">
        <f>dataset_shampoo[[#This Row],[Units YTD]]+SUMIFS(H:H,D:D,dataset_shampoo[[#This Row],[Brand]],E:E,dataset_shampoo[[#This Row],[Region]],F:F,dataset_shampoo[[#This Row],[Year]]-1,G:G,"&gt;"&amp;dataset_shampoo[[#This Row],[Month]])</f>
        <v>34048</v>
      </c>
      <c r="M1222" s="1">
        <f>dataset_shampoo[[#This Row],[Values YTD]]+SUMIFS(I:I,D:D,dataset_shampoo[[#This Row],[Brand]],E:E,dataset_shampoo[[#This Row],[Region]],F:F,dataset_shampoo[[#This Row],[Year]]-1,G:G,"&gt;"&amp;dataset_shampoo[[#This Row],[Month]])</f>
        <v>341677</v>
      </c>
    </row>
    <row r="1223" spans="1:13" x14ac:dyDescent="0.25">
      <c r="A1223" t="s">
        <v>7</v>
      </c>
      <c r="B1223" t="s">
        <v>25</v>
      </c>
      <c r="C1223" t="s">
        <v>9</v>
      </c>
      <c r="D1223" t="s">
        <v>27</v>
      </c>
      <c r="E1223" t="s">
        <v>12</v>
      </c>
      <c r="F1223">
        <v>2020</v>
      </c>
      <c r="G1223">
        <v>1</v>
      </c>
      <c r="H1223">
        <v>3892</v>
      </c>
      <c r="I1223" s="1">
        <v>44471</v>
      </c>
      <c r="J1223">
        <f>SUMIFS(H:H,D:D,dataset_shampoo[[#This Row],[Brand]],E:E,dataset_shampoo[[#This Row],[Region]],F:F,dataset_shampoo[[#This Row],[Year]],G:G,"&lt;="&amp;dataset_shampoo[[#This Row],[Month]])</f>
        <v>3892</v>
      </c>
      <c r="K1223" s="6">
        <f>SUMIFS(I:I,D:D,dataset_shampoo[[#This Row],[Brand]],E:E,dataset_shampoo[[#This Row],[Region]],F:F,dataset_shampoo[[#This Row],[Year]],G:G,"&lt;="&amp;dataset_shampoo[[#This Row],[Month]])</f>
        <v>44471</v>
      </c>
      <c r="L1223">
        <f>dataset_shampoo[[#This Row],[Units YTD]]+SUMIFS(H:H,D:D,dataset_shampoo[[#This Row],[Brand]],E:E,dataset_shampoo[[#This Row],[Region]],F:F,dataset_shampoo[[#This Row],[Year]]-1,G:G,"&gt;"&amp;dataset_shampoo[[#This Row],[Month]])</f>
        <v>34027</v>
      </c>
      <c r="M1223" s="1">
        <f>dataset_shampoo[[#This Row],[Values YTD]]+SUMIFS(I:I,D:D,dataset_shampoo[[#This Row],[Brand]],E:E,dataset_shampoo[[#This Row],[Region]],F:F,dataset_shampoo[[#This Row],[Year]]-1,G:G,"&gt;"&amp;dataset_shampoo[[#This Row],[Month]])</f>
        <v>348761</v>
      </c>
    </row>
    <row r="1224" spans="1:13" x14ac:dyDescent="0.25">
      <c r="A1224" t="s">
        <v>7</v>
      </c>
      <c r="B1224" t="s">
        <v>25</v>
      </c>
      <c r="C1224" t="s">
        <v>9</v>
      </c>
      <c r="D1224" t="s">
        <v>27</v>
      </c>
      <c r="E1224" t="s">
        <v>12</v>
      </c>
      <c r="F1224">
        <v>2020</v>
      </c>
      <c r="G1224">
        <v>2</v>
      </c>
      <c r="H1224">
        <v>4410</v>
      </c>
      <c r="I1224" s="1">
        <v>46823</v>
      </c>
      <c r="J1224">
        <f>SUMIFS(H:H,D:D,dataset_shampoo[[#This Row],[Brand]],E:E,dataset_shampoo[[#This Row],[Region]],F:F,dataset_shampoo[[#This Row],[Year]],G:G,"&lt;="&amp;dataset_shampoo[[#This Row],[Month]])</f>
        <v>8302</v>
      </c>
      <c r="K1224" s="6">
        <f>SUMIFS(I:I,D:D,dataset_shampoo[[#This Row],[Brand]],E:E,dataset_shampoo[[#This Row],[Region]],F:F,dataset_shampoo[[#This Row],[Year]],G:G,"&lt;="&amp;dataset_shampoo[[#This Row],[Month]])</f>
        <v>91294</v>
      </c>
      <c r="L1224">
        <f>dataset_shampoo[[#This Row],[Units YTD]]+SUMIFS(H:H,D:D,dataset_shampoo[[#This Row],[Brand]],E:E,dataset_shampoo[[#This Row],[Region]],F:F,dataset_shampoo[[#This Row],[Year]]-1,G:G,"&gt;"&amp;dataset_shampoo[[#This Row],[Month]])</f>
        <v>35609</v>
      </c>
      <c r="M1224" s="1">
        <f>dataset_shampoo[[#This Row],[Values YTD]]+SUMIFS(I:I,D:D,dataset_shampoo[[#This Row],[Brand]],E:E,dataset_shampoo[[#This Row],[Region]],F:F,dataset_shampoo[[#This Row],[Year]]-1,G:G,"&gt;"&amp;dataset_shampoo[[#This Row],[Month]])</f>
        <v>368508</v>
      </c>
    </row>
    <row r="1225" spans="1:13" x14ac:dyDescent="0.25">
      <c r="A1225" t="s">
        <v>7</v>
      </c>
      <c r="B1225" t="s">
        <v>25</v>
      </c>
      <c r="C1225" t="s">
        <v>9</v>
      </c>
      <c r="D1225" t="s">
        <v>27</v>
      </c>
      <c r="E1225" t="s">
        <v>12</v>
      </c>
      <c r="F1225">
        <v>2020</v>
      </c>
      <c r="G1225">
        <v>3</v>
      </c>
      <c r="H1225">
        <v>3696</v>
      </c>
      <c r="I1225" s="1">
        <v>36974</v>
      </c>
      <c r="J1225">
        <f>SUMIFS(H:H,D:D,dataset_shampoo[[#This Row],[Brand]],E:E,dataset_shampoo[[#This Row],[Region]],F:F,dataset_shampoo[[#This Row],[Year]],G:G,"&lt;="&amp;dataset_shampoo[[#This Row],[Month]])</f>
        <v>11998</v>
      </c>
      <c r="K1225" s="6">
        <f>SUMIFS(I:I,D:D,dataset_shampoo[[#This Row],[Brand]],E:E,dataset_shampoo[[#This Row],[Region]],F:F,dataset_shampoo[[#This Row],[Year]],G:G,"&lt;="&amp;dataset_shampoo[[#This Row],[Month]])</f>
        <v>128268</v>
      </c>
      <c r="L1225">
        <f>dataset_shampoo[[#This Row],[Units YTD]]+SUMIFS(H:H,D:D,dataset_shampoo[[#This Row],[Brand]],E:E,dataset_shampoo[[#This Row],[Region]],F:F,dataset_shampoo[[#This Row],[Year]]-1,G:G,"&gt;"&amp;dataset_shampoo[[#This Row],[Month]])</f>
        <v>35966</v>
      </c>
      <c r="M1225" s="1">
        <f>dataset_shampoo[[#This Row],[Values YTD]]+SUMIFS(I:I,D:D,dataset_shampoo[[#This Row],[Brand]],E:E,dataset_shampoo[[#This Row],[Region]],F:F,dataset_shampoo[[#This Row],[Year]]-1,G:G,"&gt;"&amp;dataset_shampoo[[#This Row],[Month]])</f>
        <v>373583</v>
      </c>
    </row>
    <row r="1226" spans="1:13" x14ac:dyDescent="0.25">
      <c r="A1226" t="s">
        <v>7</v>
      </c>
      <c r="B1226" t="s">
        <v>25</v>
      </c>
      <c r="C1226" t="s">
        <v>9</v>
      </c>
      <c r="D1226" t="s">
        <v>27</v>
      </c>
      <c r="E1226" t="s">
        <v>12</v>
      </c>
      <c r="F1226">
        <v>2020</v>
      </c>
      <c r="G1226">
        <v>4</v>
      </c>
      <c r="H1226">
        <v>2807</v>
      </c>
      <c r="I1226" s="1">
        <v>34335</v>
      </c>
      <c r="J1226">
        <f>SUMIFS(H:H,D:D,dataset_shampoo[[#This Row],[Brand]],E:E,dataset_shampoo[[#This Row],[Region]],F:F,dataset_shampoo[[#This Row],[Year]],G:G,"&lt;="&amp;dataset_shampoo[[#This Row],[Month]])</f>
        <v>14805</v>
      </c>
      <c r="K1226" s="6">
        <f>SUMIFS(I:I,D:D,dataset_shampoo[[#This Row],[Brand]],E:E,dataset_shampoo[[#This Row],[Region]],F:F,dataset_shampoo[[#This Row],[Year]],G:G,"&lt;="&amp;dataset_shampoo[[#This Row],[Month]])</f>
        <v>162603</v>
      </c>
      <c r="L1226">
        <f>dataset_shampoo[[#This Row],[Units YTD]]+SUMIFS(H:H,D:D,dataset_shampoo[[#This Row],[Brand]],E:E,dataset_shampoo[[#This Row],[Region]],F:F,dataset_shampoo[[#This Row],[Year]]-1,G:G,"&gt;"&amp;dataset_shampoo[[#This Row],[Month]])</f>
        <v>34825</v>
      </c>
      <c r="M1226" s="1">
        <f>dataset_shampoo[[#This Row],[Values YTD]]+SUMIFS(I:I,D:D,dataset_shampoo[[#This Row],[Brand]],E:E,dataset_shampoo[[#This Row],[Region]],F:F,dataset_shampoo[[#This Row],[Year]]-1,G:G,"&gt;"&amp;dataset_shampoo[[#This Row],[Month]])</f>
        <v>370209</v>
      </c>
    </row>
    <row r="1227" spans="1:13" x14ac:dyDescent="0.25">
      <c r="A1227" t="s">
        <v>7</v>
      </c>
      <c r="B1227" t="s">
        <v>25</v>
      </c>
      <c r="C1227" t="s">
        <v>9</v>
      </c>
      <c r="D1227" t="s">
        <v>27</v>
      </c>
      <c r="E1227" t="s">
        <v>12</v>
      </c>
      <c r="F1227">
        <v>2020</v>
      </c>
      <c r="G1227">
        <v>5</v>
      </c>
      <c r="H1227">
        <v>2807</v>
      </c>
      <c r="I1227" s="1">
        <v>31367</v>
      </c>
      <c r="J1227">
        <f>SUMIFS(H:H,D:D,dataset_shampoo[[#This Row],[Brand]],E:E,dataset_shampoo[[#This Row],[Region]],F:F,dataset_shampoo[[#This Row],[Year]],G:G,"&lt;="&amp;dataset_shampoo[[#This Row],[Month]])</f>
        <v>17612</v>
      </c>
      <c r="K1227" s="6">
        <f>SUMIFS(I:I,D:D,dataset_shampoo[[#This Row],[Brand]],E:E,dataset_shampoo[[#This Row],[Region]],F:F,dataset_shampoo[[#This Row],[Year]],G:G,"&lt;="&amp;dataset_shampoo[[#This Row],[Month]])</f>
        <v>193970</v>
      </c>
      <c r="L1227">
        <f>dataset_shampoo[[#This Row],[Units YTD]]+SUMIFS(H:H,D:D,dataset_shampoo[[#This Row],[Brand]],E:E,dataset_shampoo[[#This Row],[Region]],F:F,dataset_shampoo[[#This Row],[Year]]-1,G:G,"&gt;"&amp;dataset_shampoo[[#This Row],[Month]])</f>
        <v>35819</v>
      </c>
      <c r="M1227" s="1">
        <f>dataset_shampoo[[#This Row],[Values YTD]]+SUMIFS(I:I,D:D,dataset_shampoo[[#This Row],[Brand]],E:E,dataset_shampoo[[#This Row],[Region]],F:F,dataset_shampoo[[#This Row],[Year]]-1,G:G,"&gt;"&amp;dataset_shampoo[[#This Row],[Month]])</f>
        <v>384146</v>
      </c>
    </row>
    <row r="1228" spans="1:13" x14ac:dyDescent="0.25">
      <c r="A1228" t="s">
        <v>7</v>
      </c>
      <c r="B1228" t="s">
        <v>25</v>
      </c>
      <c r="C1228" t="s">
        <v>9</v>
      </c>
      <c r="D1228" t="s">
        <v>27</v>
      </c>
      <c r="E1228" t="s">
        <v>12</v>
      </c>
      <c r="F1228">
        <v>2020</v>
      </c>
      <c r="G1228">
        <v>6</v>
      </c>
      <c r="H1228">
        <v>2723</v>
      </c>
      <c r="I1228" s="1">
        <v>31451</v>
      </c>
      <c r="J1228">
        <f>SUMIFS(H:H,D:D,dataset_shampoo[[#This Row],[Brand]],E:E,dataset_shampoo[[#This Row],[Region]],F:F,dataset_shampoo[[#This Row],[Year]],G:G,"&lt;="&amp;dataset_shampoo[[#This Row],[Month]])</f>
        <v>20335</v>
      </c>
      <c r="K1228" s="6">
        <f>SUMIFS(I:I,D:D,dataset_shampoo[[#This Row],[Brand]],E:E,dataset_shampoo[[#This Row],[Region]],F:F,dataset_shampoo[[#This Row],[Year]],G:G,"&lt;="&amp;dataset_shampoo[[#This Row],[Month]])</f>
        <v>225421</v>
      </c>
      <c r="L1228">
        <f>dataset_shampoo[[#This Row],[Units YTD]]+SUMIFS(H:H,D:D,dataset_shampoo[[#This Row],[Brand]],E:E,dataset_shampoo[[#This Row],[Region]],F:F,dataset_shampoo[[#This Row],[Year]]-1,G:G,"&gt;"&amp;dataset_shampoo[[#This Row],[Month]])</f>
        <v>36246</v>
      </c>
      <c r="M1228" s="1">
        <f>dataset_shampoo[[#This Row],[Values YTD]]+SUMIFS(I:I,D:D,dataset_shampoo[[#This Row],[Brand]],E:E,dataset_shampoo[[#This Row],[Region]],F:F,dataset_shampoo[[#This Row],[Year]]-1,G:G,"&gt;"&amp;dataset_shampoo[[#This Row],[Month]])</f>
        <v>393652</v>
      </c>
    </row>
    <row r="1229" spans="1:13" x14ac:dyDescent="0.25">
      <c r="A1229" t="s">
        <v>7</v>
      </c>
      <c r="B1229" t="s">
        <v>25</v>
      </c>
      <c r="C1229" t="s">
        <v>9</v>
      </c>
      <c r="D1229" t="s">
        <v>27</v>
      </c>
      <c r="E1229" t="s">
        <v>12</v>
      </c>
      <c r="F1229">
        <v>2020</v>
      </c>
      <c r="G1229">
        <v>7</v>
      </c>
      <c r="H1229">
        <v>2730</v>
      </c>
      <c r="I1229" s="1">
        <v>32417</v>
      </c>
      <c r="J1229">
        <f>SUMIFS(H:H,D:D,dataset_shampoo[[#This Row],[Brand]],E:E,dataset_shampoo[[#This Row],[Region]],F:F,dataset_shampoo[[#This Row],[Year]],G:G,"&lt;="&amp;dataset_shampoo[[#This Row],[Month]])</f>
        <v>23065</v>
      </c>
      <c r="K1229" s="6">
        <f>SUMIFS(I:I,D:D,dataset_shampoo[[#This Row],[Brand]],E:E,dataset_shampoo[[#This Row],[Region]],F:F,dataset_shampoo[[#This Row],[Year]],G:G,"&lt;="&amp;dataset_shampoo[[#This Row],[Month]])</f>
        <v>257838</v>
      </c>
      <c r="L1229">
        <f>dataset_shampoo[[#This Row],[Units YTD]]+SUMIFS(H:H,D:D,dataset_shampoo[[#This Row],[Brand]],E:E,dataset_shampoo[[#This Row],[Region]],F:F,dataset_shampoo[[#This Row],[Year]]-1,G:G,"&gt;"&amp;dataset_shampoo[[#This Row],[Month]])</f>
        <v>36687</v>
      </c>
      <c r="M1229" s="1">
        <f>dataset_shampoo[[#This Row],[Values YTD]]+SUMIFS(I:I,D:D,dataset_shampoo[[#This Row],[Brand]],E:E,dataset_shampoo[[#This Row],[Region]],F:F,dataset_shampoo[[#This Row],[Year]]-1,G:G,"&gt;"&amp;dataset_shampoo[[#This Row],[Month]])</f>
        <v>404089</v>
      </c>
    </row>
    <row r="1230" spans="1:13" x14ac:dyDescent="0.25">
      <c r="A1230" t="s">
        <v>7</v>
      </c>
      <c r="B1230" t="s">
        <v>25</v>
      </c>
      <c r="C1230" t="s">
        <v>9</v>
      </c>
      <c r="D1230" t="s">
        <v>27</v>
      </c>
      <c r="E1230" t="s">
        <v>12</v>
      </c>
      <c r="F1230">
        <v>2020</v>
      </c>
      <c r="G1230">
        <v>8</v>
      </c>
      <c r="H1230">
        <v>2569</v>
      </c>
      <c r="I1230" s="1">
        <v>35889</v>
      </c>
      <c r="J1230">
        <f>SUMIFS(H:H,D:D,dataset_shampoo[[#This Row],[Brand]],E:E,dataset_shampoo[[#This Row],[Region]],F:F,dataset_shampoo[[#This Row],[Year]],G:G,"&lt;="&amp;dataset_shampoo[[#This Row],[Month]])</f>
        <v>25634</v>
      </c>
      <c r="K1230" s="6">
        <f>SUMIFS(I:I,D:D,dataset_shampoo[[#This Row],[Brand]],E:E,dataset_shampoo[[#This Row],[Region]],F:F,dataset_shampoo[[#This Row],[Year]],G:G,"&lt;="&amp;dataset_shampoo[[#This Row],[Month]])</f>
        <v>293727</v>
      </c>
      <c r="L1230">
        <f>dataset_shampoo[[#This Row],[Units YTD]]+SUMIFS(H:H,D:D,dataset_shampoo[[#This Row],[Brand]],E:E,dataset_shampoo[[#This Row],[Region]],F:F,dataset_shampoo[[#This Row],[Year]]-1,G:G,"&gt;"&amp;dataset_shampoo[[#This Row],[Month]])</f>
        <v>36197</v>
      </c>
      <c r="M1230" s="1">
        <f>dataset_shampoo[[#This Row],[Values YTD]]+SUMIFS(I:I,D:D,dataset_shampoo[[#This Row],[Brand]],E:E,dataset_shampoo[[#This Row],[Region]],F:F,dataset_shampoo[[#This Row],[Year]]-1,G:G,"&gt;"&amp;dataset_shampoo[[#This Row],[Month]])</f>
        <v>410781</v>
      </c>
    </row>
    <row r="1231" spans="1:13" x14ac:dyDescent="0.25">
      <c r="A1231" t="s">
        <v>7</v>
      </c>
      <c r="B1231" t="s">
        <v>25</v>
      </c>
      <c r="C1231" t="s">
        <v>9</v>
      </c>
      <c r="D1231" t="s">
        <v>27</v>
      </c>
      <c r="E1231" t="s">
        <v>12</v>
      </c>
      <c r="F1231">
        <v>2020</v>
      </c>
      <c r="G1231">
        <v>9</v>
      </c>
      <c r="H1231">
        <v>3192</v>
      </c>
      <c r="I1231" s="1">
        <v>33117</v>
      </c>
      <c r="J1231">
        <f>SUMIFS(H:H,D:D,dataset_shampoo[[#This Row],[Brand]],E:E,dataset_shampoo[[#This Row],[Region]],F:F,dataset_shampoo[[#This Row],[Year]],G:G,"&lt;="&amp;dataset_shampoo[[#This Row],[Month]])</f>
        <v>28826</v>
      </c>
      <c r="K1231" s="6">
        <f>SUMIFS(I:I,D:D,dataset_shampoo[[#This Row],[Brand]],E:E,dataset_shampoo[[#This Row],[Region]],F:F,dataset_shampoo[[#This Row],[Year]],G:G,"&lt;="&amp;dataset_shampoo[[#This Row],[Month]])</f>
        <v>326844</v>
      </c>
      <c r="L1231">
        <f>dataset_shampoo[[#This Row],[Units YTD]]+SUMIFS(H:H,D:D,dataset_shampoo[[#This Row],[Brand]],E:E,dataset_shampoo[[#This Row],[Region]],F:F,dataset_shampoo[[#This Row],[Year]]-1,G:G,"&gt;"&amp;dataset_shampoo[[#This Row],[Month]])</f>
        <v>37135</v>
      </c>
      <c r="M1231" s="1">
        <f>dataset_shampoo[[#This Row],[Values YTD]]+SUMIFS(I:I,D:D,dataset_shampoo[[#This Row],[Brand]],E:E,dataset_shampoo[[#This Row],[Region]],F:F,dataset_shampoo[[#This Row],[Year]]-1,G:G,"&gt;"&amp;dataset_shampoo[[#This Row],[Month]])</f>
        <v>422296</v>
      </c>
    </row>
    <row r="1232" spans="1:13" x14ac:dyDescent="0.25">
      <c r="A1232" t="s">
        <v>7</v>
      </c>
      <c r="B1232" t="s">
        <v>25</v>
      </c>
      <c r="C1232" t="s">
        <v>9</v>
      </c>
      <c r="D1232" t="s">
        <v>27</v>
      </c>
      <c r="E1232" t="s">
        <v>12</v>
      </c>
      <c r="F1232">
        <v>2020</v>
      </c>
      <c r="G1232">
        <v>10</v>
      </c>
      <c r="H1232">
        <v>3241</v>
      </c>
      <c r="I1232" s="1">
        <v>37604</v>
      </c>
      <c r="J1232">
        <f>SUMIFS(H:H,D:D,dataset_shampoo[[#This Row],[Brand]],E:E,dataset_shampoo[[#This Row],[Region]],F:F,dataset_shampoo[[#This Row],[Year]],G:G,"&lt;="&amp;dataset_shampoo[[#This Row],[Month]])</f>
        <v>32067</v>
      </c>
      <c r="K1232" s="6">
        <f>SUMIFS(I:I,D:D,dataset_shampoo[[#This Row],[Brand]],E:E,dataset_shampoo[[#This Row],[Region]],F:F,dataset_shampoo[[#This Row],[Year]],G:G,"&lt;="&amp;dataset_shampoo[[#This Row],[Month]])</f>
        <v>364448</v>
      </c>
      <c r="L1232">
        <f>dataset_shampoo[[#This Row],[Units YTD]]+SUMIFS(H:H,D:D,dataset_shampoo[[#This Row],[Brand]],E:E,dataset_shampoo[[#This Row],[Region]],F:F,dataset_shampoo[[#This Row],[Year]]-1,G:G,"&gt;"&amp;dataset_shampoo[[#This Row],[Month]])</f>
        <v>37751</v>
      </c>
      <c r="M1232" s="1">
        <f>dataset_shampoo[[#This Row],[Values YTD]]+SUMIFS(I:I,D:D,dataset_shampoo[[#This Row],[Brand]],E:E,dataset_shampoo[[#This Row],[Region]],F:F,dataset_shampoo[[#This Row],[Year]]-1,G:G,"&gt;"&amp;dataset_shampoo[[#This Row],[Month]])</f>
        <v>434686</v>
      </c>
    </row>
    <row r="1233" spans="1:13" x14ac:dyDescent="0.25">
      <c r="A1233" t="s">
        <v>7</v>
      </c>
      <c r="B1233" t="s">
        <v>25</v>
      </c>
      <c r="C1233" t="s">
        <v>9</v>
      </c>
      <c r="D1233" t="s">
        <v>27</v>
      </c>
      <c r="E1233" t="s">
        <v>12</v>
      </c>
      <c r="F1233">
        <v>2020</v>
      </c>
      <c r="G1233">
        <v>11</v>
      </c>
      <c r="H1233">
        <v>2282</v>
      </c>
      <c r="I1233" s="1">
        <v>25998</v>
      </c>
      <c r="J1233">
        <f>SUMIFS(H:H,D:D,dataset_shampoo[[#This Row],[Brand]],E:E,dataset_shampoo[[#This Row],[Region]],F:F,dataset_shampoo[[#This Row],[Year]],G:G,"&lt;="&amp;dataset_shampoo[[#This Row],[Month]])</f>
        <v>34349</v>
      </c>
      <c r="K1233" s="6">
        <f>SUMIFS(I:I,D:D,dataset_shampoo[[#This Row],[Brand]],E:E,dataset_shampoo[[#This Row],[Region]],F:F,dataset_shampoo[[#This Row],[Year]],G:G,"&lt;="&amp;dataset_shampoo[[#This Row],[Month]])</f>
        <v>390446</v>
      </c>
      <c r="L1233">
        <f>dataset_shampoo[[#This Row],[Units YTD]]+SUMIFS(H:H,D:D,dataset_shampoo[[#This Row],[Brand]],E:E,dataset_shampoo[[#This Row],[Region]],F:F,dataset_shampoo[[#This Row],[Year]]-1,G:G,"&gt;"&amp;dataset_shampoo[[#This Row],[Month]])</f>
        <v>37296</v>
      </c>
      <c r="M1233" s="1">
        <f>dataset_shampoo[[#This Row],[Values YTD]]+SUMIFS(I:I,D:D,dataset_shampoo[[#This Row],[Brand]],E:E,dataset_shampoo[[#This Row],[Region]],F:F,dataset_shampoo[[#This Row],[Year]]-1,G:G,"&gt;"&amp;dataset_shampoo[[#This Row],[Month]])</f>
        <v>427791</v>
      </c>
    </row>
    <row r="1234" spans="1:13" x14ac:dyDescent="0.25">
      <c r="A1234" t="s">
        <v>7</v>
      </c>
      <c r="B1234" t="s">
        <v>25</v>
      </c>
      <c r="C1234" t="s">
        <v>9</v>
      </c>
      <c r="D1234" t="s">
        <v>27</v>
      </c>
      <c r="E1234" t="s">
        <v>12</v>
      </c>
      <c r="F1234">
        <v>2020</v>
      </c>
      <c r="G1234">
        <v>12</v>
      </c>
      <c r="H1234">
        <v>2387</v>
      </c>
      <c r="I1234" s="1">
        <v>26733</v>
      </c>
      <c r="J1234">
        <f>SUMIFS(H:H,D:D,dataset_shampoo[[#This Row],[Brand]],E:E,dataset_shampoo[[#This Row],[Region]],F:F,dataset_shampoo[[#This Row],[Year]],G:G,"&lt;="&amp;dataset_shampoo[[#This Row],[Month]])</f>
        <v>36736</v>
      </c>
      <c r="K1234" s="6">
        <f>SUMIFS(I:I,D:D,dataset_shampoo[[#This Row],[Brand]],E:E,dataset_shampoo[[#This Row],[Region]],F:F,dataset_shampoo[[#This Row],[Year]],G:G,"&lt;="&amp;dataset_shampoo[[#This Row],[Month]])</f>
        <v>417179</v>
      </c>
      <c r="L1234">
        <f>dataset_shampoo[[#This Row],[Units YTD]]+SUMIFS(H:H,D:D,dataset_shampoo[[#This Row],[Brand]],E:E,dataset_shampoo[[#This Row],[Region]],F:F,dataset_shampoo[[#This Row],[Year]]-1,G:G,"&gt;"&amp;dataset_shampoo[[#This Row],[Month]])</f>
        <v>36736</v>
      </c>
      <c r="M1234" s="1">
        <f>dataset_shampoo[[#This Row],[Values YTD]]+SUMIFS(I:I,D:D,dataset_shampoo[[#This Row],[Brand]],E:E,dataset_shampoo[[#This Row],[Region]],F:F,dataset_shampoo[[#This Row],[Year]]-1,G:G,"&gt;"&amp;dataset_shampoo[[#This Row],[Month]])</f>
        <v>417179</v>
      </c>
    </row>
    <row r="1235" spans="1:13" x14ac:dyDescent="0.25">
      <c r="A1235" t="s">
        <v>7</v>
      </c>
      <c r="B1235" t="s">
        <v>25</v>
      </c>
      <c r="C1235" t="s">
        <v>9</v>
      </c>
      <c r="D1235" t="s">
        <v>27</v>
      </c>
      <c r="E1235" t="s">
        <v>12</v>
      </c>
      <c r="F1235">
        <v>2021</v>
      </c>
      <c r="G1235">
        <v>1</v>
      </c>
      <c r="H1235">
        <v>2471</v>
      </c>
      <c r="I1235" s="1">
        <v>31157</v>
      </c>
      <c r="J1235">
        <f>SUMIFS(H:H,D:D,dataset_shampoo[[#This Row],[Brand]],E:E,dataset_shampoo[[#This Row],[Region]],F:F,dataset_shampoo[[#This Row],[Year]],G:G,"&lt;="&amp;dataset_shampoo[[#This Row],[Month]])</f>
        <v>2471</v>
      </c>
      <c r="K1235" s="6">
        <f>SUMIFS(I:I,D:D,dataset_shampoo[[#This Row],[Brand]],E:E,dataset_shampoo[[#This Row],[Region]],F:F,dataset_shampoo[[#This Row],[Year]],G:G,"&lt;="&amp;dataset_shampoo[[#This Row],[Month]])</f>
        <v>31157</v>
      </c>
      <c r="L1235">
        <f>dataset_shampoo[[#This Row],[Units YTD]]+SUMIFS(H:H,D:D,dataset_shampoo[[#This Row],[Brand]],E:E,dataset_shampoo[[#This Row],[Region]],F:F,dataset_shampoo[[#This Row],[Year]]-1,G:G,"&gt;"&amp;dataset_shampoo[[#This Row],[Month]])</f>
        <v>35315</v>
      </c>
      <c r="M1235" s="1">
        <f>dataset_shampoo[[#This Row],[Values YTD]]+SUMIFS(I:I,D:D,dataset_shampoo[[#This Row],[Brand]],E:E,dataset_shampoo[[#This Row],[Region]],F:F,dataset_shampoo[[#This Row],[Year]]-1,G:G,"&gt;"&amp;dataset_shampoo[[#This Row],[Month]])</f>
        <v>403865</v>
      </c>
    </row>
    <row r="1236" spans="1:13" x14ac:dyDescent="0.25">
      <c r="A1236" t="s">
        <v>7</v>
      </c>
      <c r="B1236" t="s">
        <v>25</v>
      </c>
      <c r="C1236" t="s">
        <v>9</v>
      </c>
      <c r="D1236" t="s">
        <v>27</v>
      </c>
      <c r="E1236" t="s">
        <v>12</v>
      </c>
      <c r="F1236">
        <v>2021</v>
      </c>
      <c r="G1236">
        <v>2</v>
      </c>
      <c r="H1236">
        <v>1876</v>
      </c>
      <c r="I1236" s="1">
        <v>23303</v>
      </c>
      <c r="J1236">
        <f>SUMIFS(H:H,D:D,dataset_shampoo[[#This Row],[Brand]],E:E,dataset_shampoo[[#This Row],[Region]],F:F,dataset_shampoo[[#This Row],[Year]],G:G,"&lt;="&amp;dataset_shampoo[[#This Row],[Month]])</f>
        <v>4347</v>
      </c>
      <c r="K1236" s="6">
        <f>SUMIFS(I:I,D:D,dataset_shampoo[[#This Row],[Brand]],E:E,dataset_shampoo[[#This Row],[Region]],F:F,dataset_shampoo[[#This Row],[Year]],G:G,"&lt;="&amp;dataset_shampoo[[#This Row],[Month]])</f>
        <v>54460</v>
      </c>
      <c r="L1236">
        <f>dataset_shampoo[[#This Row],[Units YTD]]+SUMIFS(H:H,D:D,dataset_shampoo[[#This Row],[Brand]],E:E,dataset_shampoo[[#This Row],[Region]],F:F,dataset_shampoo[[#This Row],[Year]]-1,G:G,"&gt;"&amp;dataset_shampoo[[#This Row],[Month]])</f>
        <v>32781</v>
      </c>
      <c r="M1236" s="1">
        <f>dataset_shampoo[[#This Row],[Values YTD]]+SUMIFS(I:I,D:D,dataset_shampoo[[#This Row],[Brand]],E:E,dataset_shampoo[[#This Row],[Region]],F:F,dataset_shampoo[[#This Row],[Year]]-1,G:G,"&gt;"&amp;dataset_shampoo[[#This Row],[Month]])</f>
        <v>380345</v>
      </c>
    </row>
    <row r="1237" spans="1:13" x14ac:dyDescent="0.25">
      <c r="A1237" t="s">
        <v>7</v>
      </c>
      <c r="B1237" t="s">
        <v>25</v>
      </c>
      <c r="C1237" t="s">
        <v>9</v>
      </c>
      <c r="D1237" t="s">
        <v>27</v>
      </c>
      <c r="E1237" t="s">
        <v>12</v>
      </c>
      <c r="F1237">
        <v>2021</v>
      </c>
      <c r="G1237">
        <v>3</v>
      </c>
      <c r="H1237">
        <v>2177</v>
      </c>
      <c r="I1237" s="1">
        <v>30506</v>
      </c>
      <c r="J1237">
        <f>SUMIFS(H:H,D:D,dataset_shampoo[[#This Row],[Brand]],E:E,dataset_shampoo[[#This Row],[Region]],F:F,dataset_shampoo[[#This Row],[Year]],G:G,"&lt;="&amp;dataset_shampoo[[#This Row],[Month]])</f>
        <v>6524</v>
      </c>
      <c r="K1237" s="6">
        <f>SUMIFS(I:I,D:D,dataset_shampoo[[#This Row],[Brand]],E:E,dataset_shampoo[[#This Row],[Region]],F:F,dataset_shampoo[[#This Row],[Year]],G:G,"&lt;="&amp;dataset_shampoo[[#This Row],[Month]])</f>
        <v>84966</v>
      </c>
      <c r="L1237">
        <f>dataset_shampoo[[#This Row],[Units YTD]]+SUMIFS(H:H,D:D,dataset_shampoo[[#This Row],[Brand]],E:E,dataset_shampoo[[#This Row],[Region]],F:F,dataset_shampoo[[#This Row],[Year]]-1,G:G,"&gt;"&amp;dataset_shampoo[[#This Row],[Month]])</f>
        <v>31262</v>
      </c>
      <c r="M1237" s="1">
        <f>dataset_shampoo[[#This Row],[Values YTD]]+SUMIFS(I:I,D:D,dataset_shampoo[[#This Row],[Brand]],E:E,dataset_shampoo[[#This Row],[Region]],F:F,dataset_shampoo[[#This Row],[Year]]-1,G:G,"&gt;"&amp;dataset_shampoo[[#This Row],[Month]])</f>
        <v>373877</v>
      </c>
    </row>
    <row r="1238" spans="1:13" x14ac:dyDescent="0.25">
      <c r="A1238" t="s">
        <v>7</v>
      </c>
      <c r="B1238" t="s">
        <v>25</v>
      </c>
      <c r="C1238" t="s">
        <v>9</v>
      </c>
      <c r="D1238" t="s">
        <v>27</v>
      </c>
      <c r="E1238" t="s">
        <v>12</v>
      </c>
      <c r="F1238">
        <v>2021</v>
      </c>
      <c r="G1238">
        <v>4</v>
      </c>
      <c r="H1238">
        <v>1953</v>
      </c>
      <c r="I1238" s="1">
        <v>22029</v>
      </c>
      <c r="J1238">
        <f>SUMIFS(H:H,D:D,dataset_shampoo[[#This Row],[Brand]],E:E,dataset_shampoo[[#This Row],[Region]],F:F,dataset_shampoo[[#This Row],[Year]],G:G,"&lt;="&amp;dataset_shampoo[[#This Row],[Month]])</f>
        <v>8477</v>
      </c>
      <c r="K1238" s="6">
        <f>SUMIFS(I:I,D:D,dataset_shampoo[[#This Row],[Brand]],E:E,dataset_shampoo[[#This Row],[Region]],F:F,dataset_shampoo[[#This Row],[Year]],G:G,"&lt;="&amp;dataset_shampoo[[#This Row],[Month]])</f>
        <v>106995</v>
      </c>
      <c r="L1238">
        <f>dataset_shampoo[[#This Row],[Units YTD]]+SUMIFS(H:H,D:D,dataset_shampoo[[#This Row],[Brand]],E:E,dataset_shampoo[[#This Row],[Region]],F:F,dataset_shampoo[[#This Row],[Year]]-1,G:G,"&gt;"&amp;dataset_shampoo[[#This Row],[Month]])</f>
        <v>30408</v>
      </c>
      <c r="M1238" s="1">
        <f>dataset_shampoo[[#This Row],[Values YTD]]+SUMIFS(I:I,D:D,dataset_shampoo[[#This Row],[Brand]],E:E,dataset_shampoo[[#This Row],[Region]],F:F,dataset_shampoo[[#This Row],[Year]]-1,G:G,"&gt;"&amp;dataset_shampoo[[#This Row],[Month]])</f>
        <v>361571</v>
      </c>
    </row>
    <row r="1239" spans="1:13" x14ac:dyDescent="0.25">
      <c r="A1239" t="s">
        <v>7</v>
      </c>
      <c r="B1239" t="s">
        <v>25</v>
      </c>
      <c r="C1239" t="s">
        <v>9</v>
      </c>
      <c r="D1239" t="s">
        <v>27</v>
      </c>
      <c r="E1239" t="s">
        <v>12</v>
      </c>
      <c r="F1239">
        <v>2021</v>
      </c>
      <c r="G1239">
        <v>5</v>
      </c>
      <c r="H1239">
        <v>1953</v>
      </c>
      <c r="I1239" s="1">
        <v>21861</v>
      </c>
      <c r="J1239">
        <f>SUMIFS(H:H,D:D,dataset_shampoo[[#This Row],[Brand]],E:E,dataset_shampoo[[#This Row],[Region]],F:F,dataset_shampoo[[#This Row],[Year]],G:G,"&lt;="&amp;dataset_shampoo[[#This Row],[Month]])</f>
        <v>10430</v>
      </c>
      <c r="K1239" s="6">
        <f>SUMIFS(I:I,D:D,dataset_shampoo[[#This Row],[Brand]],E:E,dataset_shampoo[[#This Row],[Region]],F:F,dataset_shampoo[[#This Row],[Year]],G:G,"&lt;="&amp;dataset_shampoo[[#This Row],[Month]])</f>
        <v>128856</v>
      </c>
      <c r="L1239">
        <f>dataset_shampoo[[#This Row],[Units YTD]]+SUMIFS(H:H,D:D,dataset_shampoo[[#This Row],[Brand]],E:E,dataset_shampoo[[#This Row],[Region]],F:F,dataset_shampoo[[#This Row],[Year]]-1,G:G,"&gt;"&amp;dataset_shampoo[[#This Row],[Month]])</f>
        <v>29554</v>
      </c>
      <c r="M1239" s="1">
        <f>dataset_shampoo[[#This Row],[Values YTD]]+SUMIFS(I:I,D:D,dataset_shampoo[[#This Row],[Brand]],E:E,dataset_shampoo[[#This Row],[Region]],F:F,dataset_shampoo[[#This Row],[Year]]-1,G:G,"&gt;"&amp;dataset_shampoo[[#This Row],[Month]])</f>
        <v>352065</v>
      </c>
    </row>
    <row r="1240" spans="1:13" x14ac:dyDescent="0.25">
      <c r="A1240" t="s">
        <v>7</v>
      </c>
      <c r="B1240" t="s">
        <v>25</v>
      </c>
      <c r="C1240" t="s">
        <v>9</v>
      </c>
      <c r="D1240" t="s">
        <v>27</v>
      </c>
      <c r="E1240" t="s">
        <v>12</v>
      </c>
      <c r="F1240">
        <v>2021</v>
      </c>
      <c r="G1240">
        <v>6</v>
      </c>
      <c r="H1240">
        <v>1939</v>
      </c>
      <c r="I1240" s="1">
        <v>20657</v>
      </c>
      <c r="J1240">
        <f>SUMIFS(H:H,D:D,dataset_shampoo[[#This Row],[Brand]],E:E,dataset_shampoo[[#This Row],[Region]],F:F,dataset_shampoo[[#This Row],[Year]],G:G,"&lt;="&amp;dataset_shampoo[[#This Row],[Month]])</f>
        <v>12369</v>
      </c>
      <c r="K1240" s="6">
        <f>SUMIFS(I:I,D:D,dataset_shampoo[[#This Row],[Brand]],E:E,dataset_shampoo[[#This Row],[Region]],F:F,dataset_shampoo[[#This Row],[Year]],G:G,"&lt;="&amp;dataset_shampoo[[#This Row],[Month]])</f>
        <v>149513</v>
      </c>
      <c r="L1240">
        <f>dataset_shampoo[[#This Row],[Units YTD]]+SUMIFS(H:H,D:D,dataset_shampoo[[#This Row],[Brand]],E:E,dataset_shampoo[[#This Row],[Region]],F:F,dataset_shampoo[[#This Row],[Year]]-1,G:G,"&gt;"&amp;dataset_shampoo[[#This Row],[Month]])</f>
        <v>28770</v>
      </c>
      <c r="M1240" s="1">
        <f>dataset_shampoo[[#This Row],[Values YTD]]+SUMIFS(I:I,D:D,dataset_shampoo[[#This Row],[Brand]],E:E,dataset_shampoo[[#This Row],[Region]],F:F,dataset_shampoo[[#This Row],[Year]]-1,G:G,"&gt;"&amp;dataset_shampoo[[#This Row],[Month]])</f>
        <v>341271</v>
      </c>
    </row>
    <row r="1241" spans="1:13" x14ac:dyDescent="0.25">
      <c r="A1241" t="s">
        <v>7</v>
      </c>
      <c r="B1241" t="s">
        <v>25</v>
      </c>
      <c r="C1241" t="s">
        <v>9</v>
      </c>
      <c r="D1241" t="s">
        <v>27</v>
      </c>
      <c r="E1241" t="s">
        <v>12</v>
      </c>
      <c r="F1241">
        <v>2021</v>
      </c>
      <c r="G1241">
        <v>7</v>
      </c>
      <c r="H1241">
        <v>1897</v>
      </c>
      <c r="I1241" s="1">
        <v>21385</v>
      </c>
      <c r="J1241">
        <f>SUMIFS(H:H,D:D,dataset_shampoo[[#This Row],[Brand]],E:E,dataset_shampoo[[#This Row],[Region]],F:F,dataset_shampoo[[#This Row],[Year]],G:G,"&lt;="&amp;dataset_shampoo[[#This Row],[Month]])</f>
        <v>14266</v>
      </c>
      <c r="K1241" s="6">
        <f>SUMIFS(I:I,D:D,dataset_shampoo[[#This Row],[Brand]],E:E,dataset_shampoo[[#This Row],[Region]],F:F,dataset_shampoo[[#This Row],[Year]],G:G,"&lt;="&amp;dataset_shampoo[[#This Row],[Month]])</f>
        <v>170898</v>
      </c>
      <c r="L1241">
        <f>dataset_shampoo[[#This Row],[Units YTD]]+SUMIFS(H:H,D:D,dataset_shampoo[[#This Row],[Brand]],E:E,dataset_shampoo[[#This Row],[Region]],F:F,dataset_shampoo[[#This Row],[Year]]-1,G:G,"&gt;"&amp;dataset_shampoo[[#This Row],[Month]])</f>
        <v>27937</v>
      </c>
      <c r="M1241" s="1">
        <f>dataset_shampoo[[#This Row],[Values YTD]]+SUMIFS(I:I,D:D,dataset_shampoo[[#This Row],[Brand]],E:E,dataset_shampoo[[#This Row],[Region]],F:F,dataset_shampoo[[#This Row],[Year]]-1,G:G,"&gt;"&amp;dataset_shampoo[[#This Row],[Month]])</f>
        <v>330239</v>
      </c>
    </row>
    <row r="1242" spans="1:13" x14ac:dyDescent="0.25">
      <c r="A1242" t="s">
        <v>7</v>
      </c>
      <c r="B1242" t="s">
        <v>25</v>
      </c>
      <c r="C1242" t="s">
        <v>9</v>
      </c>
      <c r="D1242" t="s">
        <v>27</v>
      </c>
      <c r="E1242" t="s">
        <v>12</v>
      </c>
      <c r="F1242">
        <v>2021</v>
      </c>
      <c r="G1242">
        <v>8</v>
      </c>
      <c r="H1242">
        <v>1729</v>
      </c>
      <c r="I1242" s="1">
        <v>17311</v>
      </c>
      <c r="J1242">
        <f>SUMIFS(H:H,D:D,dataset_shampoo[[#This Row],[Brand]],E:E,dataset_shampoo[[#This Row],[Region]],F:F,dataset_shampoo[[#This Row],[Year]],G:G,"&lt;="&amp;dataset_shampoo[[#This Row],[Month]])</f>
        <v>15995</v>
      </c>
      <c r="K1242" s="6">
        <f>SUMIFS(I:I,D:D,dataset_shampoo[[#This Row],[Brand]],E:E,dataset_shampoo[[#This Row],[Region]],F:F,dataset_shampoo[[#This Row],[Year]],G:G,"&lt;="&amp;dataset_shampoo[[#This Row],[Month]])</f>
        <v>188209</v>
      </c>
      <c r="L1242">
        <f>dataset_shampoo[[#This Row],[Units YTD]]+SUMIFS(H:H,D:D,dataset_shampoo[[#This Row],[Brand]],E:E,dataset_shampoo[[#This Row],[Region]],F:F,dataset_shampoo[[#This Row],[Year]]-1,G:G,"&gt;"&amp;dataset_shampoo[[#This Row],[Month]])</f>
        <v>27097</v>
      </c>
      <c r="M1242" s="1">
        <f>dataset_shampoo[[#This Row],[Values YTD]]+SUMIFS(I:I,D:D,dataset_shampoo[[#This Row],[Brand]],E:E,dataset_shampoo[[#This Row],[Region]],F:F,dataset_shampoo[[#This Row],[Year]]-1,G:G,"&gt;"&amp;dataset_shampoo[[#This Row],[Month]])</f>
        <v>311661</v>
      </c>
    </row>
    <row r="1243" spans="1:13" x14ac:dyDescent="0.25">
      <c r="A1243" t="s">
        <v>7</v>
      </c>
      <c r="B1243" t="s">
        <v>25</v>
      </c>
      <c r="C1243" t="s">
        <v>9</v>
      </c>
      <c r="D1243" t="s">
        <v>27</v>
      </c>
      <c r="E1243" t="s">
        <v>12</v>
      </c>
      <c r="F1243">
        <v>2021</v>
      </c>
      <c r="G1243">
        <v>9</v>
      </c>
      <c r="H1243">
        <v>2093</v>
      </c>
      <c r="I1243" s="1">
        <v>23359</v>
      </c>
      <c r="J1243">
        <f>SUMIFS(H:H,D:D,dataset_shampoo[[#This Row],[Brand]],E:E,dataset_shampoo[[#This Row],[Region]],F:F,dataset_shampoo[[#This Row],[Year]],G:G,"&lt;="&amp;dataset_shampoo[[#This Row],[Month]])</f>
        <v>18088</v>
      </c>
      <c r="K1243" s="6">
        <f>SUMIFS(I:I,D:D,dataset_shampoo[[#This Row],[Brand]],E:E,dataset_shampoo[[#This Row],[Region]],F:F,dataset_shampoo[[#This Row],[Year]],G:G,"&lt;="&amp;dataset_shampoo[[#This Row],[Month]])</f>
        <v>211568</v>
      </c>
      <c r="L1243">
        <f>dataset_shampoo[[#This Row],[Units YTD]]+SUMIFS(H:H,D:D,dataset_shampoo[[#This Row],[Brand]],E:E,dataset_shampoo[[#This Row],[Region]],F:F,dataset_shampoo[[#This Row],[Year]]-1,G:G,"&gt;"&amp;dataset_shampoo[[#This Row],[Month]])</f>
        <v>25998</v>
      </c>
      <c r="M1243" s="1">
        <f>dataset_shampoo[[#This Row],[Values YTD]]+SUMIFS(I:I,D:D,dataset_shampoo[[#This Row],[Brand]],E:E,dataset_shampoo[[#This Row],[Region]],F:F,dataset_shampoo[[#This Row],[Year]]-1,G:G,"&gt;"&amp;dataset_shampoo[[#This Row],[Month]])</f>
        <v>301903</v>
      </c>
    </row>
    <row r="1244" spans="1:13" x14ac:dyDescent="0.25">
      <c r="A1244" t="s">
        <v>7</v>
      </c>
      <c r="B1244" t="s">
        <v>25</v>
      </c>
      <c r="C1244" t="s">
        <v>9</v>
      </c>
      <c r="D1244" t="s">
        <v>27</v>
      </c>
      <c r="E1244" t="s">
        <v>12</v>
      </c>
      <c r="F1244">
        <v>2021</v>
      </c>
      <c r="G1244">
        <v>10</v>
      </c>
      <c r="H1244">
        <v>1883</v>
      </c>
      <c r="I1244" s="1">
        <v>21000</v>
      </c>
      <c r="J1244">
        <f>SUMIFS(H:H,D:D,dataset_shampoo[[#This Row],[Brand]],E:E,dataset_shampoo[[#This Row],[Region]],F:F,dataset_shampoo[[#This Row],[Year]],G:G,"&lt;="&amp;dataset_shampoo[[#This Row],[Month]])</f>
        <v>19971</v>
      </c>
      <c r="K1244" s="6">
        <f>SUMIFS(I:I,D:D,dataset_shampoo[[#This Row],[Brand]],E:E,dataset_shampoo[[#This Row],[Region]],F:F,dataset_shampoo[[#This Row],[Year]],G:G,"&lt;="&amp;dataset_shampoo[[#This Row],[Month]])</f>
        <v>232568</v>
      </c>
      <c r="L1244">
        <f>dataset_shampoo[[#This Row],[Units YTD]]+SUMIFS(H:H,D:D,dataset_shampoo[[#This Row],[Brand]],E:E,dataset_shampoo[[#This Row],[Region]],F:F,dataset_shampoo[[#This Row],[Year]]-1,G:G,"&gt;"&amp;dataset_shampoo[[#This Row],[Month]])</f>
        <v>24640</v>
      </c>
      <c r="M1244" s="1">
        <f>dataset_shampoo[[#This Row],[Values YTD]]+SUMIFS(I:I,D:D,dataset_shampoo[[#This Row],[Brand]],E:E,dataset_shampoo[[#This Row],[Region]],F:F,dataset_shampoo[[#This Row],[Year]]-1,G:G,"&gt;"&amp;dataset_shampoo[[#This Row],[Month]])</f>
        <v>285299</v>
      </c>
    </row>
    <row r="1245" spans="1:13" x14ac:dyDescent="0.25">
      <c r="A1245" t="s">
        <v>7</v>
      </c>
      <c r="B1245" t="s">
        <v>25</v>
      </c>
      <c r="C1245" t="s">
        <v>9</v>
      </c>
      <c r="D1245" t="s">
        <v>27</v>
      </c>
      <c r="E1245" t="s">
        <v>12</v>
      </c>
      <c r="F1245">
        <v>2021</v>
      </c>
      <c r="G1245">
        <v>11</v>
      </c>
      <c r="H1245">
        <v>2072</v>
      </c>
      <c r="I1245" s="1">
        <v>20237</v>
      </c>
      <c r="J1245">
        <f>SUMIFS(H:H,D:D,dataset_shampoo[[#This Row],[Brand]],E:E,dataset_shampoo[[#This Row],[Region]],F:F,dataset_shampoo[[#This Row],[Year]],G:G,"&lt;="&amp;dataset_shampoo[[#This Row],[Month]])</f>
        <v>22043</v>
      </c>
      <c r="K1245" s="6">
        <f>SUMIFS(I:I,D:D,dataset_shampoo[[#This Row],[Brand]],E:E,dataset_shampoo[[#This Row],[Region]],F:F,dataset_shampoo[[#This Row],[Year]],G:G,"&lt;="&amp;dataset_shampoo[[#This Row],[Month]])</f>
        <v>252805</v>
      </c>
      <c r="L1245">
        <f>dataset_shampoo[[#This Row],[Units YTD]]+SUMIFS(H:H,D:D,dataset_shampoo[[#This Row],[Brand]],E:E,dataset_shampoo[[#This Row],[Region]],F:F,dataset_shampoo[[#This Row],[Year]]-1,G:G,"&gt;"&amp;dataset_shampoo[[#This Row],[Month]])</f>
        <v>24430</v>
      </c>
      <c r="M1245" s="1">
        <f>dataset_shampoo[[#This Row],[Values YTD]]+SUMIFS(I:I,D:D,dataset_shampoo[[#This Row],[Brand]],E:E,dataset_shampoo[[#This Row],[Region]],F:F,dataset_shampoo[[#This Row],[Year]]-1,G:G,"&gt;"&amp;dataset_shampoo[[#This Row],[Month]])</f>
        <v>279538</v>
      </c>
    </row>
    <row r="1246" spans="1:13" x14ac:dyDescent="0.25">
      <c r="A1246" t="s">
        <v>7</v>
      </c>
      <c r="B1246" t="s">
        <v>25</v>
      </c>
      <c r="C1246" t="s">
        <v>9</v>
      </c>
      <c r="D1246" t="s">
        <v>27</v>
      </c>
      <c r="E1246" t="s">
        <v>12</v>
      </c>
      <c r="F1246">
        <v>2021</v>
      </c>
      <c r="G1246">
        <v>12</v>
      </c>
      <c r="H1246">
        <v>2429</v>
      </c>
      <c r="I1246" s="1">
        <v>28357</v>
      </c>
      <c r="J1246">
        <f>SUMIFS(H:H,D:D,dataset_shampoo[[#This Row],[Brand]],E:E,dataset_shampoo[[#This Row],[Region]],F:F,dataset_shampoo[[#This Row],[Year]],G:G,"&lt;="&amp;dataset_shampoo[[#This Row],[Month]])</f>
        <v>24472</v>
      </c>
      <c r="K1246" s="6">
        <f>SUMIFS(I:I,D:D,dataset_shampoo[[#This Row],[Brand]],E:E,dataset_shampoo[[#This Row],[Region]],F:F,dataset_shampoo[[#This Row],[Year]],G:G,"&lt;="&amp;dataset_shampoo[[#This Row],[Month]])</f>
        <v>281162</v>
      </c>
      <c r="L1246">
        <f>dataset_shampoo[[#This Row],[Units YTD]]+SUMIFS(H:H,D:D,dataset_shampoo[[#This Row],[Brand]],E:E,dataset_shampoo[[#This Row],[Region]],F:F,dataset_shampoo[[#This Row],[Year]]-1,G:G,"&gt;"&amp;dataset_shampoo[[#This Row],[Month]])</f>
        <v>24472</v>
      </c>
      <c r="M1246" s="1">
        <f>dataset_shampoo[[#This Row],[Values YTD]]+SUMIFS(I:I,D:D,dataset_shampoo[[#This Row],[Brand]],E:E,dataset_shampoo[[#This Row],[Region]],F:F,dataset_shampoo[[#This Row],[Year]]-1,G:G,"&gt;"&amp;dataset_shampoo[[#This Row],[Month]])</f>
        <v>281162</v>
      </c>
    </row>
    <row r="1247" spans="1:13" x14ac:dyDescent="0.25">
      <c r="A1247" t="s">
        <v>7</v>
      </c>
      <c r="B1247" t="s">
        <v>25</v>
      </c>
      <c r="C1247" t="s">
        <v>9</v>
      </c>
      <c r="D1247" t="s">
        <v>27</v>
      </c>
      <c r="E1247" t="s">
        <v>12</v>
      </c>
      <c r="F1247">
        <v>2022</v>
      </c>
      <c r="G1247">
        <v>1</v>
      </c>
      <c r="H1247">
        <v>1890</v>
      </c>
      <c r="I1247" s="1">
        <v>22176</v>
      </c>
      <c r="J1247">
        <f>SUMIFS(H:H,D:D,dataset_shampoo[[#This Row],[Brand]],E:E,dataset_shampoo[[#This Row],[Region]],F:F,dataset_shampoo[[#This Row],[Year]],G:G,"&lt;="&amp;dataset_shampoo[[#This Row],[Month]])</f>
        <v>1890</v>
      </c>
      <c r="K1247" s="6">
        <f>SUMIFS(I:I,D:D,dataset_shampoo[[#This Row],[Brand]],E:E,dataset_shampoo[[#This Row],[Region]],F:F,dataset_shampoo[[#This Row],[Year]],G:G,"&lt;="&amp;dataset_shampoo[[#This Row],[Month]])</f>
        <v>22176</v>
      </c>
      <c r="L1247">
        <f>dataset_shampoo[[#This Row],[Units YTD]]+SUMIFS(H:H,D:D,dataset_shampoo[[#This Row],[Brand]],E:E,dataset_shampoo[[#This Row],[Region]],F:F,dataset_shampoo[[#This Row],[Year]]-1,G:G,"&gt;"&amp;dataset_shampoo[[#This Row],[Month]])</f>
        <v>23891</v>
      </c>
      <c r="M1247" s="1">
        <f>dataset_shampoo[[#This Row],[Values YTD]]+SUMIFS(I:I,D:D,dataset_shampoo[[#This Row],[Brand]],E:E,dataset_shampoo[[#This Row],[Region]],F:F,dataset_shampoo[[#This Row],[Year]]-1,G:G,"&gt;"&amp;dataset_shampoo[[#This Row],[Month]])</f>
        <v>272181</v>
      </c>
    </row>
    <row r="1248" spans="1:13" x14ac:dyDescent="0.25">
      <c r="A1248" t="s">
        <v>7</v>
      </c>
      <c r="B1248" t="s">
        <v>25</v>
      </c>
      <c r="C1248" t="s">
        <v>9</v>
      </c>
      <c r="D1248" t="s">
        <v>27</v>
      </c>
      <c r="E1248" t="s">
        <v>12</v>
      </c>
      <c r="F1248">
        <v>2022</v>
      </c>
      <c r="G1248">
        <v>2</v>
      </c>
      <c r="H1248">
        <v>2030</v>
      </c>
      <c r="I1248" s="1">
        <v>23534</v>
      </c>
      <c r="J1248">
        <f>SUMIFS(H:H,D:D,dataset_shampoo[[#This Row],[Brand]],E:E,dataset_shampoo[[#This Row],[Region]],F:F,dataset_shampoo[[#This Row],[Year]],G:G,"&lt;="&amp;dataset_shampoo[[#This Row],[Month]])</f>
        <v>3920</v>
      </c>
      <c r="K1248" s="6">
        <f>SUMIFS(I:I,D:D,dataset_shampoo[[#This Row],[Brand]],E:E,dataset_shampoo[[#This Row],[Region]],F:F,dataset_shampoo[[#This Row],[Year]],G:G,"&lt;="&amp;dataset_shampoo[[#This Row],[Month]])</f>
        <v>45710</v>
      </c>
      <c r="L1248">
        <f>dataset_shampoo[[#This Row],[Units YTD]]+SUMIFS(H:H,D:D,dataset_shampoo[[#This Row],[Brand]],E:E,dataset_shampoo[[#This Row],[Region]],F:F,dataset_shampoo[[#This Row],[Year]]-1,G:G,"&gt;"&amp;dataset_shampoo[[#This Row],[Month]])</f>
        <v>24045</v>
      </c>
      <c r="M1248" s="1">
        <f>dataset_shampoo[[#This Row],[Values YTD]]+SUMIFS(I:I,D:D,dataset_shampoo[[#This Row],[Brand]],E:E,dataset_shampoo[[#This Row],[Region]],F:F,dataset_shampoo[[#This Row],[Year]]-1,G:G,"&gt;"&amp;dataset_shampoo[[#This Row],[Month]])</f>
        <v>272412</v>
      </c>
    </row>
    <row r="1249" spans="1:13" x14ac:dyDescent="0.25">
      <c r="A1249" t="s">
        <v>7</v>
      </c>
      <c r="B1249" t="s">
        <v>25</v>
      </c>
      <c r="C1249" t="s">
        <v>9</v>
      </c>
      <c r="D1249" t="s">
        <v>27</v>
      </c>
      <c r="E1249" t="s">
        <v>12</v>
      </c>
      <c r="F1249">
        <v>2022</v>
      </c>
      <c r="G1249">
        <v>3</v>
      </c>
      <c r="H1249">
        <v>2310</v>
      </c>
      <c r="I1249" s="1">
        <v>24689</v>
      </c>
      <c r="J1249">
        <f>SUMIFS(H:H,D:D,dataset_shampoo[[#This Row],[Brand]],E:E,dataset_shampoo[[#This Row],[Region]],F:F,dataset_shampoo[[#This Row],[Year]],G:G,"&lt;="&amp;dataset_shampoo[[#This Row],[Month]])</f>
        <v>6230</v>
      </c>
      <c r="K1249" s="6">
        <f>SUMIFS(I:I,D:D,dataset_shampoo[[#This Row],[Brand]],E:E,dataset_shampoo[[#This Row],[Region]],F:F,dataset_shampoo[[#This Row],[Year]],G:G,"&lt;="&amp;dataset_shampoo[[#This Row],[Month]])</f>
        <v>70399</v>
      </c>
      <c r="L1249">
        <f>dataset_shampoo[[#This Row],[Units YTD]]+SUMIFS(H:H,D:D,dataset_shampoo[[#This Row],[Brand]],E:E,dataset_shampoo[[#This Row],[Region]],F:F,dataset_shampoo[[#This Row],[Year]]-1,G:G,"&gt;"&amp;dataset_shampoo[[#This Row],[Month]])</f>
        <v>24178</v>
      </c>
      <c r="M1249" s="1">
        <f>dataset_shampoo[[#This Row],[Values YTD]]+SUMIFS(I:I,D:D,dataset_shampoo[[#This Row],[Brand]],E:E,dataset_shampoo[[#This Row],[Region]],F:F,dataset_shampoo[[#This Row],[Year]]-1,G:G,"&gt;"&amp;dataset_shampoo[[#This Row],[Month]])</f>
        <v>266595</v>
      </c>
    </row>
    <row r="1250" spans="1:13" x14ac:dyDescent="0.25">
      <c r="A1250" t="s">
        <v>7</v>
      </c>
      <c r="B1250" t="s">
        <v>25</v>
      </c>
      <c r="C1250" t="s">
        <v>9</v>
      </c>
      <c r="D1250" t="s">
        <v>27</v>
      </c>
      <c r="E1250" t="s">
        <v>12</v>
      </c>
      <c r="F1250">
        <v>2022</v>
      </c>
      <c r="G1250">
        <v>4</v>
      </c>
      <c r="H1250">
        <v>1890</v>
      </c>
      <c r="I1250" s="1">
        <v>20650</v>
      </c>
      <c r="J1250">
        <f>SUMIFS(H:H,D:D,dataset_shampoo[[#This Row],[Brand]],E:E,dataset_shampoo[[#This Row],[Region]],F:F,dataset_shampoo[[#This Row],[Year]],G:G,"&lt;="&amp;dataset_shampoo[[#This Row],[Month]])</f>
        <v>8120</v>
      </c>
      <c r="K1250" s="6">
        <f>SUMIFS(I:I,D:D,dataset_shampoo[[#This Row],[Brand]],E:E,dataset_shampoo[[#This Row],[Region]],F:F,dataset_shampoo[[#This Row],[Year]],G:G,"&lt;="&amp;dataset_shampoo[[#This Row],[Month]])</f>
        <v>91049</v>
      </c>
      <c r="L1250">
        <f>dataset_shampoo[[#This Row],[Units YTD]]+SUMIFS(H:H,D:D,dataset_shampoo[[#This Row],[Brand]],E:E,dataset_shampoo[[#This Row],[Region]],F:F,dataset_shampoo[[#This Row],[Year]]-1,G:G,"&gt;"&amp;dataset_shampoo[[#This Row],[Month]])</f>
        <v>24115</v>
      </c>
      <c r="M1250" s="1">
        <f>dataset_shampoo[[#This Row],[Values YTD]]+SUMIFS(I:I,D:D,dataset_shampoo[[#This Row],[Brand]],E:E,dataset_shampoo[[#This Row],[Region]],F:F,dataset_shampoo[[#This Row],[Year]]-1,G:G,"&gt;"&amp;dataset_shampoo[[#This Row],[Month]])</f>
        <v>265216</v>
      </c>
    </row>
    <row r="1251" spans="1:13" x14ac:dyDescent="0.25">
      <c r="A1251" t="s">
        <v>7</v>
      </c>
      <c r="B1251" t="s">
        <v>25</v>
      </c>
      <c r="C1251" t="s">
        <v>9</v>
      </c>
      <c r="D1251" t="s">
        <v>27</v>
      </c>
      <c r="E1251" t="s">
        <v>12</v>
      </c>
      <c r="F1251">
        <v>2022</v>
      </c>
      <c r="G1251">
        <v>5</v>
      </c>
      <c r="H1251">
        <v>2576</v>
      </c>
      <c r="I1251" s="1">
        <v>26509</v>
      </c>
      <c r="J1251">
        <f>SUMIFS(H:H,D:D,dataset_shampoo[[#This Row],[Brand]],E:E,dataset_shampoo[[#This Row],[Region]],F:F,dataset_shampoo[[#This Row],[Year]],G:G,"&lt;="&amp;dataset_shampoo[[#This Row],[Month]])</f>
        <v>10696</v>
      </c>
      <c r="K1251" s="6">
        <f>SUMIFS(I:I,D:D,dataset_shampoo[[#This Row],[Brand]],E:E,dataset_shampoo[[#This Row],[Region]],F:F,dataset_shampoo[[#This Row],[Year]],G:G,"&lt;="&amp;dataset_shampoo[[#This Row],[Month]])</f>
        <v>117558</v>
      </c>
      <c r="L1251">
        <f>dataset_shampoo[[#This Row],[Units YTD]]+SUMIFS(H:H,D:D,dataset_shampoo[[#This Row],[Brand]],E:E,dataset_shampoo[[#This Row],[Region]],F:F,dataset_shampoo[[#This Row],[Year]]-1,G:G,"&gt;"&amp;dataset_shampoo[[#This Row],[Month]])</f>
        <v>24738</v>
      </c>
      <c r="M1251" s="1">
        <f>dataset_shampoo[[#This Row],[Values YTD]]+SUMIFS(I:I,D:D,dataset_shampoo[[#This Row],[Brand]],E:E,dataset_shampoo[[#This Row],[Region]],F:F,dataset_shampoo[[#This Row],[Year]]-1,G:G,"&gt;"&amp;dataset_shampoo[[#This Row],[Month]])</f>
        <v>269864</v>
      </c>
    </row>
    <row r="1252" spans="1:13" x14ac:dyDescent="0.25">
      <c r="A1252" t="s">
        <v>7</v>
      </c>
      <c r="B1252" t="s">
        <v>25</v>
      </c>
      <c r="C1252" t="s">
        <v>9</v>
      </c>
      <c r="D1252" t="s">
        <v>27</v>
      </c>
      <c r="E1252" t="s">
        <v>12</v>
      </c>
      <c r="F1252">
        <v>2022</v>
      </c>
      <c r="G1252">
        <v>6</v>
      </c>
      <c r="H1252">
        <v>2912</v>
      </c>
      <c r="I1252" s="1">
        <v>30408</v>
      </c>
      <c r="J1252">
        <f>SUMIFS(H:H,D:D,dataset_shampoo[[#This Row],[Brand]],E:E,dataset_shampoo[[#This Row],[Region]],F:F,dataset_shampoo[[#This Row],[Year]],G:G,"&lt;="&amp;dataset_shampoo[[#This Row],[Month]])</f>
        <v>13608</v>
      </c>
      <c r="K1252" s="6">
        <f>SUMIFS(I:I,D:D,dataset_shampoo[[#This Row],[Brand]],E:E,dataset_shampoo[[#This Row],[Region]],F:F,dataset_shampoo[[#This Row],[Year]],G:G,"&lt;="&amp;dataset_shampoo[[#This Row],[Month]])</f>
        <v>147966</v>
      </c>
      <c r="L1252">
        <f>dataset_shampoo[[#This Row],[Units YTD]]+SUMIFS(H:H,D:D,dataset_shampoo[[#This Row],[Brand]],E:E,dataset_shampoo[[#This Row],[Region]],F:F,dataset_shampoo[[#This Row],[Year]]-1,G:G,"&gt;"&amp;dataset_shampoo[[#This Row],[Month]])</f>
        <v>25711</v>
      </c>
      <c r="M1252" s="1">
        <f>dataset_shampoo[[#This Row],[Values YTD]]+SUMIFS(I:I,D:D,dataset_shampoo[[#This Row],[Brand]],E:E,dataset_shampoo[[#This Row],[Region]],F:F,dataset_shampoo[[#This Row],[Year]]-1,G:G,"&gt;"&amp;dataset_shampoo[[#This Row],[Month]])</f>
        <v>279615</v>
      </c>
    </row>
    <row r="1253" spans="1:13" x14ac:dyDescent="0.25">
      <c r="A1253" t="s">
        <v>7</v>
      </c>
      <c r="B1253" t="s">
        <v>25</v>
      </c>
      <c r="C1253" t="s">
        <v>9</v>
      </c>
      <c r="D1253" t="s">
        <v>27</v>
      </c>
      <c r="E1253" t="s">
        <v>12</v>
      </c>
      <c r="F1253">
        <v>2022</v>
      </c>
      <c r="G1253">
        <v>7</v>
      </c>
      <c r="H1253">
        <v>2401</v>
      </c>
      <c r="I1253" s="1">
        <v>25746</v>
      </c>
      <c r="J1253">
        <f>SUMIFS(H:H,D:D,dataset_shampoo[[#This Row],[Brand]],E:E,dataset_shampoo[[#This Row],[Region]],F:F,dataset_shampoo[[#This Row],[Year]],G:G,"&lt;="&amp;dataset_shampoo[[#This Row],[Month]])</f>
        <v>16009</v>
      </c>
      <c r="K1253" s="6">
        <f>SUMIFS(I:I,D:D,dataset_shampoo[[#This Row],[Brand]],E:E,dataset_shampoo[[#This Row],[Region]],F:F,dataset_shampoo[[#This Row],[Year]],G:G,"&lt;="&amp;dataset_shampoo[[#This Row],[Month]])</f>
        <v>173712</v>
      </c>
      <c r="L1253">
        <f>dataset_shampoo[[#This Row],[Units YTD]]+SUMIFS(H:H,D:D,dataset_shampoo[[#This Row],[Brand]],E:E,dataset_shampoo[[#This Row],[Region]],F:F,dataset_shampoo[[#This Row],[Year]]-1,G:G,"&gt;"&amp;dataset_shampoo[[#This Row],[Month]])</f>
        <v>26215</v>
      </c>
      <c r="M1253" s="1">
        <f>dataset_shampoo[[#This Row],[Values YTD]]+SUMIFS(I:I,D:D,dataset_shampoo[[#This Row],[Brand]],E:E,dataset_shampoo[[#This Row],[Region]],F:F,dataset_shampoo[[#This Row],[Year]]-1,G:G,"&gt;"&amp;dataset_shampoo[[#This Row],[Month]])</f>
        <v>283976</v>
      </c>
    </row>
    <row r="1254" spans="1:13" x14ac:dyDescent="0.25">
      <c r="A1254" t="s">
        <v>7</v>
      </c>
      <c r="B1254" t="s">
        <v>25</v>
      </c>
      <c r="C1254" t="s">
        <v>9</v>
      </c>
      <c r="D1254" t="s">
        <v>27</v>
      </c>
      <c r="E1254" t="s">
        <v>12</v>
      </c>
      <c r="F1254">
        <v>2022</v>
      </c>
      <c r="G1254">
        <v>8</v>
      </c>
      <c r="H1254">
        <v>2093</v>
      </c>
      <c r="I1254" s="1">
        <v>21280</v>
      </c>
      <c r="J1254">
        <f>SUMIFS(H:H,D:D,dataset_shampoo[[#This Row],[Brand]],E:E,dataset_shampoo[[#This Row],[Region]],F:F,dataset_shampoo[[#This Row],[Year]],G:G,"&lt;="&amp;dataset_shampoo[[#This Row],[Month]])</f>
        <v>18102</v>
      </c>
      <c r="K1254" s="6">
        <f>SUMIFS(I:I,D:D,dataset_shampoo[[#This Row],[Brand]],E:E,dataset_shampoo[[#This Row],[Region]],F:F,dataset_shampoo[[#This Row],[Year]],G:G,"&lt;="&amp;dataset_shampoo[[#This Row],[Month]])</f>
        <v>194992</v>
      </c>
      <c r="L1254">
        <f>dataset_shampoo[[#This Row],[Units YTD]]+SUMIFS(H:H,D:D,dataset_shampoo[[#This Row],[Brand]],E:E,dataset_shampoo[[#This Row],[Region]],F:F,dataset_shampoo[[#This Row],[Year]]-1,G:G,"&gt;"&amp;dataset_shampoo[[#This Row],[Month]])</f>
        <v>26579</v>
      </c>
      <c r="M1254" s="1">
        <f>dataset_shampoo[[#This Row],[Values YTD]]+SUMIFS(I:I,D:D,dataset_shampoo[[#This Row],[Brand]],E:E,dataset_shampoo[[#This Row],[Region]],F:F,dataset_shampoo[[#This Row],[Year]]-1,G:G,"&gt;"&amp;dataset_shampoo[[#This Row],[Month]])</f>
        <v>287945</v>
      </c>
    </row>
    <row r="1255" spans="1:13" x14ac:dyDescent="0.25">
      <c r="A1255" t="s">
        <v>7</v>
      </c>
      <c r="B1255" t="s">
        <v>25</v>
      </c>
      <c r="C1255" t="s">
        <v>9</v>
      </c>
      <c r="D1255" t="s">
        <v>27</v>
      </c>
      <c r="E1255" t="s">
        <v>12</v>
      </c>
      <c r="F1255">
        <v>2022</v>
      </c>
      <c r="G1255">
        <v>9</v>
      </c>
      <c r="H1255">
        <v>2478</v>
      </c>
      <c r="I1255" s="1">
        <v>26810</v>
      </c>
      <c r="J1255">
        <f>SUMIFS(H:H,D:D,dataset_shampoo[[#This Row],[Brand]],E:E,dataset_shampoo[[#This Row],[Region]],F:F,dataset_shampoo[[#This Row],[Year]],G:G,"&lt;="&amp;dataset_shampoo[[#This Row],[Month]])</f>
        <v>20580</v>
      </c>
      <c r="K1255" s="6">
        <f>SUMIFS(I:I,D:D,dataset_shampoo[[#This Row],[Brand]],E:E,dataset_shampoo[[#This Row],[Region]],F:F,dataset_shampoo[[#This Row],[Year]],G:G,"&lt;="&amp;dataset_shampoo[[#This Row],[Month]])</f>
        <v>221802</v>
      </c>
      <c r="L1255">
        <f>dataset_shampoo[[#This Row],[Units YTD]]+SUMIFS(H:H,D:D,dataset_shampoo[[#This Row],[Brand]],E:E,dataset_shampoo[[#This Row],[Region]],F:F,dataset_shampoo[[#This Row],[Year]]-1,G:G,"&gt;"&amp;dataset_shampoo[[#This Row],[Month]])</f>
        <v>26964</v>
      </c>
      <c r="M1255" s="1">
        <f>dataset_shampoo[[#This Row],[Values YTD]]+SUMIFS(I:I,D:D,dataset_shampoo[[#This Row],[Brand]],E:E,dataset_shampoo[[#This Row],[Region]],F:F,dataset_shampoo[[#This Row],[Year]]-1,G:G,"&gt;"&amp;dataset_shampoo[[#This Row],[Month]])</f>
        <v>291396</v>
      </c>
    </row>
    <row r="1256" spans="1:13" x14ac:dyDescent="0.25">
      <c r="A1256" t="s">
        <v>7</v>
      </c>
      <c r="B1256" t="s">
        <v>25</v>
      </c>
      <c r="C1256" t="s">
        <v>9</v>
      </c>
      <c r="D1256" t="s">
        <v>27</v>
      </c>
      <c r="E1256" t="s">
        <v>12</v>
      </c>
      <c r="F1256">
        <v>2022</v>
      </c>
      <c r="G1256">
        <v>10</v>
      </c>
      <c r="H1256">
        <v>4473</v>
      </c>
      <c r="I1256" s="1">
        <v>45199</v>
      </c>
      <c r="J1256">
        <f>SUMIFS(H:H,D:D,dataset_shampoo[[#This Row],[Brand]],E:E,dataset_shampoo[[#This Row],[Region]],F:F,dataset_shampoo[[#This Row],[Year]],G:G,"&lt;="&amp;dataset_shampoo[[#This Row],[Month]])</f>
        <v>25053</v>
      </c>
      <c r="K1256" s="6">
        <f>SUMIFS(I:I,D:D,dataset_shampoo[[#This Row],[Brand]],E:E,dataset_shampoo[[#This Row],[Region]],F:F,dataset_shampoo[[#This Row],[Year]],G:G,"&lt;="&amp;dataset_shampoo[[#This Row],[Month]])</f>
        <v>267001</v>
      </c>
      <c r="L1256">
        <f>dataset_shampoo[[#This Row],[Units YTD]]+SUMIFS(H:H,D:D,dataset_shampoo[[#This Row],[Brand]],E:E,dataset_shampoo[[#This Row],[Region]],F:F,dataset_shampoo[[#This Row],[Year]]-1,G:G,"&gt;"&amp;dataset_shampoo[[#This Row],[Month]])</f>
        <v>29554</v>
      </c>
      <c r="M1256" s="1">
        <f>dataset_shampoo[[#This Row],[Values YTD]]+SUMIFS(I:I,D:D,dataset_shampoo[[#This Row],[Brand]],E:E,dataset_shampoo[[#This Row],[Region]],F:F,dataset_shampoo[[#This Row],[Year]]-1,G:G,"&gt;"&amp;dataset_shampoo[[#This Row],[Month]])</f>
        <v>315595</v>
      </c>
    </row>
    <row r="1257" spans="1:13" x14ac:dyDescent="0.25">
      <c r="A1257" t="s">
        <v>7</v>
      </c>
      <c r="B1257" t="s">
        <v>25</v>
      </c>
      <c r="C1257" t="s">
        <v>9</v>
      </c>
      <c r="D1257" t="s">
        <v>27</v>
      </c>
      <c r="E1257" t="s">
        <v>12</v>
      </c>
      <c r="F1257">
        <v>2022</v>
      </c>
      <c r="G1257">
        <v>11</v>
      </c>
      <c r="H1257">
        <v>2905</v>
      </c>
      <c r="I1257" s="1">
        <v>30205</v>
      </c>
      <c r="J1257">
        <f>SUMIFS(H:H,D:D,dataset_shampoo[[#This Row],[Brand]],E:E,dataset_shampoo[[#This Row],[Region]],F:F,dataset_shampoo[[#This Row],[Year]],G:G,"&lt;="&amp;dataset_shampoo[[#This Row],[Month]])</f>
        <v>27958</v>
      </c>
      <c r="K1257" s="6">
        <f>SUMIFS(I:I,D:D,dataset_shampoo[[#This Row],[Brand]],E:E,dataset_shampoo[[#This Row],[Region]],F:F,dataset_shampoo[[#This Row],[Year]],G:G,"&lt;="&amp;dataset_shampoo[[#This Row],[Month]])</f>
        <v>297206</v>
      </c>
      <c r="L1257">
        <f>dataset_shampoo[[#This Row],[Units YTD]]+SUMIFS(H:H,D:D,dataset_shampoo[[#This Row],[Brand]],E:E,dataset_shampoo[[#This Row],[Region]],F:F,dataset_shampoo[[#This Row],[Year]]-1,G:G,"&gt;"&amp;dataset_shampoo[[#This Row],[Month]])</f>
        <v>30387</v>
      </c>
      <c r="M1257" s="1">
        <f>dataset_shampoo[[#This Row],[Values YTD]]+SUMIFS(I:I,D:D,dataset_shampoo[[#This Row],[Brand]],E:E,dataset_shampoo[[#This Row],[Region]],F:F,dataset_shampoo[[#This Row],[Year]]-1,G:G,"&gt;"&amp;dataset_shampoo[[#This Row],[Month]])</f>
        <v>325563</v>
      </c>
    </row>
    <row r="1258" spans="1:13" x14ac:dyDescent="0.25">
      <c r="A1258" t="s">
        <v>7</v>
      </c>
      <c r="B1258" t="s">
        <v>25</v>
      </c>
      <c r="C1258" t="s">
        <v>9</v>
      </c>
      <c r="D1258" t="s">
        <v>27</v>
      </c>
      <c r="E1258" t="s">
        <v>12</v>
      </c>
      <c r="F1258">
        <v>2022</v>
      </c>
      <c r="G1258">
        <v>12</v>
      </c>
      <c r="H1258">
        <v>3164</v>
      </c>
      <c r="I1258" s="1">
        <v>32333</v>
      </c>
      <c r="J1258">
        <f>SUMIFS(H:H,D:D,dataset_shampoo[[#This Row],[Brand]],E:E,dataset_shampoo[[#This Row],[Region]],F:F,dataset_shampoo[[#This Row],[Year]],G:G,"&lt;="&amp;dataset_shampoo[[#This Row],[Month]])</f>
        <v>31122</v>
      </c>
      <c r="K1258" s="6">
        <f>SUMIFS(I:I,D:D,dataset_shampoo[[#This Row],[Brand]],E:E,dataset_shampoo[[#This Row],[Region]],F:F,dataset_shampoo[[#This Row],[Year]],G:G,"&lt;="&amp;dataset_shampoo[[#This Row],[Month]])</f>
        <v>329539</v>
      </c>
      <c r="L1258">
        <f>dataset_shampoo[[#This Row],[Units YTD]]+SUMIFS(H:H,D:D,dataset_shampoo[[#This Row],[Brand]],E:E,dataset_shampoo[[#This Row],[Region]],F:F,dataset_shampoo[[#This Row],[Year]]-1,G:G,"&gt;"&amp;dataset_shampoo[[#This Row],[Month]])</f>
        <v>31122</v>
      </c>
      <c r="M1258" s="1">
        <f>dataset_shampoo[[#This Row],[Values YTD]]+SUMIFS(I:I,D:D,dataset_shampoo[[#This Row],[Brand]],E:E,dataset_shampoo[[#This Row],[Region]],F:F,dataset_shampoo[[#This Row],[Year]]-1,G:G,"&gt;"&amp;dataset_shampoo[[#This Row],[Month]])</f>
        <v>329539</v>
      </c>
    </row>
    <row r="1259" spans="1:13" x14ac:dyDescent="0.25">
      <c r="A1259" t="s">
        <v>7</v>
      </c>
      <c r="B1259" t="s">
        <v>25</v>
      </c>
      <c r="C1259" t="s">
        <v>9</v>
      </c>
      <c r="D1259" t="s">
        <v>27</v>
      </c>
      <c r="E1259" t="s">
        <v>12</v>
      </c>
      <c r="F1259">
        <v>2023</v>
      </c>
      <c r="G1259">
        <v>1</v>
      </c>
      <c r="H1259">
        <v>2814</v>
      </c>
      <c r="I1259" s="1">
        <v>28399</v>
      </c>
      <c r="J1259">
        <f>SUMIFS(H:H,D:D,dataset_shampoo[[#This Row],[Brand]],E:E,dataset_shampoo[[#This Row],[Region]],F:F,dataset_shampoo[[#This Row],[Year]],G:G,"&lt;="&amp;dataset_shampoo[[#This Row],[Month]])</f>
        <v>2814</v>
      </c>
      <c r="K1259" s="6">
        <f>SUMIFS(I:I,D:D,dataset_shampoo[[#This Row],[Brand]],E:E,dataset_shampoo[[#This Row],[Region]],F:F,dataset_shampoo[[#This Row],[Year]],G:G,"&lt;="&amp;dataset_shampoo[[#This Row],[Month]])</f>
        <v>28399</v>
      </c>
      <c r="L1259">
        <f>dataset_shampoo[[#This Row],[Units YTD]]+SUMIFS(H:H,D:D,dataset_shampoo[[#This Row],[Brand]],E:E,dataset_shampoo[[#This Row],[Region]],F:F,dataset_shampoo[[#This Row],[Year]]-1,G:G,"&gt;"&amp;dataset_shampoo[[#This Row],[Month]])</f>
        <v>32046</v>
      </c>
      <c r="M1259" s="1">
        <f>dataset_shampoo[[#This Row],[Values YTD]]+SUMIFS(I:I,D:D,dataset_shampoo[[#This Row],[Brand]],E:E,dataset_shampoo[[#This Row],[Region]],F:F,dataset_shampoo[[#This Row],[Year]]-1,G:G,"&gt;"&amp;dataset_shampoo[[#This Row],[Month]])</f>
        <v>335762</v>
      </c>
    </row>
    <row r="1260" spans="1:13" x14ac:dyDescent="0.25">
      <c r="A1260" t="s">
        <v>7</v>
      </c>
      <c r="B1260" t="s">
        <v>25</v>
      </c>
      <c r="C1260" t="s">
        <v>9</v>
      </c>
      <c r="D1260" t="s">
        <v>27</v>
      </c>
      <c r="E1260" t="s">
        <v>12</v>
      </c>
      <c r="F1260">
        <v>2023</v>
      </c>
      <c r="G1260">
        <v>2</v>
      </c>
      <c r="H1260">
        <v>2821</v>
      </c>
      <c r="I1260" s="1">
        <v>29946</v>
      </c>
      <c r="J1260">
        <f>SUMIFS(H:H,D:D,dataset_shampoo[[#This Row],[Brand]],E:E,dataset_shampoo[[#This Row],[Region]],F:F,dataset_shampoo[[#This Row],[Year]],G:G,"&lt;="&amp;dataset_shampoo[[#This Row],[Month]])</f>
        <v>5635</v>
      </c>
      <c r="K1260" s="6">
        <f>SUMIFS(I:I,D:D,dataset_shampoo[[#This Row],[Brand]],E:E,dataset_shampoo[[#This Row],[Region]],F:F,dataset_shampoo[[#This Row],[Year]],G:G,"&lt;="&amp;dataset_shampoo[[#This Row],[Month]])</f>
        <v>58345</v>
      </c>
      <c r="L1260">
        <f>dataset_shampoo[[#This Row],[Units YTD]]+SUMIFS(H:H,D:D,dataset_shampoo[[#This Row],[Brand]],E:E,dataset_shampoo[[#This Row],[Region]],F:F,dataset_shampoo[[#This Row],[Year]]-1,G:G,"&gt;"&amp;dataset_shampoo[[#This Row],[Month]])</f>
        <v>32837</v>
      </c>
      <c r="M1260" s="1">
        <f>dataset_shampoo[[#This Row],[Values YTD]]+SUMIFS(I:I,D:D,dataset_shampoo[[#This Row],[Brand]],E:E,dataset_shampoo[[#This Row],[Region]],F:F,dataset_shampoo[[#This Row],[Year]]-1,G:G,"&gt;"&amp;dataset_shampoo[[#This Row],[Month]])</f>
        <v>342174</v>
      </c>
    </row>
    <row r="1261" spans="1:13" x14ac:dyDescent="0.25">
      <c r="A1261" t="s">
        <v>7</v>
      </c>
      <c r="B1261" t="s">
        <v>25</v>
      </c>
      <c r="C1261" t="s">
        <v>9</v>
      </c>
      <c r="D1261" t="s">
        <v>27</v>
      </c>
      <c r="E1261" t="s">
        <v>12</v>
      </c>
      <c r="F1261">
        <v>2023</v>
      </c>
      <c r="G1261">
        <v>3</v>
      </c>
      <c r="H1261">
        <v>2723</v>
      </c>
      <c r="I1261" s="1">
        <v>28854</v>
      </c>
      <c r="J1261">
        <f>SUMIFS(H:H,D:D,dataset_shampoo[[#This Row],[Brand]],E:E,dataset_shampoo[[#This Row],[Region]],F:F,dataset_shampoo[[#This Row],[Year]],G:G,"&lt;="&amp;dataset_shampoo[[#This Row],[Month]])</f>
        <v>8358</v>
      </c>
      <c r="K1261" s="6">
        <f>SUMIFS(I:I,D:D,dataset_shampoo[[#This Row],[Brand]],E:E,dataset_shampoo[[#This Row],[Region]],F:F,dataset_shampoo[[#This Row],[Year]],G:G,"&lt;="&amp;dataset_shampoo[[#This Row],[Month]])</f>
        <v>87199</v>
      </c>
      <c r="L1261">
        <f>dataset_shampoo[[#This Row],[Units YTD]]+SUMIFS(H:H,D:D,dataset_shampoo[[#This Row],[Brand]],E:E,dataset_shampoo[[#This Row],[Region]],F:F,dataset_shampoo[[#This Row],[Year]]-1,G:G,"&gt;"&amp;dataset_shampoo[[#This Row],[Month]])</f>
        <v>33250</v>
      </c>
      <c r="M1261" s="1">
        <f>dataset_shampoo[[#This Row],[Values YTD]]+SUMIFS(I:I,D:D,dataset_shampoo[[#This Row],[Brand]],E:E,dataset_shampoo[[#This Row],[Region]],F:F,dataset_shampoo[[#This Row],[Year]]-1,G:G,"&gt;"&amp;dataset_shampoo[[#This Row],[Month]])</f>
        <v>346339</v>
      </c>
    </row>
    <row r="1262" spans="1:13" x14ac:dyDescent="0.25">
      <c r="A1262" t="s">
        <v>7</v>
      </c>
      <c r="B1262" t="s">
        <v>25</v>
      </c>
      <c r="C1262" t="s">
        <v>9</v>
      </c>
      <c r="D1262" t="s">
        <v>27</v>
      </c>
      <c r="E1262" t="s">
        <v>13</v>
      </c>
      <c r="F1262">
        <v>2018</v>
      </c>
      <c r="G1262">
        <v>1</v>
      </c>
      <c r="H1262">
        <v>413</v>
      </c>
      <c r="I1262" s="1">
        <v>4130</v>
      </c>
      <c r="J1262">
        <f>SUMIFS(H:H,D:D,dataset_shampoo[[#This Row],[Brand]],E:E,dataset_shampoo[[#This Row],[Region]],F:F,dataset_shampoo[[#This Row],[Year]],G:G,"&lt;="&amp;dataset_shampoo[[#This Row],[Month]])</f>
        <v>413</v>
      </c>
      <c r="K1262" s="6">
        <f>SUMIFS(I:I,D:D,dataset_shampoo[[#This Row],[Brand]],E:E,dataset_shampoo[[#This Row],[Region]],F:F,dataset_shampoo[[#This Row],[Year]],G:G,"&lt;="&amp;dataset_shampoo[[#This Row],[Month]])</f>
        <v>4130</v>
      </c>
      <c r="L1262">
        <f>dataset_shampoo[[#This Row],[Units YTD]]+SUMIFS(H:H,D:D,dataset_shampoo[[#This Row],[Brand]],E:E,dataset_shampoo[[#This Row],[Region]],F:F,dataset_shampoo[[#This Row],[Year]]-1,G:G,"&gt;"&amp;dataset_shampoo[[#This Row],[Month]])</f>
        <v>413</v>
      </c>
      <c r="M1262" s="1">
        <f>dataset_shampoo[[#This Row],[Values YTD]]+SUMIFS(I:I,D:D,dataset_shampoo[[#This Row],[Brand]],E:E,dataset_shampoo[[#This Row],[Region]],F:F,dataset_shampoo[[#This Row],[Year]]-1,G:G,"&gt;"&amp;dataset_shampoo[[#This Row],[Month]])</f>
        <v>4130</v>
      </c>
    </row>
    <row r="1263" spans="1:13" x14ac:dyDescent="0.25">
      <c r="A1263" t="s">
        <v>7</v>
      </c>
      <c r="B1263" t="s">
        <v>25</v>
      </c>
      <c r="C1263" t="s">
        <v>9</v>
      </c>
      <c r="D1263" t="s">
        <v>27</v>
      </c>
      <c r="E1263" t="s">
        <v>13</v>
      </c>
      <c r="F1263">
        <v>2018</v>
      </c>
      <c r="G1263">
        <v>2</v>
      </c>
      <c r="H1263">
        <v>476</v>
      </c>
      <c r="I1263" s="1">
        <v>4725</v>
      </c>
      <c r="J1263">
        <f>SUMIFS(H:H,D:D,dataset_shampoo[[#This Row],[Brand]],E:E,dataset_shampoo[[#This Row],[Region]],F:F,dataset_shampoo[[#This Row],[Year]],G:G,"&lt;="&amp;dataset_shampoo[[#This Row],[Month]])</f>
        <v>889</v>
      </c>
      <c r="K1263" s="6">
        <f>SUMIFS(I:I,D:D,dataset_shampoo[[#This Row],[Brand]],E:E,dataset_shampoo[[#This Row],[Region]],F:F,dataset_shampoo[[#This Row],[Year]],G:G,"&lt;="&amp;dataset_shampoo[[#This Row],[Month]])</f>
        <v>8855</v>
      </c>
      <c r="L1263">
        <f>dataset_shampoo[[#This Row],[Units YTD]]+SUMIFS(H:H,D:D,dataset_shampoo[[#This Row],[Brand]],E:E,dataset_shampoo[[#This Row],[Region]],F:F,dataset_shampoo[[#This Row],[Year]]-1,G:G,"&gt;"&amp;dataset_shampoo[[#This Row],[Month]])</f>
        <v>889</v>
      </c>
      <c r="M1263" s="1">
        <f>dataset_shampoo[[#This Row],[Values YTD]]+SUMIFS(I:I,D:D,dataset_shampoo[[#This Row],[Brand]],E:E,dataset_shampoo[[#This Row],[Region]],F:F,dataset_shampoo[[#This Row],[Year]]-1,G:G,"&gt;"&amp;dataset_shampoo[[#This Row],[Month]])</f>
        <v>8855</v>
      </c>
    </row>
    <row r="1264" spans="1:13" x14ac:dyDescent="0.25">
      <c r="A1264" t="s">
        <v>7</v>
      </c>
      <c r="B1264" t="s">
        <v>25</v>
      </c>
      <c r="C1264" t="s">
        <v>9</v>
      </c>
      <c r="D1264" t="s">
        <v>27</v>
      </c>
      <c r="E1264" t="s">
        <v>13</v>
      </c>
      <c r="F1264">
        <v>2018</v>
      </c>
      <c r="G1264">
        <v>3</v>
      </c>
      <c r="H1264">
        <v>546</v>
      </c>
      <c r="I1264" s="1">
        <v>5439</v>
      </c>
      <c r="J1264">
        <f>SUMIFS(H:H,D:D,dataset_shampoo[[#This Row],[Brand]],E:E,dataset_shampoo[[#This Row],[Region]],F:F,dataset_shampoo[[#This Row],[Year]],G:G,"&lt;="&amp;dataset_shampoo[[#This Row],[Month]])</f>
        <v>1435</v>
      </c>
      <c r="K1264" s="6">
        <f>SUMIFS(I:I,D:D,dataset_shampoo[[#This Row],[Brand]],E:E,dataset_shampoo[[#This Row],[Region]],F:F,dataset_shampoo[[#This Row],[Year]],G:G,"&lt;="&amp;dataset_shampoo[[#This Row],[Month]])</f>
        <v>14294</v>
      </c>
      <c r="L1264">
        <f>dataset_shampoo[[#This Row],[Units YTD]]+SUMIFS(H:H,D:D,dataset_shampoo[[#This Row],[Brand]],E:E,dataset_shampoo[[#This Row],[Region]],F:F,dataset_shampoo[[#This Row],[Year]]-1,G:G,"&gt;"&amp;dataset_shampoo[[#This Row],[Month]])</f>
        <v>1435</v>
      </c>
      <c r="M1264" s="1">
        <f>dataset_shampoo[[#This Row],[Values YTD]]+SUMIFS(I:I,D:D,dataset_shampoo[[#This Row],[Brand]],E:E,dataset_shampoo[[#This Row],[Region]],F:F,dataset_shampoo[[#This Row],[Year]]-1,G:G,"&gt;"&amp;dataset_shampoo[[#This Row],[Month]])</f>
        <v>14294</v>
      </c>
    </row>
    <row r="1265" spans="1:13" x14ac:dyDescent="0.25">
      <c r="A1265" t="s">
        <v>7</v>
      </c>
      <c r="B1265" t="s">
        <v>25</v>
      </c>
      <c r="C1265" t="s">
        <v>9</v>
      </c>
      <c r="D1265" t="s">
        <v>27</v>
      </c>
      <c r="E1265" t="s">
        <v>13</v>
      </c>
      <c r="F1265">
        <v>2018</v>
      </c>
      <c r="G1265">
        <v>4</v>
      </c>
      <c r="H1265">
        <v>567</v>
      </c>
      <c r="I1265" s="1">
        <v>5593</v>
      </c>
      <c r="J1265">
        <f>SUMIFS(H:H,D:D,dataset_shampoo[[#This Row],[Brand]],E:E,dataset_shampoo[[#This Row],[Region]],F:F,dataset_shampoo[[#This Row],[Year]],G:G,"&lt;="&amp;dataset_shampoo[[#This Row],[Month]])</f>
        <v>2002</v>
      </c>
      <c r="K1265" s="6">
        <f>SUMIFS(I:I,D:D,dataset_shampoo[[#This Row],[Brand]],E:E,dataset_shampoo[[#This Row],[Region]],F:F,dataset_shampoo[[#This Row],[Year]],G:G,"&lt;="&amp;dataset_shampoo[[#This Row],[Month]])</f>
        <v>19887</v>
      </c>
      <c r="L1265">
        <f>dataset_shampoo[[#This Row],[Units YTD]]+SUMIFS(H:H,D:D,dataset_shampoo[[#This Row],[Brand]],E:E,dataset_shampoo[[#This Row],[Region]],F:F,dataset_shampoo[[#This Row],[Year]]-1,G:G,"&gt;"&amp;dataset_shampoo[[#This Row],[Month]])</f>
        <v>2002</v>
      </c>
      <c r="M1265" s="1">
        <f>dataset_shampoo[[#This Row],[Values YTD]]+SUMIFS(I:I,D:D,dataset_shampoo[[#This Row],[Brand]],E:E,dataset_shampoo[[#This Row],[Region]],F:F,dataset_shampoo[[#This Row],[Year]]-1,G:G,"&gt;"&amp;dataset_shampoo[[#This Row],[Month]])</f>
        <v>19887</v>
      </c>
    </row>
    <row r="1266" spans="1:13" x14ac:dyDescent="0.25">
      <c r="A1266" t="s">
        <v>7</v>
      </c>
      <c r="B1266" t="s">
        <v>25</v>
      </c>
      <c r="C1266" t="s">
        <v>9</v>
      </c>
      <c r="D1266" t="s">
        <v>27</v>
      </c>
      <c r="E1266" t="s">
        <v>13</v>
      </c>
      <c r="F1266">
        <v>2018</v>
      </c>
      <c r="G1266">
        <v>5</v>
      </c>
      <c r="H1266">
        <v>602</v>
      </c>
      <c r="I1266" s="1">
        <v>5999</v>
      </c>
      <c r="J1266">
        <f>SUMIFS(H:H,D:D,dataset_shampoo[[#This Row],[Brand]],E:E,dataset_shampoo[[#This Row],[Region]],F:F,dataset_shampoo[[#This Row],[Year]],G:G,"&lt;="&amp;dataset_shampoo[[#This Row],[Month]])</f>
        <v>2604</v>
      </c>
      <c r="K1266" s="6">
        <f>SUMIFS(I:I,D:D,dataset_shampoo[[#This Row],[Brand]],E:E,dataset_shampoo[[#This Row],[Region]],F:F,dataset_shampoo[[#This Row],[Year]],G:G,"&lt;="&amp;dataset_shampoo[[#This Row],[Month]])</f>
        <v>25886</v>
      </c>
      <c r="L1266">
        <f>dataset_shampoo[[#This Row],[Units YTD]]+SUMIFS(H:H,D:D,dataset_shampoo[[#This Row],[Brand]],E:E,dataset_shampoo[[#This Row],[Region]],F:F,dataset_shampoo[[#This Row],[Year]]-1,G:G,"&gt;"&amp;dataset_shampoo[[#This Row],[Month]])</f>
        <v>2604</v>
      </c>
      <c r="M1266" s="1">
        <f>dataset_shampoo[[#This Row],[Values YTD]]+SUMIFS(I:I,D:D,dataset_shampoo[[#This Row],[Brand]],E:E,dataset_shampoo[[#This Row],[Region]],F:F,dataset_shampoo[[#This Row],[Year]]-1,G:G,"&gt;"&amp;dataset_shampoo[[#This Row],[Month]])</f>
        <v>25886</v>
      </c>
    </row>
    <row r="1267" spans="1:13" x14ac:dyDescent="0.25">
      <c r="A1267" t="s">
        <v>7</v>
      </c>
      <c r="B1267" t="s">
        <v>25</v>
      </c>
      <c r="C1267" t="s">
        <v>9</v>
      </c>
      <c r="D1267" t="s">
        <v>27</v>
      </c>
      <c r="E1267" t="s">
        <v>13</v>
      </c>
      <c r="F1267">
        <v>2018</v>
      </c>
      <c r="G1267">
        <v>6</v>
      </c>
      <c r="H1267">
        <v>798</v>
      </c>
      <c r="I1267" s="1">
        <v>7938</v>
      </c>
      <c r="J1267">
        <f>SUMIFS(H:H,D:D,dataset_shampoo[[#This Row],[Brand]],E:E,dataset_shampoo[[#This Row],[Region]],F:F,dataset_shampoo[[#This Row],[Year]],G:G,"&lt;="&amp;dataset_shampoo[[#This Row],[Month]])</f>
        <v>3402</v>
      </c>
      <c r="K1267" s="6">
        <f>SUMIFS(I:I,D:D,dataset_shampoo[[#This Row],[Brand]],E:E,dataset_shampoo[[#This Row],[Region]],F:F,dataset_shampoo[[#This Row],[Year]],G:G,"&lt;="&amp;dataset_shampoo[[#This Row],[Month]])</f>
        <v>33824</v>
      </c>
      <c r="L1267">
        <f>dataset_shampoo[[#This Row],[Units YTD]]+SUMIFS(H:H,D:D,dataset_shampoo[[#This Row],[Brand]],E:E,dataset_shampoo[[#This Row],[Region]],F:F,dataset_shampoo[[#This Row],[Year]]-1,G:G,"&gt;"&amp;dataset_shampoo[[#This Row],[Month]])</f>
        <v>3402</v>
      </c>
      <c r="M1267" s="1">
        <f>dataset_shampoo[[#This Row],[Values YTD]]+SUMIFS(I:I,D:D,dataset_shampoo[[#This Row],[Brand]],E:E,dataset_shampoo[[#This Row],[Region]],F:F,dataset_shampoo[[#This Row],[Year]]-1,G:G,"&gt;"&amp;dataset_shampoo[[#This Row],[Month]])</f>
        <v>33824</v>
      </c>
    </row>
    <row r="1268" spans="1:13" x14ac:dyDescent="0.25">
      <c r="A1268" t="s">
        <v>7</v>
      </c>
      <c r="B1268" t="s">
        <v>25</v>
      </c>
      <c r="C1268" t="s">
        <v>9</v>
      </c>
      <c r="D1268" t="s">
        <v>27</v>
      </c>
      <c r="E1268" t="s">
        <v>13</v>
      </c>
      <c r="F1268">
        <v>2018</v>
      </c>
      <c r="G1268">
        <v>7</v>
      </c>
      <c r="H1268">
        <v>2261</v>
      </c>
      <c r="I1268" s="1">
        <v>21791</v>
      </c>
      <c r="J1268">
        <f>SUMIFS(H:H,D:D,dataset_shampoo[[#This Row],[Brand]],E:E,dataset_shampoo[[#This Row],[Region]],F:F,dataset_shampoo[[#This Row],[Year]],G:G,"&lt;="&amp;dataset_shampoo[[#This Row],[Month]])</f>
        <v>5663</v>
      </c>
      <c r="K1268" s="6">
        <f>SUMIFS(I:I,D:D,dataset_shampoo[[#This Row],[Brand]],E:E,dataset_shampoo[[#This Row],[Region]],F:F,dataset_shampoo[[#This Row],[Year]],G:G,"&lt;="&amp;dataset_shampoo[[#This Row],[Month]])</f>
        <v>55615</v>
      </c>
      <c r="L1268">
        <f>dataset_shampoo[[#This Row],[Units YTD]]+SUMIFS(H:H,D:D,dataset_shampoo[[#This Row],[Brand]],E:E,dataset_shampoo[[#This Row],[Region]],F:F,dataset_shampoo[[#This Row],[Year]]-1,G:G,"&gt;"&amp;dataset_shampoo[[#This Row],[Month]])</f>
        <v>5663</v>
      </c>
      <c r="M1268" s="1">
        <f>dataset_shampoo[[#This Row],[Values YTD]]+SUMIFS(I:I,D:D,dataset_shampoo[[#This Row],[Brand]],E:E,dataset_shampoo[[#This Row],[Region]],F:F,dataset_shampoo[[#This Row],[Year]]-1,G:G,"&gt;"&amp;dataset_shampoo[[#This Row],[Month]])</f>
        <v>55615</v>
      </c>
    </row>
    <row r="1269" spans="1:13" x14ac:dyDescent="0.25">
      <c r="A1269" t="s">
        <v>7</v>
      </c>
      <c r="B1269" t="s">
        <v>25</v>
      </c>
      <c r="C1269" t="s">
        <v>9</v>
      </c>
      <c r="D1269" t="s">
        <v>27</v>
      </c>
      <c r="E1269" t="s">
        <v>13</v>
      </c>
      <c r="F1269">
        <v>2018</v>
      </c>
      <c r="G1269">
        <v>8</v>
      </c>
      <c r="H1269">
        <v>1785</v>
      </c>
      <c r="I1269" s="1">
        <v>17178</v>
      </c>
      <c r="J1269">
        <f>SUMIFS(H:H,D:D,dataset_shampoo[[#This Row],[Brand]],E:E,dataset_shampoo[[#This Row],[Region]],F:F,dataset_shampoo[[#This Row],[Year]],G:G,"&lt;="&amp;dataset_shampoo[[#This Row],[Month]])</f>
        <v>7448</v>
      </c>
      <c r="K1269" s="6">
        <f>SUMIFS(I:I,D:D,dataset_shampoo[[#This Row],[Brand]],E:E,dataset_shampoo[[#This Row],[Region]],F:F,dataset_shampoo[[#This Row],[Year]],G:G,"&lt;="&amp;dataset_shampoo[[#This Row],[Month]])</f>
        <v>72793</v>
      </c>
      <c r="L1269">
        <f>dataset_shampoo[[#This Row],[Units YTD]]+SUMIFS(H:H,D:D,dataset_shampoo[[#This Row],[Brand]],E:E,dataset_shampoo[[#This Row],[Region]],F:F,dataset_shampoo[[#This Row],[Year]]-1,G:G,"&gt;"&amp;dataset_shampoo[[#This Row],[Month]])</f>
        <v>7448</v>
      </c>
      <c r="M1269" s="1">
        <f>dataset_shampoo[[#This Row],[Values YTD]]+SUMIFS(I:I,D:D,dataset_shampoo[[#This Row],[Brand]],E:E,dataset_shampoo[[#This Row],[Region]],F:F,dataset_shampoo[[#This Row],[Year]]-1,G:G,"&gt;"&amp;dataset_shampoo[[#This Row],[Month]])</f>
        <v>72793</v>
      </c>
    </row>
    <row r="1270" spans="1:13" x14ac:dyDescent="0.25">
      <c r="A1270" t="s">
        <v>7</v>
      </c>
      <c r="B1270" t="s">
        <v>25</v>
      </c>
      <c r="C1270" t="s">
        <v>9</v>
      </c>
      <c r="D1270" t="s">
        <v>27</v>
      </c>
      <c r="E1270" t="s">
        <v>13</v>
      </c>
      <c r="F1270">
        <v>2018</v>
      </c>
      <c r="G1270">
        <v>9</v>
      </c>
      <c r="H1270">
        <v>1071</v>
      </c>
      <c r="I1270" s="1">
        <v>10353</v>
      </c>
      <c r="J1270">
        <f>SUMIFS(H:H,D:D,dataset_shampoo[[#This Row],[Brand]],E:E,dataset_shampoo[[#This Row],[Region]],F:F,dataset_shampoo[[#This Row],[Year]],G:G,"&lt;="&amp;dataset_shampoo[[#This Row],[Month]])</f>
        <v>8519</v>
      </c>
      <c r="K1270" s="6">
        <f>SUMIFS(I:I,D:D,dataset_shampoo[[#This Row],[Brand]],E:E,dataset_shampoo[[#This Row],[Region]],F:F,dataset_shampoo[[#This Row],[Year]],G:G,"&lt;="&amp;dataset_shampoo[[#This Row],[Month]])</f>
        <v>83146</v>
      </c>
      <c r="L1270">
        <f>dataset_shampoo[[#This Row],[Units YTD]]+SUMIFS(H:H,D:D,dataset_shampoo[[#This Row],[Brand]],E:E,dataset_shampoo[[#This Row],[Region]],F:F,dataset_shampoo[[#This Row],[Year]]-1,G:G,"&gt;"&amp;dataset_shampoo[[#This Row],[Month]])</f>
        <v>8519</v>
      </c>
      <c r="M1270" s="1">
        <f>dataset_shampoo[[#This Row],[Values YTD]]+SUMIFS(I:I,D:D,dataset_shampoo[[#This Row],[Brand]],E:E,dataset_shampoo[[#This Row],[Region]],F:F,dataset_shampoo[[#This Row],[Year]]-1,G:G,"&gt;"&amp;dataset_shampoo[[#This Row],[Month]])</f>
        <v>83146</v>
      </c>
    </row>
    <row r="1271" spans="1:13" x14ac:dyDescent="0.25">
      <c r="A1271" t="s">
        <v>7</v>
      </c>
      <c r="B1271" t="s">
        <v>25</v>
      </c>
      <c r="C1271" t="s">
        <v>9</v>
      </c>
      <c r="D1271" t="s">
        <v>27</v>
      </c>
      <c r="E1271" t="s">
        <v>13</v>
      </c>
      <c r="F1271">
        <v>2018</v>
      </c>
      <c r="G1271">
        <v>10</v>
      </c>
      <c r="H1271">
        <v>931</v>
      </c>
      <c r="I1271" s="1">
        <v>9163</v>
      </c>
      <c r="J1271">
        <f>SUMIFS(H:H,D:D,dataset_shampoo[[#This Row],[Brand]],E:E,dataset_shampoo[[#This Row],[Region]],F:F,dataset_shampoo[[#This Row],[Year]],G:G,"&lt;="&amp;dataset_shampoo[[#This Row],[Month]])</f>
        <v>9450</v>
      </c>
      <c r="K1271" s="6">
        <f>SUMIFS(I:I,D:D,dataset_shampoo[[#This Row],[Brand]],E:E,dataset_shampoo[[#This Row],[Region]],F:F,dataset_shampoo[[#This Row],[Year]],G:G,"&lt;="&amp;dataset_shampoo[[#This Row],[Month]])</f>
        <v>92309</v>
      </c>
      <c r="L1271">
        <f>dataset_shampoo[[#This Row],[Units YTD]]+SUMIFS(H:H,D:D,dataset_shampoo[[#This Row],[Brand]],E:E,dataset_shampoo[[#This Row],[Region]],F:F,dataset_shampoo[[#This Row],[Year]]-1,G:G,"&gt;"&amp;dataset_shampoo[[#This Row],[Month]])</f>
        <v>9450</v>
      </c>
      <c r="M1271" s="1">
        <f>dataset_shampoo[[#This Row],[Values YTD]]+SUMIFS(I:I,D:D,dataset_shampoo[[#This Row],[Brand]],E:E,dataset_shampoo[[#This Row],[Region]],F:F,dataset_shampoo[[#This Row],[Year]]-1,G:G,"&gt;"&amp;dataset_shampoo[[#This Row],[Month]])</f>
        <v>92309</v>
      </c>
    </row>
    <row r="1272" spans="1:13" x14ac:dyDescent="0.25">
      <c r="A1272" t="s">
        <v>7</v>
      </c>
      <c r="B1272" t="s">
        <v>25</v>
      </c>
      <c r="C1272" t="s">
        <v>9</v>
      </c>
      <c r="D1272" t="s">
        <v>27</v>
      </c>
      <c r="E1272" t="s">
        <v>13</v>
      </c>
      <c r="F1272">
        <v>2018</v>
      </c>
      <c r="G1272">
        <v>11</v>
      </c>
      <c r="H1272">
        <v>1603</v>
      </c>
      <c r="I1272" s="1">
        <v>15344</v>
      </c>
      <c r="J1272">
        <f>SUMIFS(H:H,D:D,dataset_shampoo[[#This Row],[Brand]],E:E,dataset_shampoo[[#This Row],[Region]],F:F,dataset_shampoo[[#This Row],[Year]],G:G,"&lt;="&amp;dataset_shampoo[[#This Row],[Month]])</f>
        <v>11053</v>
      </c>
      <c r="K1272" s="6">
        <f>SUMIFS(I:I,D:D,dataset_shampoo[[#This Row],[Brand]],E:E,dataset_shampoo[[#This Row],[Region]],F:F,dataset_shampoo[[#This Row],[Year]],G:G,"&lt;="&amp;dataset_shampoo[[#This Row],[Month]])</f>
        <v>107653</v>
      </c>
      <c r="L1272">
        <f>dataset_shampoo[[#This Row],[Units YTD]]+SUMIFS(H:H,D:D,dataset_shampoo[[#This Row],[Brand]],E:E,dataset_shampoo[[#This Row],[Region]],F:F,dataset_shampoo[[#This Row],[Year]]-1,G:G,"&gt;"&amp;dataset_shampoo[[#This Row],[Month]])</f>
        <v>11053</v>
      </c>
      <c r="M1272" s="1">
        <f>dataset_shampoo[[#This Row],[Values YTD]]+SUMIFS(I:I,D:D,dataset_shampoo[[#This Row],[Brand]],E:E,dataset_shampoo[[#This Row],[Region]],F:F,dataset_shampoo[[#This Row],[Year]]-1,G:G,"&gt;"&amp;dataset_shampoo[[#This Row],[Month]])</f>
        <v>107653</v>
      </c>
    </row>
    <row r="1273" spans="1:13" x14ac:dyDescent="0.25">
      <c r="A1273" t="s">
        <v>7</v>
      </c>
      <c r="B1273" t="s">
        <v>25</v>
      </c>
      <c r="C1273" t="s">
        <v>9</v>
      </c>
      <c r="D1273" t="s">
        <v>27</v>
      </c>
      <c r="E1273" t="s">
        <v>13</v>
      </c>
      <c r="F1273">
        <v>2018</v>
      </c>
      <c r="G1273">
        <v>12</v>
      </c>
      <c r="H1273">
        <v>2037</v>
      </c>
      <c r="I1273" s="1">
        <v>19460</v>
      </c>
      <c r="J1273">
        <f>SUMIFS(H:H,D:D,dataset_shampoo[[#This Row],[Brand]],E:E,dataset_shampoo[[#This Row],[Region]],F:F,dataset_shampoo[[#This Row],[Year]],G:G,"&lt;="&amp;dataset_shampoo[[#This Row],[Month]])</f>
        <v>13090</v>
      </c>
      <c r="K1273" s="6">
        <f>SUMIFS(I:I,D:D,dataset_shampoo[[#This Row],[Brand]],E:E,dataset_shampoo[[#This Row],[Region]],F:F,dataset_shampoo[[#This Row],[Year]],G:G,"&lt;="&amp;dataset_shampoo[[#This Row],[Month]])</f>
        <v>127113</v>
      </c>
      <c r="L1273">
        <f>dataset_shampoo[[#This Row],[Units YTD]]+SUMIFS(H:H,D:D,dataset_shampoo[[#This Row],[Brand]],E:E,dataset_shampoo[[#This Row],[Region]],F:F,dataset_shampoo[[#This Row],[Year]]-1,G:G,"&gt;"&amp;dataset_shampoo[[#This Row],[Month]])</f>
        <v>13090</v>
      </c>
      <c r="M1273" s="1">
        <f>dataset_shampoo[[#This Row],[Values YTD]]+SUMIFS(I:I,D:D,dataset_shampoo[[#This Row],[Brand]],E:E,dataset_shampoo[[#This Row],[Region]],F:F,dataset_shampoo[[#This Row],[Year]]-1,G:G,"&gt;"&amp;dataset_shampoo[[#This Row],[Month]])</f>
        <v>127113</v>
      </c>
    </row>
    <row r="1274" spans="1:13" x14ac:dyDescent="0.25">
      <c r="A1274" t="s">
        <v>7</v>
      </c>
      <c r="B1274" t="s">
        <v>25</v>
      </c>
      <c r="C1274" t="s">
        <v>9</v>
      </c>
      <c r="D1274" t="s">
        <v>27</v>
      </c>
      <c r="E1274" t="s">
        <v>13</v>
      </c>
      <c r="F1274">
        <v>2019</v>
      </c>
      <c r="G1274">
        <v>1</v>
      </c>
      <c r="H1274">
        <v>1260</v>
      </c>
      <c r="I1274" s="1">
        <v>11998</v>
      </c>
      <c r="J1274">
        <f>SUMIFS(H:H,D:D,dataset_shampoo[[#This Row],[Brand]],E:E,dataset_shampoo[[#This Row],[Region]],F:F,dataset_shampoo[[#This Row],[Year]],G:G,"&lt;="&amp;dataset_shampoo[[#This Row],[Month]])</f>
        <v>1260</v>
      </c>
      <c r="K1274" s="6">
        <f>SUMIFS(I:I,D:D,dataset_shampoo[[#This Row],[Brand]],E:E,dataset_shampoo[[#This Row],[Region]],F:F,dataset_shampoo[[#This Row],[Year]],G:G,"&lt;="&amp;dataset_shampoo[[#This Row],[Month]])</f>
        <v>11998</v>
      </c>
      <c r="L1274">
        <f>dataset_shampoo[[#This Row],[Units YTD]]+SUMIFS(H:H,D:D,dataset_shampoo[[#This Row],[Brand]],E:E,dataset_shampoo[[#This Row],[Region]],F:F,dataset_shampoo[[#This Row],[Year]]-1,G:G,"&gt;"&amp;dataset_shampoo[[#This Row],[Month]])</f>
        <v>13937</v>
      </c>
      <c r="M1274" s="1">
        <f>dataset_shampoo[[#This Row],[Values YTD]]+SUMIFS(I:I,D:D,dataset_shampoo[[#This Row],[Brand]],E:E,dataset_shampoo[[#This Row],[Region]],F:F,dataset_shampoo[[#This Row],[Year]]-1,G:G,"&gt;"&amp;dataset_shampoo[[#This Row],[Month]])</f>
        <v>134981</v>
      </c>
    </row>
    <row r="1275" spans="1:13" x14ac:dyDescent="0.25">
      <c r="A1275" t="s">
        <v>7</v>
      </c>
      <c r="B1275" t="s">
        <v>25</v>
      </c>
      <c r="C1275" t="s">
        <v>9</v>
      </c>
      <c r="D1275" t="s">
        <v>27</v>
      </c>
      <c r="E1275" t="s">
        <v>13</v>
      </c>
      <c r="F1275">
        <v>2019</v>
      </c>
      <c r="G1275">
        <v>2</v>
      </c>
      <c r="H1275">
        <v>1414</v>
      </c>
      <c r="I1275" s="1">
        <v>13573</v>
      </c>
      <c r="J1275">
        <f>SUMIFS(H:H,D:D,dataset_shampoo[[#This Row],[Brand]],E:E,dataset_shampoo[[#This Row],[Region]],F:F,dataset_shampoo[[#This Row],[Year]],G:G,"&lt;="&amp;dataset_shampoo[[#This Row],[Month]])</f>
        <v>2674</v>
      </c>
      <c r="K1275" s="6">
        <f>SUMIFS(I:I,D:D,dataset_shampoo[[#This Row],[Brand]],E:E,dataset_shampoo[[#This Row],[Region]],F:F,dataset_shampoo[[#This Row],[Year]],G:G,"&lt;="&amp;dataset_shampoo[[#This Row],[Month]])</f>
        <v>25571</v>
      </c>
      <c r="L1275">
        <f>dataset_shampoo[[#This Row],[Units YTD]]+SUMIFS(H:H,D:D,dataset_shampoo[[#This Row],[Brand]],E:E,dataset_shampoo[[#This Row],[Region]],F:F,dataset_shampoo[[#This Row],[Year]]-1,G:G,"&gt;"&amp;dataset_shampoo[[#This Row],[Month]])</f>
        <v>14875</v>
      </c>
      <c r="M1275" s="1">
        <f>dataset_shampoo[[#This Row],[Values YTD]]+SUMIFS(I:I,D:D,dataset_shampoo[[#This Row],[Brand]],E:E,dataset_shampoo[[#This Row],[Region]],F:F,dataset_shampoo[[#This Row],[Year]]-1,G:G,"&gt;"&amp;dataset_shampoo[[#This Row],[Month]])</f>
        <v>143829</v>
      </c>
    </row>
    <row r="1276" spans="1:13" x14ac:dyDescent="0.25">
      <c r="A1276" t="s">
        <v>7</v>
      </c>
      <c r="B1276" t="s">
        <v>25</v>
      </c>
      <c r="C1276" t="s">
        <v>9</v>
      </c>
      <c r="D1276" t="s">
        <v>27</v>
      </c>
      <c r="E1276" t="s">
        <v>13</v>
      </c>
      <c r="F1276">
        <v>2019</v>
      </c>
      <c r="G1276">
        <v>3</v>
      </c>
      <c r="H1276">
        <v>1533</v>
      </c>
      <c r="I1276" s="1">
        <v>14623</v>
      </c>
      <c r="J1276">
        <f>SUMIFS(H:H,D:D,dataset_shampoo[[#This Row],[Brand]],E:E,dataset_shampoo[[#This Row],[Region]],F:F,dataset_shampoo[[#This Row],[Year]],G:G,"&lt;="&amp;dataset_shampoo[[#This Row],[Month]])</f>
        <v>4207</v>
      </c>
      <c r="K1276" s="6">
        <f>SUMIFS(I:I,D:D,dataset_shampoo[[#This Row],[Brand]],E:E,dataset_shampoo[[#This Row],[Region]],F:F,dataset_shampoo[[#This Row],[Year]],G:G,"&lt;="&amp;dataset_shampoo[[#This Row],[Month]])</f>
        <v>40194</v>
      </c>
      <c r="L1276">
        <f>dataset_shampoo[[#This Row],[Units YTD]]+SUMIFS(H:H,D:D,dataset_shampoo[[#This Row],[Brand]],E:E,dataset_shampoo[[#This Row],[Region]],F:F,dataset_shampoo[[#This Row],[Year]]-1,G:G,"&gt;"&amp;dataset_shampoo[[#This Row],[Month]])</f>
        <v>15862</v>
      </c>
      <c r="M1276" s="1">
        <f>dataset_shampoo[[#This Row],[Values YTD]]+SUMIFS(I:I,D:D,dataset_shampoo[[#This Row],[Brand]],E:E,dataset_shampoo[[#This Row],[Region]],F:F,dataset_shampoo[[#This Row],[Year]]-1,G:G,"&gt;"&amp;dataset_shampoo[[#This Row],[Month]])</f>
        <v>153013</v>
      </c>
    </row>
    <row r="1277" spans="1:13" x14ac:dyDescent="0.25">
      <c r="A1277" t="s">
        <v>7</v>
      </c>
      <c r="B1277" t="s">
        <v>25</v>
      </c>
      <c r="C1277" t="s">
        <v>9</v>
      </c>
      <c r="D1277" t="s">
        <v>27</v>
      </c>
      <c r="E1277" t="s">
        <v>13</v>
      </c>
      <c r="F1277">
        <v>2019</v>
      </c>
      <c r="G1277">
        <v>4</v>
      </c>
      <c r="H1277">
        <v>2632</v>
      </c>
      <c r="I1277" s="1">
        <v>25081</v>
      </c>
      <c r="J1277">
        <f>SUMIFS(H:H,D:D,dataset_shampoo[[#This Row],[Brand]],E:E,dataset_shampoo[[#This Row],[Region]],F:F,dataset_shampoo[[#This Row],[Year]],G:G,"&lt;="&amp;dataset_shampoo[[#This Row],[Month]])</f>
        <v>6839</v>
      </c>
      <c r="K1277" s="6">
        <f>SUMIFS(I:I,D:D,dataset_shampoo[[#This Row],[Brand]],E:E,dataset_shampoo[[#This Row],[Region]],F:F,dataset_shampoo[[#This Row],[Year]],G:G,"&lt;="&amp;dataset_shampoo[[#This Row],[Month]])</f>
        <v>65275</v>
      </c>
      <c r="L1277">
        <f>dataset_shampoo[[#This Row],[Units YTD]]+SUMIFS(H:H,D:D,dataset_shampoo[[#This Row],[Brand]],E:E,dataset_shampoo[[#This Row],[Region]],F:F,dataset_shampoo[[#This Row],[Year]]-1,G:G,"&gt;"&amp;dataset_shampoo[[#This Row],[Month]])</f>
        <v>17927</v>
      </c>
      <c r="M1277" s="1">
        <f>dataset_shampoo[[#This Row],[Values YTD]]+SUMIFS(I:I,D:D,dataset_shampoo[[#This Row],[Brand]],E:E,dataset_shampoo[[#This Row],[Region]],F:F,dataset_shampoo[[#This Row],[Year]]-1,G:G,"&gt;"&amp;dataset_shampoo[[#This Row],[Month]])</f>
        <v>172501</v>
      </c>
    </row>
    <row r="1278" spans="1:13" x14ac:dyDescent="0.25">
      <c r="A1278" t="s">
        <v>7</v>
      </c>
      <c r="B1278" t="s">
        <v>25</v>
      </c>
      <c r="C1278" t="s">
        <v>9</v>
      </c>
      <c r="D1278" t="s">
        <v>27</v>
      </c>
      <c r="E1278" t="s">
        <v>13</v>
      </c>
      <c r="F1278">
        <v>2019</v>
      </c>
      <c r="G1278">
        <v>5</v>
      </c>
      <c r="H1278">
        <v>1694</v>
      </c>
      <c r="I1278" s="1">
        <v>16366</v>
      </c>
      <c r="J1278">
        <f>SUMIFS(H:H,D:D,dataset_shampoo[[#This Row],[Brand]],E:E,dataset_shampoo[[#This Row],[Region]],F:F,dataset_shampoo[[#This Row],[Year]],G:G,"&lt;="&amp;dataset_shampoo[[#This Row],[Month]])</f>
        <v>8533</v>
      </c>
      <c r="K1278" s="6">
        <f>SUMIFS(I:I,D:D,dataset_shampoo[[#This Row],[Brand]],E:E,dataset_shampoo[[#This Row],[Region]],F:F,dataset_shampoo[[#This Row],[Year]],G:G,"&lt;="&amp;dataset_shampoo[[#This Row],[Month]])</f>
        <v>81641</v>
      </c>
      <c r="L1278">
        <f>dataset_shampoo[[#This Row],[Units YTD]]+SUMIFS(H:H,D:D,dataset_shampoo[[#This Row],[Brand]],E:E,dataset_shampoo[[#This Row],[Region]],F:F,dataset_shampoo[[#This Row],[Year]]-1,G:G,"&gt;"&amp;dataset_shampoo[[#This Row],[Month]])</f>
        <v>19019</v>
      </c>
      <c r="M1278" s="1">
        <f>dataset_shampoo[[#This Row],[Values YTD]]+SUMIFS(I:I,D:D,dataset_shampoo[[#This Row],[Brand]],E:E,dataset_shampoo[[#This Row],[Region]],F:F,dataset_shampoo[[#This Row],[Year]]-1,G:G,"&gt;"&amp;dataset_shampoo[[#This Row],[Month]])</f>
        <v>182868</v>
      </c>
    </row>
    <row r="1279" spans="1:13" x14ac:dyDescent="0.25">
      <c r="A1279" t="s">
        <v>7</v>
      </c>
      <c r="B1279" t="s">
        <v>25</v>
      </c>
      <c r="C1279" t="s">
        <v>9</v>
      </c>
      <c r="D1279" t="s">
        <v>27</v>
      </c>
      <c r="E1279" t="s">
        <v>13</v>
      </c>
      <c r="F1279">
        <v>2019</v>
      </c>
      <c r="G1279">
        <v>6</v>
      </c>
      <c r="H1279">
        <v>2072</v>
      </c>
      <c r="I1279" s="1">
        <v>19810</v>
      </c>
      <c r="J1279">
        <f>SUMIFS(H:H,D:D,dataset_shampoo[[#This Row],[Brand]],E:E,dataset_shampoo[[#This Row],[Region]],F:F,dataset_shampoo[[#This Row],[Year]],G:G,"&lt;="&amp;dataset_shampoo[[#This Row],[Month]])</f>
        <v>10605</v>
      </c>
      <c r="K1279" s="6">
        <f>SUMIFS(I:I,D:D,dataset_shampoo[[#This Row],[Brand]],E:E,dataset_shampoo[[#This Row],[Region]],F:F,dataset_shampoo[[#This Row],[Year]],G:G,"&lt;="&amp;dataset_shampoo[[#This Row],[Month]])</f>
        <v>101451</v>
      </c>
      <c r="L1279">
        <f>dataset_shampoo[[#This Row],[Units YTD]]+SUMIFS(H:H,D:D,dataset_shampoo[[#This Row],[Brand]],E:E,dataset_shampoo[[#This Row],[Region]],F:F,dataset_shampoo[[#This Row],[Year]]-1,G:G,"&gt;"&amp;dataset_shampoo[[#This Row],[Month]])</f>
        <v>20293</v>
      </c>
      <c r="M1279" s="1">
        <f>dataset_shampoo[[#This Row],[Values YTD]]+SUMIFS(I:I,D:D,dataset_shampoo[[#This Row],[Brand]],E:E,dataset_shampoo[[#This Row],[Region]],F:F,dataset_shampoo[[#This Row],[Year]]-1,G:G,"&gt;"&amp;dataset_shampoo[[#This Row],[Month]])</f>
        <v>194740</v>
      </c>
    </row>
    <row r="1280" spans="1:13" x14ac:dyDescent="0.25">
      <c r="A1280" t="s">
        <v>7</v>
      </c>
      <c r="B1280" t="s">
        <v>25</v>
      </c>
      <c r="C1280" t="s">
        <v>9</v>
      </c>
      <c r="D1280" t="s">
        <v>27</v>
      </c>
      <c r="E1280" t="s">
        <v>13</v>
      </c>
      <c r="F1280">
        <v>2019</v>
      </c>
      <c r="G1280">
        <v>7</v>
      </c>
      <c r="H1280">
        <v>2163</v>
      </c>
      <c r="I1280" s="1">
        <v>20545</v>
      </c>
      <c r="J1280">
        <f>SUMIFS(H:H,D:D,dataset_shampoo[[#This Row],[Brand]],E:E,dataset_shampoo[[#This Row],[Region]],F:F,dataset_shampoo[[#This Row],[Year]],G:G,"&lt;="&amp;dataset_shampoo[[#This Row],[Month]])</f>
        <v>12768</v>
      </c>
      <c r="K1280" s="6">
        <f>SUMIFS(I:I,D:D,dataset_shampoo[[#This Row],[Brand]],E:E,dataset_shampoo[[#This Row],[Region]],F:F,dataset_shampoo[[#This Row],[Year]],G:G,"&lt;="&amp;dataset_shampoo[[#This Row],[Month]])</f>
        <v>121996</v>
      </c>
      <c r="L1280">
        <f>dataset_shampoo[[#This Row],[Units YTD]]+SUMIFS(H:H,D:D,dataset_shampoo[[#This Row],[Brand]],E:E,dataset_shampoo[[#This Row],[Region]],F:F,dataset_shampoo[[#This Row],[Year]]-1,G:G,"&gt;"&amp;dataset_shampoo[[#This Row],[Month]])</f>
        <v>20195</v>
      </c>
      <c r="M1280" s="1">
        <f>dataset_shampoo[[#This Row],[Values YTD]]+SUMIFS(I:I,D:D,dataset_shampoo[[#This Row],[Brand]],E:E,dataset_shampoo[[#This Row],[Region]],F:F,dataset_shampoo[[#This Row],[Year]]-1,G:G,"&gt;"&amp;dataset_shampoo[[#This Row],[Month]])</f>
        <v>193494</v>
      </c>
    </row>
    <row r="1281" spans="1:13" x14ac:dyDescent="0.25">
      <c r="A1281" t="s">
        <v>7</v>
      </c>
      <c r="B1281" t="s">
        <v>25</v>
      </c>
      <c r="C1281" t="s">
        <v>9</v>
      </c>
      <c r="D1281" t="s">
        <v>27</v>
      </c>
      <c r="E1281" t="s">
        <v>13</v>
      </c>
      <c r="F1281">
        <v>2019</v>
      </c>
      <c r="G1281">
        <v>8</v>
      </c>
      <c r="H1281">
        <v>1225</v>
      </c>
      <c r="I1281" s="1">
        <v>11690</v>
      </c>
      <c r="J1281">
        <f>SUMIFS(H:H,D:D,dataset_shampoo[[#This Row],[Brand]],E:E,dataset_shampoo[[#This Row],[Region]],F:F,dataset_shampoo[[#This Row],[Year]],G:G,"&lt;="&amp;dataset_shampoo[[#This Row],[Month]])</f>
        <v>13993</v>
      </c>
      <c r="K1281" s="6">
        <f>SUMIFS(I:I,D:D,dataset_shampoo[[#This Row],[Brand]],E:E,dataset_shampoo[[#This Row],[Region]],F:F,dataset_shampoo[[#This Row],[Year]],G:G,"&lt;="&amp;dataset_shampoo[[#This Row],[Month]])</f>
        <v>133686</v>
      </c>
      <c r="L1281">
        <f>dataset_shampoo[[#This Row],[Units YTD]]+SUMIFS(H:H,D:D,dataset_shampoo[[#This Row],[Brand]],E:E,dataset_shampoo[[#This Row],[Region]],F:F,dataset_shampoo[[#This Row],[Year]]-1,G:G,"&gt;"&amp;dataset_shampoo[[#This Row],[Month]])</f>
        <v>19635</v>
      </c>
      <c r="M1281" s="1">
        <f>dataset_shampoo[[#This Row],[Values YTD]]+SUMIFS(I:I,D:D,dataset_shampoo[[#This Row],[Brand]],E:E,dataset_shampoo[[#This Row],[Region]],F:F,dataset_shampoo[[#This Row],[Year]]-1,G:G,"&gt;"&amp;dataset_shampoo[[#This Row],[Month]])</f>
        <v>188006</v>
      </c>
    </row>
    <row r="1282" spans="1:13" x14ac:dyDescent="0.25">
      <c r="A1282" t="s">
        <v>7</v>
      </c>
      <c r="B1282" t="s">
        <v>25</v>
      </c>
      <c r="C1282" t="s">
        <v>9</v>
      </c>
      <c r="D1282" t="s">
        <v>27</v>
      </c>
      <c r="E1282" t="s">
        <v>13</v>
      </c>
      <c r="F1282">
        <v>2019</v>
      </c>
      <c r="G1282">
        <v>9</v>
      </c>
      <c r="H1282">
        <v>1421</v>
      </c>
      <c r="I1282" s="1">
        <v>13587</v>
      </c>
      <c r="J1282">
        <f>SUMIFS(H:H,D:D,dataset_shampoo[[#This Row],[Brand]],E:E,dataset_shampoo[[#This Row],[Region]],F:F,dataset_shampoo[[#This Row],[Year]],G:G,"&lt;="&amp;dataset_shampoo[[#This Row],[Month]])</f>
        <v>15414</v>
      </c>
      <c r="K1282" s="6">
        <f>SUMIFS(I:I,D:D,dataset_shampoo[[#This Row],[Brand]],E:E,dataset_shampoo[[#This Row],[Region]],F:F,dataset_shampoo[[#This Row],[Year]],G:G,"&lt;="&amp;dataset_shampoo[[#This Row],[Month]])</f>
        <v>147273</v>
      </c>
      <c r="L1282">
        <f>dataset_shampoo[[#This Row],[Units YTD]]+SUMIFS(H:H,D:D,dataset_shampoo[[#This Row],[Brand]],E:E,dataset_shampoo[[#This Row],[Region]],F:F,dataset_shampoo[[#This Row],[Year]]-1,G:G,"&gt;"&amp;dataset_shampoo[[#This Row],[Month]])</f>
        <v>19985</v>
      </c>
      <c r="M1282" s="1">
        <f>dataset_shampoo[[#This Row],[Values YTD]]+SUMIFS(I:I,D:D,dataset_shampoo[[#This Row],[Brand]],E:E,dataset_shampoo[[#This Row],[Region]],F:F,dataset_shampoo[[#This Row],[Year]]-1,G:G,"&gt;"&amp;dataset_shampoo[[#This Row],[Month]])</f>
        <v>191240</v>
      </c>
    </row>
    <row r="1283" spans="1:13" x14ac:dyDescent="0.25">
      <c r="A1283" t="s">
        <v>7</v>
      </c>
      <c r="B1283" t="s">
        <v>25</v>
      </c>
      <c r="C1283" t="s">
        <v>9</v>
      </c>
      <c r="D1283" t="s">
        <v>27</v>
      </c>
      <c r="E1283" t="s">
        <v>13</v>
      </c>
      <c r="F1283">
        <v>2019</v>
      </c>
      <c r="G1283">
        <v>10</v>
      </c>
      <c r="H1283">
        <v>1484</v>
      </c>
      <c r="I1283" s="1">
        <v>14203</v>
      </c>
      <c r="J1283">
        <f>SUMIFS(H:H,D:D,dataset_shampoo[[#This Row],[Brand]],E:E,dataset_shampoo[[#This Row],[Region]],F:F,dataset_shampoo[[#This Row],[Year]],G:G,"&lt;="&amp;dataset_shampoo[[#This Row],[Month]])</f>
        <v>16898</v>
      </c>
      <c r="K1283" s="6">
        <f>SUMIFS(I:I,D:D,dataset_shampoo[[#This Row],[Brand]],E:E,dataset_shampoo[[#This Row],[Region]],F:F,dataset_shampoo[[#This Row],[Year]],G:G,"&lt;="&amp;dataset_shampoo[[#This Row],[Month]])</f>
        <v>161476</v>
      </c>
      <c r="L1283">
        <f>dataset_shampoo[[#This Row],[Units YTD]]+SUMIFS(H:H,D:D,dataset_shampoo[[#This Row],[Brand]],E:E,dataset_shampoo[[#This Row],[Region]],F:F,dataset_shampoo[[#This Row],[Year]]-1,G:G,"&gt;"&amp;dataset_shampoo[[#This Row],[Month]])</f>
        <v>20538</v>
      </c>
      <c r="M1283" s="1">
        <f>dataset_shampoo[[#This Row],[Values YTD]]+SUMIFS(I:I,D:D,dataset_shampoo[[#This Row],[Brand]],E:E,dataset_shampoo[[#This Row],[Region]],F:F,dataset_shampoo[[#This Row],[Year]]-1,G:G,"&gt;"&amp;dataset_shampoo[[#This Row],[Month]])</f>
        <v>196280</v>
      </c>
    </row>
    <row r="1284" spans="1:13" x14ac:dyDescent="0.25">
      <c r="A1284" t="s">
        <v>7</v>
      </c>
      <c r="B1284" t="s">
        <v>25</v>
      </c>
      <c r="C1284" t="s">
        <v>9</v>
      </c>
      <c r="D1284" t="s">
        <v>27</v>
      </c>
      <c r="E1284" t="s">
        <v>13</v>
      </c>
      <c r="F1284">
        <v>2019</v>
      </c>
      <c r="G1284">
        <v>11</v>
      </c>
      <c r="H1284">
        <v>1309</v>
      </c>
      <c r="I1284" s="1">
        <v>14833</v>
      </c>
      <c r="J1284">
        <f>SUMIFS(H:H,D:D,dataset_shampoo[[#This Row],[Brand]],E:E,dataset_shampoo[[#This Row],[Region]],F:F,dataset_shampoo[[#This Row],[Year]],G:G,"&lt;="&amp;dataset_shampoo[[#This Row],[Month]])</f>
        <v>18207</v>
      </c>
      <c r="K1284" s="6">
        <f>SUMIFS(I:I,D:D,dataset_shampoo[[#This Row],[Brand]],E:E,dataset_shampoo[[#This Row],[Region]],F:F,dataset_shampoo[[#This Row],[Year]],G:G,"&lt;="&amp;dataset_shampoo[[#This Row],[Month]])</f>
        <v>176309</v>
      </c>
      <c r="L1284">
        <f>dataset_shampoo[[#This Row],[Units YTD]]+SUMIFS(H:H,D:D,dataset_shampoo[[#This Row],[Brand]],E:E,dataset_shampoo[[#This Row],[Region]],F:F,dataset_shampoo[[#This Row],[Year]]-1,G:G,"&gt;"&amp;dataset_shampoo[[#This Row],[Month]])</f>
        <v>20244</v>
      </c>
      <c r="M1284" s="1">
        <f>dataset_shampoo[[#This Row],[Values YTD]]+SUMIFS(I:I,D:D,dataset_shampoo[[#This Row],[Brand]],E:E,dataset_shampoo[[#This Row],[Region]],F:F,dataset_shampoo[[#This Row],[Year]]-1,G:G,"&gt;"&amp;dataset_shampoo[[#This Row],[Month]])</f>
        <v>195769</v>
      </c>
    </row>
    <row r="1285" spans="1:13" x14ac:dyDescent="0.25">
      <c r="A1285" t="s">
        <v>7</v>
      </c>
      <c r="B1285" t="s">
        <v>25</v>
      </c>
      <c r="C1285" t="s">
        <v>9</v>
      </c>
      <c r="D1285" t="s">
        <v>27</v>
      </c>
      <c r="E1285" t="s">
        <v>13</v>
      </c>
      <c r="F1285">
        <v>2019</v>
      </c>
      <c r="G1285">
        <v>12</v>
      </c>
      <c r="H1285">
        <v>1547</v>
      </c>
      <c r="I1285" s="1">
        <v>20944</v>
      </c>
      <c r="J1285">
        <f>SUMIFS(H:H,D:D,dataset_shampoo[[#This Row],[Brand]],E:E,dataset_shampoo[[#This Row],[Region]],F:F,dataset_shampoo[[#This Row],[Year]],G:G,"&lt;="&amp;dataset_shampoo[[#This Row],[Month]])</f>
        <v>19754</v>
      </c>
      <c r="K1285" s="6">
        <f>SUMIFS(I:I,D:D,dataset_shampoo[[#This Row],[Brand]],E:E,dataset_shampoo[[#This Row],[Region]],F:F,dataset_shampoo[[#This Row],[Year]],G:G,"&lt;="&amp;dataset_shampoo[[#This Row],[Month]])</f>
        <v>197253</v>
      </c>
      <c r="L1285">
        <f>dataset_shampoo[[#This Row],[Units YTD]]+SUMIFS(H:H,D:D,dataset_shampoo[[#This Row],[Brand]],E:E,dataset_shampoo[[#This Row],[Region]],F:F,dataset_shampoo[[#This Row],[Year]]-1,G:G,"&gt;"&amp;dataset_shampoo[[#This Row],[Month]])</f>
        <v>19754</v>
      </c>
      <c r="M1285" s="1">
        <f>dataset_shampoo[[#This Row],[Values YTD]]+SUMIFS(I:I,D:D,dataset_shampoo[[#This Row],[Brand]],E:E,dataset_shampoo[[#This Row],[Region]],F:F,dataset_shampoo[[#This Row],[Year]]-1,G:G,"&gt;"&amp;dataset_shampoo[[#This Row],[Month]])</f>
        <v>197253</v>
      </c>
    </row>
    <row r="1286" spans="1:13" x14ac:dyDescent="0.25">
      <c r="A1286" t="s">
        <v>7</v>
      </c>
      <c r="B1286" t="s">
        <v>25</v>
      </c>
      <c r="C1286" t="s">
        <v>9</v>
      </c>
      <c r="D1286" t="s">
        <v>27</v>
      </c>
      <c r="E1286" t="s">
        <v>13</v>
      </c>
      <c r="F1286">
        <v>2020</v>
      </c>
      <c r="G1286">
        <v>1</v>
      </c>
      <c r="H1286">
        <v>1680</v>
      </c>
      <c r="I1286" s="1">
        <v>25004</v>
      </c>
      <c r="J1286">
        <f>SUMIFS(H:H,D:D,dataset_shampoo[[#This Row],[Brand]],E:E,dataset_shampoo[[#This Row],[Region]],F:F,dataset_shampoo[[#This Row],[Year]],G:G,"&lt;="&amp;dataset_shampoo[[#This Row],[Month]])</f>
        <v>1680</v>
      </c>
      <c r="K1286" s="6">
        <f>SUMIFS(I:I,D:D,dataset_shampoo[[#This Row],[Brand]],E:E,dataset_shampoo[[#This Row],[Region]],F:F,dataset_shampoo[[#This Row],[Year]],G:G,"&lt;="&amp;dataset_shampoo[[#This Row],[Month]])</f>
        <v>25004</v>
      </c>
      <c r="L1286">
        <f>dataset_shampoo[[#This Row],[Units YTD]]+SUMIFS(H:H,D:D,dataset_shampoo[[#This Row],[Brand]],E:E,dataset_shampoo[[#This Row],[Region]],F:F,dataset_shampoo[[#This Row],[Year]]-1,G:G,"&gt;"&amp;dataset_shampoo[[#This Row],[Month]])</f>
        <v>20174</v>
      </c>
      <c r="M1286" s="1">
        <f>dataset_shampoo[[#This Row],[Values YTD]]+SUMIFS(I:I,D:D,dataset_shampoo[[#This Row],[Brand]],E:E,dataset_shampoo[[#This Row],[Region]],F:F,dataset_shampoo[[#This Row],[Year]]-1,G:G,"&gt;"&amp;dataset_shampoo[[#This Row],[Month]])</f>
        <v>210259</v>
      </c>
    </row>
    <row r="1287" spans="1:13" x14ac:dyDescent="0.25">
      <c r="A1287" t="s">
        <v>7</v>
      </c>
      <c r="B1287" t="s">
        <v>25</v>
      </c>
      <c r="C1287" t="s">
        <v>9</v>
      </c>
      <c r="D1287" t="s">
        <v>27</v>
      </c>
      <c r="E1287" t="s">
        <v>13</v>
      </c>
      <c r="F1287">
        <v>2020</v>
      </c>
      <c r="G1287">
        <v>2</v>
      </c>
      <c r="H1287">
        <v>1316</v>
      </c>
      <c r="I1287" s="1">
        <v>26747</v>
      </c>
      <c r="J1287">
        <f>SUMIFS(H:H,D:D,dataset_shampoo[[#This Row],[Brand]],E:E,dataset_shampoo[[#This Row],[Region]],F:F,dataset_shampoo[[#This Row],[Year]],G:G,"&lt;="&amp;dataset_shampoo[[#This Row],[Month]])</f>
        <v>2996</v>
      </c>
      <c r="K1287" s="6">
        <f>SUMIFS(I:I,D:D,dataset_shampoo[[#This Row],[Brand]],E:E,dataset_shampoo[[#This Row],[Region]],F:F,dataset_shampoo[[#This Row],[Year]],G:G,"&lt;="&amp;dataset_shampoo[[#This Row],[Month]])</f>
        <v>51751</v>
      </c>
      <c r="L1287">
        <f>dataset_shampoo[[#This Row],[Units YTD]]+SUMIFS(H:H,D:D,dataset_shampoo[[#This Row],[Brand]],E:E,dataset_shampoo[[#This Row],[Region]],F:F,dataset_shampoo[[#This Row],[Year]]-1,G:G,"&gt;"&amp;dataset_shampoo[[#This Row],[Month]])</f>
        <v>20076</v>
      </c>
      <c r="M1287" s="1">
        <f>dataset_shampoo[[#This Row],[Values YTD]]+SUMIFS(I:I,D:D,dataset_shampoo[[#This Row],[Brand]],E:E,dataset_shampoo[[#This Row],[Region]],F:F,dataset_shampoo[[#This Row],[Year]]-1,G:G,"&gt;"&amp;dataset_shampoo[[#This Row],[Month]])</f>
        <v>223433</v>
      </c>
    </row>
    <row r="1288" spans="1:13" x14ac:dyDescent="0.25">
      <c r="A1288" t="s">
        <v>7</v>
      </c>
      <c r="B1288" t="s">
        <v>25</v>
      </c>
      <c r="C1288" t="s">
        <v>9</v>
      </c>
      <c r="D1288" t="s">
        <v>27</v>
      </c>
      <c r="E1288" t="s">
        <v>13</v>
      </c>
      <c r="F1288">
        <v>2020</v>
      </c>
      <c r="G1288">
        <v>3</v>
      </c>
      <c r="H1288">
        <v>1323</v>
      </c>
      <c r="I1288" s="1">
        <v>18697</v>
      </c>
      <c r="J1288">
        <f>SUMIFS(H:H,D:D,dataset_shampoo[[#This Row],[Brand]],E:E,dataset_shampoo[[#This Row],[Region]],F:F,dataset_shampoo[[#This Row],[Year]],G:G,"&lt;="&amp;dataset_shampoo[[#This Row],[Month]])</f>
        <v>4319</v>
      </c>
      <c r="K1288" s="6">
        <f>SUMIFS(I:I,D:D,dataset_shampoo[[#This Row],[Brand]],E:E,dataset_shampoo[[#This Row],[Region]],F:F,dataset_shampoo[[#This Row],[Year]],G:G,"&lt;="&amp;dataset_shampoo[[#This Row],[Month]])</f>
        <v>70448</v>
      </c>
      <c r="L1288">
        <f>dataset_shampoo[[#This Row],[Units YTD]]+SUMIFS(H:H,D:D,dataset_shampoo[[#This Row],[Brand]],E:E,dataset_shampoo[[#This Row],[Region]],F:F,dataset_shampoo[[#This Row],[Year]]-1,G:G,"&gt;"&amp;dataset_shampoo[[#This Row],[Month]])</f>
        <v>19866</v>
      </c>
      <c r="M1288" s="1">
        <f>dataset_shampoo[[#This Row],[Values YTD]]+SUMIFS(I:I,D:D,dataset_shampoo[[#This Row],[Brand]],E:E,dataset_shampoo[[#This Row],[Region]],F:F,dataset_shampoo[[#This Row],[Year]]-1,G:G,"&gt;"&amp;dataset_shampoo[[#This Row],[Month]])</f>
        <v>227507</v>
      </c>
    </row>
    <row r="1289" spans="1:13" x14ac:dyDescent="0.25">
      <c r="A1289" t="s">
        <v>7</v>
      </c>
      <c r="B1289" t="s">
        <v>25</v>
      </c>
      <c r="C1289" t="s">
        <v>9</v>
      </c>
      <c r="D1289" t="s">
        <v>27</v>
      </c>
      <c r="E1289" t="s">
        <v>13</v>
      </c>
      <c r="F1289">
        <v>2020</v>
      </c>
      <c r="G1289">
        <v>4</v>
      </c>
      <c r="H1289">
        <v>1764</v>
      </c>
      <c r="I1289" s="1">
        <v>34503</v>
      </c>
      <c r="J1289">
        <f>SUMIFS(H:H,D:D,dataset_shampoo[[#This Row],[Brand]],E:E,dataset_shampoo[[#This Row],[Region]],F:F,dataset_shampoo[[#This Row],[Year]],G:G,"&lt;="&amp;dataset_shampoo[[#This Row],[Month]])</f>
        <v>6083</v>
      </c>
      <c r="K1289" s="6">
        <f>SUMIFS(I:I,D:D,dataset_shampoo[[#This Row],[Brand]],E:E,dataset_shampoo[[#This Row],[Region]],F:F,dataset_shampoo[[#This Row],[Year]],G:G,"&lt;="&amp;dataset_shampoo[[#This Row],[Month]])</f>
        <v>104951</v>
      </c>
      <c r="L1289">
        <f>dataset_shampoo[[#This Row],[Units YTD]]+SUMIFS(H:H,D:D,dataset_shampoo[[#This Row],[Brand]],E:E,dataset_shampoo[[#This Row],[Region]],F:F,dataset_shampoo[[#This Row],[Year]]-1,G:G,"&gt;"&amp;dataset_shampoo[[#This Row],[Month]])</f>
        <v>18998</v>
      </c>
      <c r="M1289" s="1">
        <f>dataset_shampoo[[#This Row],[Values YTD]]+SUMIFS(I:I,D:D,dataset_shampoo[[#This Row],[Brand]],E:E,dataset_shampoo[[#This Row],[Region]],F:F,dataset_shampoo[[#This Row],[Year]]-1,G:G,"&gt;"&amp;dataset_shampoo[[#This Row],[Month]])</f>
        <v>236929</v>
      </c>
    </row>
    <row r="1290" spans="1:13" x14ac:dyDescent="0.25">
      <c r="A1290" t="s">
        <v>7</v>
      </c>
      <c r="B1290" t="s">
        <v>25</v>
      </c>
      <c r="C1290" t="s">
        <v>9</v>
      </c>
      <c r="D1290" t="s">
        <v>27</v>
      </c>
      <c r="E1290" t="s">
        <v>13</v>
      </c>
      <c r="F1290">
        <v>2020</v>
      </c>
      <c r="G1290">
        <v>5</v>
      </c>
      <c r="H1290">
        <v>434</v>
      </c>
      <c r="I1290" s="1">
        <v>6748</v>
      </c>
      <c r="J1290">
        <f>SUMIFS(H:H,D:D,dataset_shampoo[[#This Row],[Brand]],E:E,dataset_shampoo[[#This Row],[Region]],F:F,dataset_shampoo[[#This Row],[Year]],G:G,"&lt;="&amp;dataset_shampoo[[#This Row],[Month]])</f>
        <v>6517</v>
      </c>
      <c r="K1290" s="6">
        <f>SUMIFS(I:I,D:D,dataset_shampoo[[#This Row],[Brand]],E:E,dataset_shampoo[[#This Row],[Region]],F:F,dataset_shampoo[[#This Row],[Year]],G:G,"&lt;="&amp;dataset_shampoo[[#This Row],[Month]])</f>
        <v>111699</v>
      </c>
      <c r="L1290">
        <f>dataset_shampoo[[#This Row],[Units YTD]]+SUMIFS(H:H,D:D,dataset_shampoo[[#This Row],[Brand]],E:E,dataset_shampoo[[#This Row],[Region]],F:F,dataset_shampoo[[#This Row],[Year]]-1,G:G,"&gt;"&amp;dataset_shampoo[[#This Row],[Month]])</f>
        <v>17738</v>
      </c>
      <c r="M1290" s="1">
        <f>dataset_shampoo[[#This Row],[Values YTD]]+SUMIFS(I:I,D:D,dataset_shampoo[[#This Row],[Brand]],E:E,dataset_shampoo[[#This Row],[Region]],F:F,dataset_shampoo[[#This Row],[Year]]-1,G:G,"&gt;"&amp;dataset_shampoo[[#This Row],[Month]])</f>
        <v>227311</v>
      </c>
    </row>
    <row r="1291" spans="1:13" x14ac:dyDescent="0.25">
      <c r="A1291" t="s">
        <v>7</v>
      </c>
      <c r="B1291" t="s">
        <v>25</v>
      </c>
      <c r="C1291" t="s">
        <v>9</v>
      </c>
      <c r="D1291" t="s">
        <v>27</v>
      </c>
      <c r="E1291" t="s">
        <v>13</v>
      </c>
      <c r="F1291">
        <v>2020</v>
      </c>
      <c r="G1291">
        <v>6</v>
      </c>
      <c r="H1291">
        <v>959</v>
      </c>
      <c r="I1291" s="1">
        <v>13265</v>
      </c>
      <c r="J1291">
        <f>SUMIFS(H:H,D:D,dataset_shampoo[[#This Row],[Brand]],E:E,dataset_shampoo[[#This Row],[Region]],F:F,dataset_shampoo[[#This Row],[Year]],G:G,"&lt;="&amp;dataset_shampoo[[#This Row],[Month]])</f>
        <v>7476</v>
      </c>
      <c r="K1291" s="6">
        <f>SUMIFS(I:I,D:D,dataset_shampoo[[#This Row],[Brand]],E:E,dataset_shampoo[[#This Row],[Region]],F:F,dataset_shampoo[[#This Row],[Year]],G:G,"&lt;="&amp;dataset_shampoo[[#This Row],[Month]])</f>
        <v>124964</v>
      </c>
      <c r="L1291">
        <f>dataset_shampoo[[#This Row],[Units YTD]]+SUMIFS(H:H,D:D,dataset_shampoo[[#This Row],[Brand]],E:E,dataset_shampoo[[#This Row],[Region]],F:F,dataset_shampoo[[#This Row],[Year]]-1,G:G,"&gt;"&amp;dataset_shampoo[[#This Row],[Month]])</f>
        <v>16625</v>
      </c>
      <c r="M1291" s="1">
        <f>dataset_shampoo[[#This Row],[Values YTD]]+SUMIFS(I:I,D:D,dataset_shampoo[[#This Row],[Brand]],E:E,dataset_shampoo[[#This Row],[Region]],F:F,dataset_shampoo[[#This Row],[Year]]-1,G:G,"&gt;"&amp;dataset_shampoo[[#This Row],[Month]])</f>
        <v>220766</v>
      </c>
    </row>
    <row r="1292" spans="1:13" x14ac:dyDescent="0.25">
      <c r="A1292" t="s">
        <v>7</v>
      </c>
      <c r="B1292" t="s">
        <v>25</v>
      </c>
      <c r="C1292" t="s">
        <v>9</v>
      </c>
      <c r="D1292" t="s">
        <v>27</v>
      </c>
      <c r="E1292" t="s">
        <v>13</v>
      </c>
      <c r="F1292">
        <v>2020</v>
      </c>
      <c r="G1292">
        <v>7</v>
      </c>
      <c r="H1292">
        <v>1092</v>
      </c>
      <c r="I1292" s="1">
        <v>15519</v>
      </c>
      <c r="J1292">
        <f>SUMIFS(H:H,D:D,dataset_shampoo[[#This Row],[Brand]],E:E,dataset_shampoo[[#This Row],[Region]],F:F,dataset_shampoo[[#This Row],[Year]],G:G,"&lt;="&amp;dataset_shampoo[[#This Row],[Month]])</f>
        <v>8568</v>
      </c>
      <c r="K1292" s="6">
        <f>SUMIFS(I:I,D:D,dataset_shampoo[[#This Row],[Brand]],E:E,dataset_shampoo[[#This Row],[Region]],F:F,dataset_shampoo[[#This Row],[Year]],G:G,"&lt;="&amp;dataset_shampoo[[#This Row],[Month]])</f>
        <v>140483</v>
      </c>
      <c r="L1292">
        <f>dataset_shampoo[[#This Row],[Units YTD]]+SUMIFS(H:H,D:D,dataset_shampoo[[#This Row],[Brand]],E:E,dataset_shampoo[[#This Row],[Region]],F:F,dataset_shampoo[[#This Row],[Year]]-1,G:G,"&gt;"&amp;dataset_shampoo[[#This Row],[Month]])</f>
        <v>15554</v>
      </c>
      <c r="M1292" s="1">
        <f>dataset_shampoo[[#This Row],[Values YTD]]+SUMIFS(I:I,D:D,dataset_shampoo[[#This Row],[Brand]],E:E,dataset_shampoo[[#This Row],[Region]],F:F,dataset_shampoo[[#This Row],[Year]]-1,G:G,"&gt;"&amp;dataset_shampoo[[#This Row],[Month]])</f>
        <v>215740</v>
      </c>
    </row>
    <row r="1293" spans="1:13" x14ac:dyDescent="0.25">
      <c r="A1293" t="s">
        <v>7</v>
      </c>
      <c r="B1293" t="s">
        <v>25</v>
      </c>
      <c r="C1293" t="s">
        <v>9</v>
      </c>
      <c r="D1293" t="s">
        <v>27</v>
      </c>
      <c r="E1293" t="s">
        <v>13</v>
      </c>
      <c r="F1293">
        <v>2020</v>
      </c>
      <c r="G1293">
        <v>8</v>
      </c>
      <c r="H1293">
        <v>1183</v>
      </c>
      <c r="I1293" s="1">
        <v>20125</v>
      </c>
      <c r="J1293">
        <f>SUMIFS(H:H,D:D,dataset_shampoo[[#This Row],[Brand]],E:E,dataset_shampoo[[#This Row],[Region]],F:F,dataset_shampoo[[#This Row],[Year]],G:G,"&lt;="&amp;dataset_shampoo[[#This Row],[Month]])</f>
        <v>9751</v>
      </c>
      <c r="K1293" s="6">
        <f>SUMIFS(I:I,D:D,dataset_shampoo[[#This Row],[Brand]],E:E,dataset_shampoo[[#This Row],[Region]],F:F,dataset_shampoo[[#This Row],[Year]],G:G,"&lt;="&amp;dataset_shampoo[[#This Row],[Month]])</f>
        <v>160608</v>
      </c>
      <c r="L1293">
        <f>dataset_shampoo[[#This Row],[Units YTD]]+SUMIFS(H:H,D:D,dataset_shampoo[[#This Row],[Brand]],E:E,dataset_shampoo[[#This Row],[Region]],F:F,dataset_shampoo[[#This Row],[Year]]-1,G:G,"&gt;"&amp;dataset_shampoo[[#This Row],[Month]])</f>
        <v>15512</v>
      </c>
      <c r="M1293" s="1">
        <f>dataset_shampoo[[#This Row],[Values YTD]]+SUMIFS(I:I,D:D,dataset_shampoo[[#This Row],[Brand]],E:E,dataset_shampoo[[#This Row],[Region]],F:F,dataset_shampoo[[#This Row],[Year]]-1,G:G,"&gt;"&amp;dataset_shampoo[[#This Row],[Month]])</f>
        <v>224175</v>
      </c>
    </row>
    <row r="1294" spans="1:13" x14ac:dyDescent="0.25">
      <c r="A1294" t="s">
        <v>7</v>
      </c>
      <c r="B1294" t="s">
        <v>25</v>
      </c>
      <c r="C1294" t="s">
        <v>9</v>
      </c>
      <c r="D1294" t="s">
        <v>27</v>
      </c>
      <c r="E1294" t="s">
        <v>13</v>
      </c>
      <c r="F1294">
        <v>2020</v>
      </c>
      <c r="G1294">
        <v>9</v>
      </c>
      <c r="H1294">
        <v>1267</v>
      </c>
      <c r="I1294" s="1">
        <v>16254</v>
      </c>
      <c r="J1294">
        <f>SUMIFS(H:H,D:D,dataset_shampoo[[#This Row],[Brand]],E:E,dataset_shampoo[[#This Row],[Region]],F:F,dataset_shampoo[[#This Row],[Year]],G:G,"&lt;="&amp;dataset_shampoo[[#This Row],[Month]])</f>
        <v>11018</v>
      </c>
      <c r="K1294" s="6">
        <f>SUMIFS(I:I,D:D,dataset_shampoo[[#This Row],[Brand]],E:E,dataset_shampoo[[#This Row],[Region]],F:F,dataset_shampoo[[#This Row],[Year]],G:G,"&lt;="&amp;dataset_shampoo[[#This Row],[Month]])</f>
        <v>176862</v>
      </c>
      <c r="L1294">
        <f>dataset_shampoo[[#This Row],[Units YTD]]+SUMIFS(H:H,D:D,dataset_shampoo[[#This Row],[Brand]],E:E,dataset_shampoo[[#This Row],[Region]],F:F,dataset_shampoo[[#This Row],[Year]]-1,G:G,"&gt;"&amp;dataset_shampoo[[#This Row],[Month]])</f>
        <v>15358</v>
      </c>
      <c r="M1294" s="1">
        <f>dataset_shampoo[[#This Row],[Values YTD]]+SUMIFS(I:I,D:D,dataset_shampoo[[#This Row],[Brand]],E:E,dataset_shampoo[[#This Row],[Region]],F:F,dataset_shampoo[[#This Row],[Year]]-1,G:G,"&gt;"&amp;dataset_shampoo[[#This Row],[Month]])</f>
        <v>226842</v>
      </c>
    </row>
    <row r="1295" spans="1:13" x14ac:dyDescent="0.25">
      <c r="A1295" t="s">
        <v>7</v>
      </c>
      <c r="B1295" t="s">
        <v>25</v>
      </c>
      <c r="C1295" t="s">
        <v>9</v>
      </c>
      <c r="D1295" t="s">
        <v>27</v>
      </c>
      <c r="E1295" t="s">
        <v>13</v>
      </c>
      <c r="F1295">
        <v>2020</v>
      </c>
      <c r="G1295">
        <v>10</v>
      </c>
      <c r="H1295">
        <v>1750</v>
      </c>
      <c r="I1295" s="1">
        <v>21210</v>
      </c>
      <c r="J1295">
        <f>SUMIFS(H:H,D:D,dataset_shampoo[[#This Row],[Brand]],E:E,dataset_shampoo[[#This Row],[Region]],F:F,dataset_shampoo[[#This Row],[Year]],G:G,"&lt;="&amp;dataset_shampoo[[#This Row],[Month]])</f>
        <v>12768</v>
      </c>
      <c r="K1295" s="6">
        <f>SUMIFS(I:I,D:D,dataset_shampoo[[#This Row],[Brand]],E:E,dataset_shampoo[[#This Row],[Region]],F:F,dataset_shampoo[[#This Row],[Year]],G:G,"&lt;="&amp;dataset_shampoo[[#This Row],[Month]])</f>
        <v>198072</v>
      </c>
      <c r="L1295">
        <f>dataset_shampoo[[#This Row],[Units YTD]]+SUMIFS(H:H,D:D,dataset_shampoo[[#This Row],[Brand]],E:E,dataset_shampoo[[#This Row],[Region]],F:F,dataset_shampoo[[#This Row],[Year]]-1,G:G,"&gt;"&amp;dataset_shampoo[[#This Row],[Month]])</f>
        <v>15624</v>
      </c>
      <c r="M1295" s="1">
        <f>dataset_shampoo[[#This Row],[Values YTD]]+SUMIFS(I:I,D:D,dataset_shampoo[[#This Row],[Brand]],E:E,dataset_shampoo[[#This Row],[Region]],F:F,dataset_shampoo[[#This Row],[Year]]-1,G:G,"&gt;"&amp;dataset_shampoo[[#This Row],[Month]])</f>
        <v>233849</v>
      </c>
    </row>
    <row r="1296" spans="1:13" x14ac:dyDescent="0.25">
      <c r="A1296" t="s">
        <v>7</v>
      </c>
      <c r="B1296" t="s">
        <v>25</v>
      </c>
      <c r="C1296" t="s">
        <v>9</v>
      </c>
      <c r="D1296" t="s">
        <v>27</v>
      </c>
      <c r="E1296" t="s">
        <v>13</v>
      </c>
      <c r="F1296">
        <v>2020</v>
      </c>
      <c r="G1296">
        <v>11</v>
      </c>
      <c r="H1296">
        <v>1141</v>
      </c>
      <c r="I1296" s="1">
        <v>13839</v>
      </c>
      <c r="J1296">
        <f>SUMIFS(H:H,D:D,dataset_shampoo[[#This Row],[Brand]],E:E,dataset_shampoo[[#This Row],[Region]],F:F,dataset_shampoo[[#This Row],[Year]],G:G,"&lt;="&amp;dataset_shampoo[[#This Row],[Month]])</f>
        <v>13909</v>
      </c>
      <c r="K1296" s="6">
        <f>SUMIFS(I:I,D:D,dataset_shampoo[[#This Row],[Brand]],E:E,dataset_shampoo[[#This Row],[Region]],F:F,dataset_shampoo[[#This Row],[Year]],G:G,"&lt;="&amp;dataset_shampoo[[#This Row],[Month]])</f>
        <v>211911</v>
      </c>
      <c r="L1296">
        <f>dataset_shampoo[[#This Row],[Units YTD]]+SUMIFS(H:H,D:D,dataset_shampoo[[#This Row],[Brand]],E:E,dataset_shampoo[[#This Row],[Region]],F:F,dataset_shampoo[[#This Row],[Year]]-1,G:G,"&gt;"&amp;dataset_shampoo[[#This Row],[Month]])</f>
        <v>15456</v>
      </c>
      <c r="M1296" s="1">
        <f>dataset_shampoo[[#This Row],[Values YTD]]+SUMIFS(I:I,D:D,dataset_shampoo[[#This Row],[Brand]],E:E,dataset_shampoo[[#This Row],[Region]],F:F,dataset_shampoo[[#This Row],[Year]]-1,G:G,"&gt;"&amp;dataset_shampoo[[#This Row],[Month]])</f>
        <v>232855</v>
      </c>
    </row>
    <row r="1297" spans="1:13" x14ac:dyDescent="0.25">
      <c r="A1297" t="s">
        <v>7</v>
      </c>
      <c r="B1297" t="s">
        <v>25</v>
      </c>
      <c r="C1297" t="s">
        <v>9</v>
      </c>
      <c r="D1297" t="s">
        <v>27</v>
      </c>
      <c r="E1297" t="s">
        <v>13</v>
      </c>
      <c r="F1297">
        <v>2020</v>
      </c>
      <c r="G1297">
        <v>12</v>
      </c>
      <c r="H1297">
        <v>784</v>
      </c>
      <c r="I1297" s="1">
        <v>10661</v>
      </c>
      <c r="J1297">
        <f>SUMIFS(H:H,D:D,dataset_shampoo[[#This Row],[Brand]],E:E,dataset_shampoo[[#This Row],[Region]],F:F,dataset_shampoo[[#This Row],[Year]],G:G,"&lt;="&amp;dataset_shampoo[[#This Row],[Month]])</f>
        <v>14693</v>
      </c>
      <c r="K1297" s="6">
        <f>SUMIFS(I:I,D:D,dataset_shampoo[[#This Row],[Brand]],E:E,dataset_shampoo[[#This Row],[Region]],F:F,dataset_shampoo[[#This Row],[Year]],G:G,"&lt;="&amp;dataset_shampoo[[#This Row],[Month]])</f>
        <v>222572</v>
      </c>
      <c r="L1297">
        <f>dataset_shampoo[[#This Row],[Units YTD]]+SUMIFS(H:H,D:D,dataset_shampoo[[#This Row],[Brand]],E:E,dataset_shampoo[[#This Row],[Region]],F:F,dataset_shampoo[[#This Row],[Year]]-1,G:G,"&gt;"&amp;dataset_shampoo[[#This Row],[Month]])</f>
        <v>14693</v>
      </c>
      <c r="M1297" s="1">
        <f>dataset_shampoo[[#This Row],[Values YTD]]+SUMIFS(I:I,D:D,dataset_shampoo[[#This Row],[Brand]],E:E,dataset_shampoo[[#This Row],[Region]],F:F,dataset_shampoo[[#This Row],[Year]]-1,G:G,"&gt;"&amp;dataset_shampoo[[#This Row],[Month]])</f>
        <v>222572</v>
      </c>
    </row>
    <row r="1298" spans="1:13" x14ac:dyDescent="0.25">
      <c r="A1298" t="s">
        <v>7</v>
      </c>
      <c r="B1298" t="s">
        <v>25</v>
      </c>
      <c r="C1298" t="s">
        <v>9</v>
      </c>
      <c r="D1298" t="s">
        <v>27</v>
      </c>
      <c r="E1298" t="s">
        <v>13</v>
      </c>
      <c r="F1298">
        <v>2021</v>
      </c>
      <c r="G1298">
        <v>1</v>
      </c>
      <c r="H1298">
        <v>700</v>
      </c>
      <c r="I1298" s="1">
        <v>9282</v>
      </c>
      <c r="J1298">
        <f>SUMIFS(H:H,D:D,dataset_shampoo[[#This Row],[Brand]],E:E,dataset_shampoo[[#This Row],[Region]],F:F,dataset_shampoo[[#This Row],[Year]],G:G,"&lt;="&amp;dataset_shampoo[[#This Row],[Month]])</f>
        <v>700</v>
      </c>
      <c r="K1298" s="6">
        <f>SUMIFS(I:I,D:D,dataset_shampoo[[#This Row],[Brand]],E:E,dataset_shampoo[[#This Row],[Region]],F:F,dataset_shampoo[[#This Row],[Year]],G:G,"&lt;="&amp;dataset_shampoo[[#This Row],[Month]])</f>
        <v>9282</v>
      </c>
      <c r="L1298">
        <f>dataset_shampoo[[#This Row],[Units YTD]]+SUMIFS(H:H,D:D,dataset_shampoo[[#This Row],[Brand]],E:E,dataset_shampoo[[#This Row],[Region]],F:F,dataset_shampoo[[#This Row],[Year]]-1,G:G,"&gt;"&amp;dataset_shampoo[[#This Row],[Month]])</f>
        <v>13713</v>
      </c>
      <c r="M1298" s="1">
        <f>dataset_shampoo[[#This Row],[Values YTD]]+SUMIFS(I:I,D:D,dataset_shampoo[[#This Row],[Brand]],E:E,dataset_shampoo[[#This Row],[Region]],F:F,dataset_shampoo[[#This Row],[Year]]-1,G:G,"&gt;"&amp;dataset_shampoo[[#This Row],[Month]])</f>
        <v>206850</v>
      </c>
    </row>
    <row r="1299" spans="1:13" x14ac:dyDescent="0.25">
      <c r="A1299" t="s">
        <v>7</v>
      </c>
      <c r="B1299" t="s">
        <v>25</v>
      </c>
      <c r="C1299" t="s">
        <v>9</v>
      </c>
      <c r="D1299" t="s">
        <v>27</v>
      </c>
      <c r="E1299" t="s">
        <v>13</v>
      </c>
      <c r="F1299">
        <v>2021</v>
      </c>
      <c r="G1299">
        <v>2</v>
      </c>
      <c r="H1299">
        <v>707</v>
      </c>
      <c r="I1299" s="1">
        <v>13951</v>
      </c>
      <c r="J1299">
        <f>SUMIFS(H:H,D:D,dataset_shampoo[[#This Row],[Brand]],E:E,dataset_shampoo[[#This Row],[Region]],F:F,dataset_shampoo[[#This Row],[Year]],G:G,"&lt;="&amp;dataset_shampoo[[#This Row],[Month]])</f>
        <v>1407</v>
      </c>
      <c r="K1299" s="6">
        <f>SUMIFS(I:I,D:D,dataset_shampoo[[#This Row],[Brand]],E:E,dataset_shampoo[[#This Row],[Region]],F:F,dataset_shampoo[[#This Row],[Year]],G:G,"&lt;="&amp;dataset_shampoo[[#This Row],[Month]])</f>
        <v>23233</v>
      </c>
      <c r="L1299">
        <f>dataset_shampoo[[#This Row],[Units YTD]]+SUMIFS(H:H,D:D,dataset_shampoo[[#This Row],[Brand]],E:E,dataset_shampoo[[#This Row],[Region]],F:F,dataset_shampoo[[#This Row],[Year]]-1,G:G,"&gt;"&amp;dataset_shampoo[[#This Row],[Month]])</f>
        <v>13104</v>
      </c>
      <c r="M1299" s="1">
        <f>dataset_shampoo[[#This Row],[Values YTD]]+SUMIFS(I:I,D:D,dataset_shampoo[[#This Row],[Brand]],E:E,dataset_shampoo[[#This Row],[Region]],F:F,dataset_shampoo[[#This Row],[Year]]-1,G:G,"&gt;"&amp;dataset_shampoo[[#This Row],[Month]])</f>
        <v>194054</v>
      </c>
    </row>
    <row r="1300" spans="1:13" x14ac:dyDescent="0.25">
      <c r="A1300" t="s">
        <v>7</v>
      </c>
      <c r="B1300" t="s">
        <v>25</v>
      </c>
      <c r="C1300" t="s">
        <v>9</v>
      </c>
      <c r="D1300" t="s">
        <v>27</v>
      </c>
      <c r="E1300" t="s">
        <v>13</v>
      </c>
      <c r="F1300">
        <v>2021</v>
      </c>
      <c r="G1300">
        <v>3</v>
      </c>
      <c r="H1300">
        <v>966</v>
      </c>
      <c r="I1300" s="1">
        <v>14847</v>
      </c>
      <c r="J1300">
        <f>SUMIFS(H:H,D:D,dataset_shampoo[[#This Row],[Brand]],E:E,dataset_shampoo[[#This Row],[Region]],F:F,dataset_shampoo[[#This Row],[Year]],G:G,"&lt;="&amp;dataset_shampoo[[#This Row],[Month]])</f>
        <v>2373</v>
      </c>
      <c r="K1300" s="6">
        <f>SUMIFS(I:I,D:D,dataset_shampoo[[#This Row],[Brand]],E:E,dataset_shampoo[[#This Row],[Region]],F:F,dataset_shampoo[[#This Row],[Year]],G:G,"&lt;="&amp;dataset_shampoo[[#This Row],[Month]])</f>
        <v>38080</v>
      </c>
      <c r="L1300">
        <f>dataset_shampoo[[#This Row],[Units YTD]]+SUMIFS(H:H,D:D,dataset_shampoo[[#This Row],[Brand]],E:E,dataset_shampoo[[#This Row],[Region]],F:F,dataset_shampoo[[#This Row],[Year]]-1,G:G,"&gt;"&amp;dataset_shampoo[[#This Row],[Month]])</f>
        <v>12747</v>
      </c>
      <c r="M1300" s="1">
        <f>dataset_shampoo[[#This Row],[Values YTD]]+SUMIFS(I:I,D:D,dataset_shampoo[[#This Row],[Brand]],E:E,dataset_shampoo[[#This Row],[Region]],F:F,dataset_shampoo[[#This Row],[Year]]-1,G:G,"&gt;"&amp;dataset_shampoo[[#This Row],[Month]])</f>
        <v>190204</v>
      </c>
    </row>
    <row r="1301" spans="1:13" x14ac:dyDescent="0.25">
      <c r="A1301" t="s">
        <v>7</v>
      </c>
      <c r="B1301" t="s">
        <v>25</v>
      </c>
      <c r="C1301" t="s">
        <v>9</v>
      </c>
      <c r="D1301" t="s">
        <v>27</v>
      </c>
      <c r="E1301" t="s">
        <v>13</v>
      </c>
      <c r="F1301">
        <v>2021</v>
      </c>
      <c r="G1301">
        <v>4</v>
      </c>
      <c r="H1301">
        <v>973</v>
      </c>
      <c r="I1301" s="1">
        <v>9324</v>
      </c>
      <c r="J1301">
        <f>SUMIFS(H:H,D:D,dataset_shampoo[[#This Row],[Brand]],E:E,dataset_shampoo[[#This Row],[Region]],F:F,dataset_shampoo[[#This Row],[Year]],G:G,"&lt;="&amp;dataset_shampoo[[#This Row],[Month]])</f>
        <v>3346</v>
      </c>
      <c r="K1301" s="6">
        <f>SUMIFS(I:I,D:D,dataset_shampoo[[#This Row],[Brand]],E:E,dataset_shampoo[[#This Row],[Region]],F:F,dataset_shampoo[[#This Row],[Year]],G:G,"&lt;="&amp;dataset_shampoo[[#This Row],[Month]])</f>
        <v>47404</v>
      </c>
      <c r="L1301">
        <f>dataset_shampoo[[#This Row],[Units YTD]]+SUMIFS(H:H,D:D,dataset_shampoo[[#This Row],[Brand]],E:E,dataset_shampoo[[#This Row],[Region]],F:F,dataset_shampoo[[#This Row],[Year]]-1,G:G,"&gt;"&amp;dataset_shampoo[[#This Row],[Month]])</f>
        <v>11956</v>
      </c>
      <c r="M1301" s="1">
        <f>dataset_shampoo[[#This Row],[Values YTD]]+SUMIFS(I:I,D:D,dataset_shampoo[[#This Row],[Brand]],E:E,dataset_shampoo[[#This Row],[Region]],F:F,dataset_shampoo[[#This Row],[Year]]-1,G:G,"&gt;"&amp;dataset_shampoo[[#This Row],[Month]])</f>
        <v>165025</v>
      </c>
    </row>
    <row r="1302" spans="1:13" x14ac:dyDescent="0.25">
      <c r="A1302" t="s">
        <v>7</v>
      </c>
      <c r="B1302" t="s">
        <v>25</v>
      </c>
      <c r="C1302" t="s">
        <v>9</v>
      </c>
      <c r="D1302" t="s">
        <v>27</v>
      </c>
      <c r="E1302" t="s">
        <v>13</v>
      </c>
      <c r="F1302">
        <v>2021</v>
      </c>
      <c r="G1302">
        <v>5</v>
      </c>
      <c r="H1302">
        <v>1239</v>
      </c>
      <c r="I1302" s="1">
        <v>15925</v>
      </c>
      <c r="J1302">
        <f>SUMIFS(H:H,D:D,dataset_shampoo[[#This Row],[Brand]],E:E,dataset_shampoo[[#This Row],[Region]],F:F,dataset_shampoo[[#This Row],[Year]],G:G,"&lt;="&amp;dataset_shampoo[[#This Row],[Month]])</f>
        <v>4585</v>
      </c>
      <c r="K1302" s="6">
        <f>SUMIFS(I:I,D:D,dataset_shampoo[[#This Row],[Brand]],E:E,dataset_shampoo[[#This Row],[Region]],F:F,dataset_shampoo[[#This Row],[Year]],G:G,"&lt;="&amp;dataset_shampoo[[#This Row],[Month]])</f>
        <v>63329</v>
      </c>
      <c r="L1302">
        <f>dataset_shampoo[[#This Row],[Units YTD]]+SUMIFS(H:H,D:D,dataset_shampoo[[#This Row],[Brand]],E:E,dataset_shampoo[[#This Row],[Region]],F:F,dataset_shampoo[[#This Row],[Year]]-1,G:G,"&gt;"&amp;dataset_shampoo[[#This Row],[Month]])</f>
        <v>12761</v>
      </c>
      <c r="M1302" s="1">
        <f>dataset_shampoo[[#This Row],[Values YTD]]+SUMIFS(I:I,D:D,dataset_shampoo[[#This Row],[Brand]],E:E,dataset_shampoo[[#This Row],[Region]],F:F,dataset_shampoo[[#This Row],[Year]]-1,G:G,"&gt;"&amp;dataset_shampoo[[#This Row],[Month]])</f>
        <v>174202</v>
      </c>
    </row>
    <row r="1303" spans="1:13" x14ac:dyDescent="0.25">
      <c r="A1303" t="s">
        <v>7</v>
      </c>
      <c r="B1303" t="s">
        <v>25</v>
      </c>
      <c r="C1303" t="s">
        <v>9</v>
      </c>
      <c r="D1303" t="s">
        <v>27</v>
      </c>
      <c r="E1303" t="s">
        <v>13</v>
      </c>
      <c r="F1303">
        <v>2021</v>
      </c>
      <c r="G1303">
        <v>6</v>
      </c>
      <c r="H1303">
        <v>1442</v>
      </c>
      <c r="I1303" s="1">
        <v>15813</v>
      </c>
      <c r="J1303">
        <f>SUMIFS(H:H,D:D,dataset_shampoo[[#This Row],[Brand]],E:E,dataset_shampoo[[#This Row],[Region]],F:F,dataset_shampoo[[#This Row],[Year]],G:G,"&lt;="&amp;dataset_shampoo[[#This Row],[Month]])</f>
        <v>6027</v>
      </c>
      <c r="K1303" s="6">
        <f>SUMIFS(I:I,D:D,dataset_shampoo[[#This Row],[Brand]],E:E,dataset_shampoo[[#This Row],[Region]],F:F,dataset_shampoo[[#This Row],[Year]],G:G,"&lt;="&amp;dataset_shampoo[[#This Row],[Month]])</f>
        <v>79142</v>
      </c>
      <c r="L1303">
        <f>dataset_shampoo[[#This Row],[Units YTD]]+SUMIFS(H:H,D:D,dataset_shampoo[[#This Row],[Brand]],E:E,dataset_shampoo[[#This Row],[Region]],F:F,dataset_shampoo[[#This Row],[Year]]-1,G:G,"&gt;"&amp;dataset_shampoo[[#This Row],[Month]])</f>
        <v>13244</v>
      </c>
      <c r="M1303" s="1">
        <f>dataset_shampoo[[#This Row],[Values YTD]]+SUMIFS(I:I,D:D,dataset_shampoo[[#This Row],[Brand]],E:E,dataset_shampoo[[#This Row],[Region]],F:F,dataset_shampoo[[#This Row],[Year]]-1,G:G,"&gt;"&amp;dataset_shampoo[[#This Row],[Month]])</f>
        <v>176750</v>
      </c>
    </row>
    <row r="1304" spans="1:13" x14ac:dyDescent="0.25">
      <c r="A1304" t="s">
        <v>7</v>
      </c>
      <c r="B1304" t="s">
        <v>25</v>
      </c>
      <c r="C1304" t="s">
        <v>9</v>
      </c>
      <c r="D1304" t="s">
        <v>27</v>
      </c>
      <c r="E1304" t="s">
        <v>13</v>
      </c>
      <c r="F1304">
        <v>2021</v>
      </c>
      <c r="G1304">
        <v>7</v>
      </c>
      <c r="H1304">
        <v>693</v>
      </c>
      <c r="I1304" s="1">
        <v>8519</v>
      </c>
      <c r="J1304">
        <f>SUMIFS(H:H,D:D,dataset_shampoo[[#This Row],[Brand]],E:E,dataset_shampoo[[#This Row],[Region]],F:F,dataset_shampoo[[#This Row],[Year]],G:G,"&lt;="&amp;dataset_shampoo[[#This Row],[Month]])</f>
        <v>6720</v>
      </c>
      <c r="K1304" s="6">
        <f>SUMIFS(I:I,D:D,dataset_shampoo[[#This Row],[Brand]],E:E,dataset_shampoo[[#This Row],[Region]],F:F,dataset_shampoo[[#This Row],[Year]],G:G,"&lt;="&amp;dataset_shampoo[[#This Row],[Month]])</f>
        <v>87661</v>
      </c>
      <c r="L1304">
        <f>dataset_shampoo[[#This Row],[Units YTD]]+SUMIFS(H:H,D:D,dataset_shampoo[[#This Row],[Brand]],E:E,dataset_shampoo[[#This Row],[Region]],F:F,dataset_shampoo[[#This Row],[Year]]-1,G:G,"&gt;"&amp;dataset_shampoo[[#This Row],[Month]])</f>
        <v>12845</v>
      </c>
      <c r="M1304" s="1">
        <f>dataset_shampoo[[#This Row],[Values YTD]]+SUMIFS(I:I,D:D,dataset_shampoo[[#This Row],[Brand]],E:E,dataset_shampoo[[#This Row],[Region]],F:F,dataset_shampoo[[#This Row],[Year]]-1,G:G,"&gt;"&amp;dataset_shampoo[[#This Row],[Month]])</f>
        <v>169750</v>
      </c>
    </row>
    <row r="1305" spans="1:13" x14ac:dyDescent="0.25">
      <c r="A1305" t="s">
        <v>7</v>
      </c>
      <c r="B1305" t="s">
        <v>25</v>
      </c>
      <c r="C1305" t="s">
        <v>9</v>
      </c>
      <c r="D1305" t="s">
        <v>27</v>
      </c>
      <c r="E1305" t="s">
        <v>13</v>
      </c>
      <c r="F1305">
        <v>2021</v>
      </c>
      <c r="G1305">
        <v>8</v>
      </c>
      <c r="H1305">
        <v>392</v>
      </c>
      <c r="I1305" s="1">
        <v>4879</v>
      </c>
      <c r="J1305">
        <f>SUMIFS(H:H,D:D,dataset_shampoo[[#This Row],[Brand]],E:E,dataset_shampoo[[#This Row],[Region]],F:F,dataset_shampoo[[#This Row],[Year]],G:G,"&lt;="&amp;dataset_shampoo[[#This Row],[Month]])</f>
        <v>7112</v>
      </c>
      <c r="K1305" s="6">
        <f>SUMIFS(I:I,D:D,dataset_shampoo[[#This Row],[Brand]],E:E,dataset_shampoo[[#This Row],[Region]],F:F,dataset_shampoo[[#This Row],[Year]],G:G,"&lt;="&amp;dataset_shampoo[[#This Row],[Month]])</f>
        <v>92540</v>
      </c>
      <c r="L1305">
        <f>dataset_shampoo[[#This Row],[Units YTD]]+SUMIFS(H:H,D:D,dataset_shampoo[[#This Row],[Brand]],E:E,dataset_shampoo[[#This Row],[Region]],F:F,dataset_shampoo[[#This Row],[Year]]-1,G:G,"&gt;"&amp;dataset_shampoo[[#This Row],[Month]])</f>
        <v>12054</v>
      </c>
      <c r="M1305" s="1">
        <f>dataset_shampoo[[#This Row],[Values YTD]]+SUMIFS(I:I,D:D,dataset_shampoo[[#This Row],[Brand]],E:E,dataset_shampoo[[#This Row],[Region]],F:F,dataset_shampoo[[#This Row],[Year]]-1,G:G,"&gt;"&amp;dataset_shampoo[[#This Row],[Month]])</f>
        <v>154504</v>
      </c>
    </row>
    <row r="1306" spans="1:13" x14ac:dyDescent="0.25">
      <c r="A1306" t="s">
        <v>7</v>
      </c>
      <c r="B1306" t="s">
        <v>25</v>
      </c>
      <c r="C1306" t="s">
        <v>9</v>
      </c>
      <c r="D1306" t="s">
        <v>27</v>
      </c>
      <c r="E1306" t="s">
        <v>13</v>
      </c>
      <c r="F1306">
        <v>2021</v>
      </c>
      <c r="G1306">
        <v>9</v>
      </c>
      <c r="H1306">
        <v>1078</v>
      </c>
      <c r="I1306" s="1">
        <v>13433</v>
      </c>
      <c r="J1306">
        <f>SUMIFS(H:H,D:D,dataset_shampoo[[#This Row],[Brand]],E:E,dataset_shampoo[[#This Row],[Region]],F:F,dataset_shampoo[[#This Row],[Year]],G:G,"&lt;="&amp;dataset_shampoo[[#This Row],[Month]])</f>
        <v>8190</v>
      </c>
      <c r="K1306" s="6">
        <f>SUMIFS(I:I,D:D,dataset_shampoo[[#This Row],[Brand]],E:E,dataset_shampoo[[#This Row],[Region]],F:F,dataset_shampoo[[#This Row],[Year]],G:G,"&lt;="&amp;dataset_shampoo[[#This Row],[Month]])</f>
        <v>105973</v>
      </c>
      <c r="L1306">
        <f>dataset_shampoo[[#This Row],[Units YTD]]+SUMIFS(H:H,D:D,dataset_shampoo[[#This Row],[Brand]],E:E,dataset_shampoo[[#This Row],[Region]],F:F,dataset_shampoo[[#This Row],[Year]]-1,G:G,"&gt;"&amp;dataset_shampoo[[#This Row],[Month]])</f>
        <v>11865</v>
      </c>
      <c r="M1306" s="1">
        <f>dataset_shampoo[[#This Row],[Values YTD]]+SUMIFS(I:I,D:D,dataset_shampoo[[#This Row],[Brand]],E:E,dataset_shampoo[[#This Row],[Region]],F:F,dataset_shampoo[[#This Row],[Year]]-1,G:G,"&gt;"&amp;dataset_shampoo[[#This Row],[Month]])</f>
        <v>151683</v>
      </c>
    </row>
    <row r="1307" spans="1:13" x14ac:dyDescent="0.25">
      <c r="A1307" t="s">
        <v>7</v>
      </c>
      <c r="B1307" t="s">
        <v>25</v>
      </c>
      <c r="C1307" t="s">
        <v>9</v>
      </c>
      <c r="D1307" t="s">
        <v>27</v>
      </c>
      <c r="E1307" t="s">
        <v>13</v>
      </c>
      <c r="F1307">
        <v>2021</v>
      </c>
      <c r="G1307">
        <v>10</v>
      </c>
      <c r="H1307">
        <v>840</v>
      </c>
      <c r="I1307" s="1">
        <v>13083</v>
      </c>
      <c r="J1307">
        <f>SUMIFS(H:H,D:D,dataset_shampoo[[#This Row],[Brand]],E:E,dataset_shampoo[[#This Row],[Region]],F:F,dataset_shampoo[[#This Row],[Year]],G:G,"&lt;="&amp;dataset_shampoo[[#This Row],[Month]])</f>
        <v>9030</v>
      </c>
      <c r="K1307" s="6">
        <f>SUMIFS(I:I,D:D,dataset_shampoo[[#This Row],[Brand]],E:E,dataset_shampoo[[#This Row],[Region]],F:F,dataset_shampoo[[#This Row],[Year]],G:G,"&lt;="&amp;dataset_shampoo[[#This Row],[Month]])</f>
        <v>119056</v>
      </c>
      <c r="L1307">
        <f>dataset_shampoo[[#This Row],[Units YTD]]+SUMIFS(H:H,D:D,dataset_shampoo[[#This Row],[Brand]],E:E,dataset_shampoo[[#This Row],[Region]],F:F,dataset_shampoo[[#This Row],[Year]]-1,G:G,"&gt;"&amp;dataset_shampoo[[#This Row],[Month]])</f>
        <v>10955</v>
      </c>
      <c r="M1307" s="1">
        <f>dataset_shampoo[[#This Row],[Values YTD]]+SUMIFS(I:I,D:D,dataset_shampoo[[#This Row],[Brand]],E:E,dataset_shampoo[[#This Row],[Region]],F:F,dataset_shampoo[[#This Row],[Year]]-1,G:G,"&gt;"&amp;dataset_shampoo[[#This Row],[Month]])</f>
        <v>143556</v>
      </c>
    </row>
    <row r="1308" spans="1:13" x14ac:dyDescent="0.25">
      <c r="A1308" t="s">
        <v>7</v>
      </c>
      <c r="B1308" t="s">
        <v>25</v>
      </c>
      <c r="C1308" t="s">
        <v>9</v>
      </c>
      <c r="D1308" t="s">
        <v>27</v>
      </c>
      <c r="E1308" t="s">
        <v>13</v>
      </c>
      <c r="F1308">
        <v>2021</v>
      </c>
      <c r="G1308">
        <v>11</v>
      </c>
      <c r="H1308">
        <v>742</v>
      </c>
      <c r="I1308" s="1">
        <v>8246</v>
      </c>
      <c r="J1308">
        <f>SUMIFS(H:H,D:D,dataset_shampoo[[#This Row],[Brand]],E:E,dataset_shampoo[[#This Row],[Region]],F:F,dataset_shampoo[[#This Row],[Year]],G:G,"&lt;="&amp;dataset_shampoo[[#This Row],[Month]])</f>
        <v>9772</v>
      </c>
      <c r="K1308" s="6">
        <f>SUMIFS(I:I,D:D,dataset_shampoo[[#This Row],[Brand]],E:E,dataset_shampoo[[#This Row],[Region]],F:F,dataset_shampoo[[#This Row],[Year]],G:G,"&lt;="&amp;dataset_shampoo[[#This Row],[Month]])</f>
        <v>127302</v>
      </c>
      <c r="L1308">
        <f>dataset_shampoo[[#This Row],[Units YTD]]+SUMIFS(H:H,D:D,dataset_shampoo[[#This Row],[Brand]],E:E,dataset_shampoo[[#This Row],[Region]],F:F,dataset_shampoo[[#This Row],[Year]]-1,G:G,"&gt;"&amp;dataset_shampoo[[#This Row],[Month]])</f>
        <v>10556</v>
      </c>
      <c r="M1308" s="1">
        <f>dataset_shampoo[[#This Row],[Values YTD]]+SUMIFS(I:I,D:D,dataset_shampoo[[#This Row],[Brand]],E:E,dataset_shampoo[[#This Row],[Region]],F:F,dataset_shampoo[[#This Row],[Year]]-1,G:G,"&gt;"&amp;dataset_shampoo[[#This Row],[Month]])</f>
        <v>137963</v>
      </c>
    </row>
    <row r="1309" spans="1:13" x14ac:dyDescent="0.25">
      <c r="A1309" t="s">
        <v>7</v>
      </c>
      <c r="B1309" t="s">
        <v>25</v>
      </c>
      <c r="C1309" t="s">
        <v>9</v>
      </c>
      <c r="D1309" t="s">
        <v>27</v>
      </c>
      <c r="E1309" t="s">
        <v>13</v>
      </c>
      <c r="F1309">
        <v>2021</v>
      </c>
      <c r="G1309">
        <v>12</v>
      </c>
      <c r="H1309">
        <v>819</v>
      </c>
      <c r="I1309" s="1">
        <v>10836</v>
      </c>
      <c r="J1309">
        <f>SUMIFS(H:H,D:D,dataset_shampoo[[#This Row],[Brand]],E:E,dataset_shampoo[[#This Row],[Region]],F:F,dataset_shampoo[[#This Row],[Year]],G:G,"&lt;="&amp;dataset_shampoo[[#This Row],[Month]])</f>
        <v>10591</v>
      </c>
      <c r="K1309" s="6">
        <f>SUMIFS(I:I,D:D,dataset_shampoo[[#This Row],[Brand]],E:E,dataset_shampoo[[#This Row],[Region]],F:F,dataset_shampoo[[#This Row],[Year]],G:G,"&lt;="&amp;dataset_shampoo[[#This Row],[Month]])</f>
        <v>138138</v>
      </c>
      <c r="L1309">
        <f>dataset_shampoo[[#This Row],[Units YTD]]+SUMIFS(H:H,D:D,dataset_shampoo[[#This Row],[Brand]],E:E,dataset_shampoo[[#This Row],[Region]],F:F,dataset_shampoo[[#This Row],[Year]]-1,G:G,"&gt;"&amp;dataset_shampoo[[#This Row],[Month]])</f>
        <v>10591</v>
      </c>
      <c r="M1309" s="1">
        <f>dataset_shampoo[[#This Row],[Values YTD]]+SUMIFS(I:I,D:D,dataset_shampoo[[#This Row],[Brand]],E:E,dataset_shampoo[[#This Row],[Region]],F:F,dataset_shampoo[[#This Row],[Year]]-1,G:G,"&gt;"&amp;dataset_shampoo[[#This Row],[Month]])</f>
        <v>138138</v>
      </c>
    </row>
    <row r="1310" spans="1:13" x14ac:dyDescent="0.25">
      <c r="A1310" t="s">
        <v>7</v>
      </c>
      <c r="B1310" t="s">
        <v>25</v>
      </c>
      <c r="C1310" t="s">
        <v>9</v>
      </c>
      <c r="D1310" t="s">
        <v>27</v>
      </c>
      <c r="E1310" t="s">
        <v>13</v>
      </c>
      <c r="F1310">
        <v>2022</v>
      </c>
      <c r="G1310">
        <v>1</v>
      </c>
      <c r="H1310">
        <v>861</v>
      </c>
      <c r="I1310" s="1">
        <v>8316</v>
      </c>
      <c r="J1310">
        <f>SUMIFS(H:H,D:D,dataset_shampoo[[#This Row],[Brand]],E:E,dataset_shampoo[[#This Row],[Region]],F:F,dataset_shampoo[[#This Row],[Year]],G:G,"&lt;="&amp;dataset_shampoo[[#This Row],[Month]])</f>
        <v>861</v>
      </c>
      <c r="K1310" s="6">
        <f>SUMIFS(I:I,D:D,dataset_shampoo[[#This Row],[Brand]],E:E,dataset_shampoo[[#This Row],[Region]],F:F,dataset_shampoo[[#This Row],[Year]],G:G,"&lt;="&amp;dataset_shampoo[[#This Row],[Month]])</f>
        <v>8316</v>
      </c>
      <c r="L1310">
        <f>dataset_shampoo[[#This Row],[Units YTD]]+SUMIFS(H:H,D:D,dataset_shampoo[[#This Row],[Brand]],E:E,dataset_shampoo[[#This Row],[Region]],F:F,dataset_shampoo[[#This Row],[Year]]-1,G:G,"&gt;"&amp;dataset_shampoo[[#This Row],[Month]])</f>
        <v>10752</v>
      </c>
      <c r="M1310" s="1">
        <f>dataset_shampoo[[#This Row],[Values YTD]]+SUMIFS(I:I,D:D,dataset_shampoo[[#This Row],[Brand]],E:E,dataset_shampoo[[#This Row],[Region]],F:F,dataset_shampoo[[#This Row],[Year]]-1,G:G,"&gt;"&amp;dataset_shampoo[[#This Row],[Month]])</f>
        <v>137172</v>
      </c>
    </row>
    <row r="1311" spans="1:13" x14ac:dyDescent="0.25">
      <c r="A1311" t="s">
        <v>7</v>
      </c>
      <c r="B1311" t="s">
        <v>25</v>
      </c>
      <c r="C1311" t="s">
        <v>9</v>
      </c>
      <c r="D1311" t="s">
        <v>27</v>
      </c>
      <c r="E1311" t="s">
        <v>13</v>
      </c>
      <c r="F1311">
        <v>2022</v>
      </c>
      <c r="G1311">
        <v>2</v>
      </c>
      <c r="H1311">
        <v>672</v>
      </c>
      <c r="I1311" s="1">
        <v>8183</v>
      </c>
      <c r="J1311">
        <f>SUMIFS(H:H,D:D,dataset_shampoo[[#This Row],[Brand]],E:E,dataset_shampoo[[#This Row],[Region]],F:F,dataset_shampoo[[#This Row],[Year]],G:G,"&lt;="&amp;dataset_shampoo[[#This Row],[Month]])</f>
        <v>1533</v>
      </c>
      <c r="K1311" s="6">
        <f>SUMIFS(I:I,D:D,dataset_shampoo[[#This Row],[Brand]],E:E,dataset_shampoo[[#This Row],[Region]],F:F,dataset_shampoo[[#This Row],[Year]],G:G,"&lt;="&amp;dataset_shampoo[[#This Row],[Month]])</f>
        <v>16499</v>
      </c>
      <c r="L1311">
        <f>dataset_shampoo[[#This Row],[Units YTD]]+SUMIFS(H:H,D:D,dataset_shampoo[[#This Row],[Brand]],E:E,dataset_shampoo[[#This Row],[Region]],F:F,dataset_shampoo[[#This Row],[Year]]-1,G:G,"&gt;"&amp;dataset_shampoo[[#This Row],[Month]])</f>
        <v>10717</v>
      </c>
      <c r="M1311" s="1">
        <f>dataset_shampoo[[#This Row],[Values YTD]]+SUMIFS(I:I,D:D,dataset_shampoo[[#This Row],[Brand]],E:E,dataset_shampoo[[#This Row],[Region]],F:F,dataset_shampoo[[#This Row],[Year]]-1,G:G,"&gt;"&amp;dataset_shampoo[[#This Row],[Month]])</f>
        <v>131404</v>
      </c>
    </row>
    <row r="1312" spans="1:13" x14ac:dyDescent="0.25">
      <c r="A1312" t="s">
        <v>7</v>
      </c>
      <c r="B1312" t="s">
        <v>25</v>
      </c>
      <c r="C1312" t="s">
        <v>9</v>
      </c>
      <c r="D1312" t="s">
        <v>27</v>
      </c>
      <c r="E1312" t="s">
        <v>13</v>
      </c>
      <c r="F1312">
        <v>2022</v>
      </c>
      <c r="G1312">
        <v>3</v>
      </c>
      <c r="H1312">
        <v>896</v>
      </c>
      <c r="I1312" s="1">
        <v>10094</v>
      </c>
      <c r="J1312">
        <f>SUMIFS(H:H,D:D,dataset_shampoo[[#This Row],[Brand]],E:E,dataset_shampoo[[#This Row],[Region]],F:F,dataset_shampoo[[#This Row],[Year]],G:G,"&lt;="&amp;dataset_shampoo[[#This Row],[Month]])</f>
        <v>2429</v>
      </c>
      <c r="K1312" s="6">
        <f>SUMIFS(I:I,D:D,dataset_shampoo[[#This Row],[Brand]],E:E,dataset_shampoo[[#This Row],[Region]],F:F,dataset_shampoo[[#This Row],[Year]],G:G,"&lt;="&amp;dataset_shampoo[[#This Row],[Month]])</f>
        <v>26593</v>
      </c>
      <c r="L1312">
        <f>dataset_shampoo[[#This Row],[Units YTD]]+SUMIFS(H:H,D:D,dataset_shampoo[[#This Row],[Brand]],E:E,dataset_shampoo[[#This Row],[Region]],F:F,dataset_shampoo[[#This Row],[Year]]-1,G:G,"&gt;"&amp;dataset_shampoo[[#This Row],[Month]])</f>
        <v>10647</v>
      </c>
      <c r="M1312" s="1">
        <f>dataset_shampoo[[#This Row],[Values YTD]]+SUMIFS(I:I,D:D,dataset_shampoo[[#This Row],[Brand]],E:E,dataset_shampoo[[#This Row],[Region]],F:F,dataset_shampoo[[#This Row],[Year]]-1,G:G,"&gt;"&amp;dataset_shampoo[[#This Row],[Month]])</f>
        <v>126651</v>
      </c>
    </row>
    <row r="1313" spans="1:13" x14ac:dyDescent="0.25">
      <c r="A1313" t="s">
        <v>7</v>
      </c>
      <c r="B1313" t="s">
        <v>25</v>
      </c>
      <c r="C1313" t="s">
        <v>9</v>
      </c>
      <c r="D1313" t="s">
        <v>27</v>
      </c>
      <c r="E1313" t="s">
        <v>13</v>
      </c>
      <c r="F1313">
        <v>2022</v>
      </c>
      <c r="G1313">
        <v>4</v>
      </c>
      <c r="H1313">
        <v>1288</v>
      </c>
      <c r="I1313" s="1">
        <v>16898</v>
      </c>
      <c r="J1313">
        <f>SUMIFS(H:H,D:D,dataset_shampoo[[#This Row],[Brand]],E:E,dataset_shampoo[[#This Row],[Region]],F:F,dataset_shampoo[[#This Row],[Year]],G:G,"&lt;="&amp;dataset_shampoo[[#This Row],[Month]])</f>
        <v>3717</v>
      </c>
      <c r="K1313" s="6">
        <f>SUMIFS(I:I,D:D,dataset_shampoo[[#This Row],[Brand]],E:E,dataset_shampoo[[#This Row],[Region]],F:F,dataset_shampoo[[#This Row],[Year]],G:G,"&lt;="&amp;dataset_shampoo[[#This Row],[Month]])</f>
        <v>43491</v>
      </c>
      <c r="L1313">
        <f>dataset_shampoo[[#This Row],[Units YTD]]+SUMIFS(H:H,D:D,dataset_shampoo[[#This Row],[Brand]],E:E,dataset_shampoo[[#This Row],[Region]],F:F,dataset_shampoo[[#This Row],[Year]]-1,G:G,"&gt;"&amp;dataset_shampoo[[#This Row],[Month]])</f>
        <v>10962</v>
      </c>
      <c r="M1313" s="1">
        <f>dataset_shampoo[[#This Row],[Values YTD]]+SUMIFS(I:I,D:D,dataset_shampoo[[#This Row],[Brand]],E:E,dataset_shampoo[[#This Row],[Region]],F:F,dataset_shampoo[[#This Row],[Year]]-1,G:G,"&gt;"&amp;dataset_shampoo[[#This Row],[Month]])</f>
        <v>134225</v>
      </c>
    </row>
    <row r="1314" spans="1:13" x14ac:dyDescent="0.25">
      <c r="A1314" t="s">
        <v>7</v>
      </c>
      <c r="B1314" t="s">
        <v>25</v>
      </c>
      <c r="C1314" t="s">
        <v>9</v>
      </c>
      <c r="D1314" t="s">
        <v>27</v>
      </c>
      <c r="E1314" t="s">
        <v>13</v>
      </c>
      <c r="F1314">
        <v>2022</v>
      </c>
      <c r="G1314">
        <v>5</v>
      </c>
      <c r="H1314">
        <v>2009</v>
      </c>
      <c r="I1314" s="1">
        <v>20636</v>
      </c>
      <c r="J1314">
        <f>SUMIFS(H:H,D:D,dataset_shampoo[[#This Row],[Brand]],E:E,dataset_shampoo[[#This Row],[Region]],F:F,dataset_shampoo[[#This Row],[Year]],G:G,"&lt;="&amp;dataset_shampoo[[#This Row],[Month]])</f>
        <v>5726</v>
      </c>
      <c r="K1314" s="6">
        <f>SUMIFS(I:I,D:D,dataset_shampoo[[#This Row],[Brand]],E:E,dataset_shampoo[[#This Row],[Region]],F:F,dataset_shampoo[[#This Row],[Year]],G:G,"&lt;="&amp;dataset_shampoo[[#This Row],[Month]])</f>
        <v>64127</v>
      </c>
      <c r="L1314">
        <f>dataset_shampoo[[#This Row],[Units YTD]]+SUMIFS(H:H,D:D,dataset_shampoo[[#This Row],[Brand]],E:E,dataset_shampoo[[#This Row],[Region]],F:F,dataset_shampoo[[#This Row],[Year]]-1,G:G,"&gt;"&amp;dataset_shampoo[[#This Row],[Month]])</f>
        <v>11732</v>
      </c>
      <c r="M1314" s="1">
        <f>dataset_shampoo[[#This Row],[Values YTD]]+SUMIFS(I:I,D:D,dataset_shampoo[[#This Row],[Brand]],E:E,dataset_shampoo[[#This Row],[Region]],F:F,dataset_shampoo[[#This Row],[Year]]-1,G:G,"&gt;"&amp;dataset_shampoo[[#This Row],[Month]])</f>
        <v>138936</v>
      </c>
    </row>
    <row r="1315" spans="1:13" x14ac:dyDescent="0.25">
      <c r="A1315" t="s">
        <v>7</v>
      </c>
      <c r="B1315" t="s">
        <v>25</v>
      </c>
      <c r="C1315" t="s">
        <v>9</v>
      </c>
      <c r="D1315" t="s">
        <v>27</v>
      </c>
      <c r="E1315" t="s">
        <v>13</v>
      </c>
      <c r="F1315">
        <v>2022</v>
      </c>
      <c r="G1315">
        <v>6</v>
      </c>
      <c r="H1315">
        <v>1526</v>
      </c>
      <c r="I1315" s="1">
        <v>16254</v>
      </c>
      <c r="J1315">
        <f>SUMIFS(H:H,D:D,dataset_shampoo[[#This Row],[Brand]],E:E,dataset_shampoo[[#This Row],[Region]],F:F,dataset_shampoo[[#This Row],[Year]],G:G,"&lt;="&amp;dataset_shampoo[[#This Row],[Month]])</f>
        <v>7252</v>
      </c>
      <c r="K1315" s="6">
        <f>SUMIFS(I:I,D:D,dataset_shampoo[[#This Row],[Brand]],E:E,dataset_shampoo[[#This Row],[Region]],F:F,dataset_shampoo[[#This Row],[Year]],G:G,"&lt;="&amp;dataset_shampoo[[#This Row],[Month]])</f>
        <v>80381</v>
      </c>
      <c r="L1315">
        <f>dataset_shampoo[[#This Row],[Units YTD]]+SUMIFS(H:H,D:D,dataset_shampoo[[#This Row],[Brand]],E:E,dataset_shampoo[[#This Row],[Region]],F:F,dataset_shampoo[[#This Row],[Year]]-1,G:G,"&gt;"&amp;dataset_shampoo[[#This Row],[Month]])</f>
        <v>11816</v>
      </c>
      <c r="M1315" s="1">
        <f>dataset_shampoo[[#This Row],[Values YTD]]+SUMIFS(I:I,D:D,dataset_shampoo[[#This Row],[Brand]],E:E,dataset_shampoo[[#This Row],[Region]],F:F,dataset_shampoo[[#This Row],[Year]]-1,G:G,"&gt;"&amp;dataset_shampoo[[#This Row],[Month]])</f>
        <v>139377</v>
      </c>
    </row>
    <row r="1316" spans="1:13" x14ac:dyDescent="0.25">
      <c r="A1316" t="s">
        <v>7</v>
      </c>
      <c r="B1316" t="s">
        <v>25</v>
      </c>
      <c r="C1316" t="s">
        <v>9</v>
      </c>
      <c r="D1316" t="s">
        <v>27</v>
      </c>
      <c r="E1316" t="s">
        <v>13</v>
      </c>
      <c r="F1316">
        <v>2022</v>
      </c>
      <c r="G1316">
        <v>7</v>
      </c>
      <c r="H1316">
        <v>1911</v>
      </c>
      <c r="I1316" s="1">
        <v>19551</v>
      </c>
      <c r="J1316">
        <f>SUMIFS(H:H,D:D,dataset_shampoo[[#This Row],[Brand]],E:E,dataset_shampoo[[#This Row],[Region]],F:F,dataset_shampoo[[#This Row],[Year]],G:G,"&lt;="&amp;dataset_shampoo[[#This Row],[Month]])</f>
        <v>9163</v>
      </c>
      <c r="K1316" s="6">
        <f>SUMIFS(I:I,D:D,dataset_shampoo[[#This Row],[Brand]],E:E,dataset_shampoo[[#This Row],[Region]],F:F,dataset_shampoo[[#This Row],[Year]],G:G,"&lt;="&amp;dataset_shampoo[[#This Row],[Month]])</f>
        <v>99932</v>
      </c>
      <c r="L1316">
        <f>dataset_shampoo[[#This Row],[Units YTD]]+SUMIFS(H:H,D:D,dataset_shampoo[[#This Row],[Brand]],E:E,dataset_shampoo[[#This Row],[Region]],F:F,dataset_shampoo[[#This Row],[Year]]-1,G:G,"&gt;"&amp;dataset_shampoo[[#This Row],[Month]])</f>
        <v>13034</v>
      </c>
      <c r="M1316" s="1">
        <f>dataset_shampoo[[#This Row],[Values YTD]]+SUMIFS(I:I,D:D,dataset_shampoo[[#This Row],[Brand]],E:E,dataset_shampoo[[#This Row],[Region]],F:F,dataset_shampoo[[#This Row],[Year]]-1,G:G,"&gt;"&amp;dataset_shampoo[[#This Row],[Month]])</f>
        <v>150409</v>
      </c>
    </row>
    <row r="1317" spans="1:13" x14ac:dyDescent="0.25">
      <c r="A1317" t="s">
        <v>7</v>
      </c>
      <c r="B1317" t="s">
        <v>25</v>
      </c>
      <c r="C1317" t="s">
        <v>9</v>
      </c>
      <c r="D1317" t="s">
        <v>27</v>
      </c>
      <c r="E1317" t="s">
        <v>13</v>
      </c>
      <c r="F1317">
        <v>2022</v>
      </c>
      <c r="G1317">
        <v>8</v>
      </c>
      <c r="H1317">
        <v>994</v>
      </c>
      <c r="I1317" s="1">
        <v>11494</v>
      </c>
      <c r="J1317">
        <f>SUMIFS(H:H,D:D,dataset_shampoo[[#This Row],[Brand]],E:E,dataset_shampoo[[#This Row],[Region]],F:F,dataset_shampoo[[#This Row],[Year]],G:G,"&lt;="&amp;dataset_shampoo[[#This Row],[Month]])</f>
        <v>10157</v>
      </c>
      <c r="K1317" s="6">
        <f>SUMIFS(I:I,D:D,dataset_shampoo[[#This Row],[Brand]],E:E,dataset_shampoo[[#This Row],[Region]],F:F,dataset_shampoo[[#This Row],[Year]],G:G,"&lt;="&amp;dataset_shampoo[[#This Row],[Month]])</f>
        <v>111426</v>
      </c>
      <c r="L1317">
        <f>dataset_shampoo[[#This Row],[Units YTD]]+SUMIFS(H:H,D:D,dataset_shampoo[[#This Row],[Brand]],E:E,dataset_shampoo[[#This Row],[Region]],F:F,dataset_shampoo[[#This Row],[Year]]-1,G:G,"&gt;"&amp;dataset_shampoo[[#This Row],[Month]])</f>
        <v>13636</v>
      </c>
      <c r="M1317" s="1">
        <f>dataset_shampoo[[#This Row],[Values YTD]]+SUMIFS(I:I,D:D,dataset_shampoo[[#This Row],[Brand]],E:E,dataset_shampoo[[#This Row],[Region]],F:F,dataset_shampoo[[#This Row],[Year]]-1,G:G,"&gt;"&amp;dataset_shampoo[[#This Row],[Month]])</f>
        <v>157024</v>
      </c>
    </row>
    <row r="1318" spans="1:13" x14ac:dyDescent="0.25">
      <c r="A1318" t="s">
        <v>7</v>
      </c>
      <c r="B1318" t="s">
        <v>25</v>
      </c>
      <c r="C1318" t="s">
        <v>9</v>
      </c>
      <c r="D1318" t="s">
        <v>27</v>
      </c>
      <c r="E1318" t="s">
        <v>13</v>
      </c>
      <c r="F1318">
        <v>2022</v>
      </c>
      <c r="G1318">
        <v>9</v>
      </c>
      <c r="H1318">
        <v>1323</v>
      </c>
      <c r="I1318" s="1">
        <v>14763</v>
      </c>
      <c r="J1318">
        <f>SUMIFS(H:H,D:D,dataset_shampoo[[#This Row],[Brand]],E:E,dataset_shampoo[[#This Row],[Region]],F:F,dataset_shampoo[[#This Row],[Year]],G:G,"&lt;="&amp;dataset_shampoo[[#This Row],[Month]])</f>
        <v>11480</v>
      </c>
      <c r="K1318" s="6">
        <f>SUMIFS(I:I,D:D,dataset_shampoo[[#This Row],[Brand]],E:E,dataset_shampoo[[#This Row],[Region]],F:F,dataset_shampoo[[#This Row],[Year]],G:G,"&lt;="&amp;dataset_shampoo[[#This Row],[Month]])</f>
        <v>126189</v>
      </c>
      <c r="L1318">
        <f>dataset_shampoo[[#This Row],[Units YTD]]+SUMIFS(H:H,D:D,dataset_shampoo[[#This Row],[Brand]],E:E,dataset_shampoo[[#This Row],[Region]],F:F,dataset_shampoo[[#This Row],[Year]]-1,G:G,"&gt;"&amp;dataset_shampoo[[#This Row],[Month]])</f>
        <v>13881</v>
      </c>
      <c r="M1318" s="1">
        <f>dataset_shampoo[[#This Row],[Values YTD]]+SUMIFS(I:I,D:D,dataset_shampoo[[#This Row],[Brand]],E:E,dataset_shampoo[[#This Row],[Region]],F:F,dataset_shampoo[[#This Row],[Year]]-1,G:G,"&gt;"&amp;dataset_shampoo[[#This Row],[Month]])</f>
        <v>158354</v>
      </c>
    </row>
    <row r="1319" spans="1:13" x14ac:dyDescent="0.25">
      <c r="A1319" t="s">
        <v>7</v>
      </c>
      <c r="B1319" t="s">
        <v>25</v>
      </c>
      <c r="C1319" t="s">
        <v>9</v>
      </c>
      <c r="D1319" t="s">
        <v>27</v>
      </c>
      <c r="E1319" t="s">
        <v>13</v>
      </c>
      <c r="F1319">
        <v>2022</v>
      </c>
      <c r="G1319">
        <v>10</v>
      </c>
      <c r="H1319">
        <v>1813</v>
      </c>
      <c r="I1319" s="1">
        <v>19089</v>
      </c>
      <c r="J1319">
        <f>SUMIFS(H:H,D:D,dataset_shampoo[[#This Row],[Brand]],E:E,dataset_shampoo[[#This Row],[Region]],F:F,dataset_shampoo[[#This Row],[Year]],G:G,"&lt;="&amp;dataset_shampoo[[#This Row],[Month]])</f>
        <v>13293</v>
      </c>
      <c r="K1319" s="6">
        <f>SUMIFS(I:I,D:D,dataset_shampoo[[#This Row],[Brand]],E:E,dataset_shampoo[[#This Row],[Region]],F:F,dataset_shampoo[[#This Row],[Year]],G:G,"&lt;="&amp;dataset_shampoo[[#This Row],[Month]])</f>
        <v>145278</v>
      </c>
      <c r="L1319">
        <f>dataset_shampoo[[#This Row],[Units YTD]]+SUMIFS(H:H,D:D,dataset_shampoo[[#This Row],[Brand]],E:E,dataset_shampoo[[#This Row],[Region]],F:F,dataset_shampoo[[#This Row],[Year]]-1,G:G,"&gt;"&amp;dataset_shampoo[[#This Row],[Month]])</f>
        <v>14854</v>
      </c>
      <c r="M1319" s="1">
        <f>dataset_shampoo[[#This Row],[Values YTD]]+SUMIFS(I:I,D:D,dataset_shampoo[[#This Row],[Brand]],E:E,dataset_shampoo[[#This Row],[Region]],F:F,dataset_shampoo[[#This Row],[Year]]-1,G:G,"&gt;"&amp;dataset_shampoo[[#This Row],[Month]])</f>
        <v>164360</v>
      </c>
    </row>
    <row r="1320" spans="1:13" x14ac:dyDescent="0.25">
      <c r="A1320" t="s">
        <v>7</v>
      </c>
      <c r="B1320" t="s">
        <v>25</v>
      </c>
      <c r="C1320" t="s">
        <v>9</v>
      </c>
      <c r="D1320" t="s">
        <v>27</v>
      </c>
      <c r="E1320" t="s">
        <v>13</v>
      </c>
      <c r="F1320">
        <v>2022</v>
      </c>
      <c r="G1320">
        <v>11</v>
      </c>
      <c r="H1320">
        <v>1526</v>
      </c>
      <c r="I1320" s="1">
        <v>16163</v>
      </c>
      <c r="J1320">
        <f>SUMIFS(H:H,D:D,dataset_shampoo[[#This Row],[Brand]],E:E,dataset_shampoo[[#This Row],[Region]],F:F,dataset_shampoo[[#This Row],[Year]],G:G,"&lt;="&amp;dataset_shampoo[[#This Row],[Month]])</f>
        <v>14819</v>
      </c>
      <c r="K1320" s="6">
        <f>SUMIFS(I:I,D:D,dataset_shampoo[[#This Row],[Brand]],E:E,dataset_shampoo[[#This Row],[Region]],F:F,dataset_shampoo[[#This Row],[Year]],G:G,"&lt;="&amp;dataset_shampoo[[#This Row],[Month]])</f>
        <v>161441</v>
      </c>
      <c r="L1320">
        <f>dataset_shampoo[[#This Row],[Units YTD]]+SUMIFS(H:H,D:D,dataset_shampoo[[#This Row],[Brand]],E:E,dataset_shampoo[[#This Row],[Region]],F:F,dataset_shampoo[[#This Row],[Year]]-1,G:G,"&gt;"&amp;dataset_shampoo[[#This Row],[Month]])</f>
        <v>15638</v>
      </c>
      <c r="M1320" s="1">
        <f>dataset_shampoo[[#This Row],[Values YTD]]+SUMIFS(I:I,D:D,dataset_shampoo[[#This Row],[Brand]],E:E,dataset_shampoo[[#This Row],[Region]],F:F,dataset_shampoo[[#This Row],[Year]]-1,G:G,"&gt;"&amp;dataset_shampoo[[#This Row],[Month]])</f>
        <v>172277</v>
      </c>
    </row>
    <row r="1321" spans="1:13" x14ac:dyDescent="0.25">
      <c r="A1321" t="s">
        <v>7</v>
      </c>
      <c r="B1321" t="s">
        <v>25</v>
      </c>
      <c r="C1321" t="s">
        <v>9</v>
      </c>
      <c r="D1321" t="s">
        <v>27</v>
      </c>
      <c r="E1321" t="s">
        <v>13</v>
      </c>
      <c r="F1321">
        <v>2022</v>
      </c>
      <c r="G1321">
        <v>12</v>
      </c>
      <c r="H1321">
        <v>1869</v>
      </c>
      <c r="I1321" s="1">
        <v>18851</v>
      </c>
      <c r="J1321">
        <f>SUMIFS(H:H,D:D,dataset_shampoo[[#This Row],[Brand]],E:E,dataset_shampoo[[#This Row],[Region]],F:F,dataset_shampoo[[#This Row],[Year]],G:G,"&lt;="&amp;dataset_shampoo[[#This Row],[Month]])</f>
        <v>16688</v>
      </c>
      <c r="K1321" s="6">
        <f>SUMIFS(I:I,D:D,dataset_shampoo[[#This Row],[Brand]],E:E,dataset_shampoo[[#This Row],[Region]],F:F,dataset_shampoo[[#This Row],[Year]],G:G,"&lt;="&amp;dataset_shampoo[[#This Row],[Month]])</f>
        <v>180292</v>
      </c>
      <c r="L1321">
        <f>dataset_shampoo[[#This Row],[Units YTD]]+SUMIFS(H:H,D:D,dataset_shampoo[[#This Row],[Brand]],E:E,dataset_shampoo[[#This Row],[Region]],F:F,dataset_shampoo[[#This Row],[Year]]-1,G:G,"&gt;"&amp;dataset_shampoo[[#This Row],[Month]])</f>
        <v>16688</v>
      </c>
      <c r="M1321" s="1">
        <f>dataset_shampoo[[#This Row],[Values YTD]]+SUMIFS(I:I,D:D,dataset_shampoo[[#This Row],[Brand]],E:E,dataset_shampoo[[#This Row],[Region]],F:F,dataset_shampoo[[#This Row],[Year]]-1,G:G,"&gt;"&amp;dataset_shampoo[[#This Row],[Month]])</f>
        <v>180292</v>
      </c>
    </row>
    <row r="1322" spans="1:13" x14ac:dyDescent="0.25">
      <c r="A1322" t="s">
        <v>7</v>
      </c>
      <c r="B1322" t="s">
        <v>25</v>
      </c>
      <c r="C1322" t="s">
        <v>9</v>
      </c>
      <c r="D1322" t="s">
        <v>27</v>
      </c>
      <c r="E1322" t="s">
        <v>13</v>
      </c>
      <c r="F1322">
        <v>2023</v>
      </c>
      <c r="G1322">
        <v>1</v>
      </c>
      <c r="H1322">
        <v>1624</v>
      </c>
      <c r="I1322" s="1">
        <v>17906</v>
      </c>
      <c r="J1322">
        <f>SUMIFS(H:H,D:D,dataset_shampoo[[#This Row],[Brand]],E:E,dataset_shampoo[[#This Row],[Region]],F:F,dataset_shampoo[[#This Row],[Year]],G:G,"&lt;="&amp;dataset_shampoo[[#This Row],[Month]])</f>
        <v>1624</v>
      </c>
      <c r="K1322" s="6">
        <f>SUMIFS(I:I,D:D,dataset_shampoo[[#This Row],[Brand]],E:E,dataset_shampoo[[#This Row],[Region]],F:F,dataset_shampoo[[#This Row],[Year]],G:G,"&lt;="&amp;dataset_shampoo[[#This Row],[Month]])</f>
        <v>17906</v>
      </c>
      <c r="L1322">
        <f>dataset_shampoo[[#This Row],[Units YTD]]+SUMIFS(H:H,D:D,dataset_shampoo[[#This Row],[Brand]],E:E,dataset_shampoo[[#This Row],[Region]],F:F,dataset_shampoo[[#This Row],[Year]]-1,G:G,"&gt;"&amp;dataset_shampoo[[#This Row],[Month]])</f>
        <v>17451</v>
      </c>
      <c r="M1322" s="1">
        <f>dataset_shampoo[[#This Row],[Values YTD]]+SUMIFS(I:I,D:D,dataset_shampoo[[#This Row],[Brand]],E:E,dataset_shampoo[[#This Row],[Region]],F:F,dataset_shampoo[[#This Row],[Year]]-1,G:G,"&gt;"&amp;dataset_shampoo[[#This Row],[Month]])</f>
        <v>189882</v>
      </c>
    </row>
    <row r="1323" spans="1:13" x14ac:dyDescent="0.25">
      <c r="A1323" t="s">
        <v>7</v>
      </c>
      <c r="B1323" t="s">
        <v>25</v>
      </c>
      <c r="C1323" t="s">
        <v>9</v>
      </c>
      <c r="D1323" t="s">
        <v>27</v>
      </c>
      <c r="E1323" t="s">
        <v>13</v>
      </c>
      <c r="F1323">
        <v>2023</v>
      </c>
      <c r="G1323">
        <v>2</v>
      </c>
      <c r="H1323">
        <v>1589</v>
      </c>
      <c r="I1323" s="1">
        <v>17353</v>
      </c>
      <c r="J1323">
        <f>SUMIFS(H:H,D:D,dataset_shampoo[[#This Row],[Brand]],E:E,dataset_shampoo[[#This Row],[Region]],F:F,dataset_shampoo[[#This Row],[Year]],G:G,"&lt;="&amp;dataset_shampoo[[#This Row],[Month]])</f>
        <v>3213</v>
      </c>
      <c r="K1323" s="6">
        <f>SUMIFS(I:I,D:D,dataset_shampoo[[#This Row],[Brand]],E:E,dataset_shampoo[[#This Row],[Region]],F:F,dataset_shampoo[[#This Row],[Year]],G:G,"&lt;="&amp;dataset_shampoo[[#This Row],[Month]])</f>
        <v>35259</v>
      </c>
      <c r="L1323">
        <f>dataset_shampoo[[#This Row],[Units YTD]]+SUMIFS(H:H,D:D,dataset_shampoo[[#This Row],[Brand]],E:E,dataset_shampoo[[#This Row],[Region]],F:F,dataset_shampoo[[#This Row],[Year]]-1,G:G,"&gt;"&amp;dataset_shampoo[[#This Row],[Month]])</f>
        <v>18368</v>
      </c>
      <c r="M1323" s="1">
        <f>dataset_shampoo[[#This Row],[Values YTD]]+SUMIFS(I:I,D:D,dataset_shampoo[[#This Row],[Brand]],E:E,dataset_shampoo[[#This Row],[Region]],F:F,dataset_shampoo[[#This Row],[Year]]-1,G:G,"&gt;"&amp;dataset_shampoo[[#This Row],[Month]])</f>
        <v>199052</v>
      </c>
    </row>
    <row r="1324" spans="1:13" x14ac:dyDescent="0.25">
      <c r="A1324" t="s">
        <v>7</v>
      </c>
      <c r="B1324" t="s">
        <v>25</v>
      </c>
      <c r="C1324" t="s">
        <v>9</v>
      </c>
      <c r="D1324" t="s">
        <v>27</v>
      </c>
      <c r="E1324" t="s">
        <v>13</v>
      </c>
      <c r="F1324">
        <v>2023</v>
      </c>
      <c r="G1324">
        <v>3</v>
      </c>
      <c r="H1324">
        <v>1442</v>
      </c>
      <c r="I1324" s="1">
        <v>15190</v>
      </c>
      <c r="J1324">
        <f>SUMIFS(H:H,D:D,dataset_shampoo[[#This Row],[Brand]],E:E,dataset_shampoo[[#This Row],[Region]],F:F,dataset_shampoo[[#This Row],[Year]],G:G,"&lt;="&amp;dataset_shampoo[[#This Row],[Month]])</f>
        <v>4655</v>
      </c>
      <c r="K1324" s="6">
        <f>SUMIFS(I:I,D:D,dataset_shampoo[[#This Row],[Brand]],E:E,dataset_shampoo[[#This Row],[Region]],F:F,dataset_shampoo[[#This Row],[Year]],G:G,"&lt;="&amp;dataset_shampoo[[#This Row],[Month]])</f>
        <v>50449</v>
      </c>
      <c r="L1324">
        <f>dataset_shampoo[[#This Row],[Units YTD]]+SUMIFS(H:H,D:D,dataset_shampoo[[#This Row],[Brand]],E:E,dataset_shampoo[[#This Row],[Region]],F:F,dataset_shampoo[[#This Row],[Year]]-1,G:G,"&gt;"&amp;dataset_shampoo[[#This Row],[Month]])</f>
        <v>18914</v>
      </c>
      <c r="M1324" s="1">
        <f>dataset_shampoo[[#This Row],[Values YTD]]+SUMIFS(I:I,D:D,dataset_shampoo[[#This Row],[Brand]],E:E,dataset_shampoo[[#This Row],[Region]],F:F,dataset_shampoo[[#This Row],[Year]]-1,G:G,"&gt;"&amp;dataset_shampoo[[#This Row],[Month]])</f>
        <v>204148</v>
      </c>
    </row>
    <row r="1325" spans="1:13" x14ac:dyDescent="0.25">
      <c r="A1325" t="s">
        <v>7</v>
      </c>
      <c r="B1325" t="s">
        <v>25</v>
      </c>
      <c r="C1325" t="s">
        <v>28</v>
      </c>
      <c r="D1325" t="s">
        <v>29</v>
      </c>
      <c r="E1325" t="s">
        <v>11</v>
      </c>
      <c r="F1325">
        <v>2019</v>
      </c>
      <c r="G1325">
        <v>2</v>
      </c>
      <c r="H1325">
        <v>3808</v>
      </c>
      <c r="I1325" s="1">
        <v>24731</v>
      </c>
      <c r="J1325">
        <f>SUMIFS(H:H,D:D,dataset_shampoo[[#This Row],[Brand]],E:E,dataset_shampoo[[#This Row],[Region]],F:F,dataset_shampoo[[#This Row],[Year]],G:G,"&lt;="&amp;dataset_shampoo[[#This Row],[Month]])</f>
        <v>3808</v>
      </c>
      <c r="K1325" s="6">
        <f>SUMIFS(I:I,D:D,dataset_shampoo[[#This Row],[Brand]],E:E,dataset_shampoo[[#This Row],[Region]],F:F,dataset_shampoo[[#This Row],[Year]],G:G,"&lt;="&amp;dataset_shampoo[[#This Row],[Month]])</f>
        <v>24731</v>
      </c>
      <c r="L1325">
        <f>dataset_shampoo[[#This Row],[Units YTD]]+SUMIFS(H:H,D:D,dataset_shampoo[[#This Row],[Brand]],E:E,dataset_shampoo[[#This Row],[Region]],F:F,dataset_shampoo[[#This Row],[Year]]-1,G:G,"&gt;"&amp;dataset_shampoo[[#This Row],[Month]])</f>
        <v>3808</v>
      </c>
      <c r="M1325" s="1">
        <f>dataset_shampoo[[#This Row],[Values YTD]]+SUMIFS(I:I,D:D,dataset_shampoo[[#This Row],[Brand]],E:E,dataset_shampoo[[#This Row],[Region]],F:F,dataset_shampoo[[#This Row],[Year]]-1,G:G,"&gt;"&amp;dataset_shampoo[[#This Row],[Month]])</f>
        <v>24731</v>
      </c>
    </row>
    <row r="1326" spans="1:13" x14ac:dyDescent="0.25">
      <c r="A1326" t="s">
        <v>7</v>
      </c>
      <c r="B1326" t="s">
        <v>25</v>
      </c>
      <c r="C1326" t="s">
        <v>28</v>
      </c>
      <c r="D1326" t="s">
        <v>29</v>
      </c>
      <c r="E1326" t="s">
        <v>11</v>
      </c>
      <c r="F1326">
        <v>2019</v>
      </c>
      <c r="G1326">
        <v>3</v>
      </c>
      <c r="H1326">
        <v>168</v>
      </c>
      <c r="I1326" s="1">
        <v>1141</v>
      </c>
      <c r="J1326">
        <f>SUMIFS(H:H,D:D,dataset_shampoo[[#This Row],[Brand]],E:E,dataset_shampoo[[#This Row],[Region]],F:F,dataset_shampoo[[#This Row],[Year]],G:G,"&lt;="&amp;dataset_shampoo[[#This Row],[Month]])</f>
        <v>3976</v>
      </c>
      <c r="K1326" s="6">
        <f>SUMIFS(I:I,D:D,dataset_shampoo[[#This Row],[Brand]],E:E,dataset_shampoo[[#This Row],[Region]],F:F,dataset_shampoo[[#This Row],[Year]],G:G,"&lt;="&amp;dataset_shampoo[[#This Row],[Month]])</f>
        <v>25872</v>
      </c>
      <c r="L1326">
        <f>dataset_shampoo[[#This Row],[Units YTD]]+SUMIFS(H:H,D:D,dataset_shampoo[[#This Row],[Brand]],E:E,dataset_shampoo[[#This Row],[Region]],F:F,dataset_shampoo[[#This Row],[Year]]-1,G:G,"&gt;"&amp;dataset_shampoo[[#This Row],[Month]])</f>
        <v>3976</v>
      </c>
      <c r="M1326" s="1">
        <f>dataset_shampoo[[#This Row],[Values YTD]]+SUMIFS(I:I,D:D,dataset_shampoo[[#This Row],[Brand]],E:E,dataset_shampoo[[#This Row],[Region]],F:F,dataset_shampoo[[#This Row],[Year]]-1,G:G,"&gt;"&amp;dataset_shampoo[[#This Row],[Month]])</f>
        <v>25872</v>
      </c>
    </row>
    <row r="1327" spans="1:13" x14ac:dyDescent="0.25">
      <c r="A1327" t="s">
        <v>7</v>
      </c>
      <c r="B1327" t="s">
        <v>25</v>
      </c>
      <c r="C1327" t="s">
        <v>28</v>
      </c>
      <c r="D1327" t="s">
        <v>29</v>
      </c>
      <c r="E1327" t="s">
        <v>11</v>
      </c>
      <c r="F1327">
        <v>2019</v>
      </c>
      <c r="G1327">
        <v>4</v>
      </c>
      <c r="H1327">
        <v>1939</v>
      </c>
      <c r="I1327" s="1">
        <v>12628</v>
      </c>
      <c r="J1327">
        <f>SUMIFS(H:H,D:D,dataset_shampoo[[#This Row],[Brand]],E:E,dataset_shampoo[[#This Row],[Region]],F:F,dataset_shampoo[[#This Row],[Year]],G:G,"&lt;="&amp;dataset_shampoo[[#This Row],[Month]])</f>
        <v>5915</v>
      </c>
      <c r="K1327" s="6">
        <f>SUMIFS(I:I,D:D,dataset_shampoo[[#This Row],[Brand]],E:E,dataset_shampoo[[#This Row],[Region]],F:F,dataset_shampoo[[#This Row],[Year]],G:G,"&lt;="&amp;dataset_shampoo[[#This Row],[Month]])</f>
        <v>38500</v>
      </c>
      <c r="L1327">
        <f>dataset_shampoo[[#This Row],[Units YTD]]+SUMIFS(H:H,D:D,dataset_shampoo[[#This Row],[Brand]],E:E,dataset_shampoo[[#This Row],[Region]],F:F,dataset_shampoo[[#This Row],[Year]]-1,G:G,"&gt;"&amp;dataset_shampoo[[#This Row],[Month]])</f>
        <v>5915</v>
      </c>
      <c r="M1327" s="1">
        <f>dataset_shampoo[[#This Row],[Values YTD]]+SUMIFS(I:I,D:D,dataset_shampoo[[#This Row],[Brand]],E:E,dataset_shampoo[[#This Row],[Region]],F:F,dataset_shampoo[[#This Row],[Year]]-1,G:G,"&gt;"&amp;dataset_shampoo[[#This Row],[Month]])</f>
        <v>38500</v>
      </c>
    </row>
    <row r="1328" spans="1:13" x14ac:dyDescent="0.25">
      <c r="A1328" t="s">
        <v>7</v>
      </c>
      <c r="B1328" t="s">
        <v>25</v>
      </c>
      <c r="C1328" t="s">
        <v>28</v>
      </c>
      <c r="D1328" t="s">
        <v>29</v>
      </c>
      <c r="E1328" t="s">
        <v>11</v>
      </c>
      <c r="F1328">
        <v>2019</v>
      </c>
      <c r="G1328">
        <v>5</v>
      </c>
      <c r="H1328">
        <v>4298</v>
      </c>
      <c r="I1328" s="1">
        <v>28147</v>
      </c>
      <c r="J1328">
        <f>SUMIFS(H:H,D:D,dataset_shampoo[[#This Row],[Brand]],E:E,dataset_shampoo[[#This Row],[Region]],F:F,dataset_shampoo[[#This Row],[Year]],G:G,"&lt;="&amp;dataset_shampoo[[#This Row],[Month]])</f>
        <v>10213</v>
      </c>
      <c r="K1328" s="6">
        <f>SUMIFS(I:I,D:D,dataset_shampoo[[#This Row],[Brand]],E:E,dataset_shampoo[[#This Row],[Region]],F:F,dataset_shampoo[[#This Row],[Year]],G:G,"&lt;="&amp;dataset_shampoo[[#This Row],[Month]])</f>
        <v>66647</v>
      </c>
      <c r="L1328">
        <f>dataset_shampoo[[#This Row],[Units YTD]]+SUMIFS(H:H,D:D,dataset_shampoo[[#This Row],[Brand]],E:E,dataset_shampoo[[#This Row],[Region]],F:F,dataset_shampoo[[#This Row],[Year]]-1,G:G,"&gt;"&amp;dataset_shampoo[[#This Row],[Month]])</f>
        <v>10213</v>
      </c>
      <c r="M1328" s="1">
        <f>dataset_shampoo[[#This Row],[Values YTD]]+SUMIFS(I:I,D:D,dataset_shampoo[[#This Row],[Brand]],E:E,dataset_shampoo[[#This Row],[Region]],F:F,dataset_shampoo[[#This Row],[Year]]-1,G:G,"&gt;"&amp;dataset_shampoo[[#This Row],[Month]])</f>
        <v>66647</v>
      </c>
    </row>
    <row r="1329" spans="1:13" x14ac:dyDescent="0.25">
      <c r="A1329" t="s">
        <v>7</v>
      </c>
      <c r="B1329" t="s">
        <v>25</v>
      </c>
      <c r="C1329" t="s">
        <v>28</v>
      </c>
      <c r="D1329" t="s">
        <v>29</v>
      </c>
      <c r="E1329" t="s">
        <v>11</v>
      </c>
      <c r="F1329">
        <v>2019</v>
      </c>
      <c r="G1329">
        <v>6</v>
      </c>
      <c r="H1329">
        <v>1855</v>
      </c>
      <c r="I1329" s="1">
        <v>12306</v>
      </c>
      <c r="J1329">
        <f>SUMIFS(H:H,D:D,dataset_shampoo[[#This Row],[Brand]],E:E,dataset_shampoo[[#This Row],[Region]],F:F,dataset_shampoo[[#This Row],[Year]],G:G,"&lt;="&amp;dataset_shampoo[[#This Row],[Month]])</f>
        <v>12068</v>
      </c>
      <c r="K1329" s="6">
        <f>SUMIFS(I:I,D:D,dataset_shampoo[[#This Row],[Brand]],E:E,dataset_shampoo[[#This Row],[Region]],F:F,dataset_shampoo[[#This Row],[Year]],G:G,"&lt;="&amp;dataset_shampoo[[#This Row],[Month]])</f>
        <v>78953</v>
      </c>
      <c r="L1329">
        <f>dataset_shampoo[[#This Row],[Units YTD]]+SUMIFS(H:H,D:D,dataset_shampoo[[#This Row],[Brand]],E:E,dataset_shampoo[[#This Row],[Region]],F:F,dataset_shampoo[[#This Row],[Year]]-1,G:G,"&gt;"&amp;dataset_shampoo[[#This Row],[Month]])</f>
        <v>12068</v>
      </c>
      <c r="M1329" s="1">
        <f>dataset_shampoo[[#This Row],[Values YTD]]+SUMIFS(I:I,D:D,dataset_shampoo[[#This Row],[Brand]],E:E,dataset_shampoo[[#This Row],[Region]],F:F,dataset_shampoo[[#This Row],[Year]]-1,G:G,"&gt;"&amp;dataset_shampoo[[#This Row],[Month]])</f>
        <v>78953</v>
      </c>
    </row>
    <row r="1330" spans="1:13" x14ac:dyDescent="0.25">
      <c r="A1330" t="s">
        <v>7</v>
      </c>
      <c r="B1330" t="s">
        <v>25</v>
      </c>
      <c r="C1330" t="s">
        <v>28</v>
      </c>
      <c r="D1330" t="s">
        <v>29</v>
      </c>
      <c r="E1330" t="s">
        <v>11</v>
      </c>
      <c r="F1330">
        <v>2019</v>
      </c>
      <c r="G1330">
        <v>7</v>
      </c>
      <c r="H1330">
        <v>1750</v>
      </c>
      <c r="I1330" s="1">
        <v>11676</v>
      </c>
      <c r="J1330">
        <f>SUMIFS(H:H,D:D,dataset_shampoo[[#This Row],[Brand]],E:E,dataset_shampoo[[#This Row],[Region]],F:F,dataset_shampoo[[#This Row],[Year]],G:G,"&lt;="&amp;dataset_shampoo[[#This Row],[Month]])</f>
        <v>13818</v>
      </c>
      <c r="K1330" s="6">
        <f>SUMIFS(I:I,D:D,dataset_shampoo[[#This Row],[Brand]],E:E,dataset_shampoo[[#This Row],[Region]],F:F,dataset_shampoo[[#This Row],[Year]],G:G,"&lt;="&amp;dataset_shampoo[[#This Row],[Month]])</f>
        <v>90629</v>
      </c>
      <c r="L1330">
        <f>dataset_shampoo[[#This Row],[Units YTD]]+SUMIFS(H:H,D:D,dataset_shampoo[[#This Row],[Brand]],E:E,dataset_shampoo[[#This Row],[Region]],F:F,dataset_shampoo[[#This Row],[Year]]-1,G:G,"&gt;"&amp;dataset_shampoo[[#This Row],[Month]])</f>
        <v>13818</v>
      </c>
      <c r="M1330" s="1">
        <f>dataset_shampoo[[#This Row],[Values YTD]]+SUMIFS(I:I,D:D,dataset_shampoo[[#This Row],[Brand]],E:E,dataset_shampoo[[#This Row],[Region]],F:F,dataset_shampoo[[#This Row],[Year]]-1,G:G,"&gt;"&amp;dataset_shampoo[[#This Row],[Month]])</f>
        <v>90629</v>
      </c>
    </row>
    <row r="1331" spans="1:13" x14ac:dyDescent="0.25">
      <c r="A1331" t="s">
        <v>7</v>
      </c>
      <c r="B1331" t="s">
        <v>25</v>
      </c>
      <c r="C1331" t="s">
        <v>28</v>
      </c>
      <c r="D1331" t="s">
        <v>29</v>
      </c>
      <c r="E1331" t="s">
        <v>11</v>
      </c>
      <c r="F1331">
        <v>2019</v>
      </c>
      <c r="G1331">
        <v>8</v>
      </c>
      <c r="H1331">
        <v>868</v>
      </c>
      <c r="I1331" s="1">
        <v>5761</v>
      </c>
      <c r="J1331">
        <f>SUMIFS(H:H,D:D,dataset_shampoo[[#This Row],[Brand]],E:E,dataset_shampoo[[#This Row],[Region]],F:F,dataset_shampoo[[#This Row],[Year]],G:G,"&lt;="&amp;dataset_shampoo[[#This Row],[Month]])</f>
        <v>14686</v>
      </c>
      <c r="K1331" s="6">
        <f>SUMIFS(I:I,D:D,dataset_shampoo[[#This Row],[Brand]],E:E,dataset_shampoo[[#This Row],[Region]],F:F,dataset_shampoo[[#This Row],[Year]],G:G,"&lt;="&amp;dataset_shampoo[[#This Row],[Month]])</f>
        <v>96390</v>
      </c>
      <c r="L1331">
        <f>dataset_shampoo[[#This Row],[Units YTD]]+SUMIFS(H:H,D:D,dataset_shampoo[[#This Row],[Brand]],E:E,dataset_shampoo[[#This Row],[Region]],F:F,dataset_shampoo[[#This Row],[Year]]-1,G:G,"&gt;"&amp;dataset_shampoo[[#This Row],[Month]])</f>
        <v>14686</v>
      </c>
      <c r="M1331" s="1">
        <f>dataset_shampoo[[#This Row],[Values YTD]]+SUMIFS(I:I,D:D,dataset_shampoo[[#This Row],[Brand]],E:E,dataset_shampoo[[#This Row],[Region]],F:F,dataset_shampoo[[#This Row],[Year]]-1,G:G,"&gt;"&amp;dataset_shampoo[[#This Row],[Month]])</f>
        <v>96390</v>
      </c>
    </row>
    <row r="1332" spans="1:13" x14ac:dyDescent="0.25">
      <c r="A1332" t="s">
        <v>7</v>
      </c>
      <c r="B1332" t="s">
        <v>25</v>
      </c>
      <c r="C1332" t="s">
        <v>28</v>
      </c>
      <c r="D1332" t="s">
        <v>29</v>
      </c>
      <c r="E1332" t="s">
        <v>11</v>
      </c>
      <c r="F1332">
        <v>2019</v>
      </c>
      <c r="G1332">
        <v>9</v>
      </c>
      <c r="H1332">
        <v>728</v>
      </c>
      <c r="I1332" s="1">
        <v>4809</v>
      </c>
      <c r="J1332">
        <f>SUMIFS(H:H,D:D,dataset_shampoo[[#This Row],[Brand]],E:E,dataset_shampoo[[#This Row],[Region]],F:F,dataset_shampoo[[#This Row],[Year]],G:G,"&lt;="&amp;dataset_shampoo[[#This Row],[Month]])</f>
        <v>15414</v>
      </c>
      <c r="K1332" s="6">
        <f>SUMIFS(I:I,D:D,dataset_shampoo[[#This Row],[Brand]],E:E,dataset_shampoo[[#This Row],[Region]],F:F,dataset_shampoo[[#This Row],[Year]],G:G,"&lt;="&amp;dataset_shampoo[[#This Row],[Month]])</f>
        <v>101199</v>
      </c>
      <c r="L1332">
        <f>dataset_shampoo[[#This Row],[Units YTD]]+SUMIFS(H:H,D:D,dataset_shampoo[[#This Row],[Brand]],E:E,dataset_shampoo[[#This Row],[Region]],F:F,dataset_shampoo[[#This Row],[Year]]-1,G:G,"&gt;"&amp;dataset_shampoo[[#This Row],[Month]])</f>
        <v>15414</v>
      </c>
      <c r="M1332" s="1">
        <f>dataset_shampoo[[#This Row],[Values YTD]]+SUMIFS(I:I,D:D,dataset_shampoo[[#This Row],[Brand]],E:E,dataset_shampoo[[#This Row],[Region]],F:F,dataset_shampoo[[#This Row],[Year]]-1,G:G,"&gt;"&amp;dataset_shampoo[[#This Row],[Month]])</f>
        <v>101199</v>
      </c>
    </row>
    <row r="1333" spans="1:13" x14ac:dyDescent="0.25">
      <c r="A1333" t="s">
        <v>7</v>
      </c>
      <c r="B1333" t="s">
        <v>25</v>
      </c>
      <c r="C1333" t="s">
        <v>28</v>
      </c>
      <c r="D1333" t="s">
        <v>29</v>
      </c>
      <c r="E1333" t="s">
        <v>11</v>
      </c>
      <c r="F1333">
        <v>2019</v>
      </c>
      <c r="G1333">
        <v>10</v>
      </c>
      <c r="H1333">
        <v>1323</v>
      </c>
      <c r="I1333" s="1">
        <v>8855</v>
      </c>
      <c r="J1333">
        <f>SUMIFS(H:H,D:D,dataset_shampoo[[#This Row],[Brand]],E:E,dataset_shampoo[[#This Row],[Region]],F:F,dataset_shampoo[[#This Row],[Year]],G:G,"&lt;="&amp;dataset_shampoo[[#This Row],[Month]])</f>
        <v>16737</v>
      </c>
      <c r="K1333" s="6">
        <f>SUMIFS(I:I,D:D,dataset_shampoo[[#This Row],[Brand]],E:E,dataset_shampoo[[#This Row],[Region]],F:F,dataset_shampoo[[#This Row],[Year]],G:G,"&lt;="&amp;dataset_shampoo[[#This Row],[Month]])</f>
        <v>110054</v>
      </c>
      <c r="L1333">
        <f>dataset_shampoo[[#This Row],[Units YTD]]+SUMIFS(H:H,D:D,dataset_shampoo[[#This Row],[Brand]],E:E,dataset_shampoo[[#This Row],[Region]],F:F,dataset_shampoo[[#This Row],[Year]]-1,G:G,"&gt;"&amp;dataset_shampoo[[#This Row],[Month]])</f>
        <v>16737</v>
      </c>
      <c r="M1333" s="1">
        <f>dataset_shampoo[[#This Row],[Values YTD]]+SUMIFS(I:I,D:D,dataset_shampoo[[#This Row],[Brand]],E:E,dataset_shampoo[[#This Row],[Region]],F:F,dataset_shampoo[[#This Row],[Year]]-1,G:G,"&gt;"&amp;dataset_shampoo[[#This Row],[Month]])</f>
        <v>110054</v>
      </c>
    </row>
    <row r="1334" spans="1:13" x14ac:dyDescent="0.25">
      <c r="A1334" t="s">
        <v>7</v>
      </c>
      <c r="B1334" t="s">
        <v>25</v>
      </c>
      <c r="C1334" t="s">
        <v>28</v>
      </c>
      <c r="D1334" t="s">
        <v>29</v>
      </c>
      <c r="E1334" t="s">
        <v>11</v>
      </c>
      <c r="F1334">
        <v>2019</v>
      </c>
      <c r="G1334">
        <v>11</v>
      </c>
      <c r="H1334">
        <v>441</v>
      </c>
      <c r="I1334" s="1">
        <v>2905</v>
      </c>
      <c r="J1334">
        <f>SUMIFS(H:H,D:D,dataset_shampoo[[#This Row],[Brand]],E:E,dataset_shampoo[[#This Row],[Region]],F:F,dataset_shampoo[[#This Row],[Year]],G:G,"&lt;="&amp;dataset_shampoo[[#This Row],[Month]])</f>
        <v>17178</v>
      </c>
      <c r="K1334" s="6">
        <f>SUMIFS(I:I,D:D,dataset_shampoo[[#This Row],[Brand]],E:E,dataset_shampoo[[#This Row],[Region]],F:F,dataset_shampoo[[#This Row],[Year]],G:G,"&lt;="&amp;dataset_shampoo[[#This Row],[Month]])</f>
        <v>112959</v>
      </c>
      <c r="L1334">
        <f>dataset_shampoo[[#This Row],[Units YTD]]+SUMIFS(H:H,D:D,dataset_shampoo[[#This Row],[Brand]],E:E,dataset_shampoo[[#This Row],[Region]],F:F,dataset_shampoo[[#This Row],[Year]]-1,G:G,"&gt;"&amp;dataset_shampoo[[#This Row],[Month]])</f>
        <v>17178</v>
      </c>
      <c r="M1334" s="1">
        <f>dataset_shampoo[[#This Row],[Values YTD]]+SUMIFS(I:I,D:D,dataset_shampoo[[#This Row],[Brand]],E:E,dataset_shampoo[[#This Row],[Region]],F:F,dataset_shampoo[[#This Row],[Year]]-1,G:G,"&gt;"&amp;dataset_shampoo[[#This Row],[Month]])</f>
        <v>112959</v>
      </c>
    </row>
    <row r="1335" spans="1:13" x14ac:dyDescent="0.25">
      <c r="A1335" t="s">
        <v>7</v>
      </c>
      <c r="B1335" t="s">
        <v>25</v>
      </c>
      <c r="C1335" t="s">
        <v>28</v>
      </c>
      <c r="D1335" t="s">
        <v>29</v>
      </c>
      <c r="E1335" t="s">
        <v>11</v>
      </c>
      <c r="F1335">
        <v>2019</v>
      </c>
      <c r="G1335">
        <v>12</v>
      </c>
      <c r="H1335">
        <v>343</v>
      </c>
      <c r="I1335" s="1">
        <v>2275</v>
      </c>
      <c r="J1335">
        <f>SUMIFS(H:H,D:D,dataset_shampoo[[#This Row],[Brand]],E:E,dataset_shampoo[[#This Row],[Region]],F:F,dataset_shampoo[[#This Row],[Year]],G:G,"&lt;="&amp;dataset_shampoo[[#This Row],[Month]])</f>
        <v>17521</v>
      </c>
      <c r="K1335" s="6">
        <f>SUMIFS(I:I,D:D,dataset_shampoo[[#This Row],[Brand]],E:E,dataset_shampoo[[#This Row],[Region]],F:F,dataset_shampoo[[#This Row],[Year]],G:G,"&lt;="&amp;dataset_shampoo[[#This Row],[Month]])</f>
        <v>115234</v>
      </c>
      <c r="L1335">
        <f>dataset_shampoo[[#This Row],[Units YTD]]+SUMIFS(H:H,D:D,dataset_shampoo[[#This Row],[Brand]],E:E,dataset_shampoo[[#This Row],[Region]],F:F,dataset_shampoo[[#This Row],[Year]]-1,G:G,"&gt;"&amp;dataset_shampoo[[#This Row],[Month]])</f>
        <v>17521</v>
      </c>
      <c r="M1335" s="1">
        <f>dataset_shampoo[[#This Row],[Values YTD]]+SUMIFS(I:I,D:D,dataset_shampoo[[#This Row],[Brand]],E:E,dataset_shampoo[[#This Row],[Region]],F:F,dataset_shampoo[[#This Row],[Year]]-1,G:G,"&gt;"&amp;dataset_shampoo[[#This Row],[Month]])</f>
        <v>115234</v>
      </c>
    </row>
    <row r="1336" spans="1:13" x14ac:dyDescent="0.25">
      <c r="A1336" t="s">
        <v>7</v>
      </c>
      <c r="B1336" t="s">
        <v>25</v>
      </c>
      <c r="C1336" t="s">
        <v>28</v>
      </c>
      <c r="D1336" t="s">
        <v>29</v>
      </c>
      <c r="E1336" t="s">
        <v>11</v>
      </c>
      <c r="F1336">
        <v>2020</v>
      </c>
      <c r="G1336">
        <v>1</v>
      </c>
      <c r="H1336">
        <v>728</v>
      </c>
      <c r="I1336" s="1">
        <v>4844</v>
      </c>
      <c r="J1336">
        <f>SUMIFS(H:H,D:D,dataset_shampoo[[#This Row],[Brand]],E:E,dataset_shampoo[[#This Row],[Region]],F:F,dataset_shampoo[[#This Row],[Year]],G:G,"&lt;="&amp;dataset_shampoo[[#This Row],[Month]])</f>
        <v>728</v>
      </c>
      <c r="K1336" s="6">
        <f>SUMIFS(I:I,D:D,dataset_shampoo[[#This Row],[Brand]],E:E,dataset_shampoo[[#This Row],[Region]],F:F,dataset_shampoo[[#This Row],[Year]],G:G,"&lt;="&amp;dataset_shampoo[[#This Row],[Month]])</f>
        <v>4844</v>
      </c>
      <c r="L1336">
        <f>dataset_shampoo[[#This Row],[Units YTD]]+SUMIFS(H:H,D:D,dataset_shampoo[[#This Row],[Brand]],E:E,dataset_shampoo[[#This Row],[Region]],F:F,dataset_shampoo[[#This Row],[Year]]-1,G:G,"&gt;"&amp;dataset_shampoo[[#This Row],[Month]])</f>
        <v>18249</v>
      </c>
      <c r="M1336" s="1">
        <f>dataset_shampoo[[#This Row],[Values YTD]]+SUMIFS(I:I,D:D,dataset_shampoo[[#This Row],[Brand]],E:E,dataset_shampoo[[#This Row],[Region]],F:F,dataset_shampoo[[#This Row],[Year]]-1,G:G,"&gt;"&amp;dataset_shampoo[[#This Row],[Month]])</f>
        <v>120078</v>
      </c>
    </row>
    <row r="1337" spans="1:13" x14ac:dyDescent="0.25">
      <c r="A1337" t="s">
        <v>7</v>
      </c>
      <c r="B1337" t="s">
        <v>25</v>
      </c>
      <c r="C1337" t="s">
        <v>28</v>
      </c>
      <c r="D1337" t="s">
        <v>29</v>
      </c>
      <c r="E1337" t="s">
        <v>11</v>
      </c>
      <c r="F1337">
        <v>2020</v>
      </c>
      <c r="G1337">
        <v>2</v>
      </c>
      <c r="H1337">
        <v>609</v>
      </c>
      <c r="I1337" s="1">
        <v>4060</v>
      </c>
      <c r="J1337">
        <f>SUMIFS(H:H,D:D,dataset_shampoo[[#This Row],[Brand]],E:E,dataset_shampoo[[#This Row],[Region]],F:F,dataset_shampoo[[#This Row],[Year]],G:G,"&lt;="&amp;dataset_shampoo[[#This Row],[Month]])</f>
        <v>1337</v>
      </c>
      <c r="K1337" s="6">
        <f>SUMIFS(I:I,D:D,dataset_shampoo[[#This Row],[Brand]],E:E,dataset_shampoo[[#This Row],[Region]],F:F,dataset_shampoo[[#This Row],[Year]],G:G,"&lt;="&amp;dataset_shampoo[[#This Row],[Month]])</f>
        <v>8904</v>
      </c>
      <c r="L1337">
        <f>dataset_shampoo[[#This Row],[Units YTD]]+SUMIFS(H:H,D:D,dataset_shampoo[[#This Row],[Brand]],E:E,dataset_shampoo[[#This Row],[Region]],F:F,dataset_shampoo[[#This Row],[Year]]-1,G:G,"&gt;"&amp;dataset_shampoo[[#This Row],[Month]])</f>
        <v>15050</v>
      </c>
      <c r="M1337" s="1">
        <f>dataset_shampoo[[#This Row],[Values YTD]]+SUMIFS(I:I,D:D,dataset_shampoo[[#This Row],[Brand]],E:E,dataset_shampoo[[#This Row],[Region]],F:F,dataset_shampoo[[#This Row],[Year]]-1,G:G,"&gt;"&amp;dataset_shampoo[[#This Row],[Month]])</f>
        <v>99407</v>
      </c>
    </row>
    <row r="1338" spans="1:13" x14ac:dyDescent="0.25">
      <c r="A1338" t="s">
        <v>7</v>
      </c>
      <c r="B1338" t="s">
        <v>25</v>
      </c>
      <c r="C1338" t="s">
        <v>28</v>
      </c>
      <c r="D1338" t="s">
        <v>29</v>
      </c>
      <c r="E1338" t="s">
        <v>11</v>
      </c>
      <c r="F1338">
        <v>2020</v>
      </c>
      <c r="G1338">
        <v>3</v>
      </c>
      <c r="H1338">
        <v>665</v>
      </c>
      <c r="I1338" s="1">
        <v>4417</v>
      </c>
      <c r="J1338">
        <f>SUMIFS(H:H,D:D,dataset_shampoo[[#This Row],[Brand]],E:E,dataset_shampoo[[#This Row],[Region]],F:F,dataset_shampoo[[#This Row],[Year]],G:G,"&lt;="&amp;dataset_shampoo[[#This Row],[Month]])</f>
        <v>2002</v>
      </c>
      <c r="K1338" s="6">
        <f>SUMIFS(I:I,D:D,dataset_shampoo[[#This Row],[Brand]],E:E,dataset_shampoo[[#This Row],[Region]],F:F,dataset_shampoo[[#This Row],[Year]],G:G,"&lt;="&amp;dataset_shampoo[[#This Row],[Month]])</f>
        <v>13321</v>
      </c>
      <c r="L1338">
        <f>dataset_shampoo[[#This Row],[Units YTD]]+SUMIFS(H:H,D:D,dataset_shampoo[[#This Row],[Brand]],E:E,dataset_shampoo[[#This Row],[Region]],F:F,dataset_shampoo[[#This Row],[Year]]-1,G:G,"&gt;"&amp;dataset_shampoo[[#This Row],[Month]])</f>
        <v>15547</v>
      </c>
      <c r="M1338" s="1">
        <f>dataset_shampoo[[#This Row],[Values YTD]]+SUMIFS(I:I,D:D,dataset_shampoo[[#This Row],[Brand]],E:E,dataset_shampoo[[#This Row],[Region]],F:F,dataset_shampoo[[#This Row],[Year]]-1,G:G,"&gt;"&amp;dataset_shampoo[[#This Row],[Month]])</f>
        <v>102683</v>
      </c>
    </row>
    <row r="1339" spans="1:13" x14ac:dyDescent="0.25">
      <c r="A1339" t="s">
        <v>7</v>
      </c>
      <c r="B1339" t="s">
        <v>25</v>
      </c>
      <c r="C1339" t="s">
        <v>28</v>
      </c>
      <c r="D1339" t="s">
        <v>29</v>
      </c>
      <c r="E1339" t="s">
        <v>11</v>
      </c>
      <c r="F1339">
        <v>2020</v>
      </c>
      <c r="G1339">
        <v>4</v>
      </c>
      <c r="H1339">
        <v>1736</v>
      </c>
      <c r="I1339" s="1">
        <v>11305</v>
      </c>
      <c r="J1339">
        <f>SUMIFS(H:H,D:D,dataset_shampoo[[#This Row],[Brand]],E:E,dataset_shampoo[[#This Row],[Region]],F:F,dataset_shampoo[[#This Row],[Year]],G:G,"&lt;="&amp;dataset_shampoo[[#This Row],[Month]])</f>
        <v>3738</v>
      </c>
      <c r="K1339" s="6">
        <f>SUMIFS(I:I,D:D,dataset_shampoo[[#This Row],[Brand]],E:E,dataset_shampoo[[#This Row],[Region]],F:F,dataset_shampoo[[#This Row],[Year]],G:G,"&lt;="&amp;dataset_shampoo[[#This Row],[Month]])</f>
        <v>24626</v>
      </c>
      <c r="L1339">
        <f>dataset_shampoo[[#This Row],[Units YTD]]+SUMIFS(H:H,D:D,dataset_shampoo[[#This Row],[Brand]],E:E,dataset_shampoo[[#This Row],[Region]],F:F,dataset_shampoo[[#This Row],[Year]]-1,G:G,"&gt;"&amp;dataset_shampoo[[#This Row],[Month]])</f>
        <v>15344</v>
      </c>
      <c r="M1339" s="1">
        <f>dataset_shampoo[[#This Row],[Values YTD]]+SUMIFS(I:I,D:D,dataset_shampoo[[#This Row],[Brand]],E:E,dataset_shampoo[[#This Row],[Region]],F:F,dataset_shampoo[[#This Row],[Year]]-1,G:G,"&gt;"&amp;dataset_shampoo[[#This Row],[Month]])</f>
        <v>101360</v>
      </c>
    </row>
    <row r="1340" spans="1:13" x14ac:dyDescent="0.25">
      <c r="A1340" t="s">
        <v>7</v>
      </c>
      <c r="B1340" t="s">
        <v>25</v>
      </c>
      <c r="C1340" t="s">
        <v>28</v>
      </c>
      <c r="D1340" t="s">
        <v>29</v>
      </c>
      <c r="E1340" t="s">
        <v>11</v>
      </c>
      <c r="F1340">
        <v>2020</v>
      </c>
      <c r="G1340">
        <v>5</v>
      </c>
      <c r="H1340">
        <v>462</v>
      </c>
      <c r="I1340" s="1">
        <v>3010</v>
      </c>
      <c r="J1340">
        <f>SUMIFS(H:H,D:D,dataset_shampoo[[#This Row],[Brand]],E:E,dataset_shampoo[[#This Row],[Region]],F:F,dataset_shampoo[[#This Row],[Year]],G:G,"&lt;="&amp;dataset_shampoo[[#This Row],[Month]])</f>
        <v>4200</v>
      </c>
      <c r="K1340" s="6">
        <f>SUMIFS(I:I,D:D,dataset_shampoo[[#This Row],[Brand]],E:E,dataset_shampoo[[#This Row],[Region]],F:F,dataset_shampoo[[#This Row],[Year]],G:G,"&lt;="&amp;dataset_shampoo[[#This Row],[Month]])</f>
        <v>27636</v>
      </c>
      <c r="L1340">
        <f>dataset_shampoo[[#This Row],[Units YTD]]+SUMIFS(H:H,D:D,dataset_shampoo[[#This Row],[Brand]],E:E,dataset_shampoo[[#This Row],[Region]],F:F,dataset_shampoo[[#This Row],[Year]]-1,G:G,"&gt;"&amp;dataset_shampoo[[#This Row],[Month]])</f>
        <v>11508</v>
      </c>
      <c r="M1340" s="1">
        <f>dataset_shampoo[[#This Row],[Values YTD]]+SUMIFS(I:I,D:D,dataset_shampoo[[#This Row],[Brand]],E:E,dataset_shampoo[[#This Row],[Region]],F:F,dataset_shampoo[[#This Row],[Year]]-1,G:G,"&gt;"&amp;dataset_shampoo[[#This Row],[Month]])</f>
        <v>76223</v>
      </c>
    </row>
    <row r="1341" spans="1:13" x14ac:dyDescent="0.25">
      <c r="A1341" t="s">
        <v>7</v>
      </c>
      <c r="B1341" t="s">
        <v>25</v>
      </c>
      <c r="C1341" t="s">
        <v>28</v>
      </c>
      <c r="D1341" t="s">
        <v>29</v>
      </c>
      <c r="E1341" t="s">
        <v>11</v>
      </c>
      <c r="F1341">
        <v>2020</v>
      </c>
      <c r="G1341">
        <v>6</v>
      </c>
      <c r="H1341">
        <v>322</v>
      </c>
      <c r="I1341" s="1">
        <v>2107</v>
      </c>
      <c r="J1341">
        <f>SUMIFS(H:H,D:D,dataset_shampoo[[#This Row],[Brand]],E:E,dataset_shampoo[[#This Row],[Region]],F:F,dataset_shampoo[[#This Row],[Year]],G:G,"&lt;="&amp;dataset_shampoo[[#This Row],[Month]])</f>
        <v>4522</v>
      </c>
      <c r="K1341" s="6">
        <f>SUMIFS(I:I,D:D,dataset_shampoo[[#This Row],[Brand]],E:E,dataset_shampoo[[#This Row],[Region]],F:F,dataset_shampoo[[#This Row],[Year]],G:G,"&lt;="&amp;dataset_shampoo[[#This Row],[Month]])</f>
        <v>29743</v>
      </c>
      <c r="L1341">
        <f>dataset_shampoo[[#This Row],[Units YTD]]+SUMIFS(H:H,D:D,dataset_shampoo[[#This Row],[Brand]],E:E,dataset_shampoo[[#This Row],[Region]],F:F,dataset_shampoo[[#This Row],[Year]]-1,G:G,"&gt;"&amp;dataset_shampoo[[#This Row],[Month]])</f>
        <v>9975</v>
      </c>
      <c r="M1341" s="1">
        <f>dataset_shampoo[[#This Row],[Values YTD]]+SUMIFS(I:I,D:D,dataset_shampoo[[#This Row],[Brand]],E:E,dataset_shampoo[[#This Row],[Region]],F:F,dataset_shampoo[[#This Row],[Year]]-1,G:G,"&gt;"&amp;dataset_shampoo[[#This Row],[Month]])</f>
        <v>66024</v>
      </c>
    </row>
    <row r="1342" spans="1:13" x14ac:dyDescent="0.25">
      <c r="A1342" t="s">
        <v>7</v>
      </c>
      <c r="B1342" t="s">
        <v>25</v>
      </c>
      <c r="C1342" t="s">
        <v>28</v>
      </c>
      <c r="D1342" t="s">
        <v>29</v>
      </c>
      <c r="E1342" t="s">
        <v>11</v>
      </c>
      <c r="F1342">
        <v>2020</v>
      </c>
      <c r="G1342">
        <v>7</v>
      </c>
      <c r="H1342">
        <v>371</v>
      </c>
      <c r="I1342" s="1">
        <v>2380</v>
      </c>
      <c r="J1342">
        <f>SUMIFS(H:H,D:D,dataset_shampoo[[#This Row],[Brand]],E:E,dataset_shampoo[[#This Row],[Region]],F:F,dataset_shampoo[[#This Row],[Year]],G:G,"&lt;="&amp;dataset_shampoo[[#This Row],[Month]])</f>
        <v>4893</v>
      </c>
      <c r="K1342" s="6">
        <f>SUMIFS(I:I,D:D,dataset_shampoo[[#This Row],[Brand]],E:E,dataset_shampoo[[#This Row],[Region]],F:F,dataset_shampoo[[#This Row],[Year]],G:G,"&lt;="&amp;dataset_shampoo[[#This Row],[Month]])</f>
        <v>32123</v>
      </c>
      <c r="L1342">
        <f>dataset_shampoo[[#This Row],[Units YTD]]+SUMIFS(H:H,D:D,dataset_shampoo[[#This Row],[Brand]],E:E,dataset_shampoo[[#This Row],[Region]],F:F,dataset_shampoo[[#This Row],[Year]]-1,G:G,"&gt;"&amp;dataset_shampoo[[#This Row],[Month]])</f>
        <v>8596</v>
      </c>
      <c r="M1342" s="1">
        <f>dataset_shampoo[[#This Row],[Values YTD]]+SUMIFS(I:I,D:D,dataset_shampoo[[#This Row],[Brand]],E:E,dataset_shampoo[[#This Row],[Region]],F:F,dataset_shampoo[[#This Row],[Year]]-1,G:G,"&gt;"&amp;dataset_shampoo[[#This Row],[Month]])</f>
        <v>56728</v>
      </c>
    </row>
    <row r="1343" spans="1:13" x14ac:dyDescent="0.25">
      <c r="A1343" t="s">
        <v>7</v>
      </c>
      <c r="B1343" t="s">
        <v>25</v>
      </c>
      <c r="C1343" t="s">
        <v>28</v>
      </c>
      <c r="D1343" t="s">
        <v>29</v>
      </c>
      <c r="E1343" t="s">
        <v>11</v>
      </c>
      <c r="F1343">
        <v>2020</v>
      </c>
      <c r="G1343">
        <v>8</v>
      </c>
      <c r="H1343">
        <v>287</v>
      </c>
      <c r="I1343" s="1">
        <v>1834</v>
      </c>
      <c r="J1343">
        <f>SUMIFS(H:H,D:D,dataset_shampoo[[#This Row],[Brand]],E:E,dataset_shampoo[[#This Row],[Region]],F:F,dataset_shampoo[[#This Row],[Year]],G:G,"&lt;="&amp;dataset_shampoo[[#This Row],[Month]])</f>
        <v>5180</v>
      </c>
      <c r="K1343" s="6">
        <f>SUMIFS(I:I,D:D,dataset_shampoo[[#This Row],[Brand]],E:E,dataset_shampoo[[#This Row],[Region]],F:F,dataset_shampoo[[#This Row],[Year]],G:G,"&lt;="&amp;dataset_shampoo[[#This Row],[Month]])</f>
        <v>33957</v>
      </c>
      <c r="L1343">
        <f>dataset_shampoo[[#This Row],[Units YTD]]+SUMIFS(H:H,D:D,dataset_shampoo[[#This Row],[Brand]],E:E,dataset_shampoo[[#This Row],[Region]],F:F,dataset_shampoo[[#This Row],[Year]]-1,G:G,"&gt;"&amp;dataset_shampoo[[#This Row],[Month]])</f>
        <v>8015</v>
      </c>
      <c r="M1343" s="1">
        <f>dataset_shampoo[[#This Row],[Values YTD]]+SUMIFS(I:I,D:D,dataset_shampoo[[#This Row],[Brand]],E:E,dataset_shampoo[[#This Row],[Region]],F:F,dataset_shampoo[[#This Row],[Year]]-1,G:G,"&gt;"&amp;dataset_shampoo[[#This Row],[Month]])</f>
        <v>52801</v>
      </c>
    </row>
    <row r="1344" spans="1:13" x14ac:dyDescent="0.25">
      <c r="A1344" t="s">
        <v>7</v>
      </c>
      <c r="B1344" t="s">
        <v>25</v>
      </c>
      <c r="C1344" t="s">
        <v>28</v>
      </c>
      <c r="D1344" t="s">
        <v>29</v>
      </c>
      <c r="E1344" t="s">
        <v>11</v>
      </c>
      <c r="F1344">
        <v>2020</v>
      </c>
      <c r="G1344">
        <v>9</v>
      </c>
      <c r="H1344">
        <v>224</v>
      </c>
      <c r="I1344" s="1">
        <v>1477</v>
      </c>
      <c r="J1344">
        <f>SUMIFS(H:H,D:D,dataset_shampoo[[#This Row],[Brand]],E:E,dataset_shampoo[[#This Row],[Region]],F:F,dataset_shampoo[[#This Row],[Year]],G:G,"&lt;="&amp;dataset_shampoo[[#This Row],[Month]])</f>
        <v>5404</v>
      </c>
      <c r="K1344" s="6">
        <f>SUMIFS(I:I,D:D,dataset_shampoo[[#This Row],[Brand]],E:E,dataset_shampoo[[#This Row],[Region]],F:F,dataset_shampoo[[#This Row],[Year]],G:G,"&lt;="&amp;dataset_shampoo[[#This Row],[Month]])</f>
        <v>35434</v>
      </c>
      <c r="L1344">
        <f>dataset_shampoo[[#This Row],[Units YTD]]+SUMIFS(H:H,D:D,dataset_shampoo[[#This Row],[Brand]],E:E,dataset_shampoo[[#This Row],[Region]],F:F,dataset_shampoo[[#This Row],[Year]]-1,G:G,"&gt;"&amp;dataset_shampoo[[#This Row],[Month]])</f>
        <v>7511</v>
      </c>
      <c r="M1344" s="1">
        <f>dataset_shampoo[[#This Row],[Values YTD]]+SUMIFS(I:I,D:D,dataset_shampoo[[#This Row],[Brand]],E:E,dataset_shampoo[[#This Row],[Region]],F:F,dataset_shampoo[[#This Row],[Year]]-1,G:G,"&gt;"&amp;dataset_shampoo[[#This Row],[Month]])</f>
        <v>49469</v>
      </c>
    </row>
    <row r="1345" spans="1:13" x14ac:dyDescent="0.25">
      <c r="A1345" t="s">
        <v>7</v>
      </c>
      <c r="B1345" t="s">
        <v>25</v>
      </c>
      <c r="C1345" t="s">
        <v>28</v>
      </c>
      <c r="D1345" t="s">
        <v>29</v>
      </c>
      <c r="E1345" t="s">
        <v>11</v>
      </c>
      <c r="F1345">
        <v>2020</v>
      </c>
      <c r="G1345">
        <v>10</v>
      </c>
      <c r="H1345">
        <v>406</v>
      </c>
      <c r="I1345" s="1">
        <v>2597</v>
      </c>
      <c r="J1345">
        <f>SUMIFS(H:H,D:D,dataset_shampoo[[#This Row],[Brand]],E:E,dataset_shampoo[[#This Row],[Region]],F:F,dataset_shampoo[[#This Row],[Year]],G:G,"&lt;="&amp;dataset_shampoo[[#This Row],[Month]])</f>
        <v>5810</v>
      </c>
      <c r="K1345" s="6">
        <f>SUMIFS(I:I,D:D,dataset_shampoo[[#This Row],[Brand]],E:E,dataset_shampoo[[#This Row],[Region]],F:F,dataset_shampoo[[#This Row],[Year]],G:G,"&lt;="&amp;dataset_shampoo[[#This Row],[Month]])</f>
        <v>38031</v>
      </c>
      <c r="L1345">
        <f>dataset_shampoo[[#This Row],[Units YTD]]+SUMIFS(H:H,D:D,dataset_shampoo[[#This Row],[Brand]],E:E,dataset_shampoo[[#This Row],[Region]],F:F,dataset_shampoo[[#This Row],[Year]]-1,G:G,"&gt;"&amp;dataset_shampoo[[#This Row],[Month]])</f>
        <v>6594</v>
      </c>
      <c r="M1345" s="1">
        <f>dataset_shampoo[[#This Row],[Values YTD]]+SUMIFS(I:I,D:D,dataset_shampoo[[#This Row],[Brand]],E:E,dataset_shampoo[[#This Row],[Region]],F:F,dataset_shampoo[[#This Row],[Year]]-1,G:G,"&gt;"&amp;dataset_shampoo[[#This Row],[Month]])</f>
        <v>43211</v>
      </c>
    </row>
    <row r="1346" spans="1:13" x14ac:dyDescent="0.25">
      <c r="A1346" t="s">
        <v>7</v>
      </c>
      <c r="B1346" t="s">
        <v>25</v>
      </c>
      <c r="C1346" t="s">
        <v>28</v>
      </c>
      <c r="D1346" t="s">
        <v>29</v>
      </c>
      <c r="E1346" t="s">
        <v>11</v>
      </c>
      <c r="F1346">
        <v>2020</v>
      </c>
      <c r="G1346">
        <v>11</v>
      </c>
      <c r="H1346">
        <v>406</v>
      </c>
      <c r="I1346" s="1">
        <v>2597</v>
      </c>
      <c r="J1346">
        <f>SUMIFS(H:H,D:D,dataset_shampoo[[#This Row],[Brand]],E:E,dataset_shampoo[[#This Row],[Region]],F:F,dataset_shampoo[[#This Row],[Year]],G:G,"&lt;="&amp;dataset_shampoo[[#This Row],[Month]])</f>
        <v>6216</v>
      </c>
      <c r="K1346" s="6">
        <f>SUMIFS(I:I,D:D,dataset_shampoo[[#This Row],[Brand]],E:E,dataset_shampoo[[#This Row],[Region]],F:F,dataset_shampoo[[#This Row],[Year]],G:G,"&lt;="&amp;dataset_shampoo[[#This Row],[Month]])</f>
        <v>40628</v>
      </c>
      <c r="L1346">
        <f>dataset_shampoo[[#This Row],[Units YTD]]+SUMIFS(H:H,D:D,dataset_shampoo[[#This Row],[Brand]],E:E,dataset_shampoo[[#This Row],[Region]],F:F,dataset_shampoo[[#This Row],[Year]]-1,G:G,"&gt;"&amp;dataset_shampoo[[#This Row],[Month]])</f>
        <v>6559</v>
      </c>
      <c r="M1346" s="1">
        <f>dataset_shampoo[[#This Row],[Values YTD]]+SUMIFS(I:I,D:D,dataset_shampoo[[#This Row],[Brand]],E:E,dataset_shampoo[[#This Row],[Region]],F:F,dataset_shampoo[[#This Row],[Year]]-1,G:G,"&gt;"&amp;dataset_shampoo[[#This Row],[Month]])</f>
        <v>42903</v>
      </c>
    </row>
    <row r="1347" spans="1:13" x14ac:dyDescent="0.25">
      <c r="A1347" t="s">
        <v>7</v>
      </c>
      <c r="B1347" t="s">
        <v>25</v>
      </c>
      <c r="C1347" t="s">
        <v>28</v>
      </c>
      <c r="D1347" t="s">
        <v>29</v>
      </c>
      <c r="E1347" t="s">
        <v>11</v>
      </c>
      <c r="F1347">
        <v>2020</v>
      </c>
      <c r="G1347">
        <v>12</v>
      </c>
      <c r="H1347">
        <v>357</v>
      </c>
      <c r="I1347" s="1">
        <v>2310</v>
      </c>
      <c r="J1347">
        <f>SUMIFS(H:H,D:D,dataset_shampoo[[#This Row],[Brand]],E:E,dataset_shampoo[[#This Row],[Region]],F:F,dataset_shampoo[[#This Row],[Year]],G:G,"&lt;="&amp;dataset_shampoo[[#This Row],[Month]])</f>
        <v>6573</v>
      </c>
      <c r="K1347" s="6">
        <f>SUMIFS(I:I,D:D,dataset_shampoo[[#This Row],[Brand]],E:E,dataset_shampoo[[#This Row],[Region]],F:F,dataset_shampoo[[#This Row],[Year]],G:G,"&lt;="&amp;dataset_shampoo[[#This Row],[Month]])</f>
        <v>42938</v>
      </c>
      <c r="L1347">
        <f>dataset_shampoo[[#This Row],[Units YTD]]+SUMIFS(H:H,D:D,dataset_shampoo[[#This Row],[Brand]],E:E,dataset_shampoo[[#This Row],[Region]],F:F,dataset_shampoo[[#This Row],[Year]]-1,G:G,"&gt;"&amp;dataset_shampoo[[#This Row],[Month]])</f>
        <v>6573</v>
      </c>
      <c r="M1347" s="1">
        <f>dataset_shampoo[[#This Row],[Values YTD]]+SUMIFS(I:I,D:D,dataset_shampoo[[#This Row],[Brand]],E:E,dataset_shampoo[[#This Row],[Region]],F:F,dataset_shampoo[[#This Row],[Year]]-1,G:G,"&gt;"&amp;dataset_shampoo[[#This Row],[Month]])</f>
        <v>42938</v>
      </c>
    </row>
    <row r="1348" spans="1:13" x14ac:dyDescent="0.25">
      <c r="A1348" t="s">
        <v>7</v>
      </c>
      <c r="B1348" t="s">
        <v>25</v>
      </c>
      <c r="C1348" t="s">
        <v>28</v>
      </c>
      <c r="D1348" t="s">
        <v>29</v>
      </c>
      <c r="E1348" t="s">
        <v>11</v>
      </c>
      <c r="F1348">
        <v>2021</v>
      </c>
      <c r="G1348">
        <v>1</v>
      </c>
      <c r="H1348">
        <v>546</v>
      </c>
      <c r="I1348" s="1">
        <v>3500</v>
      </c>
      <c r="J1348">
        <f>SUMIFS(H:H,D:D,dataset_shampoo[[#This Row],[Brand]],E:E,dataset_shampoo[[#This Row],[Region]],F:F,dataset_shampoo[[#This Row],[Year]],G:G,"&lt;="&amp;dataset_shampoo[[#This Row],[Month]])</f>
        <v>546</v>
      </c>
      <c r="K1348" s="6">
        <f>SUMIFS(I:I,D:D,dataset_shampoo[[#This Row],[Brand]],E:E,dataset_shampoo[[#This Row],[Region]],F:F,dataset_shampoo[[#This Row],[Year]],G:G,"&lt;="&amp;dataset_shampoo[[#This Row],[Month]])</f>
        <v>3500</v>
      </c>
      <c r="L1348">
        <f>dataset_shampoo[[#This Row],[Units YTD]]+SUMIFS(H:H,D:D,dataset_shampoo[[#This Row],[Brand]],E:E,dataset_shampoo[[#This Row],[Region]],F:F,dataset_shampoo[[#This Row],[Year]]-1,G:G,"&gt;"&amp;dataset_shampoo[[#This Row],[Month]])</f>
        <v>6391</v>
      </c>
      <c r="M1348" s="1">
        <f>dataset_shampoo[[#This Row],[Values YTD]]+SUMIFS(I:I,D:D,dataset_shampoo[[#This Row],[Brand]],E:E,dataset_shampoo[[#This Row],[Region]],F:F,dataset_shampoo[[#This Row],[Year]]-1,G:G,"&gt;"&amp;dataset_shampoo[[#This Row],[Month]])</f>
        <v>41594</v>
      </c>
    </row>
    <row r="1349" spans="1:13" x14ac:dyDescent="0.25">
      <c r="A1349" t="s">
        <v>7</v>
      </c>
      <c r="B1349" t="s">
        <v>25</v>
      </c>
      <c r="C1349" t="s">
        <v>28</v>
      </c>
      <c r="D1349" t="s">
        <v>29</v>
      </c>
      <c r="E1349" t="s">
        <v>11</v>
      </c>
      <c r="F1349">
        <v>2021</v>
      </c>
      <c r="G1349">
        <v>2</v>
      </c>
      <c r="H1349">
        <v>1617</v>
      </c>
      <c r="I1349" s="1">
        <v>10556</v>
      </c>
      <c r="J1349">
        <f>SUMIFS(H:H,D:D,dataset_shampoo[[#This Row],[Brand]],E:E,dataset_shampoo[[#This Row],[Region]],F:F,dataset_shampoo[[#This Row],[Year]],G:G,"&lt;="&amp;dataset_shampoo[[#This Row],[Month]])</f>
        <v>2163</v>
      </c>
      <c r="K1349" s="6">
        <f>SUMIFS(I:I,D:D,dataset_shampoo[[#This Row],[Brand]],E:E,dataset_shampoo[[#This Row],[Region]],F:F,dataset_shampoo[[#This Row],[Year]],G:G,"&lt;="&amp;dataset_shampoo[[#This Row],[Month]])</f>
        <v>14056</v>
      </c>
      <c r="L1349">
        <f>dataset_shampoo[[#This Row],[Units YTD]]+SUMIFS(H:H,D:D,dataset_shampoo[[#This Row],[Brand]],E:E,dataset_shampoo[[#This Row],[Region]],F:F,dataset_shampoo[[#This Row],[Year]]-1,G:G,"&gt;"&amp;dataset_shampoo[[#This Row],[Month]])</f>
        <v>7399</v>
      </c>
      <c r="M1349" s="1">
        <f>dataset_shampoo[[#This Row],[Values YTD]]+SUMIFS(I:I,D:D,dataset_shampoo[[#This Row],[Brand]],E:E,dataset_shampoo[[#This Row],[Region]],F:F,dataset_shampoo[[#This Row],[Year]]-1,G:G,"&gt;"&amp;dataset_shampoo[[#This Row],[Month]])</f>
        <v>48090</v>
      </c>
    </row>
    <row r="1350" spans="1:13" x14ac:dyDescent="0.25">
      <c r="A1350" t="s">
        <v>7</v>
      </c>
      <c r="B1350" t="s">
        <v>25</v>
      </c>
      <c r="C1350" t="s">
        <v>28</v>
      </c>
      <c r="D1350" t="s">
        <v>29</v>
      </c>
      <c r="E1350" t="s">
        <v>11</v>
      </c>
      <c r="F1350">
        <v>2021</v>
      </c>
      <c r="G1350">
        <v>3</v>
      </c>
      <c r="H1350">
        <v>644</v>
      </c>
      <c r="I1350" s="1">
        <v>4200</v>
      </c>
      <c r="J1350">
        <f>SUMIFS(H:H,D:D,dataset_shampoo[[#This Row],[Brand]],E:E,dataset_shampoo[[#This Row],[Region]],F:F,dataset_shampoo[[#This Row],[Year]],G:G,"&lt;="&amp;dataset_shampoo[[#This Row],[Month]])</f>
        <v>2807</v>
      </c>
      <c r="K1350" s="6">
        <f>SUMIFS(I:I,D:D,dataset_shampoo[[#This Row],[Brand]],E:E,dataset_shampoo[[#This Row],[Region]],F:F,dataset_shampoo[[#This Row],[Year]],G:G,"&lt;="&amp;dataset_shampoo[[#This Row],[Month]])</f>
        <v>18256</v>
      </c>
      <c r="L1350">
        <f>dataset_shampoo[[#This Row],[Units YTD]]+SUMIFS(H:H,D:D,dataset_shampoo[[#This Row],[Brand]],E:E,dataset_shampoo[[#This Row],[Region]],F:F,dataset_shampoo[[#This Row],[Year]]-1,G:G,"&gt;"&amp;dataset_shampoo[[#This Row],[Month]])</f>
        <v>7378</v>
      </c>
      <c r="M1350" s="1">
        <f>dataset_shampoo[[#This Row],[Values YTD]]+SUMIFS(I:I,D:D,dataset_shampoo[[#This Row],[Brand]],E:E,dataset_shampoo[[#This Row],[Region]],F:F,dataset_shampoo[[#This Row],[Year]]-1,G:G,"&gt;"&amp;dataset_shampoo[[#This Row],[Month]])</f>
        <v>47873</v>
      </c>
    </row>
    <row r="1351" spans="1:13" x14ac:dyDescent="0.25">
      <c r="A1351" t="s">
        <v>7</v>
      </c>
      <c r="B1351" t="s">
        <v>25</v>
      </c>
      <c r="C1351" t="s">
        <v>28</v>
      </c>
      <c r="D1351" t="s">
        <v>29</v>
      </c>
      <c r="E1351" t="s">
        <v>11</v>
      </c>
      <c r="F1351">
        <v>2021</v>
      </c>
      <c r="G1351">
        <v>4</v>
      </c>
      <c r="H1351">
        <v>273</v>
      </c>
      <c r="I1351" s="1">
        <v>1715</v>
      </c>
      <c r="J1351">
        <f>SUMIFS(H:H,D:D,dataset_shampoo[[#This Row],[Brand]],E:E,dataset_shampoo[[#This Row],[Region]],F:F,dataset_shampoo[[#This Row],[Year]],G:G,"&lt;="&amp;dataset_shampoo[[#This Row],[Month]])</f>
        <v>3080</v>
      </c>
      <c r="K1351" s="6">
        <f>SUMIFS(I:I,D:D,dataset_shampoo[[#This Row],[Brand]],E:E,dataset_shampoo[[#This Row],[Region]],F:F,dataset_shampoo[[#This Row],[Year]],G:G,"&lt;="&amp;dataset_shampoo[[#This Row],[Month]])</f>
        <v>19971</v>
      </c>
      <c r="L1351">
        <f>dataset_shampoo[[#This Row],[Units YTD]]+SUMIFS(H:H,D:D,dataset_shampoo[[#This Row],[Brand]],E:E,dataset_shampoo[[#This Row],[Region]],F:F,dataset_shampoo[[#This Row],[Year]]-1,G:G,"&gt;"&amp;dataset_shampoo[[#This Row],[Month]])</f>
        <v>5915</v>
      </c>
      <c r="M1351" s="1">
        <f>dataset_shampoo[[#This Row],[Values YTD]]+SUMIFS(I:I,D:D,dataset_shampoo[[#This Row],[Brand]],E:E,dataset_shampoo[[#This Row],[Region]],F:F,dataset_shampoo[[#This Row],[Year]]-1,G:G,"&gt;"&amp;dataset_shampoo[[#This Row],[Month]])</f>
        <v>38283</v>
      </c>
    </row>
    <row r="1352" spans="1:13" x14ac:dyDescent="0.25">
      <c r="A1352" t="s">
        <v>7</v>
      </c>
      <c r="B1352" t="s">
        <v>25</v>
      </c>
      <c r="C1352" t="s">
        <v>28</v>
      </c>
      <c r="D1352" t="s">
        <v>29</v>
      </c>
      <c r="E1352" t="s">
        <v>11</v>
      </c>
      <c r="F1352">
        <v>2021</v>
      </c>
      <c r="G1352">
        <v>5</v>
      </c>
      <c r="H1352">
        <v>308</v>
      </c>
      <c r="I1352" s="1">
        <v>2023</v>
      </c>
      <c r="J1352">
        <f>SUMIFS(H:H,D:D,dataset_shampoo[[#This Row],[Brand]],E:E,dataset_shampoo[[#This Row],[Region]],F:F,dataset_shampoo[[#This Row],[Year]],G:G,"&lt;="&amp;dataset_shampoo[[#This Row],[Month]])</f>
        <v>3388</v>
      </c>
      <c r="K1352" s="6">
        <f>SUMIFS(I:I,D:D,dataset_shampoo[[#This Row],[Brand]],E:E,dataset_shampoo[[#This Row],[Region]],F:F,dataset_shampoo[[#This Row],[Year]],G:G,"&lt;="&amp;dataset_shampoo[[#This Row],[Month]])</f>
        <v>21994</v>
      </c>
      <c r="L1352">
        <f>dataset_shampoo[[#This Row],[Units YTD]]+SUMIFS(H:H,D:D,dataset_shampoo[[#This Row],[Brand]],E:E,dataset_shampoo[[#This Row],[Region]],F:F,dataset_shampoo[[#This Row],[Year]]-1,G:G,"&gt;"&amp;dataset_shampoo[[#This Row],[Month]])</f>
        <v>5761</v>
      </c>
      <c r="M1352" s="1">
        <f>dataset_shampoo[[#This Row],[Values YTD]]+SUMIFS(I:I,D:D,dataset_shampoo[[#This Row],[Brand]],E:E,dataset_shampoo[[#This Row],[Region]],F:F,dataset_shampoo[[#This Row],[Year]]-1,G:G,"&gt;"&amp;dataset_shampoo[[#This Row],[Month]])</f>
        <v>37296</v>
      </c>
    </row>
    <row r="1353" spans="1:13" x14ac:dyDescent="0.25">
      <c r="A1353" t="s">
        <v>7</v>
      </c>
      <c r="B1353" t="s">
        <v>25</v>
      </c>
      <c r="C1353" t="s">
        <v>28</v>
      </c>
      <c r="D1353" t="s">
        <v>29</v>
      </c>
      <c r="E1353" t="s">
        <v>11</v>
      </c>
      <c r="F1353">
        <v>2021</v>
      </c>
      <c r="G1353">
        <v>6</v>
      </c>
      <c r="H1353">
        <v>476</v>
      </c>
      <c r="I1353" s="1">
        <v>3094</v>
      </c>
      <c r="J1353">
        <f>SUMIFS(H:H,D:D,dataset_shampoo[[#This Row],[Brand]],E:E,dataset_shampoo[[#This Row],[Region]],F:F,dataset_shampoo[[#This Row],[Year]],G:G,"&lt;="&amp;dataset_shampoo[[#This Row],[Month]])</f>
        <v>3864</v>
      </c>
      <c r="K1353" s="6">
        <f>SUMIFS(I:I,D:D,dataset_shampoo[[#This Row],[Brand]],E:E,dataset_shampoo[[#This Row],[Region]],F:F,dataset_shampoo[[#This Row],[Year]],G:G,"&lt;="&amp;dataset_shampoo[[#This Row],[Month]])</f>
        <v>25088</v>
      </c>
      <c r="L1353">
        <f>dataset_shampoo[[#This Row],[Units YTD]]+SUMIFS(H:H,D:D,dataset_shampoo[[#This Row],[Brand]],E:E,dataset_shampoo[[#This Row],[Region]],F:F,dataset_shampoo[[#This Row],[Year]]-1,G:G,"&gt;"&amp;dataset_shampoo[[#This Row],[Month]])</f>
        <v>5915</v>
      </c>
      <c r="M1353" s="1">
        <f>dataset_shampoo[[#This Row],[Values YTD]]+SUMIFS(I:I,D:D,dataset_shampoo[[#This Row],[Brand]],E:E,dataset_shampoo[[#This Row],[Region]],F:F,dataset_shampoo[[#This Row],[Year]]-1,G:G,"&gt;"&amp;dataset_shampoo[[#This Row],[Month]])</f>
        <v>38283</v>
      </c>
    </row>
    <row r="1354" spans="1:13" x14ac:dyDescent="0.25">
      <c r="A1354" t="s">
        <v>7</v>
      </c>
      <c r="B1354" t="s">
        <v>25</v>
      </c>
      <c r="C1354" t="s">
        <v>28</v>
      </c>
      <c r="D1354" t="s">
        <v>29</v>
      </c>
      <c r="E1354" t="s">
        <v>11</v>
      </c>
      <c r="F1354">
        <v>2021</v>
      </c>
      <c r="G1354">
        <v>7</v>
      </c>
      <c r="H1354">
        <v>203</v>
      </c>
      <c r="I1354" s="1">
        <v>1295</v>
      </c>
      <c r="J1354">
        <f>SUMIFS(H:H,D:D,dataset_shampoo[[#This Row],[Brand]],E:E,dataset_shampoo[[#This Row],[Region]],F:F,dataset_shampoo[[#This Row],[Year]],G:G,"&lt;="&amp;dataset_shampoo[[#This Row],[Month]])</f>
        <v>4067</v>
      </c>
      <c r="K1354" s="6">
        <f>SUMIFS(I:I,D:D,dataset_shampoo[[#This Row],[Brand]],E:E,dataset_shampoo[[#This Row],[Region]],F:F,dataset_shampoo[[#This Row],[Year]],G:G,"&lt;="&amp;dataset_shampoo[[#This Row],[Month]])</f>
        <v>26383</v>
      </c>
      <c r="L1354">
        <f>dataset_shampoo[[#This Row],[Units YTD]]+SUMIFS(H:H,D:D,dataset_shampoo[[#This Row],[Brand]],E:E,dataset_shampoo[[#This Row],[Region]],F:F,dataset_shampoo[[#This Row],[Year]]-1,G:G,"&gt;"&amp;dataset_shampoo[[#This Row],[Month]])</f>
        <v>5747</v>
      </c>
      <c r="M1354" s="1">
        <f>dataset_shampoo[[#This Row],[Values YTD]]+SUMIFS(I:I,D:D,dataset_shampoo[[#This Row],[Brand]],E:E,dataset_shampoo[[#This Row],[Region]],F:F,dataset_shampoo[[#This Row],[Year]]-1,G:G,"&gt;"&amp;dataset_shampoo[[#This Row],[Month]])</f>
        <v>37198</v>
      </c>
    </row>
    <row r="1355" spans="1:13" x14ac:dyDescent="0.25">
      <c r="A1355" t="s">
        <v>7</v>
      </c>
      <c r="B1355" t="s">
        <v>25</v>
      </c>
      <c r="C1355" t="s">
        <v>28</v>
      </c>
      <c r="D1355" t="s">
        <v>29</v>
      </c>
      <c r="E1355" t="s">
        <v>11</v>
      </c>
      <c r="F1355">
        <v>2021</v>
      </c>
      <c r="G1355">
        <v>8</v>
      </c>
      <c r="H1355">
        <v>70</v>
      </c>
      <c r="I1355" s="1">
        <v>476</v>
      </c>
      <c r="J1355">
        <f>SUMIFS(H:H,D:D,dataset_shampoo[[#This Row],[Brand]],E:E,dataset_shampoo[[#This Row],[Region]],F:F,dataset_shampoo[[#This Row],[Year]],G:G,"&lt;="&amp;dataset_shampoo[[#This Row],[Month]])</f>
        <v>4137</v>
      </c>
      <c r="K1355" s="6">
        <f>SUMIFS(I:I,D:D,dataset_shampoo[[#This Row],[Brand]],E:E,dataset_shampoo[[#This Row],[Region]],F:F,dataset_shampoo[[#This Row],[Year]],G:G,"&lt;="&amp;dataset_shampoo[[#This Row],[Month]])</f>
        <v>26859</v>
      </c>
      <c r="L1355">
        <f>dataset_shampoo[[#This Row],[Units YTD]]+SUMIFS(H:H,D:D,dataset_shampoo[[#This Row],[Brand]],E:E,dataset_shampoo[[#This Row],[Region]],F:F,dataset_shampoo[[#This Row],[Year]]-1,G:G,"&gt;"&amp;dataset_shampoo[[#This Row],[Month]])</f>
        <v>5530</v>
      </c>
      <c r="M1355" s="1">
        <f>dataset_shampoo[[#This Row],[Values YTD]]+SUMIFS(I:I,D:D,dataset_shampoo[[#This Row],[Brand]],E:E,dataset_shampoo[[#This Row],[Region]],F:F,dataset_shampoo[[#This Row],[Year]]-1,G:G,"&gt;"&amp;dataset_shampoo[[#This Row],[Month]])</f>
        <v>35840</v>
      </c>
    </row>
    <row r="1356" spans="1:13" x14ac:dyDescent="0.25">
      <c r="A1356" t="s">
        <v>7</v>
      </c>
      <c r="B1356" t="s">
        <v>25</v>
      </c>
      <c r="C1356" t="s">
        <v>28</v>
      </c>
      <c r="D1356" t="s">
        <v>29</v>
      </c>
      <c r="E1356" t="s">
        <v>11</v>
      </c>
      <c r="F1356">
        <v>2021</v>
      </c>
      <c r="G1356">
        <v>9</v>
      </c>
      <c r="H1356">
        <v>168</v>
      </c>
      <c r="I1356" s="1">
        <v>1106</v>
      </c>
      <c r="J1356">
        <f>SUMIFS(H:H,D:D,dataset_shampoo[[#This Row],[Brand]],E:E,dataset_shampoo[[#This Row],[Region]],F:F,dataset_shampoo[[#This Row],[Year]],G:G,"&lt;="&amp;dataset_shampoo[[#This Row],[Month]])</f>
        <v>4305</v>
      </c>
      <c r="K1356" s="6">
        <f>SUMIFS(I:I,D:D,dataset_shampoo[[#This Row],[Brand]],E:E,dataset_shampoo[[#This Row],[Region]],F:F,dataset_shampoo[[#This Row],[Year]],G:G,"&lt;="&amp;dataset_shampoo[[#This Row],[Month]])</f>
        <v>27965</v>
      </c>
      <c r="L1356">
        <f>dataset_shampoo[[#This Row],[Units YTD]]+SUMIFS(H:H,D:D,dataset_shampoo[[#This Row],[Brand]],E:E,dataset_shampoo[[#This Row],[Region]],F:F,dataset_shampoo[[#This Row],[Year]]-1,G:G,"&gt;"&amp;dataset_shampoo[[#This Row],[Month]])</f>
        <v>5474</v>
      </c>
      <c r="M1356" s="1">
        <f>dataset_shampoo[[#This Row],[Values YTD]]+SUMIFS(I:I,D:D,dataset_shampoo[[#This Row],[Brand]],E:E,dataset_shampoo[[#This Row],[Region]],F:F,dataset_shampoo[[#This Row],[Year]]-1,G:G,"&gt;"&amp;dataset_shampoo[[#This Row],[Month]])</f>
        <v>35469</v>
      </c>
    </row>
    <row r="1357" spans="1:13" x14ac:dyDescent="0.25">
      <c r="A1357" t="s">
        <v>7</v>
      </c>
      <c r="B1357" t="s">
        <v>25</v>
      </c>
      <c r="C1357" t="s">
        <v>28</v>
      </c>
      <c r="D1357" t="s">
        <v>29</v>
      </c>
      <c r="E1357" t="s">
        <v>11</v>
      </c>
      <c r="F1357">
        <v>2021</v>
      </c>
      <c r="G1357">
        <v>10</v>
      </c>
      <c r="H1357">
        <v>238</v>
      </c>
      <c r="I1357" s="1">
        <v>1155</v>
      </c>
      <c r="J1357">
        <f>SUMIFS(H:H,D:D,dataset_shampoo[[#This Row],[Brand]],E:E,dataset_shampoo[[#This Row],[Region]],F:F,dataset_shampoo[[#This Row],[Year]],G:G,"&lt;="&amp;dataset_shampoo[[#This Row],[Month]])</f>
        <v>4543</v>
      </c>
      <c r="K1357" s="6">
        <f>SUMIFS(I:I,D:D,dataset_shampoo[[#This Row],[Brand]],E:E,dataset_shampoo[[#This Row],[Region]],F:F,dataset_shampoo[[#This Row],[Year]],G:G,"&lt;="&amp;dataset_shampoo[[#This Row],[Month]])</f>
        <v>29120</v>
      </c>
      <c r="L1357">
        <f>dataset_shampoo[[#This Row],[Units YTD]]+SUMIFS(H:H,D:D,dataset_shampoo[[#This Row],[Brand]],E:E,dataset_shampoo[[#This Row],[Region]],F:F,dataset_shampoo[[#This Row],[Year]]-1,G:G,"&gt;"&amp;dataset_shampoo[[#This Row],[Month]])</f>
        <v>5306</v>
      </c>
      <c r="M1357" s="1">
        <f>dataset_shampoo[[#This Row],[Values YTD]]+SUMIFS(I:I,D:D,dataset_shampoo[[#This Row],[Brand]],E:E,dataset_shampoo[[#This Row],[Region]],F:F,dataset_shampoo[[#This Row],[Year]]-1,G:G,"&gt;"&amp;dataset_shampoo[[#This Row],[Month]])</f>
        <v>34027</v>
      </c>
    </row>
    <row r="1358" spans="1:13" x14ac:dyDescent="0.25">
      <c r="A1358" t="s">
        <v>7</v>
      </c>
      <c r="B1358" t="s">
        <v>25</v>
      </c>
      <c r="C1358" t="s">
        <v>28</v>
      </c>
      <c r="D1358" t="s">
        <v>29</v>
      </c>
      <c r="E1358" t="s">
        <v>11</v>
      </c>
      <c r="F1358">
        <v>2021</v>
      </c>
      <c r="G1358">
        <v>11</v>
      </c>
      <c r="H1358">
        <v>119</v>
      </c>
      <c r="I1358" s="1">
        <v>581</v>
      </c>
      <c r="J1358">
        <f>SUMIFS(H:H,D:D,dataset_shampoo[[#This Row],[Brand]],E:E,dataset_shampoo[[#This Row],[Region]],F:F,dataset_shampoo[[#This Row],[Year]],G:G,"&lt;="&amp;dataset_shampoo[[#This Row],[Month]])</f>
        <v>4662</v>
      </c>
      <c r="K1358" s="6">
        <f>SUMIFS(I:I,D:D,dataset_shampoo[[#This Row],[Brand]],E:E,dataset_shampoo[[#This Row],[Region]],F:F,dataset_shampoo[[#This Row],[Year]],G:G,"&lt;="&amp;dataset_shampoo[[#This Row],[Month]])</f>
        <v>29701</v>
      </c>
      <c r="L1358">
        <f>dataset_shampoo[[#This Row],[Units YTD]]+SUMIFS(H:H,D:D,dataset_shampoo[[#This Row],[Brand]],E:E,dataset_shampoo[[#This Row],[Region]],F:F,dataset_shampoo[[#This Row],[Year]]-1,G:G,"&gt;"&amp;dataset_shampoo[[#This Row],[Month]])</f>
        <v>5019</v>
      </c>
      <c r="M1358" s="1">
        <f>dataset_shampoo[[#This Row],[Values YTD]]+SUMIFS(I:I,D:D,dataset_shampoo[[#This Row],[Brand]],E:E,dataset_shampoo[[#This Row],[Region]],F:F,dataset_shampoo[[#This Row],[Year]]-1,G:G,"&gt;"&amp;dataset_shampoo[[#This Row],[Month]])</f>
        <v>32011</v>
      </c>
    </row>
    <row r="1359" spans="1:13" x14ac:dyDescent="0.25">
      <c r="A1359" t="s">
        <v>7</v>
      </c>
      <c r="B1359" t="s">
        <v>25</v>
      </c>
      <c r="C1359" t="s">
        <v>28</v>
      </c>
      <c r="D1359" t="s">
        <v>29</v>
      </c>
      <c r="E1359" t="s">
        <v>11</v>
      </c>
      <c r="F1359">
        <v>2021</v>
      </c>
      <c r="G1359">
        <v>12</v>
      </c>
      <c r="H1359">
        <v>273</v>
      </c>
      <c r="I1359" s="1">
        <v>1295</v>
      </c>
      <c r="J1359">
        <f>SUMIFS(H:H,D:D,dataset_shampoo[[#This Row],[Brand]],E:E,dataset_shampoo[[#This Row],[Region]],F:F,dataset_shampoo[[#This Row],[Year]],G:G,"&lt;="&amp;dataset_shampoo[[#This Row],[Month]])</f>
        <v>4935</v>
      </c>
      <c r="K1359" s="6">
        <f>SUMIFS(I:I,D:D,dataset_shampoo[[#This Row],[Brand]],E:E,dataset_shampoo[[#This Row],[Region]],F:F,dataset_shampoo[[#This Row],[Year]],G:G,"&lt;="&amp;dataset_shampoo[[#This Row],[Month]])</f>
        <v>30996</v>
      </c>
      <c r="L1359">
        <f>dataset_shampoo[[#This Row],[Units YTD]]+SUMIFS(H:H,D:D,dataset_shampoo[[#This Row],[Brand]],E:E,dataset_shampoo[[#This Row],[Region]],F:F,dataset_shampoo[[#This Row],[Year]]-1,G:G,"&gt;"&amp;dataset_shampoo[[#This Row],[Month]])</f>
        <v>4935</v>
      </c>
      <c r="M1359" s="1">
        <f>dataset_shampoo[[#This Row],[Values YTD]]+SUMIFS(I:I,D:D,dataset_shampoo[[#This Row],[Brand]],E:E,dataset_shampoo[[#This Row],[Region]],F:F,dataset_shampoo[[#This Row],[Year]]-1,G:G,"&gt;"&amp;dataset_shampoo[[#This Row],[Month]])</f>
        <v>30996</v>
      </c>
    </row>
    <row r="1360" spans="1:13" x14ac:dyDescent="0.25">
      <c r="A1360" t="s">
        <v>7</v>
      </c>
      <c r="B1360" t="s">
        <v>25</v>
      </c>
      <c r="C1360" t="s">
        <v>28</v>
      </c>
      <c r="D1360" t="s">
        <v>29</v>
      </c>
      <c r="E1360" t="s">
        <v>11</v>
      </c>
      <c r="F1360">
        <v>2022</v>
      </c>
      <c r="G1360">
        <v>1</v>
      </c>
      <c r="H1360">
        <v>189</v>
      </c>
      <c r="I1360" s="1">
        <v>903</v>
      </c>
      <c r="J1360">
        <f>SUMIFS(H:H,D:D,dataset_shampoo[[#This Row],[Brand]],E:E,dataset_shampoo[[#This Row],[Region]],F:F,dataset_shampoo[[#This Row],[Year]],G:G,"&lt;="&amp;dataset_shampoo[[#This Row],[Month]])</f>
        <v>189</v>
      </c>
      <c r="K1360" s="6">
        <f>SUMIFS(I:I,D:D,dataset_shampoo[[#This Row],[Brand]],E:E,dataset_shampoo[[#This Row],[Region]],F:F,dataset_shampoo[[#This Row],[Year]],G:G,"&lt;="&amp;dataset_shampoo[[#This Row],[Month]])</f>
        <v>903</v>
      </c>
      <c r="L1360">
        <f>dataset_shampoo[[#This Row],[Units YTD]]+SUMIFS(H:H,D:D,dataset_shampoo[[#This Row],[Brand]],E:E,dataset_shampoo[[#This Row],[Region]],F:F,dataset_shampoo[[#This Row],[Year]]-1,G:G,"&gt;"&amp;dataset_shampoo[[#This Row],[Month]])</f>
        <v>4578</v>
      </c>
      <c r="M1360" s="1">
        <f>dataset_shampoo[[#This Row],[Values YTD]]+SUMIFS(I:I,D:D,dataset_shampoo[[#This Row],[Brand]],E:E,dataset_shampoo[[#This Row],[Region]],F:F,dataset_shampoo[[#This Row],[Year]]-1,G:G,"&gt;"&amp;dataset_shampoo[[#This Row],[Month]])</f>
        <v>28399</v>
      </c>
    </row>
    <row r="1361" spans="1:13" x14ac:dyDescent="0.25">
      <c r="A1361" t="s">
        <v>7</v>
      </c>
      <c r="B1361" t="s">
        <v>25</v>
      </c>
      <c r="C1361" t="s">
        <v>28</v>
      </c>
      <c r="D1361" t="s">
        <v>29</v>
      </c>
      <c r="E1361" t="s">
        <v>11</v>
      </c>
      <c r="F1361">
        <v>2022</v>
      </c>
      <c r="G1361">
        <v>2</v>
      </c>
      <c r="H1361">
        <v>406</v>
      </c>
      <c r="I1361" s="1">
        <v>2072</v>
      </c>
      <c r="J1361">
        <f>SUMIFS(H:H,D:D,dataset_shampoo[[#This Row],[Brand]],E:E,dataset_shampoo[[#This Row],[Region]],F:F,dataset_shampoo[[#This Row],[Year]],G:G,"&lt;="&amp;dataset_shampoo[[#This Row],[Month]])</f>
        <v>595</v>
      </c>
      <c r="K1361" s="6">
        <f>SUMIFS(I:I,D:D,dataset_shampoo[[#This Row],[Brand]],E:E,dataset_shampoo[[#This Row],[Region]],F:F,dataset_shampoo[[#This Row],[Year]],G:G,"&lt;="&amp;dataset_shampoo[[#This Row],[Month]])</f>
        <v>2975</v>
      </c>
      <c r="L1361">
        <f>dataset_shampoo[[#This Row],[Units YTD]]+SUMIFS(H:H,D:D,dataset_shampoo[[#This Row],[Brand]],E:E,dataset_shampoo[[#This Row],[Region]],F:F,dataset_shampoo[[#This Row],[Year]]-1,G:G,"&gt;"&amp;dataset_shampoo[[#This Row],[Month]])</f>
        <v>3367</v>
      </c>
      <c r="M1361" s="1">
        <f>dataset_shampoo[[#This Row],[Values YTD]]+SUMIFS(I:I,D:D,dataset_shampoo[[#This Row],[Brand]],E:E,dataset_shampoo[[#This Row],[Region]],F:F,dataset_shampoo[[#This Row],[Year]]-1,G:G,"&gt;"&amp;dataset_shampoo[[#This Row],[Month]])</f>
        <v>19915</v>
      </c>
    </row>
    <row r="1362" spans="1:13" x14ac:dyDescent="0.25">
      <c r="A1362" t="s">
        <v>7</v>
      </c>
      <c r="B1362" t="s">
        <v>25</v>
      </c>
      <c r="C1362" t="s">
        <v>28</v>
      </c>
      <c r="D1362" t="s">
        <v>29</v>
      </c>
      <c r="E1362" t="s">
        <v>11</v>
      </c>
      <c r="F1362">
        <v>2022</v>
      </c>
      <c r="G1362">
        <v>3</v>
      </c>
      <c r="H1362">
        <v>1680</v>
      </c>
      <c r="I1362" s="1">
        <v>8498</v>
      </c>
      <c r="J1362">
        <f>SUMIFS(H:H,D:D,dataset_shampoo[[#This Row],[Brand]],E:E,dataset_shampoo[[#This Row],[Region]],F:F,dataset_shampoo[[#This Row],[Year]],G:G,"&lt;="&amp;dataset_shampoo[[#This Row],[Month]])</f>
        <v>2275</v>
      </c>
      <c r="K1362" s="6">
        <f>SUMIFS(I:I,D:D,dataset_shampoo[[#This Row],[Brand]],E:E,dataset_shampoo[[#This Row],[Region]],F:F,dataset_shampoo[[#This Row],[Year]],G:G,"&lt;="&amp;dataset_shampoo[[#This Row],[Month]])</f>
        <v>11473</v>
      </c>
      <c r="L1362">
        <f>dataset_shampoo[[#This Row],[Units YTD]]+SUMIFS(H:H,D:D,dataset_shampoo[[#This Row],[Brand]],E:E,dataset_shampoo[[#This Row],[Region]],F:F,dataset_shampoo[[#This Row],[Year]]-1,G:G,"&gt;"&amp;dataset_shampoo[[#This Row],[Month]])</f>
        <v>4403</v>
      </c>
      <c r="M1362" s="1">
        <f>dataset_shampoo[[#This Row],[Values YTD]]+SUMIFS(I:I,D:D,dataset_shampoo[[#This Row],[Brand]],E:E,dataset_shampoo[[#This Row],[Region]],F:F,dataset_shampoo[[#This Row],[Year]]-1,G:G,"&gt;"&amp;dataset_shampoo[[#This Row],[Month]])</f>
        <v>24213</v>
      </c>
    </row>
    <row r="1363" spans="1:13" x14ac:dyDescent="0.25">
      <c r="A1363" t="s">
        <v>7</v>
      </c>
      <c r="B1363" t="s">
        <v>25</v>
      </c>
      <c r="C1363" t="s">
        <v>28</v>
      </c>
      <c r="D1363" t="s">
        <v>29</v>
      </c>
      <c r="E1363" t="s">
        <v>11</v>
      </c>
      <c r="F1363">
        <v>2022</v>
      </c>
      <c r="G1363">
        <v>4</v>
      </c>
      <c r="H1363">
        <v>1855</v>
      </c>
      <c r="I1363" s="1">
        <v>9380</v>
      </c>
      <c r="J1363">
        <f>SUMIFS(H:H,D:D,dataset_shampoo[[#This Row],[Brand]],E:E,dataset_shampoo[[#This Row],[Region]],F:F,dataset_shampoo[[#This Row],[Year]],G:G,"&lt;="&amp;dataset_shampoo[[#This Row],[Month]])</f>
        <v>4130</v>
      </c>
      <c r="K1363" s="6">
        <f>SUMIFS(I:I,D:D,dataset_shampoo[[#This Row],[Brand]],E:E,dataset_shampoo[[#This Row],[Region]],F:F,dataset_shampoo[[#This Row],[Year]],G:G,"&lt;="&amp;dataset_shampoo[[#This Row],[Month]])</f>
        <v>20853</v>
      </c>
      <c r="L1363">
        <f>dataset_shampoo[[#This Row],[Units YTD]]+SUMIFS(H:H,D:D,dataset_shampoo[[#This Row],[Brand]],E:E,dataset_shampoo[[#This Row],[Region]],F:F,dataset_shampoo[[#This Row],[Year]]-1,G:G,"&gt;"&amp;dataset_shampoo[[#This Row],[Month]])</f>
        <v>5985</v>
      </c>
      <c r="M1363" s="1">
        <f>dataset_shampoo[[#This Row],[Values YTD]]+SUMIFS(I:I,D:D,dataset_shampoo[[#This Row],[Brand]],E:E,dataset_shampoo[[#This Row],[Region]],F:F,dataset_shampoo[[#This Row],[Year]]-1,G:G,"&gt;"&amp;dataset_shampoo[[#This Row],[Month]])</f>
        <v>31878</v>
      </c>
    </row>
    <row r="1364" spans="1:13" x14ac:dyDescent="0.25">
      <c r="A1364" t="s">
        <v>7</v>
      </c>
      <c r="B1364" t="s">
        <v>25</v>
      </c>
      <c r="C1364" t="s">
        <v>28</v>
      </c>
      <c r="D1364" t="s">
        <v>29</v>
      </c>
      <c r="E1364" t="s">
        <v>11</v>
      </c>
      <c r="F1364">
        <v>2022</v>
      </c>
      <c r="G1364">
        <v>5</v>
      </c>
      <c r="H1364">
        <v>3605</v>
      </c>
      <c r="I1364" s="1">
        <v>18200</v>
      </c>
      <c r="J1364">
        <f>SUMIFS(H:H,D:D,dataset_shampoo[[#This Row],[Brand]],E:E,dataset_shampoo[[#This Row],[Region]],F:F,dataset_shampoo[[#This Row],[Year]],G:G,"&lt;="&amp;dataset_shampoo[[#This Row],[Month]])</f>
        <v>7735</v>
      </c>
      <c r="K1364" s="6">
        <f>SUMIFS(I:I,D:D,dataset_shampoo[[#This Row],[Brand]],E:E,dataset_shampoo[[#This Row],[Region]],F:F,dataset_shampoo[[#This Row],[Year]],G:G,"&lt;="&amp;dataset_shampoo[[#This Row],[Month]])</f>
        <v>39053</v>
      </c>
      <c r="L1364">
        <f>dataset_shampoo[[#This Row],[Units YTD]]+SUMIFS(H:H,D:D,dataset_shampoo[[#This Row],[Brand]],E:E,dataset_shampoo[[#This Row],[Region]],F:F,dataset_shampoo[[#This Row],[Year]]-1,G:G,"&gt;"&amp;dataset_shampoo[[#This Row],[Month]])</f>
        <v>9282</v>
      </c>
      <c r="M1364" s="1">
        <f>dataset_shampoo[[#This Row],[Values YTD]]+SUMIFS(I:I,D:D,dataset_shampoo[[#This Row],[Brand]],E:E,dataset_shampoo[[#This Row],[Region]],F:F,dataset_shampoo[[#This Row],[Year]]-1,G:G,"&gt;"&amp;dataset_shampoo[[#This Row],[Month]])</f>
        <v>48055</v>
      </c>
    </row>
    <row r="1365" spans="1:13" x14ac:dyDescent="0.25">
      <c r="A1365" t="s">
        <v>7</v>
      </c>
      <c r="B1365" t="s">
        <v>25</v>
      </c>
      <c r="C1365" t="s">
        <v>28</v>
      </c>
      <c r="D1365" t="s">
        <v>29</v>
      </c>
      <c r="E1365" t="s">
        <v>11</v>
      </c>
      <c r="F1365">
        <v>2022</v>
      </c>
      <c r="G1365">
        <v>6</v>
      </c>
      <c r="H1365">
        <v>5964</v>
      </c>
      <c r="I1365" s="1">
        <v>30100</v>
      </c>
      <c r="J1365">
        <f>SUMIFS(H:H,D:D,dataset_shampoo[[#This Row],[Brand]],E:E,dataset_shampoo[[#This Row],[Region]],F:F,dataset_shampoo[[#This Row],[Year]],G:G,"&lt;="&amp;dataset_shampoo[[#This Row],[Month]])</f>
        <v>13699</v>
      </c>
      <c r="K1365" s="6">
        <f>SUMIFS(I:I,D:D,dataset_shampoo[[#This Row],[Brand]],E:E,dataset_shampoo[[#This Row],[Region]],F:F,dataset_shampoo[[#This Row],[Year]],G:G,"&lt;="&amp;dataset_shampoo[[#This Row],[Month]])</f>
        <v>69153</v>
      </c>
      <c r="L1365">
        <f>dataset_shampoo[[#This Row],[Units YTD]]+SUMIFS(H:H,D:D,dataset_shampoo[[#This Row],[Brand]],E:E,dataset_shampoo[[#This Row],[Region]],F:F,dataset_shampoo[[#This Row],[Year]]-1,G:G,"&gt;"&amp;dataset_shampoo[[#This Row],[Month]])</f>
        <v>14770</v>
      </c>
      <c r="M1365" s="1">
        <f>dataset_shampoo[[#This Row],[Values YTD]]+SUMIFS(I:I,D:D,dataset_shampoo[[#This Row],[Brand]],E:E,dataset_shampoo[[#This Row],[Region]],F:F,dataset_shampoo[[#This Row],[Year]]-1,G:G,"&gt;"&amp;dataset_shampoo[[#This Row],[Month]])</f>
        <v>75061</v>
      </c>
    </row>
    <row r="1366" spans="1:13" x14ac:dyDescent="0.25">
      <c r="A1366" t="s">
        <v>7</v>
      </c>
      <c r="B1366" t="s">
        <v>25</v>
      </c>
      <c r="C1366" t="s">
        <v>28</v>
      </c>
      <c r="D1366" t="s">
        <v>29</v>
      </c>
      <c r="E1366" t="s">
        <v>11</v>
      </c>
      <c r="F1366">
        <v>2022</v>
      </c>
      <c r="G1366">
        <v>7</v>
      </c>
      <c r="H1366">
        <v>5901</v>
      </c>
      <c r="I1366" s="1">
        <v>29694</v>
      </c>
      <c r="J1366">
        <f>SUMIFS(H:H,D:D,dataset_shampoo[[#This Row],[Brand]],E:E,dataset_shampoo[[#This Row],[Region]],F:F,dataset_shampoo[[#This Row],[Year]],G:G,"&lt;="&amp;dataset_shampoo[[#This Row],[Month]])</f>
        <v>19600</v>
      </c>
      <c r="K1366" s="6">
        <f>SUMIFS(I:I,D:D,dataset_shampoo[[#This Row],[Brand]],E:E,dataset_shampoo[[#This Row],[Region]],F:F,dataset_shampoo[[#This Row],[Year]],G:G,"&lt;="&amp;dataset_shampoo[[#This Row],[Month]])</f>
        <v>98847</v>
      </c>
      <c r="L1366">
        <f>dataset_shampoo[[#This Row],[Units YTD]]+SUMIFS(H:H,D:D,dataset_shampoo[[#This Row],[Brand]],E:E,dataset_shampoo[[#This Row],[Region]],F:F,dataset_shampoo[[#This Row],[Year]]-1,G:G,"&gt;"&amp;dataset_shampoo[[#This Row],[Month]])</f>
        <v>20468</v>
      </c>
      <c r="M1366" s="1">
        <f>dataset_shampoo[[#This Row],[Values YTD]]+SUMIFS(I:I,D:D,dataset_shampoo[[#This Row],[Brand]],E:E,dataset_shampoo[[#This Row],[Region]],F:F,dataset_shampoo[[#This Row],[Year]]-1,G:G,"&gt;"&amp;dataset_shampoo[[#This Row],[Month]])</f>
        <v>103460</v>
      </c>
    </row>
    <row r="1367" spans="1:13" x14ac:dyDescent="0.25">
      <c r="A1367" t="s">
        <v>7</v>
      </c>
      <c r="B1367" t="s">
        <v>25</v>
      </c>
      <c r="C1367" t="s">
        <v>28</v>
      </c>
      <c r="D1367" t="s">
        <v>29</v>
      </c>
      <c r="E1367" t="s">
        <v>11</v>
      </c>
      <c r="F1367">
        <v>2022</v>
      </c>
      <c r="G1367">
        <v>8</v>
      </c>
      <c r="H1367">
        <v>8057</v>
      </c>
      <c r="I1367" s="1">
        <v>40600</v>
      </c>
      <c r="J1367">
        <f>SUMIFS(H:H,D:D,dataset_shampoo[[#This Row],[Brand]],E:E,dataset_shampoo[[#This Row],[Region]],F:F,dataset_shampoo[[#This Row],[Year]],G:G,"&lt;="&amp;dataset_shampoo[[#This Row],[Month]])</f>
        <v>27657</v>
      </c>
      <c r="K1367" s="6">
        <f>SUMIFS(I:I,D:D,dataset_shampoo[[#This Row],[Brand]],E:E,dataset_shampoo[[#This Row],[Region]],F:F,dataset_shampoo[[#This Row],[Year]],G:G,"&lt;="&amp;dataset_shampoo[[#This Row],[Month]])</f>
        <v>139447</v>
      </c>
      <c r="L1367">
        <f>dataset_shampoo[[#This Row],[Units YTD]]+SUMIFS(H:H,D:D,dataset_shampoo[[#This Row],[Brand]],E:E,dataset_shampoo[[#This Row],[Region]],F:F,dataset_shampoo[[#This Row],[Year]]-1,G:G,"&gt;"&amp;dataset_shampoo[[#This Row],[Month]])</f>
        <v>28455</v>
      </c>
      <c r="M1367" s="1">
        <f>dataset_shampoo[[#This Row],[Values YTD]]+SUMIFS(I:I,D:D,dataset_shampoo[[#This Row],[Brand]],E:E,dataset_shampoo[[#This Row],[Region]],F:F,dataset_shampoo[[#This Row],[Year]]-1,G:G,"&gt;"&amp;dataset_shampoo[[#This Row],[Month]])</f>
        <v>143584</v>
      </c>
    </row>
    <row r="1368" spans="1:13" x14ac:dyDescent="0.25">
      <c r="A1368" t="s">
        <v>7</v>
      </c>
      <c r="B1368" t="s">
        <v>25</v>
      </c>
      <c r="C1368" t="s">
        <v>28</v>
      </c>
      <c r="D1368" t="s">
        <v>29</v>
      </c>
      <c r="E1368" t="s">
        <v>11</v>
      </c>
      <c r="F1368">
        <v>2022</v>
      </c>
      <c r="G1368">
        <v>9</v>
      </c>
      <c r="H1368">
        <v>9583</v>
      </c>
      <c r="I1368" s="1">
        <v>48286</v>
      </c>
      <c r="J1368">
        <f>SUMIFS(H:H,D:D,dataset_shampoo[[#This Row],[Brand]],E:E,dataset_shampoo[[#This Row],[Region]],F:F,dataset_shampoo[[#This Row],[Year]],G:G,"&lt;="&amp;dataset_shampoo[[#This Row],[Month]])</f>
        <v>37240</v>
      </c>
      <c r="K1368" s="6">
        <f>SUMIFS(I:I,D:D,dataset_shampoo[[#This Row],[Brand]],E:E,dataset_shampoo[[#This Row],[Region]],F:F,dataset_shampoo[[#This Row],[Year]],G:G,"&lt;="&amp;dataset_shampoo[[#This Row],[Month]])</f>
        <v>187733</v>
      </c>
      <c r="L1368">
        <f>dataset_shampoo[[#This Row],[Units YTD]]+SUMIFS(H:H,D:D,dataset_shampoo[[#This Row],[Brand]],E:E,dataset_shampoo[[#This Row],[Region]],F:F,dataset_shampoo[[#This Row],[Year]]-1,G:G,"&gt;"&amp;dataset_shampoo[[#This Row],[Month]])</f>
        <v>37870</v>
      </c>
      <c r="M1368" s="1">
        <f>dataset_shampoo[[#This Row],[Values YTD]]+SUMIFS(I:I,D:D,dataset_shampoo[[#This Row],[Brand]],E:E,dataset_shampoo[[#This Row],[Region]],F:F,dataset_shampoo[[#This Row],[Year]]-1,G:G,"&gt;"&amp;dataset_shampoo[[#This Row],[Month]])</f>
        <v>190764</v>
      </c>
    </row>
    <row r="1369" spans="1:13" x14ac:dyDescent="0.25">
      <c r="A1369" t="s">
        <v>7</v>
      </c>
      <c r="B1369" t="s">
        <v>25</v>
      </c>
      <c r="C1369" t="s">
        <v>28</v>
      </c>
      <c r="D1369" t="s">
        <v>29</v>
      </c>
      <c r="E1369" t="s">
        <v>11</v>
      </c>
      <c r="F1369">
        <v>2022</v>
      </c>
      <c r="G1369">
        <v>10</v>
      </c>
      <c r="H1369">
        <v>4949</v>
      </c>
      <c r="I1369" s="1">
        <v>24948</v>
      </c>
      <c r="J1369">
        <f>SUMIFS(H:H,D:D,dataset_shampoo[[#This Row],[Brand]],E:E,dataset_shampoo[[#This Row],[Region]],F:F,dataset_shampoo[[#This Row],[Year]],G:G,"&lt;="&amp;dataset_shampoo[[#This Row],[Month]])</f>
        <v>42189</v>
      </c>
      <c r="K1369" s="6">
        <f>SUMIFS(I:I,D:D,dataset_shampoo[[#This Row],[Brand]],E:E,dataset_shampoo[[#This Row],[Region]],F:F,dataset_shampoo[[#This Row],[Year]],G:G,"&lt;="&amp;dataset_shampoo[[#This Row],[Month]])</f>
        <v>212681</v>
      </c>
      <c r="L1369">
        <f>dataset_shampoo[[#This Row],[Units YTD]]+SUMIFS(H:H,D:D,dataset_shampoo[[#This Row],[Brand]],E:E,dataset_shampoo[[#This Row],[Region]],F:F,dataset_shampoo[[#This Row],[Year]]-1,G:G,"&gt;"&amp;dataset_shampoo[[#This Row],[Month]])</f>
        <v>42581</v>
      </c>
      <c r="M1369" s="1">
        <f>dataset_shampoo[[#This Row],[Values YTD]]+SUMIFS(I:I,D:D,dataset_shampoo[[#This Row],[Brand]],E:E,dataset_shampoo[[#This Row],[Region]],F:F,dataset_shampoo[[#This Row],[Year]]-1,G:G,"&gt;"&amp;dataset_shampoo[[#This Row],[Month]])</f>
        <v>214557</v>
      </c>
    </row>
    <row r="1370" spans="1:13" x14ac:dyDescent="0.25">
      <c r="A1370" t="s">
        <v>7</v>
      </c>
      <c r="B1370" t="s">
        <v>25</v>
      </c>
      <c r="C1370" t="s">
        <v>28</v>
      </c>
      <c r="D1370" t="s">
        <v>29</v>
      </c>
      <c r="E1370" t="s">
        <v>11</v>
      </c>
      <c r="F1370">
        <v>2022</v>
      </c>
      <c r="G1370">
        <v>11</v>
      </c>
      <c r="H1370">
        <v>1834</v>
      </c>
      <c r="I1370" s="1">
        <v>9282</v>
      </c>
      <c r="J1370">
        <f>SUMIFS(H:H,D:D,dataset_shampoo[[#This Row],[Brand]],E:E,dataset_shampoo[[#This Row],[Region]],F:F,dataset_shampoo[[#This Row],[Year]],G:G,"&lt;="&amp;dataset_shampoo[[#This Row],[Month]])</f>
        <v>44023</v>
      </c>
      <c r="K1370" s="6">
        <f>SUMIFS(I:I,D:D,dataset_shampoo[[#This Row],[Brand]],E:E,dataset_shampoo[[#This Row],[Region]],F:F,dataset_shampoo[[#This Row],[Year]],G:G,"&lt;="&amp;dataset_shampoo[[#This Row],[Month]])</f>
        <v>221963</v>
      </c>
      <c r="L1370">
        <f>dataset_shampoo[[#This Row],[Units YTD]]+SUMIFS(H:H,D:D,dataset_shampoo[[#This Row],[Brand]],E:E,dataset_shampoo[[#This Row],[Region]],F:F,dataset_shampoo[[#This Row],[Year]]-1,G:G,"&gt;"&amp;dataset_shampoo[[#This Row],[Month]])</f>
        <v>44296</v>
      </c>
      <c r="M1370" s="1">
        <f>dataset_shampoo[[#This Row],[Values YTD]]+SUMIFS(I:I,D:D,dataset_shampoo[[#This Row],[Brand]],E:E,dataset_shampoo[[#This Row],[Region]],F:F,dataset_shampoo[[#This Row],[Year]]-1,G:G,"&gt;"&amp;dataset_shampoo[[#This Row],[Month]])</f>
        <v>223258</v>
      </c>
    </row>
    <row r="1371" spans="1:13" x14ac:dyDescent="0.25">
      <c r="A1371" t="s">
        <v>7</v>
      </c>
      <c r="B1371" t="s">
        <v>25</v>
      </c>
      <c r="C1371" t="s">
        <v>28</v>
      </c>
      <c r="D1371" t="s">
        <v>29</v>
      </c>
      <c r="E1371" t="s">
        <v>11</v>
      </c>
      <c r="F1371">
        <v>2022</v>
      </c>
      <c r="G1371">
        <v>12</v>
      </c>
      <c r="H1371">
        <v>1141</v>
      </c>
      <c r="I1371" s="1">
        <v>5761</v>
      </c>
      <c r="J1371">
        <f>SUMIFS(H:H,D:D,dataset_shampoo[[#This Row],[Brand]],E:E,dataset_shampoo[[#This Row],[Region]],F:F,dataset_shampoo[[#This Row],[Year]],G:G,"&lt;="&amp;dataset_shampoo[[#This Row],[Month]])</f>
        <v>45164</v>
      </c>
      <c r="K1371" s="6">
        <f>SUMIFS(I:I,D:D,dataset_shampoo[[#This Row],[Brand]],E:E,dataset_shampoo[[#This Row],[Region]],F:F,dataset_shampoo[[#This Row],[Year]],G:G,"&lt;="&amp;dataset_shampoo[[#This Row],[Month]])</f>
        <v>227724</v>
      </c>
      <c r="L1371">
        <f>dataset_shampoo[[#This Row],[Units YTD]]+SUMIFS(H:H,D:D,dataset_shampoo[[#This Row],[Brand]],E:E,dataset_shampoo[[#This Row],[Region]],F:F,dataset_shampoo[[#This Row],[Year]]-1,G:G,"&gt;"&amp;dataset_shampoo[[#This Row],[Month]])</f>
        <v>45164</v>
      </c>
      <c r="M1371" s="1">
        <f>dataset_shampoo[[#This Row],[Values YTD]]+SUMIFS(I:I,D:D,dataset_shampoo[[#This Row],[Brand]],E:E,dataset_shampoo[[#This Row],[Region]],F:F,dataset_shampoo[[#This Row],[Year]]-1,G:G,"&gt;"&amp;dataset_shampoo[[#This Row],[Month]])</f>
        <v>227724</v>
      </c>
    </row>
    <row r="1372" spans="1:13" x14ac:dyDescent="0.25">
      <c r="A1372" t="s">
        <v>7</v>
      </c>
      <c r="B1372" t="s">
        <v>25</v>
      </c>
      <c r="C1372" t="s">
        <v>28</v>
      </c>
      <c r="D1372" t="s">
        <v>29</v>
      </c>
      <c r="E1372" t="s">
        <v>11</v>
      </c>
      <c r="F1372">
        <v>2023</v>
      </c>
      <c r="G1372">
        <v>1</v>
      </c>
      <c r="H1372">
        <v>644</v>
      </c>
      <c r="I1372" s="1">
        <v>3297</v>
      </c>
      <c r="J1372">
        <f>SUMIFS(H:H,D:D,dataset_shampoo[[#This Row],[Brand]],E:E,dataset_shampoo[[#This Row],[Region]],F:F,dataset_shampoo[[#This Row],[Year]],G:G,"&lt;="&amp;dataset_shampoo[[#This Row],[Month]])</f>
        <v>644</v>
      </c>
      <c r="K1372" s="6">
        <f>SUMIFS(I:I,D:D,dataset_shampoo[[#This Row],[Brand]],E:E,dataset_shampoo[[#This Row],[Region]],F:F,dataset_shampoo[[#This Row],[Year]],G:G,"&lt;="&amp;dataset_shampoo[[#This Row],[Month]])</f>
        <v>3297</v>
      </c>
      <c r="L1372">
        <f>dataset_shampoo[[#This Row],[Units YTD]]+SUMIFS(H:H,D:D,dataset_shampoo[[#This Row],[Brand]],E:E,dataset_shampoo[[#This Row],[Region]],F:F,dataset_shampoo[[#This Row],[Year]]-1,G:G,"&gt;"&amp;dataset_shampoo[[#This Row],[Month]])</f>
        <v>45619</v>
      </c>
      <c r="M1372" s="1">
        <f>dataset_shampoo[[#This Row],[Values YTD]]+SUMIFS(I:I,D:D,dataset_shampoo[[#This Row],[Brand]],E:E,dataset_shampoo[[#This Row],[Region]],F:F,dataset_shampoo[[#This Row],[Year]]-1,G:G,"&gt;"&amp;dataset_shampoo[[#This Row],[Month]])</f>
        <v>230118</v>
      </c>
    </row>
    <row r="1373" spans="1:13" x14ac:dyDescent="0.25">
      <c r="A1373" t="s">
        <v>7</v>
      </c>
      <c r="B1373" t="s">
        <v>25</v>
      </c>
      <c r="C1373" t="s">
        <v>28</v>
      </c>
      <c r="D1373" t="s">
        <v>29</v>
      </c>
      <c r="E1373" t="s">
        <v>11</v>
      </c>
      <c r="F1373">
        <v>2023</v>
      </c>
      <c r="G1373">
        <v>2</v>
      </c>
      <c r="H1373">
        <v>4354</v>
      </c>
      <c r="I1373" s="1">
        <v>21910</v>
      </c>
      <c r="J1373">
        <f>SUMIFS(H:H,D:D,dataset_shampoo[[#This Row],[Brand]],E:E,dataset_shampoo[[#This Row],[Region]],F:F,dataset_shampoo[[#This Row],[Year]],G:G,"&lt;="&amp;dataset_shampoo[[#This Row],[Month]])</f>
        <v>4998</v>
      </c>
      <c r="K1373" s="6">
        <f>SUMIFS(I:I,D:D,dataset_shampoo[[#This Row],[Brand]],E:E,dataset_shampoo[[#This Row],[Region]],F:F,dataset_shampoo[[#This Row],[Year]],G:G,"&lt;="&amp;dataset_shampoo[[#This Row],[Month]])</f>
        <v>25207</v>
      </c>
      <c r="L1373">
        <f>dataset_shampoo[[#This Row],[Units YTD]]+SUMIFS(H:H,D:D,dataset_shampoo[[#This Row],[Brand]],E:E,dataset_shampoo[[#This Row],[Region]],F:F,dataset_shampoo[[#This Row],[Year]]-1,G:G,"&gt;"&amp;dataset_shampoo[[#This Row],[Month]])</f>
        <v>49567</v>
      </c>
      <c r="M1373" s="1">
        <f>dataset_shampoo[[#This Row],[Values YTD]]+SUMIFS(I:I,D:D,dataset_shampoo[[#This Row],[Brand]],E:E,dataset_shampoo[[#This Row],[Region]],F:F,dataset_shampoo[[#This Row],[Year]]-1,G:G,"&gt;"&amp;dataset_shampoo[[#This Row],[Month]])</f>
        <v>249956</v>
      </c>
    </row>
    <row r="1374" spans="1:13" x14ac:dyDescent="0.25">
      <c r="A1374" t="s">
        <v>7</v>
      </c>
      <c r="B1374" t="s">
        <v>25</v>
      </c>
      <c r="C1374" t="s">
        <v>28</v>
      </c>
      <c r="D1374" t="s">
        <v>29</v>
      </c>
      <c r="E1374" t="s">
        <v>11</v>
      </c>
      <c r="F1374">
        <v>2023</v>
      </c>
      <c r="G1374">
        <v>3</v>
      </c>
      <c r="H1374">
        <v>8603</v>
      </c>
      <c r="I1374" s="1">
        <v>43372</v>
      </c>
      <c r="J1374">
        <f>SUMIFS(H:H,D:D,dataset_shampoo[[#This Row],[Brand]],E:E,dataset_shampoo[[#This Row],[Region]],F:F,dataset_shampoo[[#This Row],[Year]],G:G,"&lt;="&amp;dataset_shampoo[[#This Row],[Month]])</f>
        <v>13601</v>
      </c>
      <c r="K1374" s="6">
        <f>SUMIFS(I:I,D:D,dataset_shampoo[[#This Row],[Brand]],E:E,dataset_shampoo[[#This Row],[Region]],F:F,dataset_shampoo[[#This Row],[Year]],G:G,"&lt;="&amp;dataset_shampoo[[#This Row],[Month]])</f>
        <v>68579</v>
      </c>
      <c r="L1374">
        <f>dataset_shampoo[[#This Row],[Units YTD]]+SUMIFS(H:H,D:D,dataset_shampoo[[#This Row],[Brand]],E:E,dataset_shampoo[[#This Row],[Region]],F:F,dataset_shampoo[[#This Row],[Year]]-1,G:G,"&gt;"&amp;dataset_shampoo[[#This Row],[Month]])</f>
        <v>56490</v>
      </c>
      <c r="M1374" s="1">
        <f>dataset_shampoo[[#This Row],[Values YTD]]+SUMIFS(I:I,D:D,dataset_shampoo[[#This Row],[Brand]],E:E,dataset_shampoo[[#This Row],[Region]],F:F,dataset_shampoo[[#This Row],[Year]]-1,G:G,"&gt;"&amp;dataset_shampoo[[#This Row],[Month]])</f>
        <v>284830</v>
      </c>
    </row>
    <row r="1375" spans="1:13" x14ac:dyDescent="0.25">
      <c r="A1375" t="s">
        <v>7</v>
      </c>
      <c r="B1375" t="s">
        <v>25</v>
      </c>
      <c r="C1375" t="s">
        <v>28</v>
      </c>
      <c r="D1375" t="s">
        <v>29</v>
      </c>
      <c r="E1375" t="s">
        <v>12</v>
      </c>
      <c r="F1375">
        <v>2018</v>
      </c>
      <c r="G1375">
        <v>12</v>
      </c>
      <c r="H1375">
        <v>322</v>
      </c>
      <c r="I1375" s="1">
        <v>2058</v>
      </c>
      <c r="J1375">
        <f>SUMIFS(H:H,D:D,dataset_shampoo[[#This Row],[Brand]],E:E,dataset_shampoo[[#This Row],[Region]],F:F,dataset_shampoo[[#This Row],[Year]],G:G,"&lt;="&amp;dataset_shampoo[[#This Row],[Month]])</f>
        <v>322</v>
      </c>
      <c r="K1375" s="6">
        <f>SUMIFS(I:I,D:D,dataset_shampoo[[#This Row],[Brand]],E:E,dataset_shampoo[[#This Row],[Region]],F:F,dataset_shampoo[[#This Row],[Year]],G:G,"&lt;="&amp;dataset_shampoo[[#This Row],[Month]])</f>
        <v>2058</v>
      </c>
      <c r="L1375">
        <f>dataset_shampoo[[#This Row],[Units YTD]]+SUMIFS(H:H,D:D,dataset_shampoo[[#This Row],[Brand]],E:E,dataset_shampoo[[#This Row],[Region]],F:F,dataset_shampoo[[#This Row],[Year]]-1,G:G,"&gt;"&amp;dataset_shampoo[[#This Row],[Month]])</f>
        <v>322</v>
      </c>
      <c r="M1375" s="1">
        <f>dataset_shampoo[[#This Row],[Values YTD]]+SUMIFS(I:I,D:D,dataset_shampoo[[#This Row],[Brand]],E:E,dataset_shampoo[[#This Row],[Region]],F:F,dataset_shampoo[[#This Row],[Year]]-1,G:G,"&gt;"&amp;dataset_shampoo[[#This Row],[Month]])</f>
        <v>2058</v>
      </c>
    </row>
    <row r="1376" spans="1:13" x14ac:dyDescent="0.25">
      <c r="A1376" t="s">
        <v>7</v>
      </c>
      <c r="B1376" t="s">
        <v>25</v>
      </c>
      <c r="C1376" t="s">
        <v>28</v>
      </c>
      <c r="D1376" t="s">
        <v>29</v>
      </c>
      <c r="E1376" t="s">
        <v>12</v>
      </c>
      <c r="F1376">
        <v>2019</v>
      </c>
      <c r="G1376">
        <v>1</v>
      </c>
      <c r="H1376">
        <v>10913</v>
      </c>
      <c r="I1376" s="1">
        <v>70924</v>
      </c>
      <c r="J1376">
        <f>SUMIFS(H:H,D:D,dataset_shampoo[[#This Row],[Brand]],E:E,dataset_shampoo[[#This Row],[Region]],F:F,dataset_shampoo[[#This Row],[Year]],G:G,"&lt;="&amp;dataset_shampoo[[#This Row],[Month]])</f>
        <v>10913</v>
      </c>
      <c r="K1376" s="6">
        <f>SUMIFS(I:I,D:D,dataset_shampoo[[#This Row],[Brand]],E:E,dataset_shampoo[[#This Row],[Region]],F:F,dataset_shampoo[[#This Row],[Year]],G:G,"&lt;="&amp;dataset_shampoo[[#This Row],[Month]])</f>
        <v>70924</v>
      </c>
      <c r="L1376">
        <f>dataset_shampoo[[#This Row],[Units YTD]]+SUMIFS(H:H,D:D,dataset_shampoo[[#This Row],[Brand]],E:E,dataset_shampoo[[#This Row],[Region]],F:F,dataset_shampoo[[#This Row],[Year]]-1,G:G,"&gt;"&amp;dataset_shampoo[[#This Row],[Month]])</f>
        <v>11235</v>
      </c>
      <c r="M1376" s="1">
        <f>dataset_shampoo[[#This Row],[Values YTD]]+SUMIFS(I:I,D:D,dataset_shampoo[[#This Row],[Brand]],E:E,dataset_shampoo[[#This Row],[Region]],F:F,dataset_shampoo[[#This Row],[Year]]-1,G:G,"&gt;"&amp;dataset_shampoo[[#This Row],[Month]])</f>
        <v>72982</v>
      </c>
    </row>
    <row r="1377" spans="1:13" x14ac:dyDescent="0.25">
      <c r="A1377" t="s">
        <v>7</v>
      </c>
      <c r="B1377" t="s">
        <v>25</v>
      </c>
      <c r="C1377" t="s">
        <v>28</v>
      </c>
      <c r="D1377" t="s">
        <v>29</v>
      </c>
      <c r="E1377" t="s">
        <v>12</v>
      </c>
      <c r="F1377">
        <v>2019</v>
      </c>
      <c r="G1377">
        <v>2</v>
      </c>
      <c r="H1377">
        <v>17150</v>
      </c>
      <c r="I1377" s="1">
        <v>111440</v>
      </c>
      <c r="J1377">
        <f>SUMIFS(H:H,D:D,dataset_shampoo[[#This Row],[Brand]],E:E,dataset_shampoo[[#This Row],[Region]],F:F,dataset_shampoo[[#This Row],[Year]],G:G,"&lt;="&amp;dataset_shampoo[[#This Row],[Month]])</f>
        <v>28063</v>
      </c>
      <c r="K1377" s="6">
        <f>SUMIFS(I:I,D:D,dataset_shampoo[[#This Row],[Brand]],E:E,dataset_shampoo[[#This Row],[Region]],F:F,dataset_shampoo[[#This Row],[Year]],G:G,"&lt;="&amp;dataset_shampoo[[#This Row],[Month]])</f>
        <v>182364</v>
      </c>
      <c r="L1377">
        <f>dataset_shampoo[[#This Row],[Units YTD]]+SUMIFS(H:H,D:D,dataset_shampoo[[#This Row],[Brand]],E:E,dataset_shampoo[[#This Row],[Region]],F:F,dataset_shampoo[[#This Row],[Year]]-1,G:G,"&gt;"&amp;dataset_shampoo[[#This Row],[Month]])</f>
        <v>28385</v>
      </c>
      <c r="M1377" s="1">
        <f>dataset_shampoo[[#This Row],[Values YTD]]+SUMIFS(I:I,D:D,dataset_shampoo[[#This Row],[Brand]],E:E,dataset_shampoo[[#This Row],[Region]],F:F,dataset_shampoo[[#This Row],[Year]]-1,G:G,"&gt;"&amp;dataset_shampoo[[#This Row],[Month]])</f>
        <v>184422</v>
      </c>
    </row>
    <row r="1378" spans="1:13" x14ac:dyDescent="0.25">
      <c r="A1378" t="s">
        <v>7</v>
      </c>
      <c r="B1378" t="s">
        <v>25</v>
      </c>
      <c r="C1378" t="s">
        <v>28</v>
      </c>
      <c r="D1378" t="s">
        <v>29</v>
      </c>
      <c r="E1378" t="s">
        <v>12</v>
      </c>
      <c r="F1378">
        <v>2019</v>
      </c>
      <c r="G1378">
        <v>3</v>
      </c>
      <c r="H1378">
        <v>21532</v>
      </c>
      <c r="I1378" s="1">
        <v>139909</v>
      </c>
      <c r="J1378">
        <f>SUMIFS(H:H,D:D,dataset_shampoo[[#This Row],[Brand]],E:E,dataset_shampoo[[#This Row],[Region]],F:F,dataset_shampoo[[#This Row],[Year]],G:G,"&lt;="&amp;dataset_shampoo[[#This Row],[Month]])</f>
        <v>49595</v>
      </c>
      <c r="K1378" s="6">
        <f>SUMIFS(I:I,D:D,dataset_shampoo[[#This Row],[Brand]],E:E,dataset_shampoo[[#This Row],[Region]],F:F,dataset_shampoo[[#This Row],[Year]],G:G,"&lt;="&amp;dataset_shampoo[[#This Row],[Month]])</f>
        <v>322273</v>
      </c>
      <c r="L1378">
        <f>dataset_shampoo[[#This Row],[Units YTD]]+SUMIFS(H:H,D:D,dataset_shampoo[[#This Row],[Brand]],E:E,dataset_shampoo[[#This Row],[Region]],F:F,dataset_shampoo[[#This Row],[Year]]-1,G:G,"&gt;"&amp;dataset_shampoo[[#This Row],[Month]])</f>
        <v>49917</v>
      </c>
      <c r="M1378" s="1">
        <f>dataset_shampoo[[#This Row],[Values YTD]]+SUMIFS(I:I,D:D,dataset_shampoo[[#This Row],[Brand]],E:E,dataset_shampoo[[#This Row],[Region]],F:F,dataset_shampoo[[#This Row],[Year]]-1,G:G,"&gt;"&amp;dataset_shampoo[[#This Row],[Month]])</f>
        <v>324331</v>
      </c>
    </row>
    <row r="1379" spans="1:13" x14ac:dyDescent="0.25">
      <c r="A1379" t="s">
        <v>7</v>
      </c>
      <c r="B1379" t="s">
        <v>25</v>
      </c>
      <c r="C1379" t="s">
        <v>28</v>
      </c>
      <c r="D1379" t="s">
        <v>29</v>
      </c>
      <c r="E1379" t="s">
        <v>12</v>
      </c>
      <c r="F1379">
        <v>2019</v>
      </c>
      <c r="G1379">
        <v>4</v>
      </c>
      <c r="H1379">
        <v>14805</v>
      </c>
      <c r="I1379" s="1">
        <v>96250</v>
      </c>
      <c r="J1379">
        <f>SUMIFS(H:H,D:D,dataset_shampoo[[#This Row],[Brand]],E:E,dataset_shampoo[[#This Row],[Region]],F:F,dataset_shampoo[[#This Row],[Year]],G:G,"&lt;="&amp;dataset_shampoo[[#This Row],[Month]])</f>
        <v>64400</v>
      </c>
      <c r="K1379" s="6">
        <f>SUMIFS(I:I,D:D,dataset_shampoo[[#This Row],[Brand]],E:E,dataset_shampoo[[#This Row],[Region]],F:F,dataset_shampoo[[#This Row],[Year]],G:G,"&lt;="&amp;dataset_shampoo[[#This Row],[Month]])</f>
        <v>418523</v>
      </c>
      <c r="L1379">
        <f>dataset_shampoo[[#This Row],[Units YTD]]+SUMIFS(H:H,D:D,dataset_shampoo[[#This Row],[Brand]],E:E,dataset_shampoo[[#This Row],[Region]],F:F,dataset_shampoo[[#This Row],[Year]]-1,G:G,"&gt;"&amp;dataset_shampoo[[#This Row],[Month]])</f>
        <v>64722</v>
      </c>
      <c r="M1379" s="1">
        <f>dataset_shampoo[[#This Row],[Values YTD]]+SUMIFS(I:I,D:D,dataset_shampoo[[#This Row],[Brand]],E:E,dataset_shampoo[[#This Row],[Region]],F:F,dataset_shampoo[[#This Row],[Year]]-1,G:G,"&gt;"&amp;dataset_shampoo[[#This Row],[Month]])</f>
        <v>420581</v>
      </c>
    </row>
    <row r="1380" spans="1:13" x14ac:dyDescent="0.25">
      <c r="A1380" t="s">
        <v>7</v>
      </c>
      <c r="B1380" t="s">
        <v>25</v>
      </c>
      <c r="C1380" t="s">
        <v>28</v>
      </c>
      <c r="D1380" t="s">
        <v>29</v>
      </c>
      <c r="E1380" t="s">
        <v>12</v>
      </c>
      <c r="F1380">
        <v>2019</v>
      </c>
      <c r="G1380">
        <v>5</v>
      </c>
      <c r="H1380">
        <v>12425</v>
      </c>
      <c r="I1380" s="1">
        <v>81802</v>
      </c>
      <c r="J1380">
        <f>SUMIFS(H:H,D:D,dataset_shampoo[[#This Row],[Brand]],E:E,dataset_shampoo[[#This Row],[Region]],F:F,dataset_shampoo[[#This Row],[Year]],G:G,"&lt;="&amp;dataset_shampoo[[#This Row],[Month]])</f>
        <v>76825</v>
      </c>
      <c r="K1380" s="6">
        <f>SUMIFS(I:I,D:D,dataset_shampoo[[#This Row],[Brand]],E:E,dataset_shampoo[[#This Row],[Region]],F:F,dataset_shampoo[[#This Row],[Year]],G:G,"&lt;="&amp;dataset_shampoo[[#This Row],[Month]])</f>
        <v>500325</v>
      </c>
      <c r="L1380">
        <f>dataset_shampoo[[#This Row],[Units YTD]]+SUMIFS(H:H,D:D,dataset_shampoo[[#This Row],[Brand]],E:E,dataset_shampoo[[#This Row],[Region]],F:F,dataset_shampoo[[#This Row],[Year]]-1,G:G,"&gt;"&amp;dataset_shampoo[[#This Row],[Month]])</f>
        <v>77147</v>
      </c>
      <c r="M1380" s="1">
        <f>dataset_shampoo[[#This Row],[Values YTD]]+SUMIFS(I:I,D:D,dataset_shampoo[[#This Row],[Brand]],E:E,dataset_shampoo[[#This Row],[Region]],F:F,dataset_shampoo[[#This Row],[Year]]-1,G:G,"&gt;"&amp;dataset_shampoo[[#This Row],[Month]])</f>
        <v>502383</v>
      </c>
    </row>
    <row r="1381" spans="1:13" x14ac:dyDescent="0.25">
      <c r="A1381" t="s">
        <v>7</v>
      </c>
      <c r="B1381" t="s">
        <v>25</v>
      </c>
      <c r="C1381" t="s">
        <v>28</v>
      </c>
      <c r="D1381" t="s">
        <v>29</v>
      </c>
      <c r="E1381" t="s">
        <v>12</v>
      </c>
      <c r="F1381">
        <v>2019</v>
      </c>
      <c r="G1381">
        <v>6</v>
      </c>
      <c r="H1381">
        <v>14840</v>
      </c>
      <c r="I1381" s="1">
        <v>98609</v>
      </c>
      <c r="J1381">
        <f>SUMIFS(H:H,D:D,dataset_shampoo[[#This Row],[Brand]],E:E,dataset_shampoo[[#This Row],[Region]],F:F,dataset_shampoo[[#This Row],[Year]],G:G,"&lt;="&amp;dataset_shampoo[[#This Row],[Month]])</f>
        <v>91665</v>
      </c>
      <c r="K1381" s="6">
        <f>SUMIFS(I:I,D:D,dataset_shampoo[[#This Row],[Brand]],E:E,dataset_shampoo[[#This Row],[Region]],F:F,dataset_shampoo[[#This Row],[Year]],G:G,"&lt;="&amp;dataset_shampoo[[#This Row],[Month]])</f>
        <v>598934</v>
      </c>
      <c r="L1381">
        <f>dataset_shampoo[[#This Row],[Units YTD]]+SUMIFS(H:H,D:D,dataset_shampoo[[#This Row],[Brand]],E:E,dataset_shampoo[[#This Row],[Region]],F:F,dataset_shampoo[[#This Row],[Year]]-1,G:G,"&gt;"&amp;dataset_shampoo[[#This Row],[Month]])</f>
        <v>91987</v>
      </c>
      <c r="M1381" s="1">
        <f>dataset_shampoo[[#This Row],[Values YTD]]+SUMIFS(I:I,D:D,dataset_shampoo[[#This Row],[Brand]],E:E,dataset_shampoo[[#This Row],[Region]],F:F,dataset_shampoo[[#This Row],[Year]]-1,G:G,"&gt;"&amp;dataset_shampoo[[#This Row],[Month]])</f>
        <v>600992</v>
      </c>
    </row>
    <row r="1382" spans="1:13" x14ac:dyDescent="0.25">
      <c r="A1382" t="s">
        <v>7</v>
      </c>
      <c r="B1382" t="s">
        <v>25</v>
      </c>
      <c r="C1382" t="s">
        <v>28</v>
      </c>
      <c r="D1382" t="s">
        <v>29</v>
      </c>
      <c r="E1382" t="s">
        <v>12</v>
      </c>
      <c r="F1382">
        <v>2019</v>
      </c>
      <c r="G1382">
        <v>7</v>
      </c>
      <c r="H1382">
        <v>11914</v>
      </c>
      <c r="I1382" s="1">
        <v>79233</v>
      </c>
      <c r="J1382">
        <f>SUMIFS(H:H,D:D,dataset_shampoo[[#This Row],[Brand]],E:E,dataset_shampoo[[#This Row],[Region]],F:F,dataset_shampoo[[#This Row],[Year]],G:G,"&lt;="&amp;dataset_shampoo[[#This Row],[Month]])</f>
        <v>103579</v>
      </c>
      <c r="K1382" s="6">
        <f>SUMIFS(I:I,D:D,dataset_shampoo[[#This Row],[Brand]],E:E,dataset_shampoo[[#This Row],[Region]],F:F,dataset_shampoo[[#This Row],[Year]],G:G,"&lt;="&amp;dataset_shampoo[[#This Row],[Month]])</f>
        <v>678167</v>
      </c>
      <c r="L1382">
        <f>dataset_shampoo[[#This Row],[Units YTD]]+SUMIFS(H:H,D:D,dataset_shampoo[[#This Row],[Brand]],E:E,dataset_shampoo[[#This Row],[Region]],F:F,dataset_shampoo[[#This Row],[Year]]-1,G:G,"&gt;"&amp;dataset_shampoo[[#This Row],[Month]])</f>
        <v>103901</v>
      </c>
      <c r="M1382" s="1">
        <f>dataset_shampoo[[#This Row],[Values YTD]]+SUMIFS(I:I,D:D,dataset_shampoo[[#This Row],[Brand]],E:E,dataset_shampoo[[#This Row],[Region]],F:F,dataset_shampoo[[#This Row],[Year]]-1,G:G,"&gt;"&amp;dataset_shampoo[[#This Row],[Month]])</f>
        <v>680225</v>
      </c>
    </row>
    <row r="1383" spans="1:13" x14ac:dyDescent="0.25">
      <c r="A1383" t="s">
        <v>7</v>
      </c>
      <c r="B1383" t="s">
        <v>25</v>
      </c>
      <c r="C1383" t="s">
        <v>28</v>
      </c>
      <c r="D1383" t="s">
        <v>29</v>
      </c>
      <c r="E1383" t="s">
        <v>12</v>
      </c>
      <c r="F1383">
        <v>2019</v>
      </c>
      <c r="G1383">
        <v>8</v>
      </c>
      <c r="H1383">
        <v>14665</v>
      </c>
      <c r="I1383" s="1">
        <v>97524</v>
      </c>
      <c r="J1383">
        <f>SUMIFS(H:H,D:D,dataset_shampoo[[#This Row],[Brand]],E:E,dataset_shampoo[[#This Row],[Region]],F:F,dataset_shampoo[[#This Row],[Year]],G:G,"&lt;="&amp;dataset_shampoo[[#This Row],[Month]])</f>
        <v>118244</v>
      </c>
      <c r="K1383" s="6">
        <f>SUMIFS(I:I,D:D,dataset_shampoo[[#This Row],[Brand]],E:E,dataset_shampoo[[#This Row],[Region]],F:F,dataset_shampoo[[#This Row],[Year]],G:G,"&lt;="&amp;dataset_shampoo[[#This Row],[Month]])</f>
        <v>775691</v>
      </c>
      <c r="L1383">
        <f>dataset_shampoo[[#This Row],[Units YTD]]+SUMIFS(H:H,D:D,dataset_shampoo[[#This Row],[Brand]],E:E,dataset_shampoo[[#This Row],[Region]],F:F,dataset_shampoo[[#This Row],[Year]]-1,G:G,"&gt;"&amp;dataset_shampoo[[#This Row],[Month]])</f>
        <v>118566</v>
      </c>
      <c r="M1383" s="1">
        <f>dataset_shampoo[[#This Row],[Values YTD]]+SUMIFS(I:I,D:D,dataset_shampoo[[#This Row],[Brand]],E:E,dataset_shampoo[[#This Row],[Region]],F:F,dataset_shampoo[[#This Row],[Year]]-1,G:G,"&gt;"&amp;dataset_shampoo[[#This Row],[Month]])</f>
        <v>777749</v>
      </c>
    </row>
    <row r="1384" spans="1:13" x14ac:dyDescent="0.25">
      <c r="A1384" t="s">
        <v>7</v>
      </c>
      <c r="B1384" t="s">
        <v>25</v>
      </c>
      <c r="C1384" t="s">
        <v>28</v>
      </c>
      <c r="D1384" t="s">
        <v>29</v>
      </c>
      <c r="E1384" t="s">
        <v>12</v>
      </c>
      <c r="F1384">
        <v>2019</v>
      </c>
      <c r="G1384">
        <v>9</v>
      </c>
      <c r="H1384">
        <v>12579</v>
      </c>
      <c r="I1384" s="1">
        <v>83636</v>
      </c>
      <c r="J1384">
        <f>SUMIFS(H:H,D:D,dataset_shampoo[[#This Row],[Brand]],E:E,dataset_shampoo[[#This Row],[Region]],F:F,dataset_shampoo[[#This Row],[Year]],G:G,"&lt;="&amp;dataset_shampoo[[#This Row],[Month]])</f>
        <v>130823</v>
      </c>
      <c r="K1384" s="6">
        <f>SUMIFS(I:I,D:D,dataset_shampoo[[#This Row],[Brand]],E:E,dataset_shampoo[[#This Row],[Region]],F:F,dataset_shampoo[[#This Row],[Year]],G:G,"&lt;="&amp;dataset_shampoo[[#This Row],[Month]])</f>
        <v>859327</v>
      </c>
      <c r="L1384">
        <f>dataset_shampoo[[#This Row],[Units YTD]]+SUMIFS(H:H,D:D,dataset_shampoo[[#This Row],[Brand]],E:E,dataset_shampoo[[#This Row],[Region]],F:F,dataset_shampoo[[#This Row],[Year]]-1,G:G,"&gt;"&amp;dataset_shampoo[[#This Row],[Month]])</f>
        <v>131145</v>
      </c>
      <c r="M1384" s="1">
        <f>dataset_shampoo[[#This Row],[Values YTD]]+SUMIFS(I:I,D:D,dataset_shampoo[[#This Row],[Brand]],E:E,dataset_shampoo[[#This Row],[Region]],F:F,dataset_shampoo[[#This Row],[Year]]-1,G:G,"&gt;"&amp;dataset_shampoo[[#This Row],[Month]])</f>
        <v>861385</v>
      </c>
    </row>
    <row r="1385" spans="1:13" x14ac:dyDescent="0.25">
      <c r="A1385" t="s">
        <v>7</v>
      </c>
      <c r="B1385" t="s">
        <v>25</v>
      </c>
      <c r="C1385" t="s">
        <v>28</v>
      </c>
      <c r="D1385" t="s">
        <v>29</v>
      </c>
      <c r="E1385" t="s">
        <v>12</v>
      </c>
      <c r="F1385">
        <v>2019</v>
      </c>
      <c r="G1385">
        <v>10</v>
      </c>
      <c r="H1385">
        <v>8939</v>
      </c>
      <c r="I1385" s="1">
        <v>59437</v>
      </c>
      <c r="J1385">
        <f>SUMIFS(H:H,D:D,dataset_shampoo[[#This Row],[Brand]],E:E,dataset_shampoo[[#This Row],[Region]],F:F,dataset_shampoo[[#This Row],[Year]],G:G,"&lt;="&amp;dataset_shampoo[[#This Row],[Month]])</f>
        <v>139762</v>
      </c>
      <c r="K1385" s="6">
        <f>SUMIFS(I:I,D:D,dataset_shampoo[[#This Row],[Brand]],E:E,dataset_shampoo[[#This Row],[Region]],F:F,dataset_shampoo[[#This Row],[Year]],G:G,"&lt;="&amp;dataset_shampoo[[#This Row],[Month]])</f>
        <v>918764</v>
      </c>
      <c r="L1385">
        <f>dataset_shampoo[[#This Row],[Units YTD]]+SUMIFS(H:H,D:D,dataset_shampoo[[#This Row],[Brand]],E:E,dataset_shampoo[[#This Row],[Region]],F:F,dataset_shampoo[[#This Row],[Year]]-1,G:G,"&gt;"&amp;dataset_shampoo[[#This Row],[Month]])</f>
        <v>140084</v>
      </c>
      <c r="M1385" s="1">
        <f>dataset_shampoo[[#This Row],[Values YTD]]+SUMIFS(I:I,D:D,dataset_shampoo[[#This Row],[Brand]],E:E,dataset_shampoo[[#This Row],[Region]],F:F,dataset_shampoo[[#This Row],[Year]]-1,G:G,"&gt;"&amp;dataset_shampoo[[#This Row],[Month]])</f>
        <v>920822</v>
      </c>
    </row>
    <row r="1386" spans="1:13" x14ac:dyDescent="0.25">
      <c r="A1386" t="s">
        <v>7</v>
      </c>
      <c r="B1386" t="s">
        <v>25</v>
      </c>
      <c r="C1386" t="s">
        <v>28</v>
      </c>
      <c r="D1386" t="s">
        <v>29</v>
      </c>
      <c r="E1386" t="s">
        <v>12</v>
      </c>
      <c r="F1386">
        <v>2019</v>
      </c>
      <c r="G1386">
        <v>11</v>
      </c>
      <c r="H1386">
        <v>8211</v>
      </c>
      <c r="I1386" s="1">
        <v>54572</v>
      </c>
      <c r="J1386">
        <f>SUMIFS(H:H,D:D,dataset_shampoo[[#This Row],[Brand]],E:E,dataset_shampoo[[#This Row],[Region]],F:F,dataset_shampoo[[#This Row],[Year]],G:G,"&lt;="&amp;dataset_shampoo[[#This Row],[Month]])</f>
        <v>147973</v>
      </c>
      <c r="K1386" s="6">
        <f>SUMIFS(I:I,D:D,dataset_shampoo[[#This Row],[Brand]],E:E,dataset_shampoo[[#This Row],[Region]],F:F,dataset_shampoo[[#This Row],[Year]],G:G,"&lt;="&amp;dataset_shampoo[[#This Row],[Month]])</f>
        <v>973336</v>
      </c>
      <c r="L1386">
        <f>dataset_shampoo[[#This Row],[Units YTD]]+SUMIFS(H:H,D:D,dataset_shampoo[[#This Row],[Brand]],E:E,dataset_shampoo[[#This Row],[Region]],F:F,dataset_shampoo[[#This Row],[Year]]-1,G:G,"&gt;"&amp;dataset_shampoo[[#This Row],[Month]])</f>
        <v>148295</v>
      </c>
      <c r="M1386" s="1">
        <f>dataset_shampoo[[#This Row],[Values YTD]]+SUMIFS(I:I,D:D,dataset_shampoo[[#This Row],[Brand]],E:E,dataset_shampoo[[#This Row],[Region]],F:F,dataset_shampoo[[#This Row],[Year]]-1,G:G,"&gt;"&amp;dataset_shampoo[[#This Row],[Month]])</f>
        <v>975394</v>
      </c>
    </row>
    <row r="1387" spans="1:13" x14ac:dyDescent="0.25">
      <c r="A1387" t="s">
        <v>7</v>
      </c>
      <c r="B1387" t="s">
        <v>25</v>
      </c>
      <c r="C1387" t="s">
        <v>28</v>
      </c>
      <c r="D1387" t="s">
        <v>29</v>
      </c>
      <c r="E1387" t="s">
        <v>12</v>
      </c>
      <c r="F1387">
        <v>2019</v>
      </c>
      <c r="G1387">
        <v>12</v>
      </c>
      <c r="H1387">
        <v>7273</v>
      </c>
      <c r="I1387" s="1">
        <v>48370</v>
      </c>
      <c r="J1387">
        <f>SUMIFS(H:H,D:D,dataset_shampoo[[#This Row],[Brand]],E:E,dataset_shampoo[[#This Row],[Region]],F:F,dataset_shampoo[[#This Row],[Year]],G:G,"&lt;="&amp;dataset_shampoo[[#This Row],[Month]])</f>
        <v>155246</v>
      </c>
      <c r="K1387" s="6">
        <f>SUMIFS(I:I,D:D,dataset_shampoo[[#This Row],[Brand]],E:E,dataset_shampoo[[#This Row],[Region]],F:F,dataset_shampoo[[#This Row],[Year]],G:G,"&lt;="&amp;dataset_shampoo[[#This Row],[Month]])</f>
        <v>1021706</v>
      </c>
      <c r="L1387">
        <f>dataset_shampoo[[#This Row],[Units YTD]]+SUMIFS(H:H,D:D,dataset_shampoo[[#This Row],[Brand]],E:E,dataset_shampoo[[#This Row],[Region]],F:F,dataset_shampoo[[#This Row],[Year]]-1,G:G,"&gt;"&amp;dataset_shampoo[[#This Row],[Month]])</f>
        <v>155246</v>
      </c>
      <c r="M1387" s="1">
        <f>dataset_shampoo[[#This Row],[Values YTD]]+SUMIFS(I:I,D:D,dataset_shampoo[[#This Row],[Brand]],E:E,dataset_shampoo[[#This Row],[Region]],F:F,dataset_shampoo[[#This Row],[Year]]-1,G:G,"&gt;"&amp;dataset_shampoo[[#This Row],[Month]])</f>
        <v>1021706</v>
      </c>
    </row>
    <row r="1388" spans="1:13" x14ac:dyDescent="0.25">
      <c r="A1388" t="s">
        <v>7</v>
      </c>
      <c r="B1388" t="s">
        <v>25</v>
      </c>
      <c r="C1388" t="s">
        <v>28</v>
      </c>
      <c r="D1388" t="s">
        <v>29</v>
      </c>
      <c r="E1388" t="s">
        <v>12</v>
      </c>
      <c r="F1388">
        <v>2020</v>
      </c>
      <c r="G1388">
        <v>1</v>
      </c>
      <c r="H1388">
        <v>5726</v>
      </c>
      <c r="I1388" s="1">
        <v>38087</v>
      </c>
      <c r="J1388">
        <f>SUMIFS(H:H,D:D,dataset_shampoo[[#This Row],[Brand]],E:E,dataset_shampoo[[#This Row],[Region]],F:F,dataset_shampoo[[#This Row],[Year]],G:G,"&lt;="&amp;dataset_shampoo[[#This Row],[Month]])</f>
        <v>5726</v>
      </c>
      <c r="K1388" s="6">
        <f>SUMIFS(I:I,D:D,dataset_shampoo[[#This Row],[Brand]],E:E,dataset_shampoo[[#This Row],[Region]],F:F,dataset_shampoo[[#This Row],[Year]],G:G,"&lt;="&amp;dataset_shampoo[[#This Row],[Month]])</f>
        <v>38087</v>
      </c>
      <c r="L1388">
        <f>dataset_shampoo[[#This Row],[Units YTD]]+SUMIFS(H:H,D:D,dataset_shampoo[[#This Row],[Brand]],E:E,dataset_shampoo[[#This Row],[Region]],F:F,dataset_shampoo[[#This Row],[Year]]-1,G:G,"&gt;"&amp;dataset_shampoo[[#This Row],[Month]])</f>
        <v>150059</v>
      </c>
      <c r="M1388" s="1">
        <f>dataset_shampoo[[#This Row],[Values YTD]]+SUMIFS(I:I,D:D,dataset_shampoo[[#This Row],[Brand]],E:E,dataset_shampoo[[#This Row],[Region]],F:F,dataset_shampoo[[#This Row],[Year]]-1,G:G,"&gt;"&amp;dataset_shampoo[[#This Row],[Month]])</f>
        <v>988869</v>
      </c>
    </row>
    <row r="1389" spans="1:13" x14ac:dyDescent="0.25">
      <c r="A1389" t="s">
        <v>7</v>
      </c>
      <c r="B1389" t="s">
        <v>25</v>
      </c>
      <c r="C1389" t="s">
        <v>28</v>
      </c>
      <c r="D1389" t="s">
        <v>29</v>
      </c>
      <c r="E1389" t="s">
        <v>12</v>
      </c>
      <c r="F1389">
        <v>2020</v>
      </c>
      <c r="G1389">
        <v>2</v>
      </c>
      <c r="H1389">
        <v>8533</v>
      </c>
      <c r="I1389" s="1">
        <v>57176</v>
      </c>
      <c r="J1389">
        <f>SUMIFS(H:H,D:D,dataset_shampoo[[#This Row],[Brand]],E:E,dataset_shampoo[[#This Row],[Region]],F:F,dataset_shampoo[[#This Row],[Year]],G:G,"&lt;="&amp;dataset_shampoo[[#This Row],[Month]])</f>
        <v>14259</v>
      </c>
      <c r="K1389" s="6">
        <f>SUMIFS(I:I,D:D,dataset_shampoo[[#This Row],[Brand]],E:E,dataset_shampoo[[#This Row],[Region]],F:F,dataset_shampoo[[#This Row],[Year]],G:G,"&lt;="&amp;dataset_shampoo[[#This Row],[Month]])</f>
        <v>95263</v>
      </c>
      <c r="L1389">
        <f>dataset_shampoo[[#This Row],[Units YTD]]+SUMIFS(H:H,D:D,dataset_shampoo[[#This Row],[Brand]],E:E,dataset_shampoo[[#This Row],[Region]],F:F,dataset_shampoo[[#This Row],[Year]]-1,G:G,"&gt;"&amp;dataset_shampoo[[#This Row],[Month]])</f>
        <v>141442</v>
      </c>
      <c r="M1389" s="1">
        <f>dataset_shampoo[[#This Row],[Values YTD]]+SUMIFS(I:I,D:D,dataset_shampoo[[#This Row],[Brand]],E:E,dataset_shampoo[[#This Row],[Region]],F:F,dataset_shampoo[[#This Row],[Year]]-1,G:G,"&gt;"&amp;dataset_shampoo[[#This Row],[Month]])</f>
        <v>934605</v>
      </c>
    </row>
    <row r="1390" spans="1:13" x14ac:dyDescent="0.25">
      <c r="A1390" t="s">
        <v>7</v>
      </c>
      <c r="B1390" t="s">
        <v>25</v>
      </c>
      <c r="C1390" t="s">
        <v>28</v>
      </c>
      <c r="D1390" t="s">
        <v>29</v>
      </c>
      <c r="E1390" t="s">
        <v>12</v>
      </c>
      <c r="F1390">
        <v>2020</v>
      </c>
      <c r="G1390">
        <v>3</v>
      </c>
      <c r="H1390">
        <v>6188</v>
      </c>
      <c r="I1390" s="1">
        <v>41419</v>
      </c>
      <c r="J1390">
        <f>SUMIFS(H:H,D:D,dataset_shampoo[[#This Row],[Brand]],E:E,dataset_shampoo[[#This Row],[Region]],F:F,dataset_shampoo[[#This Row],[Year]],G:G,"&lt;="&amp;dataset_shampoo[[#This Row],[Month]])</f>
        <v>20447</v>
      </c>
      <c r="K1390" s="6">
        <f>SUMIFS(I:I,D:D,dataset_shampoo[[#This Row],[Brand]],E:E,dataset_shampoo[[#This Row],[Region]],F:F,dataset_shampoo[[#This Row],[Year]],G:G,"&lt;="&amp;dataset_shampoo[[#This Row],[Month]])</f>
        <v>136682</v>
      </c>
      <c r="L1390">
        <f>dataset_shampoo[[#This Row],[Units YTD]]+SUMIFS(H:H,D:D,dataset_shampoo[[#This Row],[Brand]],E:E,dataset_shampoo[[#This Row],[Region]],F:F,dataset_shampoo[[#This Row],[Year]]-1,G:G,"&gt;"&amp;dataset_shampoo[[#This Row],[Month]])</f>
        <v>126098</v>
      </c>
      <c r="M1390" s="1">
        <f>dataset_shampoo[[#This Row],[Values YTD]]+SUMIFS(I:I,D:D,dataset_shampoo[[#This Row],[Brand]],E:E,dataset_shampoo[[#This Row],[Region]],F:F,dataset_shampoo[[#This Row],[Year]]-1,G:G,"&gt;"&amp;dataset_shampoo[[#This Row],[Month]])</f>
        <v>836115</v>
      </c>
    </row>
    <row r="1391" spans="1:13" x14ac:dyDescent="0.25">
      <c r="A1391" t="s">
        <v>7</v>
      </c>
      <c r="B1391" t="s">
        <v>25</v>
      </c>
      <c r="C1391" t="s">
        <v>28</v>
      </c>
      <c r="D1391" t="s">
        <v>29</v>
      </c>
      <c r="E1391" t="s">
        <v>12</v>
      </c>
      <c r="F1391">
        <v>2020</v>
      </c>
      <c r="G1391">
        <v>4</v>
      </c>
      <c r="H1391">
        <v>4676</v>
      </c>
      <c r="I1391" s="1">
        <v>30800</v>
      </c>
      <c r="J1391">
        <f>SUMIFS(H:H,D:D,dataset_shampoo[[#This Row],[Brand]],E:E,dataset_shampoo[[#This Row],[Region]],F:F,dataset_shampoo[[#This Row],[Year]],G:G,"&lt;="&amp;dataset_shampoo[[#This Row],[Month]])</f>
        <v>25123</v>
      </c>
      <c r="K1391" s="6">
        <f>SUMIFS(I:I,D:D,dataset_shampoo[[#This Row],[Brand]],E:E,dataset_shampoo[[#This Row],[Region]],F:F,dataset_shampoo[[#This Row],[Year]],G:G,"&lt;="&amp;dataset_shampoo[[#This Row],[Month]])</f>
        <v>167482</v>
      </c>
      <c r="L1391">
        <f>dataset_shampoo[[#This Row],[Units YTD]]+SUMIFS(H:H,D:D,dataset_shampoo[[#This Row],[Brand]],E:E,dataset_shampoo[[#This Row],[Region]],F:F,dataset_shampoo[[#This Row],[Year]]-1,G:G,"&gt;"&amp;dataset_shampoo[[#This Row],[Month]])</f>
        <v>115969</v>
      </c>
      <c r="M1391" s="1">
        <f>dataset_shampoo[[#This Row],[Values YTD]]+SUMIFS(I:I,D:D,dataset_shampoo[[#This Row],[Brand]],E:E,dataset_shampoo[[#This Row],[Region]],F:F,dataset_shampoo[[#This Row],[Year]]-1,G:G,"&gt;"&amp;dataset_shampoo[[#This Row],[Month]])</f>
        <v>770665</v>
      </c>
    </row>
    <row r="1392" spans="1:13" x14ac:dyDescent="0.25">
      <c r="A1392" t="s">
        <v>7</v>
      </c>
      <c r="B1392" t="s">
        <v>25</v>
      </c>
      <c r="C1392" t="s">
        <v>28</v>
      </c>
      <c r="D1392" t="s">
        <v>29</v>
      </c>
      <c r="E1392" t="s">
        <v>12</v>
      </c>
      <c r="F1392">
        <v>2020</v>
      </c>
      <c r="G1392">
        <v>5</v>
      </c>
      <c r="H1392">
        <v>5334</v>
      </c>
      <c r="I1392" s="1">
        <v>34706</v>
      </c>
      <c r="J1392">
        <f>SUMIFS(H:H,D:D,dataset_shampoo[[#This Row],[Brand]],E:E,dataset_shampoo[[#This Row],[Region]],F:F,dataset_shampoo[[#This Row],[Year]],G:G,"&lt;="&amp;dataset_shampoo[[#This Row],[Month]])</f>
        <v>30457</v>
      </c>
      <c r="K1392" s="6">
        <f>SUMIFS(I:I,D:D,dataset_shampoo[[#This Row],[Brand]],E:E,dataset_shampoo[[#This Row],[Region]],F:F,dataset_shampoo[[#This Row],[Year]],G:G,"&lt;="&amp;dataset_shampoo[[#This Row],[Month]])</f>
        <v>202188</v>
      </c>
      <c r="L1392">
        <f>dataset_shampoo[[#This Row],[Units YTD]]+SUMIFS(H:H,D:D,dataset_shampoo[[#This Row],[Brand]],E:E,dataset_shampoo[[#This Row],[Region]],F:F,dataset_shampoo[[#This Row],[Year]]-1,G:G,"&gt;"&amp;dataset_shampoo[[#This Row],[Month]])</f>
        <v>108878</v>
      </c>
      <c r="M1392" s="1">
        <f>dataset_shampoo[[#This Row],[Values YTD]]+SUMIFS(I:I,D:D,dataset_shampoo[[#This Row],[Brand]],E:E,dataset_shampoo[[#This Row],[Region]],F:F,dataset_shampoo[[#This Row],[Year]]-1,G:G,"&gt;"&amp;dataset_shampoo[[#This Row],[Month]])</f>
        <v>723569</v>
      </c>
    </row>
    <row r="1393" spans="1:13" x14ac:dyDescent="0.25">
      <c r="A1393" t="s">
        <v>7</v>
      </c>
      <c r="B1393" t="s">
        <v>25</v>
      </c>
      <c r="C1393" t="s">
        <v>28</v>
      </c>
      <c r="D1393" t="s">
        <v>29</v>
      </c>
      <c r="E1393" t="s">
        <v>12</v>
      </c>
      <c r="F1393">
        <v>2020</v>
      </c>
      <c r="G1393">
        <v>6</v>
      </c>
      <c r="H1393">
        <v>5334</v>
      </c>
      <c r="I1393" s="1">
        <v>34671</v>
      </c>
      <c r="J1393">
        <f>SUMIFS(H:H,D:D,dataset_shampoo[[#This Row],[Brand]],E:E,dataset_shampoo[[#This Row],[Region]],F:F,dataset_shampoo[[#This Row],[Year]],G:G,"&lt;="&amp;dataset_shampoo[[#This Row],[Month]])</f>
        <v>35791</v>
      </c>
      <c r="K1393" s="6">
        <f>SUMIFS(I:I,D:D,dataset_shampoo[[#This Row],[Brand]],E:E,dataset_shampoo[[#This Row],[Region]],F:F,dataset_shampoo[[#This Row],[Year]],G:G,"&lt;="&amp;dataset_shampoo[[#This Row],[Month]])</f>
        <v>236859</v>
      </c>
      <c r="L1393">
        <f>dataset_shampoo[[#This Row],[Units YTD]]+SUMIFS(H:H,D:D,dataset_shampoo[[#This Row],[Brand]],E:E,dataset_shampoo[[#This Row],[Region]],F:F,dataset_shampoo[[#This Row],[Year]]-1,G:G,"&gt;"&amp;dataset_shampoo[[#This Row],[Month]])</f>
        <v>99372</v>
      </c>
      <c r="M1393" s="1">
        <f>dataset_shampoo[[#This Row],[Values YTD]]+SUMIFS(I:I,D:D,dataset_shampoo[[#This Row],[Brand]],E:E,dataset_shampoo[[#This Row],[Region]],F:F,dataset_shampoo[[#This Row],[Year]]-1,G:G,"&gt;"&amp;dataset_shampoo[[#This Row],[Month]])</f>
        <v>659631</v>
      </c>
    </row>
    <row r="1394" spans="1:13" x14ac:dyDescent="0.25">
      <c r="A1394" t="s">
        <v>7</v>
      </c>
      <c r="B1394" t="s">
        <v>25</v>
      </c>
      <c r="C1394" t="s">
        <v>28</v>
      </c>
      <c r="D1394" t="s">
        <v>29</v>
      </c>
      <c r="E1394" t="s">
        <v>12</v>
      </c>
      <c r="F1394">
        <v>2020</v>
      </c>
      <c r="G1394">
        <v>7</v>
      </c>
      <c r="H1394">
        <v>7308</v>
      </c>
      <c r="I1394" s="1">
        <v>47467</v>
      </c>
      <c r="J1394">
        <f>SUMIFS(H:H,D:D,dataset_shampoo[[#This Row],[Brand]],E:E,dataset_shampoo[[#This Row],[Region]],F:F,dataset_shampoo[[#This Row],[Year]],G:G,"&lt;="&amp;dataset_shampoo[[#This Row],[Month]])</f>
        <v>43099</v>
      </c>
      <c r="K1394" s="6">
        <f>SUMIFS(I:I,D:D,dataset_shampoo[[#This Row],[Brand]],E:E,dataset_shampoo[[#This Row],[Region]],F:F,dataset_shampoo[[#This Row],[Year]],G:G,"&lt;="&amp;dataset_shampoo[[#This Row],[Month]])</f>
        <v>284326</v>
      </c>
      <c r="L1394">
        <f>dataset_shampoo[[#This Row],[Units YTD]]+SUMIFS(H:H,D:D,dataset_shampoo[[#This Row],[Brand]],E:E,dataset_shampoo[[#This Row],[Region]],F:F,dataset_shampoo[[#This Row],[Year]]-1,G:G,"&gt;"&amp;dataset_shampoo[[#This Row],[Month]])</f>
        <v>94766</v>
      </c>
      <c r="M1394" s="1">
        <f>dataset_shampoo[[#This Row],[Values YTD]]+SUMIFS(I:I,D:D,dataset_shampoo[[#This Row],[Brand]],E:E,dataset_shampoo[[#This Row],[Region]],F:F,dataset_shampoo[[#This Row],[Year]]-1,G:G,"&gt;"&amp;dataset_shampoo[[#This Row],[Month]])</f>
        <v>627865</v>
      </c>
    </row>
    <row r="1395" spans="1:13" x14ac:dyDescent="0.25">
      <c r="A1395" t="s">
        <v>7</v>
      </c>
      <c r="B1395" t="s">
        <v>25</v>
      </c>
      <c r="C1395" t="s">
        <v>28</v>
      </c>
      <c r="D1395" t="s">
        <v>29</v>
      </c>
      <c r="E1395" t="s">
        <v>12</v>
      </c>
      <c r="F1395">
        <v>2020</v>
      </c>
      <c r="G1395">
        <v>8</v>
      </c>
      <c r="H1395">
        <v>4368</v>
      </c>
      <c r="I1395" s="1">
        <v>28399</v>
      </c>
      <c r="J1395">
        <f>SUMIFS(H:H,D:D,dataset_shampoo[[#This Row],[Brand]],E:E,dataset_shampoo[[#This Row],[Region]],F:F,dataset_shampoo[[#This Row],[Year]],G:G,"&lt;="&amp;dataset_shampoo[[#This Row],[Month]])</f>
        <v>47467</v>
      </c>
      <c r="K1395" s="6">
        <f>SUMIFS(I:I,D:D,dataset_shampoo[[#This Row],[Brand]],E:E,dataset_shampoo[[#This Row],[Region]],F:F,dataset_shampoo[[#This Row],[Year]],G:G,"&lt;="&amp;dataset_shampoo[[#This Row],[Month]])</f>
        <v>312725</v>
      </c>
      <c r="L1395">
        <f>dataset_shampoo[[#This Row],[Units YTD]]+SUMIFS(H:H,D:D,dataset_shampoo[[#This Row],[Brand]],E:E,dataset_shampoo[[#This Row],[Region]],F:F,dataset_shampoo[[#This Row],[Year]]-1,G:G,"&gt;"&amp;dataset_shampoo[[#This Row],[Month]])</f>
        <v>84469</v>
      </c>
      <c r="M1395" s="1">
        <f>dataset_shampoo[[#This Row],[Values YTD]]+SUMIFS(I:I,D:D,dataset_shampoo[[#This Row],[Brand]],E:E,dataset_shampoo[[#This Row],[Region]],F:F,dataset_shampoo[[#This Row],[Year]]-1,G:G,"&gt;"&amp;dataset_shampoo[[#This Row],[Month]])</f>
        <v>558740</v>
      </c>
    </row>
    <row r="1396" spans="1:13" x14ac:dyDescent="0.25">
      <c r="A1396" t="s">
        <v>7</v>
      </c>
      <c r="B1396" t="s">
        <v>25</v>
      </c>
      <c r="C1396" t="s">
        <v>28</v>
      </c>
      <c r="D1396" t="s">
        <v>29</v>
      </c>
      <c r="E1396" t="s">
        <v>12</v>
      </c>
      <c r="F1396">
        <v>2020</v>
      </c>
      <c r="G1396">
        <v>9</v>
      </c>
      <c r="H1396">
        <v>4620</v>
      </c>
      <c r="I1396" s="1">
        <v>30065</v>
      </c>
      <c r="J1396">
        <f>SUMIFS(H:H,D:D,dataset_shampoo[[#This Row],[Brand]],E:E,dataset_shampoo[[#This Row],[Region]],F:F,dataset_shampoo[[#This Row],[Year]],G:G,"&lt;="&amp;dataset_shampoo[[#This Row],[Month]])</f>
        <v>52087</v>
      </c>
      <c r="K1396" s="6">
        <f>SUMIFS(I:I,D:D,dataset_shampoo[[#This Row],[Brand]],E:E,dataset_shampoo[[#This Row],[Region]],F:F,dataset_shampoo[[#This Row],[Year]],G:G,"&lt;="&amp;dataset_shampoo[[#This Row],[Month]])</f>
        <v>342790</v>
      </c>
      <c r="L1396">
        <f>dataset_shampoo[[#This Row],[Units YTD]]+SUMIFS(H:H,D:D,dataset_shampoo[[#This Row],[Brand]],E:E,dataset_shampoo[[#This Row],[Region]],F:F,dataset_shampoo[[#This Row],[Year]]-1,G:G,"&gt;"&amp;dataset_shampoo[[#This Row],[Month]])</f>
        <v>76510</v>
      </c>
      <c r="M1396" s="1">
        <f>dataset_shampoo[[#This Row],[Values YTD]]+SUMIFS(I:I,D:D,dataset_shampoo[[#This Row],[Brand]],E:E,dataset_shampoo[[#This Row],[Region]],F:F,dataset_shampoo[[#This Row],[Year]]-1,G:G,"&gt;"&amp;dataset_shampoo[[#This Row],[Month]])</f>
        <v>505169</v>
      </c>
    </row>
    <row r="1397" spans="1:13" x14ac:dyDescent="0.25">
      <c r="A1397" t="s">
        <v>7</v>
      </c>
      <c r="B1397" t="s">
        <v>25</v>
      </c>
      <c r="C1397" t="s">
        <v>28</v>
      </c>
      <c r="D1397" t="s">
        <v>29</v>
      </c>
      <c r="E1397" t="s">
        <v>12</v>
      </c>
      <c r="F1397">
        <v>2020</v>
      </c>
      <c r="G1397">
        <v>10</v>
      </c>
      <c r="H1397">
        <v>2821</v>
      </c>
      <c r="I1397" s="1">
        <v>18291</v>
      </c>
      <c r="J1397">
        <f>SUMIFS(H:H,D:D,dataset_shampoo[[#This Row],[Brand]],E:E,dataset_shampoo[[#This Row],[Region]],F:F,dataset_shampoo[[#This Row],[Year]],G:G,"&lt;="&amp;dataset_shampoo[[#This Row],[Month]])</f>
        <v>54908</v>
      </c>
      <c r="K1397" s="6">
        <f>SUMIFS(I:I,D:D,dataset_shampoo[[#This Row],[Brand]],E:E,dataset_shampoo[[#This Row],[Region]],F:F,dataset_shampoo[[#This Row],[Year]],G:G,"&lt;="&amp;dataset_shampoo[[#This Row],[Month]])</f>
        <v>361081</v>
      </c>
      <c r="L1397">
        <f>dataset_shampoo[[#This Row],[Units YTD]]+SUMIFS(H:H,D:D,dataset_shampoo[[#This Row],[Brand]],E:E,dataset_shampoo[[#This Row],[Region]],F:F,dataset_shampoo[[#This Row],[Year]]-1,G:G,"&gt;"&amp;dataset_shampoo[[#This Row],[Month]])</f>
        <v>70392</v>
      </c>
      <c r="M1397" s="1">
        <f>dataset_shampoo[[#This Row],[Values YTD]]+SUMIFS(I:I,D:D,dataset_shampoo[[#This Row],[Brand]],E:E,dataset_shampoo[[#This Row],[Region]],F:F,dataset_shampoo[[#This Row],[Year]]-1,G:G,"&gt;"&amp;dataset_shampoo[[#This Row],[Month]])</f>
        <v>464023</v>
      </c>
    </row>
    <row r="1398" spans="1:13" x14ac:dyDescent="0.25">
      <c r="A1398" t="s">
        <v>7</v>
      </c>
      <c r="B1398" t="s">
        <v>25</v>
      </c>
      <c r="C1398" t="s">
        <v>28</v>
      </c>
      <c r="D1398" t="s">
        <v>29</v>
      </c>
      <c r="E1398" t="s">
        <v>12</v>
      </c>
      <c r="F1398">
        <v>2020</v>
      </c>
      <c r="G1398">
        <v>11</v>
      </c>
      <c r="H1398">
        <v>2737</v>
      </c>
      <c r="I1398" s="1">
        <v>17780</v>
      </c>
      <c r="J1398">
        <f>SUMIFS(H:H,D:D,dataset_shampoo[[#This Row],[Brand]],E:E,dataset_shampoo[[#This Row],[Region]],F:F,dataset_shampoo[[#This Row],[Year]],G:G,"&lt;="&amp;dataset_shampoo[[#This Row],[Month]])</f>
        <v>57645</v>
      </c>
      <c r="K1398" s="6">
        <f>SUMIFS(I:I,D:D,dataset_shampoo[[#This Row],[Brand]],E:E,dataset_shampoo[[#This Row],[Region]],F:F,dataset_shampoo[[#This Row],[Year]],G:G,"&lt;="&amp;dataset_shampoo[[#This Row],[Month]])</f>
        <v>378861</v>
      </c>
      <c r="L1398">
        <f>dataset_shampoo[[#This Row],[Units YTD]]+SUMIFS(H:H,D:D,dataset_shampoo[[#This Row],[Brand]],E:E,dataset_shampoo[[#This Row],[Region]],F:F,dataset_shampoo[[#This Row],[Year]]-1,G:G,"&gt;"&amp;dataset_shampoo[[#This Row],[Month]])</f>
        <v>64918</v>
      </c>
      <c r="M1398" s="1">
        <f>dataset_shampoo[[#This Row],[Values YTD]]+SUMIFS(I:I,D:D,dataset_shampoo[[#This Row],[Brand]],E:E,dataset_shampoo[[#This Row],[Region]],F:F,dataset_shampoo[[#This Row],[Year]]-1,G:G,"&gt;"&amp;dataset_shampoo[[#This Row],[Month]])</f>
        <v>427231</v>
      </c>
    </row>
    <row r="1399" spans="1:13" x14ac:dyDescent="0.25">
      <c r="A1399" t="s">
        <v>7</v>
      </c>
      <c r="B1399" t="s">
        <v>25</v>
      </c>
      <c r="C1399" t="s">
        <v>28</v>
      </c>
      <c r="D1399" t="s">
        <v>29</v>
      </c>
      <c r="E1399" t="s">
        <v>12</v>
      </c>
      <c r="F1399">
        <v>2020</v>
      </c>
      <c r="G1399">
        <v>12</v>
      </c>
      <c r="H1399">
        <v>1820</v>
      </c>
      <c r="I1399" s="1">
        <v>11781</v>
      </c>
      <c r="J1399">
        <f>SUMIFS(H:H,D:D,dataset_shampoo[[#This Row],[Brand]],E:E,dataset_shampoo[[#This Row],[Region]],F:F,dataset_shampoo[[#This Row],[Year]],G:G,"&lt;="&amp;dataset_shampoo[[#This Row],[Month]])</f>
        <v>59465</v>
      </c>
      <c r="K1399" s="6">
        <f>SUMIFS(I:I,D:D,dataset_shampoo[[#This Row],[Brand]],E:E,dataset_shampoo[[#This Row],[Region]],F:F,dataset_shampoo[[#This Row],[Year]],G:G,"&lt;="&amp;dataset_shampoo[[#This Row],[Month]])</f>
        <v>390642</v>
      </c>
      <c r="L1399">
        <f>dataset_shampoo[[#This Row],[Units YTD]]+SUMIFS(H:H,D:D,dataset_shampoo[[#This Row],[Brand]],E:E,dataset_shampoo[[#This Row],[Region]],F:F,dataset_shampoo[[#This Row],[Year]]-1,G:G,"&gt;"&amp;dataset_shampoo[[#This Row],[Month]])</f>
        <v>59465</v>
      </c>
      <c r="M1399" s="1">
        <f>dataset_shampoo[[#This Row],[Values YTD]]+SUMIFS(I:I,D:D,dataset_shampoo[[#This Row],[Brand]],E:E,dataset_shampoo[[#This Row],[Region]],F:F,dataset_shampoo[[#This Row],[Year]]-1,G:G,"&gt;"&amp;dataset_shampoo[[#This Row],[Month]])</f>
        <v>390642</v>
      </c>
    </row>
    <row r="1400" spans="1:13" x14ac:dyDescent="0.25">
      <c r="A1400" t="s">
        <v>7</v>
      </c>
      <c r="B1400" t="s">
        <v>25</v>
      </c>
      <c r="C1400" t="s">
        <v>28</v>
      </c>
      <c r="D1400" t="s">
        <v>29</v>
      </c>
      <c r="E1400" t="s">
        <v>12</v>
      </c>
      <c r="F1400">
        <v>2021</v>
      </c>
      <c r="G1400">
        <v>1</v>
      </c>
      <c r="H1400">
        <v>2394</v>
      </c>
      <c r="I1400" s="1">
        <v>15568</v>
      </c>
      <c r="J1400">
        <f>SUMIFS(H:H,D:D,dataset_shampoo[[#This Row],[Brand]],E:E,dataset_shampoo[[#This Row],[Region]],F:F,dataset_shampoo[[#This Row],[Year]],G:G,"&lt;="&amp;dataset_shampoo[[#This Row],[Month]])</f>
        <v>2394</v>
      </c>
      <c r="K1400" s="6">
        <f>SUMIFS(I:I,D:D,dataset_shampoo[[#This Row],[Brand]],E:E,dataset_shampoo[[#This Row],[Region]],F:F,dataset_shampoo[[#This Row],[Year]],G:G,"&lt;="&amp;dataset_shampoo[[#This Row],[Month]])</f>
        <v>15568</v>
      </c>
      <c r="L1400">
        <f>dataset_shampoo[[#This Row],[Units YTD]]+SUMIFS(H:H,D:D,dataset_shampoo[[#This Row],[Brand]],E:E,dataset_shampoo[[#This Row],[Region]],F:F,dataset_shampoo[[#This Row],[Year]]-1,G:G,"&gt;"&amp;dataset_shampoo[[#This Row],[Month]])</f>
        <v>56133</v>
      </c>
      <c r="M1400" s="1">
        <f>dataset_shampoo[[#This Row],[Values YTD]]+SUMIFS(I:I,D:D,dataset_shampoo[[#This Row],[Brand]],E:E,dataset_shampoo[[#This Row],[Region]],F:F,dataset_shampoo[[#This Row],[Year]]-1,G:G,"&gt;"&amp;dataset_shampoo[[#This Row],[Month]])</f>
        <v>368123</v>
      </c>
    </row>
    <row r="1401" spans="1:13" x14ac:dyDescent="0.25">
      <c r="A1401" t="s">
        <v>7</v>
      </c>
      <c r="B1401" t="s">
        <v>25</v>
      </c>
      <c r="C1401" t="s">
        <v>28</v>
      </c>
      <c r="D1401" t="s">
        <v>29</v>
      </c>
      <c r="E1401" t="s">
        <v>12</v>
      </c>
      <c r="F1401">
        <v>2021</v>
      </c>
      <c r="G1401">
        <v>2</v>
      </c>
      <c r="H1401">
        <v>1239</v>
      </c>
      <c r="I1401" s="1">
        <v>8127</v>
      </c>
      <c r="J1401">
        <f>SUMIFS(H:H,D:D,dataset_shampoo[[#This Row],[Brand]],E:E,dataset_shampoo[[#This Row],[Region]],F:F,dataset_shampoo[[#This Row],[Year]],G:G,"&lt;="&amp;dataset_shampoo[[#This Row],[Month]])</f>
        <v>3633</v>
      </c>
      <c r="K1401" s="6">
        <f>SUMIFS(I:I,D:D,dataset_shampoo[[#This Row],[Brand]],E:E,dataset_shampoo[[#This Row],[Region]],F:F,dataset_shampoo[[#This Row],[Year]],G:G,"&lt;="&amp;dataset_shampoo[[#This Row],[Month]])</f>
        <v>23695</v>
      </c>
      <c r="L1401">
        <f>dataset_shampoo[[#This Row],[Units YTD]]+SUMIFS(H:H,D:D,dataset_shampoo[[#This Row],[Brand]],E:E,dataset_shampoo[[#This Row],[Region]],F:F,dataset_shampoo[[#This Row],[Year]]-1,G:G,"&gt;"&amp;dataset_shampoo[[#This Row],[Month]])</f>
        <v>48839</v>
      </c>
      <c r="M1401" s="1">
        <f>dataset_shampoo[[#This Row],[Values YTD]]+SUMIFS(I:I,D:D,dataset_shampoo[[#This Row],[Brand]],E:E,dataset_shampoo[[#This Row],[Region]],F:F,dataset_shampoo[[#This Row],[Year]]-1,G:G,"&gt;"&amp;dataset_shampoo[[#This Row],[Month]])</f>
        <v>319074</v>
      </c>
    </row>
    <row r="1402" spans="1:13" x14ac:dyDescent="0.25">
      <c r="A1402" t="s">
        <v>7</v>
      </c>
      <c r="B1402" t="s">
        <v>25</v>
      </c>
      <c r="C1402" t="s">
        <v>28</v>
      </c>
      <c r="D1402" t="s">
        <v>29</v>
      </c>
      <c r="E1402" t="s">
        <v>12</v>
      </c>
      <c r="F1402">
        <v>2021</v>
      </c>
      <c r="G1402">
        <v>3</v>
      </c>
      <c r="H1402">
        <v>1442</v>
      </c>
      <c r="I1402" s="1">
        <v>9401</v>
      </c>
      <c r="J1402">
        <f>SUMIFS(H:H,D:D,dataset_shampoo[[#This Row],[Brand]],E:E,dataset_shampoo[[#This Row],[Region]],F:F,dataset_shampoo[[#This Row],[Year]],G:G,"&lt;="&amp;dataset_shampoo[[#This Row],[Month]])</f>
        <v>5075</v>
      </c>
      <c r="K1402" s="6">
        <f>SUMIFS(I:I,D:D,dataset_shampoo[[#This Row],[Brand]],E:E,dataset_shampoo[[#This Row],[Region]],F:F,dataset_shampoo[[#This Row],[Year]],G:G,"&lt;="&amp;dataset_shampoo[[#This Row],[Month]])</f>
        <v>33096</v>
      </c>
      <c r="L1402">
        <f>dataset_shampoo[[#This Row],[Units YTD]]+SUMIFS(H:H,D:D,dataset_shampoo[[#This Row],[Brand]],E:E,dataset_shampoo[[#This Row],[Region]],F:F,dataset_shampoo[[#This Row],[Year]]-1,G:G,"&gt;"&amp;dataset_shampoo[[#This Row],[Month]])</f>
        <v>44093</v>
      </c>
      <c r="M1402" s="1">
        <f>dataset_shampoo[[#This Row],[Values YTD]]+SUMIFS(I:I,D:D,dataset_shampoo[[#This Row],[Brand]],E:E,dataset_shampoo[[#This Row],[Region]],F:F,dataset_shampoo[[#This Row],[Year]]-1,G:G,"&gt;"&amp;dataset_shampoo[[#This Row],[Month]])</f>
        <v>287056</v>
      </c>
    </row>
    <row r="1403" spans="1:13" x14ac:dyDescent="0.25">
      <c r="A1403" t="s">
        <v>7</v>
      </c>
      <c r="B1403" t="s">
        <v>25</v>
      </c>
      <c r="C1403" t="s">
        <v>28</v>
      </c>
      <c r="D1403" t="s">
        <v>29</v>
      </c>
      <c r="E1403" t="s">
        <v>12</v>
      </c>
      <c r="F1403">
        <v>2021</v>
      </c>
      <c r="G1403">
        <v>4</v>
      </c>
      <c r="H1403">
        <v>952</v>
      </c>
      <c r="I1403" s="1">
        <v>6223</v>
      </c>
      <c r="J1403">
        <f>SUMIFS(H:H,D:D,dataset_shampoo[[#This Row],[Brand]],E:E,dataset_shampoo[[#This Row],[Region]],F:F,dataset_shampoo[[#This Row],[Year]],G:G,"&lt;="&amp;dataset_shampoo[[#This Row],[Month]])</f>
        <v>6027</v>
      </c>
      <c r="K1403" s="6">
        <f>SUMIFS(I:I,D:D,dataset_shampoo[[#This Row],[Brand]],E:E,dataset_shampoo[[#This Row],[Region]],F:F,dataset_shampoo[[#This Row],[Year]],G:G,"&lt;="&amp;dataset_shampoo[[#This Row],[Month]])</f>
        <v>39319</v>
      </c>
      <c r="L1403">
        <f>dataset_shampoo[[#This Row],[Units YTD]]+SUMIFS(H:H,D:D,dataset_shampoo[[#This Row],[Brand]],E:E,dataset_shampoo[[#This Row],[Region]],F:F,dataset_shampoo[[#This Row],[Year]]-1,G:G,"&gt;"&amp;dataset_shampoo[[#This Row],[Month]])</f>
        <v>40369</v>
      </c>
      <c r="M1403" s="1">
        <f>dataset_shampoo[[#This Row],[Values YTD]]+SUMIFS(I:I,D:D,dataset_shampoo[[#This Row],[Brand]],E:E,dataset_shampoo[[#This Row],[Region]],F:F,dataset_shampoo[[#This Row],[Year]]-1,G:G,"&gt;"&amp;dataset_shampoo[[#This Row],[Month]])</f>
        <v>262479</v>
      </c>
    </row>
    <row r="1404" spans="1:13" x14ac:dyDescent="0.25">
      <c r="A1404" t="s">
        <v>7</v>
      </c>
      <c r="B1404" t="s">
        <v>25</v>
      </c>
      <c r="C1404" t="s">
        <v>28</v>
      </c>
      <c r="D1404" t="s">
        <v>29</v>
      </c>
      <c r="E1404" t="s">
        <v>12</v>
      </c>
      <c r="F1404">
        <v>2021</v>
      </c>
      <c r="G1404">
        <v>5</v>
      </c>
      <c r="H1404">
        <v>49</v>
      </c>
      <c r="I1404" s="1">
        <v>287</v>
      </c>
      <c r="J1404">
        <f>SUMIFS(H:H,D:D,dataset_shampoo[[#This Row],[Brand]],E:E,dataset_shampoo[[#This Row],[Region]],F:F,dataset_shampoo[[#This Row],[Year]],G:G,"&lt;="&amp;dataset_shampoo[[#This Row],[Month]])</f>
        <v>6076</v>
      </c>
      <c r="K1404" s="6">
        <f>SUMIFS(I:I,D:D,dataset_shampoo[[#This Row],[Brand]],E:E,dataset_shampoo[[#This Row],[Region]],F:F,dataset_shampoo[[#This Row],[Year]],G:G,"&lt;="&amp;dataset_shampoo[[#This Row],[Month]])</f>
        <v>39606</v>
      </c>
      <c r="L1404">
        <f>dataset_shampoo[[#This Row],[Units YTD]]+SUMIFS(H:H,D:D,dataset_shampoo[[#This Row],[Brand]],E:E,dataset_shampoo[[#This Row],[Region]],F:F,dataset_shampoo[[#This Row],[Year]]-1,G:G,"&gt;"&amp;dataset_shampoo[[#This Row],[Month]])</f>
        <v>35084</v>
      </c>
      <c r="M1404" s="1">
        <f>dataset_shampoo[[#This Row],[Values YTD]]+SUMIFS(I:I,D:D,dataset_shampoo[[#This Row],[Brand]],E:E,dataset_shampoo[[#This Row],[Region]],F:F,dataset_shampoo[[#This Row],[Year]]-1,G:G,"&gt;"&amp;dataset_shampoo[[#This Row],[Month]])</f>
        <v>228060</v>
      </c>
    </row>
    <row r="1405" spans="1:13" x14ac:dyDescent="0.25">
      <c r="A1405" t="s">
        <v>7</v>
      </c>
      <c r="B1405" t="s">
        <v>25</v>
      </c>
      <c r="C1405" t="s">
        <v>28</v>
      </c>
      <c r="D1405" t="s">
        <v>29</v>
      </c>
      <c r="E1405" t="s">
        <v>12</v>
      </c>
      <c r="F1405">
        <v>2021</v>
      </c>
      <c r="G1405">
        <v>6</v>
      </c>
      <c r="H1405">
        <v>1071</v>
      </c>
      <c r="I1405" s="1">
        <v>7000</v>
      </c>
      <c r="J1405">
        <f>SUMIFS(H:H,D:D,dataset_shampoo[[#This Row],[Brand]],E:E,dataset_shampoo[[#This Row],[Region]],F:F,dataset_shampoo[[#This Row],[Year]],G:G,"&lt;="&amp;dataset_shampoo[[#This Row],[Month]])</f>
        <v>7147</v>
      </c>
      <c r="K1405" s="6">
        <f>SUMIFS(I:I,D:D,dataset_shampoo[[#This Row],[Brand]],E:E,dataset_shampoo[[#This Row],[Region]],F:F,dataset_shampoo[[#This Row],[Year]],G:G,"&lt;="&amp;dataset_shampoo[[#This Row],[Month]])</f>
        <v>46606</v>
      </c>
      <c r="L1405">
        <f>dataset_shampoo[[#This Row],[Units YTD]]+SUMIFS(H:H,D:D,dataset_shampoo[[#This Row],[Brand]],E:E,dataset_shampoo[[#This Row],[Region]],F:F,dataset_shampoo[[#This Row],[Year]]-1,G:G,"&gt;"&amp;dataset_shampoo[[#This Row],[Month]])</f>
        <v>30821</v>
      </c>
      <c r="M1405" s="1">
        <f>dataset_shampoo[[#This Row],[Values YTD]]+SUMIFS(I:I,D:D,dataset_shampoo[[#This Row],[Brand]],E:E,dataset_shampoo[[#This Row],[Region]],F:F,dataset_shampoo[[#This Row],[Year]]-1,G:G,"&gt;"&amp;dataset_shampoo[[#This Row],[Month]])</f>
        <v>200389</v>
      </c>
    </row>
    <row r="1406" spans="1:13" x14ac:dyDescent="0.25">
      <c r="A1406" t="s">
        <v>7</v>
      </c>
      <c r="B1406" t="s">
        <v>25</v>
      </c>
      <c r="C1406" t="s">
        <v>28</v>
      </c>
      <c r="D1406" t="s">
        <v>29</v>
      </c>
      <c r="E1406" t="s">
        <v>12</v>
      </c>
      <c r="F1406">
        <v>2021</v>
      </c>
      <c r="G1406">
        <v>7</v>
      </c>
      <c r="H1406">
        <v>1001</v>
      </c>
      <c r="I1406" s="1">
        <v>6545</v>
      </c>
      <c r="J1406">
        <f>SUMIFS(H:H,D:D,dataset_shampoo[[#This Row],[Brand]],E:E,dataset_shampoo[[#This Row],[Region]],F:F,dataset_shampoo[[#This Row],[Year]],G:G,"&lt;="&amp;dataset_shampoo[[#This Row],[Month]])</f>
        <v>8148</v>
      </c>
      <c r="K1406" s="6">
        <f>SUMIFS(I:I,D:D,dataset_shampoo[[#This Row],[Brand]],E:E,dataset_shampoo[[#This Row],[Region]],F:F,dataset_shampoo[[#This Row],[Year]],G:G,"&lt;="&amp;dataset_shampoo[[#This Row],[Month]])</f>
        <v>53151</v>
      </c>
      <c r="L1406">
        <f>dataset_shampoo[[#This Row],[Units YTD]]+SUMIFS(H:H,D:D,dataset_shampoo[[#This Row],[Brand]],E:E,dataset_shampoo[[#This Row],[Region]],F:F,dataset_shampoo[[#This Row],[Year]]-1,G:G,"&gt;"&amp;dataset_shampoo[[#This Row],[Month]])</f>
        <v>24514</v>
      </c>
      <c r="M1406" s="1">
        <f>dataset_shampoo[[#This Row],[Values YTD]]+SUMIFS(I:I,D:D,dataset_shampoo[[#This Row],[Brand]],E:E,dataset_shampoo[[#This Row],[Region]],F:F,dataset_shampoo[[#This Row],[Year]]-1,G:G,"&gt;"&amp;dataset_shampoo[[#This Row],[Month]])</f>
        <v>159467</v>
      </c>
    </row>
    <row r="1407" spans="1:13" x14ac:dyDescent="0.25">
      <c r="A1407" t="s">
        <v>7</v>
      </c>
      <c r="B1407" t="s">
        <v>25</v>
      </c>
      <c r="C1407" t="s">
        <v>28</v>
      </c>
      <c r="D1407" t="s">
        <v>29</v>
      </c>
      <c r="E1407" t="s">
        <v>12</v>
      </c>
      <c r="F1407">
        <v>2021</v>
      </c>
      <c r="G1407">
        <v>8</v>
      </c>
      <c r="H1407">
        <v>644</v>
      </c>
      <c r="I1407" s="1">
        <v>4200</v>
      </c>
      <c r="J1407">
        <f>SUMIFS(H:H,D:D,dataset_shampoo[[#This Row],[Brand]],E:E,dataset_shampoo[[#This Row],[Region]],F:F,dataset_shampoo[[#This Row],[Year]],G:G,"&lt;="&amp;dataset_shampoo[[#This Row],[Month]])</f>
        <v>8792</v>
      </c>
      <c r="K1407" s="6">
        <f>SUMIFS(I:I,D:D,dataset_shampoo[[#This Row],[Brand]],E:E,dataset_shampoo[[#This Row],[Region]],F:F,dataset_shampoo[[#This Row],[Year]],G:G,"&lt;="&amp;dataset_shampoo[[#This Row],[Month]])</f>
        <v>57351</v>
      </c>
      <c r="L1407">
        <f>dataset_shampoo[[#This Row],[Units YTD]]+SUMIFS(H:H,D:D,dataset_shampoo[[#This Row],[Brand]],E:E,dataset_shampoo[[#This Row],[Region]],F:F,dataset_shampoo[[#This Row],[Year]]-1,G:G,"&gt;"&amp;dataset_shampoo[[#This Row],[Month]])</f>
        <v>20790</v>
      </c>
      <c r="M1407" s="1">
        <f>dataset_shampoo[[#This Row],[Values YTD]]+SUMIFS(I:I,D:D,dataset_shampoo[[#This Row],[Brand]],E:E,dataset_shampoo[[#This Row],[Region]],F:F,dataset_shampoo[[#This Row],[Year]]-1,G:G,"&gt;"&amp;dataset_shampoo[[#This Row],[Month]])</f>
        <v>135268</v>
      </c>
    </row>
    <row r="1408" spans="1:13" x14ac:dyDescent="0.25">
      <c r="A1408" t="s">
        <v>7</v>
      </c>
      <c r="B1408" t="s">
        <v>25</v>
      </c>
      <c r="C1408" t="s">
        <v>28</v>
      </c>
      <c r="D1408" t="s">
        <v>29</v>
      </c>
      <c r="E1408" t="s">
        <v>12</v>
      </c>
      <c r="F1408">
        <v>2021</v>
      </c>
      <c r="G1408">
        <v>9</v>
      </c>
      <c r="H1408">
        <v>1155</v>
      </c>
      <c r="I1408" s="1">
        <v>7476</v>
      </c>
      <c r="J1408">
        <f>SUMIFS(H:H,D:D,dataset_shampoo[[#This Row],[Brand]],E:E,dataset_shampoo[[#This Row],[Region]],F:F,dataset_shampoo[[#This Row],[Year]],G:G,"&lt;="&amp;dataset_shampoo[[#This Row],[Month]])</f>
        <v>9947</v>
      </c>
      <c r="K1408" s="6">
        <f>SUMIFS(I:I,D:D,dataset_shampoo[[#This Row],[Brand]],E:E,dataset_shampoo[[#This Row],[Region]],F:F,dataset_shampoo[[#This Row],[Year]],G:G,"&lt;="&amp;dataset_shampoo[[#This Row],[Month]])</f>
        <v>64827</v>
      </c>
      <c r="L1408">
        <f>dataset_shampoo[[#This Row],[Units YTD]]+SUMIFS(H:H,D:D,dataset_shampoo[[#This Row],[Brand]],E:E,dataset_shampoo[[#This Row],[Region]],F:F,dataset_shampoo[[#This Row],[Year]]-1,G:G,"&gt;"&amp;dataset_shampoo[[#This Row],[Month]])</f>
        <v>17325</v>
      </c>
      <c r="M1408" s="1">
        <f>dataset_shampoo[[#This Row],[Values YTD]]+SUMIFS(I:I,D:D,dataset_shampoo[[#This Row],[Brand]],E:E,dataset_shampoo[[#This Row],[Region]],F:F,dataset_shampoo[[#This Row],[Year]]-1,G:G,"&gt;"&amp;dataset_shampoo[[#This Row],[Month]])</f>
        <v>112679</v>
      </c>
    </row>
    <row r="1409" spans="1:13" x14ac:dyDescent="0.25">
      <c r="A1409" t="s">
        <v>7</v>
      </c>
      <c r="B1409" t="s">
        <v>25</v>
      </c>
      <c r="C1409" t="s">
        <v>28</v>
      </c>
      <c r="D1409" t="s">
        <v>29</v>
      </c>
      <c r="E1409" t="s">
        <v>12</v>
      </c>
      <c r="F1409">
        <v>2021</v>
      </c>
      <c r="G1409">
        <v>10</v>
      </c>
      <c r="H1409">
        <v>1085</v>
      </c>
      <c r="I1409" s="1">
        <v>5509</v>
      </c>
      <c r="J1409">
        <f>SUMIFS(H:H,D:D,dataset_shampoo[[#This Row],[Brand]],E:E,dataset_shampoo[[#This Row],[Region]],F:F,dataset_shampoo[[#This Row],[Year]],G:G,"&lt;="&amp;dataset_shampoo[[#This Row],[Month]])</f>
        <v>11032</v>
      </c>
      <c r="K1409" s="6">
        <f>SUMIFS(I:I,D:D,dataset_shampoo[[#This Row],[Brand]],E:E,dataset_shampoo[[#This Row],[Region]],F:F,dataset_shampoo[[#This Row],[Year]],G:G,"&lt;="&amp;dataset_shampoo[[#This Row],[Month]])</f>
        <v>70336</v>
      </c>
      <c r="L1409">
        <f>dataset_shampoo[[#This Row],[Units YTD]]+SUMIFS(H:H,D:D,dataset_shampoo[[#This Row],[Brand]],E:E,dataset_shampoo[[#This Row],[Region]],F:F,dataset_shampoo[[#This Row],[Year]]-1,G:G,"&gt;"&amp;dataset_shampoo[[#This Row],[Month]])</f>
        <v>15589</v>
      </c>
      <c r="M1409" s="1">
        <f>dataset_shampoo[[#This Row],[Values YTD]]+SUMIFS(I:I,D:D,dataset_shampoo[[#This Row],[Brand]],E:E,dataset_shampoo[[#This Row],[Region]],F:F,dataset_shampoo[[#This Row],[Year]]-1,G:G,"&gt;"&amp;dataset_shampoo[[#This Row],[Month]])</f>
        <v>99897</v>
      </c>
    </row>
    <row r="1410" spans="1:13" x14ac:dyDescent="0.25">
      <c r="A1410" t="s">
        <v>7</v>
      </c>
      <c r="B1410" t="s">
        <v>25</v>
      </c>
      <c r="C1410" t="s">
        <v>28</v>
      </c>
      <c r="D1410" t="s">
        <v>29</v>
      </c>
      <c r="E1410" t="s">
        <v>12</v>
      </c>
      <c r="F1410">
        <v>2021</v>
      </c>
      <c r="G1410">
        <v>11</v>
      </c>
      <c r="H1410">
        <v>868</v>
      </c>
      <c r="I1410" s="1">
        <v>4214</v>
      </c>
      <c r="J1410">
        <f>SUMIFS(H:H,D:D,dataset_shampoo[[#This Row],[Brand]],E:E,dataset_shampoo[[#This Row],[Region]],F:F,dataset_shampoo[[#This Row],[Year]],G:G,"&lt;="&amp;dataset_shampoo[[#This Row],[Month]])</f>
        <v>11900</v>
      </c>
      <c r="K1410" s="6">
        <f>SUMIFS(I:I,D:D,dataset_shampoo[[#This Row],[Brand]],E:E,dataset_shampoo[[#This Row],[Region]],F:F,dataset_shampoo[[#This Row],[Year]],G:G,"&lt;="&amp;dataset_shampoo[[#This Row],[Month]])</f>
        <v>74550</v>
      </c>
      <c r="L1410">
        <f>dataset_shampoo[[#This Row],[Units YTD]]+SUMIFS(H:H,D:D,dataset_shampoo[[#This Row],[Brand]],E:E,dataset_shampoo[[#This Row],[Region]],F:F,dataset_shampoo[[#This Row],[Year]]-1,G:G,"&gt;"&amp;dataset_shampoo[[#This Row],[Month]])</f>
        <v>13720</v>
      </c>
      <c r="M1410" s="1">
        <f>dataset_shampoo[[#This Row],[Values YTD]]+SUMIFS(I:I,D:D,dataset_shampoo[[#This Row],[Brand]],E:E,dataset_shampoo[[#This Row],[Region]],F:F,dataset_shampoo[[#This Row],[Year]]-1,G:G,"&gt;"&amp;dataset_shampoo[[#This Row],[Month]])</f>
        <v>86331</v>
      </c>
    </row>
    <row r="1411" spans="1:13" x14ac:dyDescent="0.25">
      <c r="A1411" t="s">
        <v>7</v>
      </c>
      <c r="B1411" t="s">
        <v>25</v>
      </c>
      <c r="C1411" t="s">
        <v>28</v>
      </c>
      <c r="D1411" t="s">
        <v>29</v>
      </c>
      <c r="E1411" t="s">
        <v>12</v>
      </c>
      <c r="F1411">
        <v>2021</v>
      </c>
      <c r="G1411">
        <v>12</v>
      </c>
      <c r="H1411">
        <v>427</v>
      </c>
      <c r="I1411" s="1">
        <v>2058</v>
      </c>
      <c r="J1411">
        <f>SUMIFS(H:H,D:D,dataset_shampoo[[#This Row],[Brand]],E:E,dataset_shampoo[[#This Row],[Region]],F:F,dataset_shampoo[[#This Row],[Year]],G:G,"&lt;="&amp;dataset_shampoo[[#This Row],[Month]])</f>
        <v>12327</v>
      </c>
      <c r="K1411" s="6">
        <f>SUMIFS(I:I,D:D,dataset_shampoo[[#This Row],[Brand]],E:E,dataset_shampoo[[#This Row],[Region]],F:F,dataset_shampoo[[#This Row],[Year]],G:G,"&lt;="&amp;dataset_shampoo[[#This Row],[Month]])</f>
        <v>76608</v>
      </c>
      <c r="L1411">
        <f>dataset_shampoo[[#This Row],[Units YTD]]+SUMIFS(H:H,D:D,dataset_shampoo[[#This Row],[Brand]],E:E,dataset_shampoo[[#This Row],[Region]],F:F,dataset_shampoo[[#This Row],[Year]]-1,G:G,"&gt;"&amp;dataset_shampoo[[#This Row],[Month]])</f>
        <v>12327</v>
      </c>
      <c r="M1411" s="1">
        <f>dataset_shampoo[[#This Row],[Values YTD]]+SUMIFS(I:I,D:D,dataset_shampoo[[#This Row],[Brand]],E:E,dataset_shampoo[[#This Row],[Region]],F:F,dataset_shampoo[[#This Row],[Year]]-1,G:G,"&gt;"&amp;dataset_shampoo[[#This Row],[Month]])</f>
        <v>76608</v>
      </c>
    </row>
    <row r="1412" spans="1:13" x14ac:dyDescent="0.25">
      <c r="A1412" t="s">
        <v>7</v>
      </c>
      <c r="B1412" t="s">
        <v>25</v>
      </c>
      <c r="C1412" t="s">
        <v>28</v>
      </c>
      <c r="D1412" t="s">
        <v>29</v>
      </c>
      <c r="E1412" t="s">
        <v>12</v>
      </c>
      <c r="F1412">
        <v>2022</v>
      </c>
      <c r="G1412">
        <v>1</v>
      </c>
      <c r="H1412">
        <v>728</v>
      </c>
      <c r="I1412" s="1">
        <v>3654</v>
      </c>
      <c r="J1412">
        <f>SUMIFS(H:H,D:D,dataset_shampoo[[#This Row],[Brand]],E:E,dataset_shampoo[[#This Row],[Region]],F:F,dataset_shampoo[[#This Row],[Year]],G:G,"&lt;="&amp;dataset_shampoo[[#This Row],[Month]])</f>
        <v>728</v>
      </c>
      <c r="K1412" s="6">
        <f>SUMIFS(I:I,D:D,dataset_shampoo[[#This Row],[Brand]],E:E,dataset_shampoo[[#This Row],[Region]],F:F,dataset_shampoo[[#This Row],[Year]],G:G,"&lt;="&amp;dataset_shampoo[[#This Row],[Month]])</f>
        <v>3654</v>
      </c>
      <c r="L1412">
        <f>dataset_shampoo[[#This Row],[Units YTD]]+SUMIFS(H:H,D:D,dataset_shampoo[[#This Row],[Brand]],E:E,dataset_shampoo[[#This Row],[Region]],F:F,dataset_shampoo[[#This Row],[Year]]-1,G:G,"&gt;"&amp;dataset_shampoo[[#This Row],[Month]])</f>
        <v>10661</v>
      </c>
      <c r="M1412" s="1">
        <f>dataset_shampoo[[#This Row],[Values YTD]]+SUMIFS(I:I,D:D,dataset_shampoo[[#This Row],[Brand]],E:E,dataset_shampoo[[#This Row],[Region]],F:F,dataset_shampoo[[#This Row],[Year]]-1,G:G,"&gt;"&amp;dataset_shampoo[[#This Row],[Month]])</f>
        <v>64694</v>
      </c>
    </row>
    <row r="1413" spans="1:13" x14ac:dyDescent="0.25">
      <c r="A1413" t="s">
        <v>7</v>
      </c>
      <c r="B1413" t="s">
        <v>25</v>
      </c>
      <c r="C1413" t="s">
        <v>28</v>
      </c>
      <c r="D1413" t="s">
        <v>29</v>
      </c>
      <c r="E1413" t="s">
        <v>12</v>
      </c>
      <c r="F1413">
        <v>2022</v>
      </c>
      <c r="G1413">
        <v>2</v>
      </c>
      <c r="H1413">
        <v>798</v>
      </c>
      <c r="I1413" s="1">
        <v>4046</v>
      </c>
      <c r="J1413">
        <f>SUMIFS(H:H,D:D,dataset_shampoo[[#This Row],[Brand]],E:E,dataset_shampoo[[#This Row],[Region]],F:F,dataset_shampoo[[#This Row],[Year]],G:G,"&lt;="&amp;dataset_shampoo[[#This Row],[Month]])</f>
        <v>1526</v>
      </c>
      <c r="K1413" s="6">
        <f>SUMIFS(I:I,D:D,dataset_shampoo[[#This Row],[Brand]],E:E,dataset_shampoo[[#This Row],[Region]],F:F,dataset_shampoo[[#This Row],[Year]],G:G,"&lt;="&amp;dataset_shampoo[[#This Row],[Month]])</f>
        <v>7700</v>
      </c>
      <c r="L1413">
        <f>dataset_shampoo[[#This Row],[Units YTD]]+SUMIFS(H:H,D:D,dataset_shampoo[[#This Row],[Brand]],E:E,dataset_shampoo[[#This Row],[Region]],F:F,dataset_shampoo[[#This Row],[Year]]-1,G:G,"&gt;"&amp;dataset_shampoo[[#This Row],[Month]])</f>
        <v>10220</v>
      </c>
      <c r="M1413" s="1">
        <f>dataset_shampoo[[#This Row],[Values YTD]]+SUMIFS(I:I,D:D,dataset_shampoo[[#This Row],[Brand]],E:E,dataset_shampoo[[#This Row],[Region]],F:F,dataset_shampoo[[#This Row],[Year]]-1,G:G,"&gt;"&amp;dataset_shampoo[[#This Row],[Month]])</f>
        <v>60613</v>
      </c>
    </row>
    <row r="1414" spans="1:13" x14ac:dyDescent="0.25">
      <c r="A1414" t="s">
        <v>7</v>
      </c>
      <c r="B1414" t="s">
        <v>25</v>
      </c>
      <c r="C1414" t="s">
        <v>28</v>
      </c>
      <c r="D1414" t="s">
        <v>29</v>
      </c>
      <c r="E1414" t="s">
        <v>12</v>
      </c>
      <c r="F1414">
        <v>2022</v>
      </c>
      <c r="G1414">
        <v>3</v>
      </c>
      <c r="H1414">
        <v>1918</v>
      </c>
      <c r="I1414" s="1">
        <v>9702</v>
      </c>
      <c r="J1414">
        <f>SUMIFS(H:H,D:D,dataset_shampoo[[#This Row],[Brand]],E:E,dataset_shampoo[[#This Row],[Region]],F:F,dataset_shampoo[[#This Row],[Year]],G:G,"&lt;="&amp;dataset_shampoo[[#This Row],[Month]])</f>
        <v>3444</v>
      </c>
      <c r="K1414" s="6">
        <f>SUMIFS(I:I,D:D,dataset_shampoo[[#This Row],[Brand]],E:E,dataset_shampoo[[#This Row],[Region]],F:F,dataset_shampoo[[#This Row],[Year]],G:G,"&lt;="&amp;dataset_shampoo[[#This Row],[Month]])</f>
        <v>17402</v>
      </c>
      <c r="L1414">
        <f>dataset_shampoo[[#This Row],[Units YTD]]+SUMIFS(H:H,D:D,dataset_shampoo[[#This Row],[Brand]],E:E,dataset_shampoo[[#This Row],[Region]],F:F,dataset_shampoo[[#This Row],[Year]]-1,G:G,"&gt;"&amp;dataset_shampoo[[#This Row],[Month]])</f>
        <v>10696</v>
      </c>
      <c r="M1414" s="1">
        <f>dataset_shampoo[[#This Row],[Values YTD]]+SUMIFS(I:I,D:D,dataset_shampoo[[#This Row],[Brand]],E:E,dataset_shampoo[[#This Row],[Region]],F:F,dataset_shampoo[[#This Row],[Year]]-1,G:G,"&gt;"&amp;dataset_shampoo[[#This Row],[Month]])</f>
        <v>60914</v>
      </c>
    </row>
    <row r="1415" spans="1:13" x14ac:dyDescent="0.25">
      <c r="A1415" t="s">
        <v>7</v>
      </c>
      <c r="B1415" t="s">
        <v>25</v>
      </c>
      <c r="C1415" t="s">
        <v>28</v>
      </c>
      <c r="D1415" t="s">
        <v>29</v>
      </c>
      <c r="E1415" t="s">
        <v>12</v>
      </c>
      <c r="F1415">
        <v>2022</v>
      </c>
      <c r="G1415">
        <v>4</v>
      </c>
      <c r="H1415">
        <v>2716</v>
      </c>
      <c r="I1415" s="1">
        <v>13699</v>
      </c>
      <c r="J1415">
        <f>SUMIFS(H:H,D:D,dataset_shampoo[[#This Row],[Brand]],E:E,dataset_shampoo[[#This Row],[Region]],F:F,dataset_shampoo[[#This Row],[Year]],G:G,"&lt;="&amp;dataset_shampoo[[#This Row],[Month]])</f>
        <v>6160</v>
      </c>
      <c r="K1415" s="6">
        <f>SUMIFS(I:I,D:D,dataset_shampoo[[#This Row],[Brand]],E:E,dataset_shampoo[[#This Row],[Region]],F:F,dataset_shampoo[[#This Row],[Year]],G:G,"&lt;="&amp;dataset_shampoo[[#This Row],[Month]])</f>
        <v>31101</v>
      </c>
      <c r="L1415">
        <f>dataset_shampoo[[#This Row],[Units YTD]]+SUMIFS(H:H,D:D,dataset_shampoo[[#This Row],[Brand]],E:E,dataset_shampoo[[#This Row],[Region]],F:F,dataset_shampoo[[#This Row],[Year]]-1,G:G,"&gt;"&amp;dataset_shampoo[[#This Row],[Month]])</f>
        <v>12460</v>
      </c>
      <c r="M1415" s="1">
        <f>dataset_shampoo[[#This Row],[Values YTD]]+SUMIFS(I:I,D:D,dataset_shampoo[[#This Row],[Brand]],E:E,dataset_shampoo[[#This Row],[Region]],F:F,dataset_shampoo[[#This Row],[Year]]-1,G:G,"&gt;"&amp;dataset_shampoo[[#This Row],[Month]])</f>
        <v>68390</v>
      </c>
    </row>
    <row r="1416" spans="1:13" x14ac:dyDescent="0.25">
      <c r="A1416" t="s">
        <v>7</v>
      </c>
      <c r="B1416" t="s">
        <v>25</v>
      </c>
      <c r="C1416" t="s">
        <v>28</v>
      </c>
      <c r="D1416" t="s">
        <v>29</v>
      </c>
      <c r="E1416" t="s">
        <v>12</v>
      </c>
      <c r="F1416">
        <v>2022</v>
      </c>
      <c r="G1416">
        <v>5</v>
      </c>
      <c r="H1416">
        <v>4284</v>
      </c>
      <c r="I1416" s="1">
        <v>21553</v>
      </c>
      <c r="J1416">
        <f>SUMIFS(H:H,D:D,dataset_shampoo[[#This Row],[Brand]],E:E,dataset_shampoo[[#This Row],[Region]],F:F,dataset_shampoo[[#This Row],[Year]],G:G,"&lt;="&amp;dataset_shampoo[[#This Row],[Month]])</f>
        <v>10444</v>
      </c>
      <c r="K1416" s="6">
        <f>SUMIFS(I:I,D:D,dataset_shampoo[[#This Row],[Brand]],E:E,dataset_shampoo[[#This Row],[Region]],F:F,dataset_shampoo[[#This Row],[Year]],G:G,"&lt;="&amp;dataset_shampoo[[#This Row],[Month]])</f>
        <v>52654</v>
      </c>
      <c r="L1416">
        <f>dataset_shampoo[[#This Row],[Units YTD]]+SUMIFS(H:H,D:D,dataset_shampoo[[#This Row],[Brand]],E:E,dataset_shampoo[[#This Row],[Region]],F:F,dataset_shampoo[[#This Row],[Year]]-1,G:G,"&gt;"&amp;dataset_shampoo[[#This Row],[Month]])</f>
        <v>16695</v>
      </c>
      <c r="M1416" s="1">
        <f>dataset_shampoo[[#This Row],[Values YTD]]+SUMIFS(I:I,D:D,dataset_shampoo[[#This Row],[Brand]],E:E,dataset_shampoo[[#This Row],[Region]],F:F,dataset_shampoo[[#This Row],[Year]]-1,G:G,"&gt;"&amp;dataset_shampoo[[#This Row],[Month]])</f>
        <v>89656</v>
      </c>
    </row>
    <row r="1417" spans="1:13" x14ac:dyDescent="0.25">
      <c r="A1417" t="s">
        <v>7</v>
      </c>
      <c r="B1417" t="s">
        <v>25</v>
      </c>
      <c r="C1417" t="s">
        <v>28</v>
      </c>
      <c r="D1417" t="s">
        <v>29</v>
      </c>
      <c r="E1417" t="s">
        <v>12</v>
      </c>
      <c r="F1417">
        <v>2022</v>
      </c>
      <c r="G1417">
        <v>6</v>
      </c>
      <c r="H1417">
        <v>8008</v>
      </c>
      <c r="I1417" s="1">
        <v>40313</v>
      </c>
      <c r="J1417">
        <f>SUMIFS(H:H,D:D,dataset_shampoo[[#This Row],[Brand]],E:E,dataset_shampoo[[#This Row],[Region]],F:F,dataset_shampoo[[#This Row],[Year]],G:G,"&lt;="&amp;dataset_shampoo[[#This Row],[Month]])</f>
        <v>18452</v>
      </c>
      <c r="K1417" s="6">
        <f>SUMIFS(I:I,D:D,dataset_shampoo[[#This Row],[Brand]],E:E,dataset_shampoo[[#This Row],[Region]],F:F,dataset_shampoo[[#This Row],[Year]],G:G,"&lt;="&amp;dataset_shampoo[[#This Row],[Month]])</f>
        <v>92967</v>
      </c>
      <c r="L1417">
        <f>dataset_shampoo[[#This Row],[Units YTD]]+SUMIFS(H:H,D:D,dataset_shampoo[[#This Row],[Brand]],E:E,dataset_shampoo[[#This Row],[Region]],F:F,dataset_shampoo[[#This Row],[Year]]-1,G:G,"&gt;"&amp;dataset_shampoo[[#This Row],[Month]])</f>
        <v>23632</v>
      </c>
      <c r="M1417" s="1">
        <f>dataset_shampoo[[#This Row],[Values YTD]]+SUMIFS(I:I,D:D,dataset_shampoo[[#This Row],[Brand]],E:E,dataset_shampoo[[#This Row],[Region]],F:F,dataset_shampoo[[#This Row],[Year]]-1,G:G,"&gt;"&amp;dataset_shampoo[[#This Row],[Month]])</f>
        <v>122969</v>
      </c>
    </row>
    <row r="1418" spans="1:13" x14ac:dyDescent="0.25">
      <c r="A1418" t="s">
        <v>7</v>
      </c>
      <c r="B1418" t="s">
        <v>25</v>
      </c>
      <c r="C1418" t="s">
        <v>28</v>
      </c>
      <c r="D1418" t="s">
        <v>29</v>
      </c>
      <c r="E1418" t="s">
        <v>12</v>
      </c>
      <c r="F1418">
        <v>2022</v>
      </c>
      <c r="G1418">
        <v>7</v>
      </c>
      <c r="H1418">
        <v>8484</v>
      </c>
      <c r="I1418" s="1">
        <v>42763</v>
      </c>
      <c r="J1418">
        <f>SUMIFS(H:H,D:D,dataset_shampoo[[#This Row],[Brand]],E:E,dataset_shampoo[[#This Row],[Region]],F:F,dataset_shampoo[[#This Row],[Year]],G:G,"&lt;="&amp;dataset_shampoo[[#This Row],[Month]])</f>
        <v>26936</v>
      </c>
      <c r="K1418" s="6">
        <f>SUMIFS(I:I,D:D,dataset_shampoo[[#This Row],[Brand]],E:E,dataset_shampoo[[#This Row],[Region]],F:F,dataset_shampoo[[#This Row],[Year]],G:G,"&lt;="&amp;dataset_shampoo[[#This Row],[Month]])</f>
        <v>135730</v>
      </c>
      <c r="L1418">
        <f>dataset_shampoo[[#This Row],[Units YTD]]+SUMIFS(H:H,D:D,dataset_shampoo[[#This Row],[Brand]],E:E,dataset_shampoo[[#This Row],[Region]],F:F,dataset_shampoo[[#This Row],[Year]]-1,G:G,"&gt;"&amp;dataset_shampoo[[#This Row],[Month]])</f>
        <v>31115</v>
      </c>
      <c r="M1418" s="1">
        <f>dataset_shampoo[[#This Row],[Values YTD]]+SUMIFS(I:I,D:D,dataset_shampoo[[#This Row],[Brand]],E:E,dataset_shampoo[[#This Row],[Region]],F:F,dataset_shampoo[[#This Row],[Year]]-1,G:G,"&gt;"&amp;dataset_shampoo[[#This Row],[Month]])</f>
        <v>159187</v>
      </c>
    </row>
    <row r="1419" spans="1:13" x14ac:dyDescent="0.25">
      <c r="A1419" t="s">
        <v>7</v>
      </c>
      <c r="B1419" t="s">
        <v>25</v>
      </c>
      <c r="C1419" t="s">
        <v>28</v>
      </c>
      <c r="D1419" t="s">
        <v>29</v>
      </c>
      <c r="E1419" t="s">
        <v>12</v>
      </c>
      <c r="F1419">
        <v>2022</v>
      </c>
      <c r="G1419">
        <v>8</v>
      </c>
      <c r="H1419">
        <v>8414</v>
      </c>
      <c r="I1419" s="1">
        <v>42441</v>
      </c>
      <c r="J1419">
        <f>SUMIFS(H:H,D:D,dataset_shampoo[[#This Row],[Brand]],E:E,dataset_shampoo[[#This Row],[Region]],F:F,dataset_shampoo[[#This Row],[Year]],G:G,"&lt;="&amp;dataset_shampoo[[#This Row],[Month]])</f>
        <v>35350</v>
      </c>
      <c r="K1419" s="6">
        <f>SUMIFS(I:I,D:D,dataset_shampoo[[#This Row],[Brand]],E:E,dataset_shampoo[[#This Row],[Region]],F:F,dataset_shampoo[[#This Row],[Year]],G:G,"&lt;="&amp;dataset_shampoo[[#This Row],[Month]])</f>
        <v>178171</v>
      </c>
      <c r="L1419">
        <f>dataset_shampoo[[#This Row],[Units YTD]]+SUMIFS(H:H,D:D,dataset_shampoo[[#This Row],[Brand]],E:E,dataset_shampoo[[#This Row],[Region]],F:F,dataset_shampoo[[#This Row],[Year]]-1,G:G,"&gt;"&amp;dataset_shampoo[[#This Row],[Month]])</f>
        <v>38885</v>
      </c>
      <c r="M1419" s="1">
        <f>dataset_shampoo[[#This Row],[Values YTD]]+SUMIFS(I:I,D:D,dataset_shampoo[[#This Row],[Brand]],E:E,dataset_shampoo[[#This Row],[Region]],F:F,dataset_shampoo[[#This Row],[Year]]-1,G:G,"&gt;"&amp;dataset_shampoo[[#This Row],[Month]])</f>
        <v>197428</v>
      </c>
    </row>
    <row r="1420" spans="1:13" x14ac:dyDescent="0.25">
      <c r="A1420" t="s">
        <v>7</v>
      </c>
      <c r="B1420" t="s">
        <v>25</v>
      </c>
      <c r="C1420" t="s">
        <v>28</v>
      </c>
      <c r="D1420" t="s">
        <v>29</v>
      </c>
      <c r="E1420" t="s">
        <v>12</v>
      </c>
      <c r="F1420">
        <v>2022</v>
      </c>
      <c r="G1420">
        <v>9</v>
      </c>
      <c r="H1420">
        <v>10808</v>
      </c>
      <c r="I1420" s="1">
        <v>54474</v>
      </c>
      <c r="J1420">
        <f>SUMIFS(H:H,D:D,dataset_shampoo[[#This Row],[Brand]],E:E,dataset_shampoo[[#This Row],[Region]],F:F,dataset_shampoo[[#This Row],[Year]],G:G,"&lt;="&amp;dataset_shampoo[[#This Row],[Month]])</f>
        <v>46158</v>
      </c>
      <c r="K1420" s="6">
        <f>SUMIFS(I:I,D:D,dataset_shampoo[[#This Row],[Brand]],E:E,dataset_shampoo[[#This Row],[Region]],F:F,dataset_shampoo[[#This Row],[Year]],G:G,"&lt;="&amp;dataset_shampoo[[#This Row],[Month]])</f>
        <v>232645</v>
      </c>
      <c r="L1420">
        <f>dataset_shampoo[[#This Row],[Units YTD]]+SUMIFS(H:H,D:D,dataset_shampoo[[#This Row],[Brand]],E:E,dataset_shampoo[[#This Row],[Region]],F:F,dataset_shampoo[[#This Row],[Year]]-1,G:G,"&gt;"&amp;dataset_shampoo[[#This Row],[Month]])</f>
        <v>48538</v>
      </c>
      <c r="M1420" s="1">
        <f>dataset_shampoo[[#This Row],[Values YTD]]+SUMIFS(I:I,D:D,dataset_shampoo[[#This Row],[Brand]],E:E,dataset_shampoo[[#This Row],[Region]],F:F,dataset_shampoo[[#This Row],[Year]]-1,G:G,"&gt;"&amp;dataset_shampoo[[#This Row],[Month]])</f>
        <v>244426</v>
      </c>
    </row>
    <row r="1421" spans="1:13" x14ac:dyDescent="0.25">
      <c r="A1421" t="s">
        <v>7</v>
      </c>
      <c r="B1421" t="s">
        <v>25</v>
      </c>
      <c r="C1421" t="s">
        <v>28</v>
      </c>
      <c r="D1421" t="s">
        <v>29</v>
      </c>
      <c r="E1421" t="s">
        <v>12</v>
      </c>
      <c r="F1421">
        <v>2022</v>
      </c>
      <c r="G1421">
        <v>10</v>
      </c>
      <c r="H1421">
        <v>6832</v>
      </c>
      <c r="I1421" s="1">
        <v>34482</v>
      </c>
      <c r="J1421">
        <f>SUMIFS(H:H,D:D,dataset_shampoo[[#This Row],[Brand]],E:E,dataset_shampoo[[#This Row],[Region]],F:F,dataset_shampoo[[#This Row],[Year]],G:G,"&lt;="&amp;dataset_shampoo[[#This Row],[Month]])</f>
        <v>52990</v>
      </c>
      <c r="K1421" s="6">
        <f>SUMIFS(I:I,D:D,dataset_shampoo[[#This Row],[Brand]],E:E,dataset_shampoo[[#This Row],[Region]],F:F,dataset_shampoo[[#This Row],[Year]],G:G,"&lt;="&amp;dataset_shampoo[[#This Row],[Month]])</f>
        <v>267127</v>
      </c>
      <c r="L1421">
        <f>dataset_shampoo[[#This Row],[Units YTD]]+SUMIFS(H:H,D:D,dataset_shampoo[[#This Row],[Brand]],E:E,dataset_shampoo[[#This Row],[Region]],F:F,dataset_shampoo[[#This Row],[Year]]-1,G:G,"&gt;"&amp;dataset_shampoo[[#This Row],[Month]])</f>
        <v>54285</v>
      </c>
      <c r="M1421" s="1">
        <f>dataset_shampoo[[#This Row],[Values YTD]]+SUMIFS(I:I,D:D,dataset_shampoo[[#This Row],[Brand]],E:E,dataset_shampoo[[#This Row],[Region]],F:F,dataset_shampoo[[#This Row],[Year]]-1,G:G,"&gt;"&amp;dataset_shampoo[[#This Row],[Month]])</f>
        <v>273399</v>
      </c>
    </row>
    <row r="1422" spans="1:13" x14ac:dyDescent="0.25">
      <c r="A1422" t="s">
        <v>7</v>
      </c>
      <c r="B1422" t="s">
        <v>25</v>
      </c>
      <c r="C1422" t="s">
        <v>28</v>
      </c>
      <c r="D1422" t="s">
        <v>29</v>
      </c>
      <c r="E1422" t="s">
        <v>12</v>
      </c>
      <c r="F1422">
        <v>2022</v>
      </c>
      <c r="G1422">
        <v>11</v>
      </c>
      <c r="H1422">
        <v>1785</v>
      </c>
      <c r="I1422" s="1">
        <v>9023</v>
      </c>
      <c r="J1422">
        <f>SUMIFS(H:H,D:D,dataset_shampoo[[#This Row],[Brand]],E:E,dataset_shampoo[[#This Row],[Region]],F:F,dataset_shampoo[[#This Row],[Year]],G:G,"&lt;="&amp;dataset_shampoo[[#This Row],[Month]])</f>
        <v>54775</v>
      </c>
      <c r="K1422" s="6">
        <f>SUMIFS(I:I,D:D,dataset_shampoo[[#This Row],[Brand]],E:E,dataset_shampoo[[#This Row],[Region]],F:F,dataset_shampoo[[#This Row],[Year]],G:G,"&lt;="&amp;dataset_shampoo[[#This Row],[Month]])</f>
        <v>276150</v>
      </c>
      <c r="L1422">
        <f>dataset_shampoo[[#This Row],[Units YTD]]+SUMIFS(H:H,D:D,dataset_shampoo[[#This Row],[Brand]],E:E,dataset_shampoo[[#This Row],[Region]],F:F,dataset_shampoo[[#This Row],[Year]]-1,G:G,"&gt;"&amp;dataset_shampoo[[#This Row],[Month]])</f>
        <v>55202</v>
      </c>
      <c r="M1422" s="1">
        <f>dataset_shampoo[[#This Row],[Values YTD]]+SUMIFS(I:I,D:D,dataset_shampoo[[#This Row],[Brand]],E:E,dataset_shampoo[[#This Row],[Region]],F:F,dataset_shampoo[[#This Row],[Year]]-1,G:G,"&gt;"&amp;dataset_shampoo[[#This Row],[Month]])</f>
        <v>278208</v>
      </c>
    </row>
    <row r="1423" spans="1:13" x14ac:dyDescent="0.25">
      <c r="A1423" t="s">
        <v>7</v>
      </c>
      <c r="B1423" t="s">
        <v>25</v>
      </c>
      <c r="C1423" t="s">
        <v>28</v>
      </c>
      <c r="D1423" t="s">
        <v>29</v>
      </c>
      <c r="E1423" t="s">
        <v>12</v>
      </c>
      <c r="F1423">
        <v>2022</v>
      </c>
      <c r="G1423">
        <v>12</v>
      </c>
      <c r="H1423">
        <v>490</v>
      </c>
      <c r="I1423" s="1">
        <v>2450</v>
      </c>
      <c r="J1423">
        <f>SUMIFS(H:H,D:D,dataset_shampoo[[#This Row],[Brand]],E:E,dataset_shampoo[[#This Row],[Region]],F:F,dataset_shampoo[[#This Row],[Year]],G:G,"&lt;="&amp;dataset_shampoo[[#This Row],[Month]])</f>
        <v>55265</v>
      </c>
      <c r="K1423" s="6">
        <f>SUMIFS(I:I,D:D,dataset_shampoo[[#This Row],[Brand]],E:E,dataset_shampoo[[#This Row],[Region]],F:F,dataset_shampoo[[#This Row],[Year]],G:G,"&lt;="&amp;dataset_shampoo[[#This Row],[Month]])</f>
        <v>278600</v>
      </c>
      <c r="L1423">
        <f>dataset_shampoo[[#This Row],[Units YTD]]+SUMIFS(H:H,D:D,dataset_shampoo[[#This Row],[Brand]],E:E,dataset_shampoo[[#This Row],[Region]],F:F,dataset_shampoo[[#This Row],[Year]]-1,G:G,"&gt;"&amp;dataset_shampoo[[#This Row],[Month]])</f>
        <v>55265</v>
      </c>
      <c r="M1423" s="1">
        <f>dataset_shampoo[[#This Row],[Values YTD]]+SUMIFS(I:I,D:D,dataset_shampoo[[#This Row],[Brand]],E:E,dataset_shampoo[[#This Row],[Region]],F:F,dataset_shampoo[[#This Row],[Year]]-1,G:G,"&gt;"&amp;dataset_shampoo[[#This Row],[Month]])</f>
        <v>278600</v>
      </c>
    </row>
    <row r="1424" spans="1:13" x14ac:dyDescent="0.25">
      <c r="A1424" t="s">
        <v>7</v>
      </c>
      <c r="B1424" t="s">
        <v>25</v>
      </c>
      <c r="C1424" t="s">
        <v>28</v>
      </c>
      <c r="D1424" t="s">
        <v>29</v>
      </c>
      <c r="E1424" t="s">
        <v>12</v>
      </c>
      <c r="F1424">
        <v>2023</v>
      </c>
      <c r="G1424">
        <v>1</v>
      </c>
      <c r="H1424">
        <v>700</v>
      </c>
      <c r="I1424" s="1">
        <v>3535</v>
      </c>
      <c r="J1424">
        <f>SUMIFS(H:H,D:D,dataset_shampoo[[#This Row],[Brand]],E:E,dataset_shampoo[[#This Row],[Region]],F:F,dataset_shampoo[[#This Row],[Year]],G:G,"&lt;="&amp;dataset_shampoo[[#This Row],[Month]])</f>
        <v>700</v>
      </c>
      <c r="K1424" s="6">
        <f>SUMIFS(I:I,D:D,dataset_shampoo[[#This Row],[Brand]],E:E,dataset_shampoo[[#This Row],[Region]],F:F,dataset_shampoo[[#This Row],[Year]],G:G,"&lt;="&amp;dataset_shampoo[[#This Row],[Month]])</f>
        <v>3535</v>
      </c>
      <c r="L1424">
        <f>dataset_shampoo[[#This Row],[Units YTD]]+SUMIFS(H:H,D:D,dataset_shampoo[[#This Row],[Brand]],E:E,dataset_shampoo[[#This Row],[Region]],F:F,dataset_shampoo[[#This Row],[Year]]-1,G:G,"&gt;"&amp;dataset_shampoo[[#This Row],[Month]])</f>
        <v>55237</v>
      </c>
      <c r="M1424" s="1">
        <f>dataset_shampoo[[#This Row],[Values YTD]]+SUMIFS(I:I,D:D,dataset_shampoo[[#This Row],[Brand]],E:E,dataset_shampoo[[#This Row],[Region]],F:F,dataset_shampoo[[#This Row],[Year]]-1,G:G,"&gt;"&amp;dataset_shampoo[[#This Row],[Month]])</f>
        <v>278481</v>
      </c>
    </row>
    <row r="1425" spans="1:13" x14ac:dyDescent="0.25">
      <c r="A1425" t="s">
        <v>7</v>
      </c>
      <c r="B1425" t="s">
        <v>25</v>
      </c>
      <c r="C1425" t="s">
        <v>28</v>
      </c>
      <c r="D1425" t="s">
        <v>29</v>
      </c>
      <c r="E1425" t="s">
        <v>12</v>
      </c>
      <c r="F1425">
        <v>2023</v>
      </c>
      <c r="G1425">
        <v>2</v>
      </c>
      <c r="H1425">
        <v>6881</v>
      </c>
      <c r="I1425" s="1">
        <v>34671</v>
      </c>
      <c r="J1425">
        <f>SUMIFS(H:H,D:D,dataset_shampoo[[#This Row],[Brand]],E:E,dataset_shampoo[[#This Row],[Region]],F:F,dataset_shampoo[[#This Row],[Year]],G:G,"&lt;="&amp;dataset_shampoo[[#This Row],[Month]])</f>
        <v>7581</v>
      </c>
      <c r="K1425" s="6">
        <f>SUMIFS(I:I,D:D,dataset_shampoo[[#This Row],[Brand]],E:E,dataset_shampoo[[#This Row],[Region]],F:F,dataset_shampoo[[#This Row],[Year]],G:G,"&lt;="&amp;dataset_shampoo[[#This Row],[Month]])</f>
        <v>38206</v>
      </c>
      <c r="L1425">
        <f>dataset_shampoo[[#This Row],[Units YTD]]+SUMIFS(H:H,D:D,dataset_shampoo[[#This Row],[Brand]],E:E,dataset_shampoo[[#This Row],[Region]],F:F,dataset_shampoo[[#This Row],[Year]]-1,G:G,"&gt;"&amp;dataset_shampoo[[#This Row],[Month]])</f>
        <v>61320</v>
      </c>
      <c r="M1425" s="1">
        <f>dataset_shampoo[[#This Row],[Values YTD]]+SUMIFS(I:I,D:D,dataset_shampoo[[#This Row],[Brand]],E:E,dataset_shampoo[[#This Row],[Region]],F:F,dataset_shampoo[[#This Row],[Year]]-1,G:G,"&gt;"&amp;dataset_shampoo[[#This Row],[Month]])</f>
        <v>309106</v>
      </c>
    </row>
    <row r="1426" spans="1:13" x14ac:dyDescent="0.25">
      <c r="A1426" t="s">
        <v>7</v>
      </c>
      <c r="B1426" t="s">
        <v>25</v>
      </c>
      <c r="C1426" t="s">
        <v>28</v>
      </c>
      <c r="D1426" t="s">
        <v>29</v>
      </c>
      <c r="E1426" t="s">
        <v>12</v>
      </c>
      <c r="F1426">
        <v>2023</v>
      </c>
      <c r="G1426">
        <v>3</v>
      </c>
      <c r="H1426">
        <v>11186</v>
      </c>
      <c r="I1426" s="1">
        <v>56322</v>
      </c>
      <c r="J1426">
        <f>SUMIFS(H:H,D:D,dataset_shampoo[[#This Row],[Brand]],E:E,dataset_shampoo[[#This Row],[Region]],F:F,dataset_shampoo[[#This Row],[Year]],G:G,"&lt;="&amp;dataset_shampoo[[#This Row],[Month]])</f>
        <v>18767</v>
      </c>
      <c r="K1426" s="6">
        <f>SUMIFS(I:I,D:D,dataset_shampoo[[#This Row],[Brand]],E:E,dataset_shampoo[[#This Row],[Region]],F:F,dataset_shampoo[[#This Row],[Year]],G:G,"&lt;="&amp;dataset_shampoo[[#This Row],[Month]])</f>
        <v>94528</v>
      </c>
      <c r="L1426">
        <f>dataset_shampoo[[#This Row],[Units YTD]]+SUMIFS(H:H,D:D,dataset_shampoo[[#This Row],[Brand]],E:E,dataset_shampoo[[#This Row],[Region]],F:F,dataset_shampoo[[#This Row],[Year]]-1,G:G,"&gt;"&amp;dataset_shampoo[[#This Row],[Month]])</f>
        <v>70588</v>
      </c>
      <c r="M1426" s="1">
        <f>dataset_shampoo[[#This Row],[Values YTD]]+SUMIFS(I:I,D:D,dataset_shampoo[[#This Row],[Brand]],E:E,dataset_shampoo[[#This Row],[Region]],F:F,dataset_shampoo[[#This Row],[Year]]-1,G:G,"&gt;"&amp;dataset_shampoo[[#This Row],[Month]])</f>
        <v>355726</v>
      </c>
    </row>
    <row r="1427" spans="1:13" x14ac:dyDescent="0.25">
      <c r="A1427" t="s">
        <v>7</v>
      </c>
      <c r="B1427" t="s">
        <v>25</v>
      </c>
      <c r="C1427" t="s">
        <v>28</v>
      </c>
      <c r="D1427" t="s">
        <v>29</v>
      </c>
      <c r="E1427" t="s">
        <v>13</v>
      </c>
      <c r="F1427">
        <v>2018</v>
      </c>
      <c r="G1427">
        <v>11</v>
      </c>
      <c r="H1427">
        <v>1666</v>
      </c>
      <c r="I1427" s="1">
        <v>10773</v>
      </c>
      <c r="J1427">
        <f>SUMIFS(H:H,D:D,dataset_shampoo[[#This Row],[Brand]],E:E,dataset_shampoo[[#This Row],[Region]],F:F,dataset_shampoo[[#This Row],[Year]],G:G,"&lt;="&amp;dataset_shampoo[[#This Row],[Month]])</f>
        <v>1666</v>
      </c>
      <c r="K1427" s="6">
        <f>SUMIFS(I:I,D:D,dataset_shampoo[[#This Row],[Brand]],E:E,dataset_shampoo[[#This Row],[Region]],F:F,dataset_shampoo[[#This Row],[Year]],G:G,"&lt;="&amp;dataset_shampoo[[#This Row],[Month]])</f>
        <v>10773</v>
      </c>
      <c r="L1427">
        <f>dataset_shampoo[[#This Row],[Units YTD]]+SUMIFS(H:H,D:D,dataset_shampoo[[#This Row],[Brand]],E:E,dataset_shampoo[[#This Row],[Region]],F:F,dataset_shampoo[[#This Row],[Year]]-1,G:G,"&gt;"&amp;dataset_shampoo[[#This Row],[Month]])</f>
        <v>1666</v>
      </c>
      <c r="M1427" s="1">
        <f>dataset_shampoo[[#This Row],[Values YTD]]+SUMIFS(I:I,D:D,dataset_shampoo[[#This Row],[Brand]],E:E,dataset_shampoo[[#This Row],[Region]],F:F,dataset_shampoo[[#This Row],[Year]]-1,G:G,"&gt;"&amp;dataset_shampoo[[#This Row],[Month]])</f>
        <v>10773</v>
      </c>
    </row>
    <row r="1428" spans="1:13" x14ac:dyDescent="0.25">
      <c r="A1428" t="s">
        <v>7</v>
      </c>
      <c r="B1428" t="s">
        <v>25</v>
      </c>
      <c r="C1428" t="s">
        <v>28</v>
      </c>
      <c r="D1428" t="s">
        <v>29</v>
      </c>
      <c r="E1428" t="s">
        <v>13</v>
      </c>
      <c r="F1428">
        <v>2018</v>
      </c>
      <c r="G1428">
        <v>12</v>
      </c>
      <c r="H1428">
        <v>5782</v>
      </c>
      <c r="I1428" s="1">
        <v>37576</v>
      </c>
      <c r="J1428">
        <f>SUMIFS(H:H,D:D,dataset_shampoo[[#This Row],[Brand]],E:E,dataset_shampoo[[#This Row],[Region]],F:F,dataset_shampoo[[#This Row],[Year]],G:G,"&lt;="&amp;dataset_shampoo[[#This Row],[Month]])</f>
        <v>7448</v>
      </c>
      <c r="K1428" s="6">
        <f>SUMIFS(I:I,D:D,dataset_shampoo[[#This Row],[Brand]],E:E,dataset_shampoo[[#This Row],[Region]],F:F,dataset_shampoo[[#This Row],[Year]],G:G,"&lt;="&amp;dataset_shampoo[[#This Row],[Month]])</f>
        <v>48349</v>
      </c>
      <c r="L1428">
        <f>dataset_shampoo[[#This Row],[Units YTD]]+SUMIFS(H:H,D:D,dataset_shampoo[[#This Row],[Brand]],E:E,dataset_shampoo[[#This Row],[Region]],F:F,dataset_shampoo[[#This Row],[Year]]-1,G:G,"&gt;"&amp;dataset_shampoo[[#This Row],[Month]])</f>
        <v>7448</v>
      </c>
      <c r="M1428" s="1">
        <f>dataset_shampoo[[#This Row],[Values YTD]]+SUMIFS(I:I,D:D,dataset_shampoo[[#This Row],[Brand]],E:E,dataset_shampoo[[#This Row],[Region]],F:F,dataset_shampoo[[#This Row],[Year]]-1,G:G,"&gt;"&amp;dataset_shampoo[[#This Row],[Month]])</f>
        <v>48349</v>
      </c>
    </row>
    <row r="1429" spans="1:13" x14ac:dyDescent="0.25">
      <c r="A1429" t="s">
        <v>7</v>
      </c>
      <c r="B1429" t="s">
        <v>25</v>
      </c>
      <c r="C1429" t="s">
        <v>28</v>
      </c>
      <c r="D1429" t="s">
        <v>29</v>
      </c>
      <c r="E1429" t="s">
        <v>13</v>
      </c>
      <c r="F1429">
        <v>2019</v>
      </c>
      <c r="G1429">
        <v>1</v>
      </c>
      <c r="H1429">
        <v>6069</v>
      </c>
      <c r="I1429" s="1">
        <v>39501</v>
      </c>
      <c r="J1429">
        <f>SUMIFS(H:H,D:D,dataset_shampoo[[#This Row],[Brand]],E:E,dataset_shampoo[[#This Row],[Region]],F:F,dataset_shampoo[[#This Row],[Year]],G:G,"&lt;="&amp;dataset_shampoo[[#This Row],[Month]])</f>
        <v>6069</v>
      </c>
      <c r="K1429" s="6">
        <f>SUMIFS(I:I,D:D,dataset_shampoo[[#This Row],[Brand]],E:E,dataset_shampoo[[#This Row],[Region]],F:F,dataset_shampoo[[#This Row],[Year]],G:G,"&lt;="&amp;dataset_shampoo[[#This Row],[Month]])</f>
        <v>39501</v>
      </c>
      <c r="L1429">
        <f>dataset_shampoo[[#This Row],[Units YTD]]+SUMIFS(H:H,D:D,dataset_shampoo[[#This Row],[Brand]],E:E,dataset_shampoo[[#This Row],[Region]],F:F,dataset_shampoo[[#This Row],[Year]]-1,G:G,"&gt;"&amp;dataset_shampoo[[#This Row],[Month]])</f>
        <v>13517</v>
      </c>
      <c r="M1429" s="1">
        <f>dataset_shampoo[[#This Row],[Values YTD]]+SUMIFS(I:I,D:D,dataset_shampoo[[#This Row],[Brand]],E:E,dataset_shampoo[[#This Row],[Region]],F:F,dataset_shampoo[[#This Row],[Year]]-1,G:G,"&gt;"&amp;dataset_shampoo[[#This Row],[Month]])</f>
        <v>87850</v>
      </c>
    </row>
    <row r="1430" spans="1:13" x14ac:dyDescent="0.25">
      <c r="A1430" t="s">
        <v>7</v>
      </c>
      <c r="B1430" t="s">
        <v>25</v>
      </c>
      <c r="C1430" t="s">
        <v>28</v>
      </c>
      <c r="D1430" t="s">
        <v>29</v>
      </c>
      <c r="E1430" t="s">
        <v>13</v>
      </c>
      <c r="F1430">
        <v>2019</v>
      </c>
      <c r="G1430">
        <v>2</v>
      </c>
      <c r="H1430">
        <v>11690</v>
      </c>
      <c r="I1430" s="1">
        <v>76041</v>
      </c>
      <c r="J1430">
        <f>SUMIFS(H:H,D:D,dataset_shampoo[[#This Row],[Brand]],E:E,dataset_shampoo[[#This Row],[Region]],F:F,dataset_shampoo[[#This Row],[Year]],G:G,"&lt;="&amp;dataset_shampoo[[#This Row],[Month]])</f>
        <v>17759</v>
      </c>
      <c r="K1430" s="6">
        <f>SUMIFS(I:I,D:D,dataset_shampoo[[#This Row],[Brand]],E:E,dataset_shampoo[[#This Row],[Region]],F:F,dataset_shampoo[[#This Row],[Year]],G:G,"&lt;="&amp;dataset_shampoo[[#This Row],[Month]])</f>
        <v>115542</v>
      </c>
      <c r="L1430">
        <f>dataset_shampoo[[#This Row],[Units YTD]]+SUMIFS(H:H,D:D,dataset_shampoo[[#This Row],[Brand]],E:E,dataset_shampoo[[#This Row],[Region]],F:F,dataset_shampoo[[#This Row],[Year]]-1,G:G,"&gt;"&amp;dataset_shampoo[[#This Row],[Month]])</f>
        <v>25207</v>
      </c>
      <c r="M1430" s="1">
        <f>dataset_shampoo[[#This Row],[Values YTD]]+SUMIFS(I:I,D:D,dataset_shampoo[[#This Row],[Brand]],E:E,dataset_shampoo[[#This Row],[Region]],F:F,dataset_shampoo[[#This Row],[Year]]-1,G:G,"&gt;"&amp;dataset_shampoo[[#This Row],[Month]])</f>
        <v>163891</v>
      </c>
    </row>
    <row r="1431" spans="1:13" x14ac:dyDescent="0.25">
      <c r="A1431" t="s">
        <v>7</v>
      </c>
      <c r="B1431" t="s">
        <v>25</v>
      </c>
      <c r="C1431" t="s">
        <v>28</v>
      </c>
      <c r="D1431" t="s">
        <v>29</v>
      </c>
      <c r="E1431" t="s">
        <v>13</v>
      </c>
      <c r="F1431">
        <v>2019</v>
      </c>
      <c r="G1431">
        <v>3</v>
      </c>
      <c r="H1431">
        <v>11543</v>
      </c>
      <c r="I1431" s="1">
        <v>75040</v>
      </c>
      <c r="J1431">
        <f>SUMIFS(H:H,D:D,dataset_shampoo[[#This Row],[Brand]],E:E,dataset_shampoo[[#This Row],[Region]],F:F,dataset_shampoo[[#This Row],[Year]],G:G,"&lt;="&amp;dataset_shampoo[[#This Row],[Month]])</f>
        <v>29302</v>
      </c>
      <c r="K1431" s="6">
        <f>SUMIFS(I:I,D:D,dataset_shampoo[[#This Row],[Brand]],E:E,dataset_shampoo[[#This Row],[Region]],F:F,dataset_shampoo[[#This Row],[Year]],G:G,"&lt;="&amp;dataset_shampoo[[#This Row],[Month]])</f>
        <v>190582</v>
      </c>
      <c r="L1431">
        <f>dataset_shampoo[[#This Row],[Units YTD]]+SUMIFS(H:H,D:D,dataset_shampoo[[#This Row],[Brand]],E:E,dataset_shampoo[[#This Row],[Region]],F:F,dataset_shampoo[[#This Row],[Year]]-1,G:G,"&gt;"&amp;dataset_shampoo[[#This Row],[Month]])</f>
        <v>36750</v>
      </c>
      <c r="M1431" s="1">
        <f>dataset_shampoo[[#This Row],[Values YTD]]+SUMIFS(I:I,D:D,dataset_shampoo[[#This Row],[Brand]],E:E,dataset_shampoo[[#This Row],[Region]],F:F,dataset_shampoo[[#This Row],[Year]]-1,G:G,"&gt;"&amp;dataset_shampoo[[#This Row],[Month]])</f>
        <v>238931</v>
      </c>
    </row>
    <row r="1432" spans="1:13" x14ac:dyDescent="0.25">
      <c r="A1432" t="s">
        <v>7</v>
      </c>
      <c r="B1432" t="s">
        <v>25</v>
      </c>
      <c r="C1432" t="s">
        <v>28</v>
      </c>
      <c r="D1432" t="s">
        <v>29</v>
      </c>
      <c r="E1432" t="s">
        <v>13</v>
      </c>
      <c r="F1432">
        <v>2019</v>
      </c>
      <c r="G1432">
        <v>4</v>
      </c>
      <c r="H1432">
        <v>11235</v>
      </c>
      <c r="I1432" s="1">
        <v>72982</v>
      </c>
      <c r="J1432">
        <f>SUMIFS(H:H,D:D,dataset_shampoo[[#This Row],[Brand]],E:E,dataset_shampoo[[#This Row],[Region]],F:F,dataset_shampoo[[#This Row],[Year]],G:G,"&lt;="&amp;dataset_shampoo[[#This Row],[Month]])</f>
        <v>40537</v>
      </c>
      <c r="K1432" s="6">
        <f>SUMIFS(I:I,D:D,dataset_shampoo[[#This Row],[Brand]],E:E,dataset_shampoo[[#This Row],[Region]],F:F,dataset_shampoo[[#This Row],[Year]],G:G,"&lt;="&amp;dataset_shampoo[[#This Row],[Month]])</f>
        <v>263564</v>
      </c>
      <c r="L1432">
        <f>dataset_shampoo[[#This Row],[Units YTD]]+SUMIFS(H:H,D:D,dataset_shampoo[[#This Row],[Brand]],E:E,dataset_shampoo[[#This Row],[Region]],F:F,dataset_shampoo[[#This Row],[Year]]-1,G:G,"&gt;"&amp;dataset_shampoo[[#This Row],[Month]])</f>
        <v>47985</v>
      </c>
      <c r="M1432" s="1">
        <f>dataset_shampoo[[#This Row],[Values YTD]]+SUMIFS(I:I,D:D,dataset_shampoo[[#This Row],[Brand]],E:E,dataset_shampoo[[#This Row],[Region]],F:F,dataset_shampoo[[#This Row],[Year]]-1,G:G,"&gt;"&amp;dataset_shampoo[[#This Row],[Month]])</f>
        <v>311913</v>
      </c>
    </row>
    <row r="1433" spans="1:13" x14ac:dyDescent="0.25">
      <c r="A1433" t="s">
        <v>7</v>
      </c>
      <c r="B1433" t="s">
        <v>25</v>
      </c>
      <c r="C1433" t="s">
        <v>28</v>
      </c>
      <c r="D1433" t="s">
        <v>29</v>
      </c>
      <c r="E1433" t="s">
        <v>13</v>
      </c>
      <c r="F1433">
        <v>2019</v>
      </c>
      <c r="G1433">
        <v>5</v>
      </c>
      <c r="H1433">
        <v>11214</v>
      </c>
      <c r="I1433" s="1">
        <v>73731</v>
      </c>
      <c r="J1433">
        <f>SUMIFS(H:H,D:D,dataset_shampoo[[#This Row],[Brand]],E:E,dataset_shampoo[[#This Row],[Region]],F:F,dataset_shampoo[[#This Row],[Year]],G:G,"&lt;="&amp;dataset_shampoo[[#This Row],[Month]])</f>
        <v>51751</v>
      </c>
      <c r="K1433" s="6">
        <f>SUMIFS(I:I,D:D,dataset_shampoo[[#This Row],[Brand]],E:E,dataset_shampoo[[#This Row],[Region]],F:F,dataset_shampoo[[#This Row],[Year]],G:G,"&lt;="&amp;dataset_shampoo[[#This Row],[Month]])</f>
        <v>337295</v>
      </c>
      <c r="L1433">
        <f>dataset_shampoo[[#This Row],[Units YTD]]+SUMIFS(H:H,D:D,dataset_shampoo[[#This Row],[Brand]],E:E,dataset_shampoo[[#This Row],[Region]],F:F,dataset_shampoo[[#This Row],[Year]]-1,G:G,"&gt;"&amp;dataset_shampoo[[#This Row],[Month]])</f>
        <v>59199</v>
      </c>
      <c r="M1433" s="1">
        <f>dataset_shampoo[[#This Row],[Values YTD]]+SUMIFS(I:I,D:D,dataset_shampoo[[#This Row],[Brand]],E:E,dataset_shampoo[[#This Row],[Region]],F:F,dataset_shampoo[[#This Row],[Year]]-1,G:G,"&gt;"&amp;dataset_shampoo[[#This Row],[Month]])</f>
        <v>385644</v>
      </c>
    </row>
    <row r="1434" spans="1:13" x14ac:dyDescent="0.25">
      <c r="A1434" t="s">
        <v>7</v>
      </c>
      <c r="B1434" t="s">
        <v>25</v>
      </c>
      <c r="C1434" t="s">
        <v>28</v>
      </c>
      <c r="D1434" t="s">
        <v>29</v>
      </c>
      <c r="E1434" t="s">
        <v>13</v>
      </c>
      <c r="F1434">
        <v>2019</v>
      </c>
      <c r="G1434">
        <v>6</v>
      </c>
      <c r="H1434">
        <v>9772</v>
      </c>
      <c r="I1434" s="1">
        <v>64974</v>
      </c>
      <c r="J1434">
        <f>SUMIFS(H:H,D:D,dataset_shampoo[[#This Row],[Brand]],E:E,dataset_shampoo[[#This Row],[Region]],F:F,dataset_shampoo[[#This Row],[Year]],G:G,"&lt;="&amp;dataset_shampoo[[#This Row],[Month]])</f>
        <v>61523</v>
      </c>
      <c r="K1434" s="6">
        <f>SUMIFS(I:I,D:D,dataset_shampoo[[#This Row],[Brand]],E:E,dataset_shampoo[[#This Row],[Region]],F:F,dataset_shampoo[[#This Row],[Year]],G:G,"&lt;="&amp;dataset_shampoo[[#This Row],[Month]])</f>
        <v>402269</v>
      </c>
      <c r="L1434">
        <f>dataset_shampoo[[#This Row],[Units YTD]]+SUMIFS(H:H,D:D,dataset_shampoo[[#This Row],[Brand]],E:E,dataset_shampoo[[#This Row],[Region]],F:F,dataset_shampoo[[#This Row],[Year]]-1,G:G,"&gt;"&amp;dataset_shampoo[[#This Row],[Month]])</f>
        <v>68971</v>
      </c>
      <c r="M1434" s="1">
        <f>dataset_shampoo[[#This Row],[Values YTD]]+SUMIFS(I:I,D:D,dataset_shampoo[[#This Row],[Brand]],E:E,dataset_shampoo[[#This Row],[Region]],F:F,dataset_shampoo[[#This Row],[Year]]-1,G:G,"&gt;"&amp;dataset_shampoo[[#This Row],[Month]])</f>
        <v>450618</v>
      </c>
    </row>
    <row r="1435" spans="1:13" x14ac:dyDescent="0.25">
      <c r="A1435" t="s">
        <v>7</v>
      </c>
      <c r="B1435" t="s">
        <v>25</v>
      </c>
      <c r="C1435" t="s">
        <v>28</v>
      </c>
      <c r="D1435" t="s">
        <v>29</v>
      </c>
      <c r="E1435" t="s">
        <v>13</v>
      </c>
      <c r="F1435">
        <v>2019</v>
      </c>
      <c r="G1435">
        <v>7</v>
      </c>
      <c r="H1435">
        <v>8974</v>
      </c>
      <c r="I1435" s="1">
        <v>59619</v>
      </c>
      <c r="J1435">
        <f>SUMIFS(H:H,D:D,dataset_shampoo[[#This Row],[Brand]],E:E,dataset_shampoo[[#This Row],[Region]],F:F,dataset_shampoo[[#This Row],[Year]],G:G,"&lt;="&amp;dataset_shampoo[[#This Row],[Month]])</f>
        <v>70497</v>
      </c>
      <c r="K1435" s="6">
        <f>SUMIFS(I:I,D:D,dataset_shampoo[[#This Row],[Brand]],E:E,dataset_shampoo[[#This Row],[Region]],F:F,dataset_shampoo[[#This Row],[Year]],G:G,"&lt;="&amp;dataset_shampoo[[#This Row],[Month]])</f>
        <v>461888</v>
      </c>
      <c r="L1435">
        <f>dataset_shampoo[[#This Row],[Units YTD]]+SUMIFS(H:H,D:D,dataset_shampoo[[#This Row],[Brand]],E:E,dataset_shampoo[[#This Row],[Region]],F:F,dataset_shampoo[[#This Row],[Year]]-1,G:G,"&gt;"&amp;dataset_shampoo[[#This Row],[Month]])</f>
        <v>77945</v>
      </c>
      <c r="M1435" s="1">
        <f>dataset_shampoo[[#This Row],[Values YTD]]+SUMIFS(I:I,D:D,dataset_shampoo[[#This Row],[Brand]],E:E,dataset_shampoo[[#This Row],[Region]],F:F,dataset_shampoo[[#This Row],[Year]]-1,G:G,"&gt;"&amp;dataset_shampoo[[#This Row],[Month]])</f>
        <v>510237</v>
      </c>
    </row>
    <row r="1436" spans="1:13" x14ac:dyDescent="0.25">
      <c r="A1436" t="s">
        <v>7</v>
      </c>
      <c r="B1436" t="s">
        <v>25</v>
      </c>
      <c r="C1436" t="s">
        <v>28</v>
      </c>
      <c r="D1436" t="s">
        <v>29</v>
      </c>
      <c r="E1436" t="s">
        <v>13</v>
      </c>
      <c r="F1436">
        <v>2019</v>
      </c>
      <c r="G1436">
        <v>8</v>
      </c>
      <c r="H1436">
        <v>8428</v>
      </c>
      <c r="I1436" s="1">
        <v>56105</v>
      </c>
      <c r="J1436">
        <f>SUMIFS(H:H,D:D,dataset_shampoo[[#This Row],[Brand]],E:E,dataset_shampoo[[#This Row],[Region]],F:F,dataset_shampoo[[#This Row],[Year]],G:G,"&lt;="&amp;dataset_shampoo[[#This Row],[Month]])</f>
        <v>78925</v>
      </c>
      <c r="K1436" s="6">
        <f>SUMIFS(I:I,D:D,dataset_shampoo[[#This Row],[Brand]],E:E,dataset_shampoo[[#This Row],[Region]],F:F,dataset_shampoo[[#This Row],[Year]],G:G,"&lt;="&amp;dataset_shampoo[[#This Row],[Month]])</f>
        <v>517993</v>
      </c>
      <c r="L1436">
        <f>dataset_shampoo[[#This Row],[Units YTD]]+SUMIFS(H:H,D:D,dataset_shampoo[[#This Row],[Brand]],E:E,dataset_shampoo[[#This Row],[Region]],F:F,dataset_shampoo[[#This Row],[Year]]-1,G:G,"&gt;"&amp;dataset_shampoo[[#This Row],[Month]])</f>
        <v>86373</v>
      </c>
      <c r="M1436" s="1">
        <f>dataset_shampoo[[#This Row],[Values YTD]]+SUMIFS(I:I,D:D,dataset_shampoo[[#This Row],[Brand]],E:E,dataset_shampoo[[#This Row],[Region]],F:F,dataset_shampoo[[#This Row],[Year]]-1,G:G,"&gt;"&amp;dataset_shampoo[[#This Row],[Month]])</f>
        <v>566342</v>
      </c>
    </row>
    <row r="1437" spans="1:13" x14ac:dyDescent="0.25">
      <c r="A1437" t="s">
        <v>7</v>
      </c>
      <c r="B1437" t="s">
        <v>25</v>
      </c>
      <c r="C1437" t="s">
        <v>28</v>
      </c>
      <c r="D1437" t="s">
        <v>29</v>
      </c>
      <c r="E1437" t="s">
        <v>13</v>
      </c>
      <c r="F1437">
        <v>2019</v>
      </c>
      <c r="G1437">
        <v>9</v>
      </c>
      <c r="H1437">
        <v>6951</v>
      </c>
      <c r="I1437" s="1">
        <v>46179</v>
      </c>
      <c r="J1437">
        <f>SUMIFS(H:H,D:D,dataset_shampoo[[#This Row],[Brand]],E:E,dataset_shampoo[[#This Row],[Region]],F:F,dataset_shampoo[[#This Row],[Year]],G:G,"&lt;="&amp;dataset_shampoo[[#This Row],[Month]])</f>
        <v>85876</v>
      </c>
      <c r="K1437" s="6">
        <f>SUMIFS(I:I,D:D,dataset_shampoo[[#This Row],[Brand]],E:E,dataset_shampoo[[#This Row],[Region]],F:F,dataset_shampoo[[#This Row],[Year]],G:G,"&lt;="&amp;dataset_shampoo[[#This Row],[Month]])</f>
        <v>564172</v>
      </c>
      <c r="L1437">
        <f>dataset_shampoo[[#This Row],[Units YTD]]+SUMIFS(H:H,D:D,dataset_shampoo[[#This Row],[Brand]],E:E,dataset_shampoo[[#This Row],[Region]],F:F,dataset_shampoo[[#This Row],[Year]]-1,G:G,"&gt;"&amp;dataset_shampoo[[#This Row],[Month]])</f>
        <v>93324</v>
      </c>
      <c r="M1437" s="1">
        <f>dataset_shampoo[[#This Row],[Values YTD]]+SUMIFS(I:I,D:D,dataset_shampoo[[#This Row],[Brand]],E:E,dataset_shampoo[[#This Row],[Region]],F:F,dataset_shampoo[[#This Row],[Year]]-1,G:G,"&gt;"&amp;dataset_shampoo[[#This Row],[Month]])</f>
        <v>612521</v>
      </c>
    </row>
    <row r="1438" spans="1:13" x14ac:dyDescent="0.25">
      <c r="A1438" t="s">
        <v>7</v>
      </c>
      <c r="B1438" t="s">
        <v>25</v>
      </c>
      <c r="C1438" t="s">
        <v>28</v>
      </c>
      <c r="D1438" t="s">
        <v>29</v>
      </c>
      <c r="E1438" t="s">
        <v>13</v>
      </c>
      <c r="F1438">
        <v>2019</v>
      </c>
      <c r="G1438">
        <v>10</v>
      </c>
      <c r="H1438">
        <v>6104</v>
      </c>
      <c r="I1438" s="1">
        <v>40586</v>
      </c>
      <c r="J1438">
        <f>SUMIFS(H:H,D:D,dataset_shampoo[[#This Row],[Brand]],E:E,dataset_shampoo[[#This Row],[Region]],F:F,dataset_shampoo[[#This Row],[Year]],G:G,"&lt;="&amp;dataset_shampoo[[#This Row],[Month]])</f>
        <v>91980</v>
      </c>
      <c r="K1438" s="6">
        <f>SUMIFS(I:I,D:D,dataset_shampoo[[#This Row],[Brand]],E:E,dataset_shampoo[[#This Row],[Region]],F:F,dataset_shampoo[[#This Row],[Year]],G:G,"&lt;="&amp;dataset_shampoo[[#This Row],[Month]])</f>
        <v>604758</v>
      </c>
      <c r="L1438">
        <f>dataset_shampoo[[#This Row],[Units YTD]]+SUMIFS(H:H,D:D,dataset_shampoo[[#This Row],[Brand]],E:E,dataset_shampoo[[#This Row],[Region]],F:F,dataset_shampoo[[#This Row],[Year]]-1,G:G,"&gt;"&amp;dataset_shampoo[[#This Row],[Month]])</f>
        <v>99428</v>
      </c>
      <c r="M1438" s="1">
        <f>dataset_shampoo[[#This Row],[Values YTD]]+SUMIFS(I:I,D:D,dataset_shampoo[[#This Row],[Brand]],E:E,dataset_shampoo[[#This Row],[Region]],F:F,dataset_shampoo[[#This Row],[Year]]-1,G:G,"&gt;"&amp;dataset_shampoo[[#This Row],[Month]])</f>
        <v>653107</v>
      </c>
    </row>
    <row r="1439" spans="1:13" x14ac:dyDescent="0.25">
      <c r="A1439" t="s">
        <v>7</v>
      </c>
      <c r="B1439" t="s">
        <v>25</v>
      </c>
      <c r="C1439" t="s">
        <v>28</v>
      </c>
      <c r="D1439" t="s">
        <v>29</v>
      </c>
      <c r="E1439" t="s">
        <v>13</v>
      </c>
      <c r="F1439">
        <v>2019</v>
      </c>
      <c r="G1439">
        <v>11</v>
      </c>
      <c r="H1439">
        <v>4354</v>
      </c>
      <c r="I1439" s="1">
        <v>28945</v>
      </c>
      <c r="J1439">
        <f>SUMIFS(H:H,D:D,dataset_shampoo[[#This Row],[Brand]],E:E,dataset_shampoo[[#This Row],[Region]],F:F,dataset_shampoo[[#This Row],[Year]],G:G,"&lt;="&amp;dataset_shampoo[[#This Row],[Month]])</f>
        <v>96334</v>
      </c>
      <c r="K1439" s="6">
        <f>SUMIFS(I:I,D:D,dataset_shampoo[[#This Row],[Brand]],E:E,dataset_shampoo[[#This Row],[Region]],F:F,dataset_shampoo[[#This Row],[Year]],G:G,"&lt;="&amp;dataset_shampoo[[#This Row],[Month]])</f>
        <v>633703</v>
      </c>
      <c r="L1439">
        <f>dataset_shampoo[[#This Row],[Units YTD]]+SUMIFS(H:H,D:D,dataset_shampoo[[#This Row],[Brand]],E:E,dataset_shampoo[[#This Row],[Region]],F:F,dataset_shampoo[[#This Row],[Year]]-1,G:G,"&gt;"&amp;dataset_shampoo[[#This Row],[Month]])</f>
        <v>102116</v>
      </c>
      <c r="M1439" s="1">
        <f>dataset_shampoo[[#This Row],[Values YTD]]+SUMIFS(I:I,D:D,dataset_shampoo[[#This Row],[Brand]],E:E,dataset_shampoo[[#This Row],[Region]],F:F,dataset_shampoo[[#This Row],[Year]]-1,G:G,"&gt;"&amp;dataset_shampoo[[#This Row],[Month]])</f>
        <v>671279</v>
      </c>
    </row>
    <row r="1440" spans="1:13" x14ac:dyDescent="0.25">
      <c r="A1440" t="s">
        <v>7</v>
      </c>
      <c r="B1440" t="s">
        <v>25</v>
      </c>
      <c r="C1440" t="s">
        <v>28</v>
      </c>
      <c r="D1440" t="s">
        <v>29</v>
      </c>
      <c r="E1440" t="s">
        <v>13</v>
      </c>
      <c r="F1440">
        <v>2019</v>
      </c>
      <c r="G1440">
        <v>12</v>
      </c>
      <c r="H1440">
        <v>5544</v>
      </c>
      <c r="I1440" s="1">
        <v>36848</v>
      </c>
      <c r="J1440">
        <f>SUMIFS(H:H,D:D,dataset_shampoo[[#This Row],[Brand]],E:E,dataset_shampoo[[#This Row],[Region]],F:F,dataset_shampoo[[#This Row],[Year]],G:G,"&lt;="&amp;dataset_shampoo[[#This Row],[Month]])</f>
        <v>101878</v>
      </c>
      <c r="K1440" s="6">
        <f>SUMIFS(I:I,D:D,dataset_shampoo[[#This Row],[Brand]],E:E,dataset_shampoo[[#This Row],[Region]],F:F,dataset_shampoo[[#This Row],[Year]],G:G,"&lt;="&amp;dataset_shampoo[[#This Row],[Month]])</f>
        <v>670551</v>
      </c>
      <c r="L1440">
        <f>dataset_shampoo[[#This Row],[Units YTD]]+SUMIFS(H:H,D:D,dataset_shampoo[[#This Row],[Brand]],E:E,dataset_shampoo[[#This Row],[Region]],F:F,dataset_shampoo[[#This Row],[Year]]-1,G:G,"&gt;"&amp;dataset_shampoo[[#This Row],[Month]])</f>
        <v>101878</v>
      </c>
      <c r="M1440" s="1">
        <f>dataset_shampoo[[#This Row],[Values YTD]]+SUMIFS(I:I,D:D,dataset_shampoo[[#This Row],[Brand]],E:E,dataset_shampoo[[#This Row],[Region]],F:F,dataset_shampoo[[#This Row],[Year]]-1,G:G,"&gt;"&amp;dataset_shampoo[[#This Row],[Month]])</f>
        <v>670551</v>
      </c>
    </row>
    <row r="1441" spans="1:13" x14ac:dyDescent="0.25">
      <c r="A1441" t="s">
        <v>7</v>
      </c>
      <c r="B1441" t="s">
        <v>25</v>
      </c>
      <c r="C1441" t="s">
        <v>28</v>
      </c>
      <c r="D1441" t="s">
        <v>29</v>
      </c>
      <c r="E1441" t="s">
        <v>13</v>
      </c>
      <c r="F1441">
        <v>2020</v>
      </c>
      <c r="G1441">
        <v>1</v>
      </c>
      <c r="H1441">
        <v>5901</v>
      </c>
      <c r="I1441" s="1">
        <v>39277</v>
      </c>
      <c r="J1441">
        <f>SUMIFS(H:H,D:D,dataset_shampoo[[#This Row],[Brand]],E:E,dataset_shampoo[[#This Row],[Region]],F:F,dataset_shampoo[[#This Row],[Year]],G:G,"&lt;="&amp;dataset_shampoo[[#This Row],[Month]])</f>
        <v>5901</v>
      </c>
      <c r="K1441" s="6">
        <f>SUMIFS(I:I,D:D,dataset_shampoo[[#This Row],[Brand]],E:E,dataset_shampoo[[#This Row],[Region]],F:F,dataset_shampoo[[#This Row],[Year]],G:G,"&lt;="&amp;dataset_shampoo[[#This Row],[Month]])</f>
        <v>39277</v>
      </c>
      <c r="L1441">
        <f>dataset_shampoo[[#This Row],[Units YTD]]+SUMIFS(H:H,D:D,dataset_shampoo[[#This Row],[Brand]],E:E,dataset_shampoo[[#This Row],[Region]],F:F,dataset_shampoo[[#This Row],[Year]]-1,G:G,"&gt;"&amp;dataset_shampoo[[#This Row],[Month]])</f>
        <v>101710</v>
      </c>
      <c r="M1441" s="1">
        <f>dataset_shampoo[[#This Row],[Values YTD]]+SUMIFS(I:I,D:D,dataset_shampoo[[#This Row],[Brand]],E:E,dataset_shampoo[[#This Row],[Region]],F:F,dataset_shampoo[[#This Row],[Year]]-1,G:G,"&gt;"&amp;dataset_shampoo[[#This Row],[Month]])</f>
        <v>670327</v>
      </c>
    </row>
    <row r="1442" spans="1:13" x14ac:dyDescent="0.25">
      <c r="A1442" t="s">
        <v>7</v>
      </c>
      <c r="B1442" t="s">
        <v>25</v>
      </c>
      <c r="C1442" t="s">
        <v>28</v>
      </c>
      <c r="D1442" t="s">
        <v>29</v>
      </c>
      <c r="E1442" t="s">
        <v>13</v>
      </c>
      <c r="F1442">
        <v>2020</v>
      </c>
      <c r="G1442">
        <v>2</v>
      </c>
      <c r="H1442">
        <v>6965</v>
      </c>
      <c r="I1442" s="1">
        <v>46704</v>
      </c>
      <c r="J1442">
        <f>SUMIFS(H:H,D:D,dataset_shampoo[[#This Row],[Brand]],E:E,dataset_shampoo[[#This Row],[Region]],F:F,dataset_shampoo[[#This Row],[Year]],G:G,"&lt;="&amp;dataset_shampoo[[#This Row],[Month]])</f>
        <v>12866</v>
      </c>
      <c r="K1442" s="6">
        <f>SUMIFS(I:I,D:D,dataset_shampoo[[#This Row],[Brand]],E:E,dataset_shampoo[[#This Row],[Region]],F:F,dataset_shampoo[[#This Row],[Year]],G:G,"&lt;="&amp;dataset_shampoo[[#This Row],[Month]])</f>
        <v>85981</v>
      </c>
      <c r="L1442">
        <f>dataset_shampoo[[#This Row],[Units YTD]]+SUMIFS(H:H,D:D,dataset_shampoo[[#This Row],[Brand]],E:E,dataset_shampoo[[#This Row],[Region]],F:F,dataset_shampoo[[#This Row],[Year]]-1,G:G,"&gt;"&amp;dataset_shampoo[[#This Row],[Month]])</f>
        <v>96985</v>
      </c>
      <c r="M1442" s="1">
        <f>dataset_shampoo[[#This Row],[Values YTD]]+SUMIFS(I:I,D:D,dataset_shampoo[[#This Row],[Brand]],E:E,dataset_shampoo[[#This Row],[Region]],F:F,dataset_shampoo[[#This Row],[Year]]-1,G:G,"&gt;"&amp;dataset_shampoo[[#This Row],[Month]])</f>
        <v>640990</v>
      </c>
    </row>
    <row r="1443" spans="1:13" x14ac:dyDescent="0.25">
      <c r="A1443" t="s">
        <v>7</v>
      </c>
      <c r="B1443" t="s">
        <v>25</v>
      </c>
      <c r="C1443" t="s">
        <v>28</v>
      </c>
      <c r="D1443" t="s">
        <v>29</v>
      </c>
      <c r="E1443" t="s">
        <v>13</v>
      </c>
      <c r="F1443">
        <v>2020</v>
      </c>
      <c r="G1443">
        <v>3</v>
      </c>
      <c r="H1443">
        <v>5271</v>
      </c>
      <c r="I1443" s="1">
        <v>35350</v>
      </c>
      <c r="J1443">
        <f>SUMIFS(H:H,D:D,dataset_shampoo[[#This Row],[Brand]],E:E,dataset_shampoo[[#This Row],[Region]],F:F,dataset_shampoo[[#This Row],[Year]],G:G,"&lt;="&amp;dataset_shampoo[[#This Row],[Month]])</f>
        <v>18137</v>
      </c>
      <c r="K1443" s="6">
        <f>SUMIFS(I:I,D:D,dataset_shampoo[[#This Row],[Brand]],E:E,dataset_shampoo[[#This Row],[Region]],F:F,dataset_shampoo[[#This Row],[Year]],G:G,"&lt;="&amp;dataset_shampoo[[#This Row],[Month]])</f>
        <v>121331</v>
      </c>
      <c r="L1443">
        <f>dataset_shampoo[[#This Row],[Units YTD]]+SUMIFS(H:H,D:D,dataset_shampoo[[#This Row],[Brand]],E:E,dataset_shampoo[[#This Row],[Region]],F:F,dataset_shampoo[[#This Row],[Year]]-1,G:G,"&gt;"&amp;dataset_shampoo[[#This Row],[Month]])</f>
        <v>90713</v>
      </c>
      <c r="M1443" s="1">
        <f>dataset_shampoo[[#This Row],[Values YTD]]+SUMIFS(I:I,D:D,dataset_shampoo[[#This Row],[Brand]],E:E,dataset_shampoo[[#This Row],[Region]],F:F,dataset_shampoo[[#This Row],[Year]]-1,G:G,"&gt;"&amp;dataset_shampoo[[#This Row],[Month]])</f>
        <v>601300</v>
      </c>
    </row>
    <row r="1444" spans="1:13" x14ac:dyDescent="0.25">
      <c r="A1444" t="s">
        <v>7</v>
      </c>
      <c r="B1444" t="s">
        <v>25</v>
      </c>
      <c r="C1444" t="s">
        <v>28</v>
      </c>
      <c r="D1444" t="s">
        <v>29</v>
      </c>
      <c r="E1444" t="s">
        <v>13</v>
      </c>
      <c r="F1444">
        <v>2020</v>
      </c>
      <c r="G1444">
        <v>4</v>
      </c>
      <c r="H1444">
        <v>6286</v>
      </c>
      <c r="I1444" s="1">
        <v>41433</v>
      </c>
      <c r="J1444">
        <f>SUMIFS(H:H,D:D,dataset_shampoo[[#This Row],[Brand]],E:E,dataset_shampoo[[#This Row],[Region]],F:F,dataset_shampoo[[#This Row],[Year]],G:G,"&lt;="&amp;dataset_shampoo[[#This Row],[Month]])</f>
        <v>24423</v>
      </c>
      <c r="K1444" s="6">
        <f>SUMIFS(I:I,D:D,dataset_shampoo[[#This Row],[Brand]],E:E,dataset_shampoo[[#This Row],[Region]],F:F,dataset_shampoo[[#This Row],[Year]],G:G,"&lt;="&amp;dataset_shampoo[[#This Row],[Month]])</f>
        <v>162764</v>
      </c>
      <c r="L1444">
        <f>dataset_shampoo[[#This Row],[Units YTD]]+SUMIFS(H:H,D:D,dataset_shampoo[[#This Row],[Brand]],E:E,dataset_shampoo[[#This Row],[Region]],F:F,dataset_shampoo[[#This Row],[Year]]-1,G:G,"&gt;"&amp;dataset_shampoo[[#This Row],[Month]])</f>
        <v>85764</v>
      </c>
      <c r="M1444" s="1">
        <f>dataset_shampoo[[#This Row],[Values YTD]]+SUMIFS(I:I,D:D,dataset_shampoo[[#This Row],[Brand]],E:E,dataset_shampoo[[#This Row],[Region]],F:F,dataset_shampoo[[#This Row],[Year]]-1,G:G,"&gt;"&amp;dataset_shampoo[[#This Row],[Month]])</f>
        <v>569751</v>
      </c>
    </row>
    <row r="1445" spans="1:13" x14ac:dyDescent="0.25">
      <c r="A1445" t="s">
        <v>7</v>
      </c>
      <c r="B1445" t="s">
        <v>25</v>
      </c>
      <c r="C1445" t="s">
        <v>28</v>
      </c>
      <c r="D1445" t="s">
        <v>29</v>
      </c>
      <c r="E1445" t="s">
        <v>13</v>
      </c>
      <c r="F1445">
        <v>2020</v>
      </c>
      <c r="G1445">
        <v>5</v>
      </c>
      <c r="H1445">
        <v>3857</v>
      </c>
      <c r="I1445" s="1">
        <v>25088</v>
      </c>
      <c r="J1445">
        <f>SUMIFS(H:H,D:D,dataset_shampoo[[#This Row],[Brand]],E:E,dataset_shampoo[[#This Row],[Region]],F:F,dataset_shampoo[[#This Row],[Year]],G:G,"&lt;="&amp;dataset_shampoo[[#This Row],[Month]])</f>
        <v>28280</v>
      </c>
      <c r="K1445" s="6">
        <f>SUMIFS(I:I,D:D,dataset_shampoo[[#This Row],[Brand]],E:E,dataset_shampoo[[#This Row],[Region]],F:F,dataset_shampoo[[#This Row],[Year]],G:G,"&lt;="&amp;dataset_shampoo[[#This Row],[Month]])</f>
        <v>187852</v>
      </c>
      <c r="L1445">
        <f>dataset_shampoo[[#This Row],[Units YTD]]+SUMIFS(H:H,D:D,dataset_shampoo[[#This Row],[Brand]],E:E,dataset_shampoo[[#This Row],[Region]],F:F,dataset_shampoo[[#This Row],[Year]]-1,G:G,"&gt;"&amp;dataset_shampoo[[#This Row],[Month]])</f>
        <v>78407</v>
      </c>
      <c r="M1445" s="1">
        <f>dataset_shampoo[[#This Row],[Values YTD]]+SUMIFS(I:I,D:D,dataset_shampoo[[#This Row],[Brand]],E:E,dataset_shampoo[[#This Row],[Region]],F:F,dataset_shampoo[[#This Row],[Year]]-1,G:G,"&gt;"&amp;dataset_shampoo[[#This Row],[Month]])</f>
        <v>521108</v>
      </c>
    </row>
    <row r="1446" spans="1:13" x14ac:dyDescent="0.25">
      <c r="A1446" t="s">
        <v>7</v>
      </c>
      <c r="B1446" t="s">
        <v>25</v>
      </c>
      <c r="C1446" t="s">
        <v>28</v>
      </c>
      <c r="D1446" t="s">
        <v>29</v>
      </c>
      <c r="E1446" t="s">
        <v>13</v>
      </c>
      <c r="F1446">
        <v>2020</v>
      </c>
      <c r="G1446">
        <v>6</v>
      </c>
      <c r="H1446">
        <v>5642</v>
      </c>
      <c r="I1446" s="1">
        <v>36694</v>
      </c>
      <c r="J1446">
        <f>SUMIFS(H:H,D:D,dataset_shampoo[[#This Row],[Brand]],E:E,dataset_shampoo[[#This Row],[Region]],F:F,dataset_shampoo[[#This Row],[Year]],G:G,"&lt;="&amp;dataset_shampoo[[#This Row],[Month]])</f>
        <v>33922</v>
      </c>
      <c r="K1446" s="6">
        <f>SUMIFS(I:I,D:D,dataset_shampoo[[#This Row],[Brand]],E:E,dataset_shampoo[[#This Row],[Region]],F:F,dataset_shampoo[[#This Row],[Year]],G:G,"&lt;="&amp;dataset_shampoo[[#This Row],[Month]])</f>
        <v>224546</v>
      </c>
      <c r="L1446">
        <f>dataset_shampoo[[#This Row],[Units YTD]]+SUMIFS(H:H,D:D,dataset_shampoo[[#This Row],[Brand]],E:E,dataset_shampoo[[#This Row],[Region]],F:F,dataset_shampoo[[#This Row],[Year]]-1,G:G,"&gt;"&amp;dataset_shampoo[[#This Row],[Month]])</f>
        <v>74277</v>
      </c>
      <c r="M1446" s="1">
        <f>dataset_shampoo[[#This Row],[Values YTD]]+SUMIFS(I:I,D:D,dataset_shampoo[[#This Row],[Brand]],E:E,dataset_shampoo[[#This Row],[Region]],F:F,dataset_shampoo[[#This Row],[Year]]-1,G:G,"&gt;"&amp;dataset_shampoo[[#This Row],[Month]])</f>
        <v>492828</v>
      </c>
    </row>
    <row r="1447" spans="1:13" x14ac:dyDescent="0.25">
      <c r="A1447" t="s">
        <v>7</v>
      </c>
      <c r="B1447" t="s">
        <v>25</v>
      </c>
      <c r="C1447" t="s">
        <v>28</v>
      </c>
      <c r="D1447" t="s">
        <v>29</v>
      </c>
      <c r="E1447" t="s">
        <v>13</v>
      </c>
      <c r="F1447">
        <v>2020</v>
      </c>
      <c r="G1447">
        <v>7</v>
      </c>
      <c r="H1447">
        <v>5117</v>
      </c>
      <c r="I1447" s="1">
        <v>33243</v>
      </c>
      <c r="J1447">
        <f>SUMIFS(H:H,D:D,dataset_shampoo[[#This Row],[Brand]],E:E,dataset_shampoo[[#This Row],[Region]],F:F,dataset_shampoo[[#This Row],[Year]],G:G,"&lt;="&amp;dataset_shampoo[[#This Row],[Month]])</f>
        <v>39039</v>
      </c>
      <c r="K1447" s="6">
        <f>SUMIFS(I:I,D:D,dataset_shampoo[[#This Row],[Brand]],E:E,dataset_shampoo[[#This Row],[Region]],F:F,dataset_shampoo[[#This Row],[Year]],G:G,"&lt;="&amp;dataset_shampoo[[#This Row],[Month]])</f>
        <v>257789</v>
      </c>
      <c r="L1447">
        <f>dataset_shampoo[[#This Row],[Units YTD]]+SUMIFS(H:H,D:D,dataset_shampoo[[#This Row],[Brand]],E:E,dataset_shampoo[[#This Row],[Region]],F:F,dataset_shampoo[[#This Row],[Year]]-1,G:G,"&gt;"&amp;dataset_shampoo[[#This Row],[Month]])</f>
        <v>70420</v>
      </c>
      <c r="M1447" s="1">
        <f>dataset_shampoo[[#This Row],[Values YTD]]+SUMIFS(I:I,D:D,dataset_shampoo[[#This Row],[Brand]],E:E,dataset_shampoo[[#This Row],[Region]],F:F,dataset_shampoo[[#This Row],[Year]]-1,G:G,"&gt;"&amp;dataset_shampoo[[#This Row],[Month]])</f>
        <v>466452</v>
      </c>
    </row>
    <row r="1448" spans="1:13" x14ac:dyDescent="0.25">
      <c r="A1448" t="s">
        <v>7</v>
      </c>
      <c r="B1448" t="s">
        <v>25</v>
      </c>
      <c r="C1448" t="s">
        <v>28</v>
      </c>
      <c r="D1448" t="s">
        <v>29</v>
      </c>
      <c r="E1448" t="s">
        <v>13</v>
      </c>
      <c r="F1448">
        <v>2020</v>
      </c>
      <c r="G1448">
        <v>8</v>
      </c>
      <c r="H1448">
        <v>2310</v>
      </c>
      <c r="I1448" s="1">
        <v>14987</v>
      </c>
      <c r="J1448">
        <f>SUMIFS(H:H,D:D,dataset_shampoo[[#This Row],[Brand]],E:E,dataset_shampoo[[#This Row],[Region]],F:F,dataset_shampoo[[#This Row],[Year]],G:G,"&lt;="&amp;dataset_shampoo[[#This Row],[Month]])</f>
        <v>41349</v>
      </c>
      <c r="K1448" s="6">
        <f>SUMIFS(I:I,D:D,dataset_shampoo[[#This Row],[Brand]],E:E,dataset_shampoo[[#This Row],[Region]],F:F,dataset_shampoo[[#This Row],[Year]],G:G,"&lt;="&amp;dataset_shampoo[[#This Row],[Month]])</f>
        <v>272776</v>
      </c>
      <c r="L1448">
        <f>dataset_shampoo[[#This Row],[Units YTD]]+SUMIFS(H:H,D:D,dataset_shampoo[[#This Row],[Brand]],E:E,dataset_shampoo[[#This Row],[Region]],F:F,dataset_shampoo[[#This Row],[Year]]-1,G:G,"&gt;"&amp;dataset_shampoo[[#This Row],[Month]])</f>
        <v>64302</v>
      </c>
      <c r="M1448" s="1">
        <f>dataset_shampoo[[#This Row],[Values YTD]]+SUMIFS(I:I,D:D,dataset_shampoo[[#This Row],[Brand]],E:E,dataset_shampoo[[#This Row],[Region]],F:F,dataset_shampoo[[#This Row],[Year]]-1,G:G,"&gt;"&amp;dataset_shampoo[[#This Row],[Month]])</f>
        <v>425334</v>
      </c>
    </row>
    <row r="1449" spans="1:13" x14ac:dyDescent="0.25">
      <c r="A1449" t="s">
        <v>7</v>
      </c>
      <c r="B1449" t="s">
        <v>25</v>
      </c>
      <c r="C1449" t="s">
        <v>28</v>
      </c>
      <c r="D1449" t="s">
        <v>29</v>
      </c>
      <c r="E1449" t="s">
        <v>13</v>
      </c>
      <c r="F1449">
        <v>2020</v>
      </c>
      <c r="G1449">
        <v>9</v>
      </c>
      <c r="H1449">
        <v>2359</v>
      </c>
      <c r="I1449" s="1">
        <v>15316</v>
      </c>
      <c r="J1449">
        <f>SUMIFS(H:H,D:D,dataset_shampoo[[#This Row],[Brand]],E:E,dataset_shampoo[[#This Row],[Region]],F:F,dataset_shampoo[[#This Row],[Year]],G:G,"&lt;="&amp;dataset_shampoo[[#This Row],[Month]])</f>
        <v>43708</v>
      </c>
      <c r="K1449" s="6">
        <f>SUMIFS(I:I,D:D,dataset_shampoo[[#This Row],[Brand]],E:E,dataset_shampoo[[#This Row],[Region]],F:F,dataset_shampoo[[#This Row],[Year]],G:G,"&lt;="&amp;dataset_shampoo[[#This Row],[Month]])</f>
        <v>288092</v>
      </c>
      <c r="L1449">
        <f>dataset_shampoo[[#This Row],[Units YTD]]+SUMIFS(H:H,D:D,dataset_shampoo[[#This Row],[Brand]],E:E,dataset_shampoo[[#This Row],[Region]],F:F,dataset_shampoo[[#This Row],[Year]]-1,G:G,"&gt;"&amp;dataset_shampoo[[#This Row],[Month]])</f>
        <v>59710</v>
      </c>
      <c r="M1449" s="1">
        <f>dataset_shampoo[[#This Row],[Values YTD]]+SUMIFS(I:I,D:D,dataset_shampoo[[#This Row],[Brand]],E:E,dataset_shampoo[[#This Row],[Region]],F:F,dataset_shampoo[[#This Row],[Year]]-1,G:G,"&gt;"&amp;dataset_shampoo[[#This Row],[Month]])</f>
        <v>394471</v>
      </c>
    </row>
    <row r="1450" spans="1:13" x14ac:dyDescent="0.25">
      <c r="A1450" t="s">
        <v>7</v>
      </c>
      <c r="B1450" t="s">
        <v>25</v>
      </c>
      <c r="C1450" t="s">
        <v>28</v>
      </c>
      <c r="D1450" t="s">
        <v>29</v>
      </c>
      <c r="E1450" t="s">
        <v>13</v>
      </c>
      <c r="F1450">
        <v>2020</v>
      </c>
      <c r="G1450">
        <v>10</v>
      </c>
      <c r="H1450">
        <v>1393</v>
      </c>
      <c r="I1450" s="1">
        <v>9079</v>
      </c>
      <c r="J1450">
        <f>SUMIFS(H:H,D:D,dataset_shampoo[[#This Row],[Brand]],E:E,dataset_shampoo[[#This Row],[Region]],F:F,dataset_shampoo[[#This Row],[Year]],G:G,"&lt;="&amp;dataset_shampoo[[#This Row],[Month]])</f>
        <v>45101</v>
      </c>
      <c r="K1450" s="6">
        <f>SUMIFS(I:I,D:D,dataset_shampoo[[#This Row],[Brand]],E:E,dataset_shampoo[[#This Row],[Region]],F:F,dataset_shampoo[[#This Row],[Year]],G:G,"&lt;="&amp;dataset_shampoo[[#This Row],[Month]])</f>
        <v>297171</v>
      </c>
      <c r="L1450">
        <f>dataset_shampoo[[#This Row],[Units YTD]]+SUMIFS(H:H,D:D,dataset_shampoo[[#This Row],[Brand]],E:E,dataset_shampoo[[#This Row],[Region]],F:F,dataset_shampoo[[#This Row],[Year]]-1,G:G,"&gt;"&amp;dataset_shampoo[[#This Row],[Month]])</f>
        <v>54999</v>
      </c>
      <c r="M1450" s="1">
        <f>dataset_shampoo[[#This Row],[Values YTD]]+SUMIFS(I:I,D:D,dataset_shampoo[[#This Row],[Brand]],E:E,dataset_shampoo[[#This Row],[Region]],F:F,dataset_shampoo[[#This Row],[Year]]-1,G:G,"&gt;"&amp;dataset_shampoo[[#This Row],[Month]])</f>
        <v>362964</v>
      </c>
    </row>
    <row r="1451" spans="1:13" x14ac:dyDescent="0.25">
      <c r="A1451" t="s">
        <v>7</v>
      </c>
      <c r="B1451" t="s">
        <v>25</v>
      </c>
      <c r="C1451" t="s">
        <v>28</v>
      </c>
      <c r="D1451" t="s">
        <v>29</v>
      </c>
      <c r="E1451" t="s">
        <v>13</v>
      </c>
      <c r="F1451">
        <v>2020</v>
      </c>
      <c r="G1451">
        <v>11</v>
      </c>
      <c r="H1451">
        <v>546</v>
      </c>
      <c r="I1451" s="1">
        <v>3521</v>
      </c>
      <c r="J1451">
        <f>SUMIFS(H:H,D:D,dataset_shampoo[[#This Row],[Brand]],E:E,dataset_shampoo[[#This Row],[Region]],F:F,dataset_shampoo[[#This Row],[Year]],G:G,"&lt;="&amp;dataset_shampoo[[#This Row],[Month]])</f>
        <v>45647</v>
      </c>
      <c r="K1451" s="6">
        <f>SUMIFS(I:I,D:D,dataset_shampoo[[#This Row],[Brand]],E:E,dataset_shampoo[[#This Row],[Region]],F:F,dataset_shampoo[[#This Row],[Year]],G:G,"&lt;="&amp;dataset_shampoo[[#This Row],[Month]])</f>
        <v>300692</v>
      </c>
      <c r="L1451">
        <f>dataset_shampoo[[#This Row],[Units YTD]]+SUMIFS(H:H,D:D,dataset_shampoo[[#This Row],[Brand]],E:E,dataset_shampoo[[#This Row],[Region]],F:F,dataset_shampoo[[#This Row],[Year]]-1,G:G,"&gt;"&amp;dataset_shampoo[[#This Row],[Month]])</f>
        <v>51191</v>
      </c>
      <c r="M1451" s="1">
        <f>dataset_shampoo[[#This Row],[Values YTD]]+SUMIFS(I:I,D:D,dataset_shampoo[[#This Row],[Brand]],E:E,dataset_shampoo[[#This Row],[Region]],F:F,dataset_shampoo[[#This Row],[Year]]-1,G:G,"&gt;"&amp;dataset_shampoo[[#This Row],[Month]])</f>
        <v>337540</v>
      </c>
    </row>
    <row r="1452" spans="1:13" x14ac:dyDescent="0.25">
      <c r="A1452" t="s">
        <v>7</v>
      </c>
      <c r="B1452" t="s">
        <v>25</v>
      </c>
      <c r="C1452" t="s">
        <v>28</v>
      </c>
      <c r="D1452" t="s">
        <v>29</v>
      </c>
      <c r="E1452" t="s">
        <v>13</v>
      </c>
      <c r="F1452">
        <v>2020</v>
      </c>
      <c r="G1452">
        <v>12</v>
      </c>
      <c r="H1452">
        <v>490</v>
      </c>
      <c r="I1452" s="1">
        <v>3227</v>
      </c>
      <c r="J1452">
        <f>SUMIFS(H:H,D:D,dataset_shampoo[[#This Row],[Brand]],E:E,dataset_shampoo[[#This Row],[Region]],F:F,dataset_shampoo[[#This Row],[Year]],G:G,"&lt;="&amp;dataset_shampoo[[#This Row],[Month]])</f>
        <v>46137</v>
      </c>
      <c r="K1452" s="6">
        <f>SUMIFS(I:I,D:D,dataset_shampoo[[#This Row],[Brand]],E:E,dataset_shampoo[[#This Row],[Region]],F:F,dataset_shampoo[[#This Row],[Year]],G:G,"&lt;="&amp;dataset_shampoo[[#This Row],[Month]])</f>
        <v>303919</v>
      </c>
      <c r="L1452">
        <f>dataset_shampoo[[#This Row],[Units YTD]]+SUMIFS(H:H,D:D,dataset_shampoo[[#This Row],[Brand]],E:E,dataset_shampoo[[#This Row],[Region]],F:F,dataset_shampoo[[#This Row],[Year]]-1,G:G,"&gt;"&amp;dataset_shampoo[[#This Row],[Month]])</f>
        <v>46137</v>
      </c>
      <c r="M1452" s="1">
        <f>dataset_shampoo[[#This Row],[Values YTD]]+SUMIFS(I:I,D:D,dataset_shampoo[[#This Row],[Brand]],E:E,dataset_shampoo[[#This Row],[Region]],F:F,dataset_shampoo[[#This Row],[Year]]-1,G:G,"&gt;"&amp;dataset_shampoo[[#This Row],[Month]])</f>
        <v>303919</v>
      </c>
    </row>
    <row r="1453" spans="1:13" x14ac:dyDescent="0.25">
      <c r="A1453" t="s">
        <v>7</v>
      </c>
      <c r="B1453" t="s">
        <v>25</v>
      </c>
      <c r="C1453" t="s">
        <v>28</v>
      </c>
      <c r="D1453" t="s">
        <v>29</v>
      </c>
      <c r="E1453" t="s">
        <v>13</v>
      </c>
      <c r="F1453">
        <v>2021</v>
      </c>
      <c r="G1453">
        <v>1</v>
      </c>
      <c r="H1453">
        <v>609</v>
      </c>
      <c r="I1453" s="1">
        <v>3997</v>
      </c>
      <c r="J1453">
        <f>SUMIFS(H:H,D:D,dataset_shampoo[[#This Row],[Brand]],E:E,dataset_shampoo[[#This Row],[Region]],F:F,dataset_shampoo[[#This Row],[Year]],G:G,"&lt;="&amp;dataset_shampoo[[#This Row],[Month]])</f>
        <v>609</v>
      </c>
      <c r="K1453" s="6">
        <f>SUMIFS(I:I,D:D,dataset_shampoo[[#This Row],[Brand]],E:E,dataset_shampoo[[#This Row],[Region]],F:F,dataset_shampoo[[#This Row],[Year]],G:G,"&lt;="&amp;dataset_shampoo[[#This Row],[Month]])</f>
        <v>3997</v>
      </c>
      <c r="L1453">
        <f>dataset_shampoo[[#This Row],[Units YTD]]+SUMIFS(H:H,D:D,dataset_shampoo[[#This Row],[Brand]],E:E,dataset_shampoo[[#This Row],[Region]],F:F,dataset_shampoo[[#This Row],[Year]]-1,G:G,"&gt;"&amp;dataset_shampoo[[#This Row],[Month]])</f>
        <v>40845</v>
      </c>
      <c r="M1453" s="1">
        <f>dataset_shampoo[[#This Row],[Values YTD]]+SUMIFS(I:I,D:D,dataset_shampoo[[#This Row],[Brand]],E:E,dataset_shampoo[[#This Row],[Region]],F:F,dataset_shampoo[[#This Row],[Year]]-1,G:G,"&gt;"&amp;dataset_shampoo[[#This Row],[Month]])</f>
        <v>268639</v>
      </c>
    </row>
    <row r="1454" spans="1:13" x14ac:dyDescent="0.25">
      <c r="A1454" t="s">
        <v>7</v>
      </c>
      <c r="B1454" t="s">
        <v>25</v>
      </c>
      <c r="C1454" t="s">
        <v>28</v>
      </c>
      <c r="D1454" t="s">
        <v>29</v>
      </c>
      <c r="E1454" t="s">
        <v>13</v>
      </c>
      <c r="F1454">
        <v>2021</v>
      </c>
      <c r="G1454">
        <v>2</v>
      </c>
      <c r="H1454">
        <v>287</v>
      </c>
      <c r="I1454" s="1">
        <v>1904</v>
      </c>
      <c r="J1454">
        <f>SUMIFS(H:H,D:D,dataset_shampoo[[#This Row],[Brand]],E:E,dataset_shampoo[[#This Row],[Region]],F:F,dataset_shampoo[[#This Row],[Year]],G:G,"&lt;="&amp;dataset_shampoo[[#This Row],[Month]])</f>
        <v>896</v>
      </c>
      <c r="K1454" s="6">
        <f>SUMIFS(I:I,D:D,dataset_shampoo[[#This Row],[Brand]],E:E,dataset_shampoo[[#This Row],[Region]],F:F,dataset_shampoo[[#This Row],[Year]],G:G,"&lt;="&amp;dataset_shampoo[[#This Row],[Month]])</f>
        <v>5901</v>
      </c>
      <c r="L1454">
        <f>dataset_shampoo[[#This Row],[Units YTD]]+SUMIFS(H:H,D:D,dataset_shampoo[[#This Row],[Brand]],E:E,dataset_shampoo[[#This Row],[Region]],F:F,dataset_shampoo[[#This Row],[Year]]-1,G:G,"&gt;"&amp;dataset_shampoo[[#This Row],[Month]])</f>
        <v>34167</v>
      </c>
      <c r="M1454" s="1">
        <f>dataset_shampoo[[#This Row],[Values YTD]]+SUMIFS(I:I,D:D,dataset_shampoo[[#This Row],[Brand]],E:E,dataset_shampoo[[#This Row],[Region]],F:F,dataset_shampoo[[#This Row],[Year]]-1,G:G,"&gt;"&amp;dataset_shampoo[[#This Row],[Month]])</f>
        <v>223839</v>
      </c>
    </row>
    <row r="1455" spans="1:13" x14ac:dyDescent="0.25">
      <c r="A1455" t="s">
        <v>7</v>
      </c>
      <c r="B1455" t="s">
        <v>25</v>
      </c>
      <c r="C1455" t="s">
        <v>28</v>
      </c>
      <c r="D1455" t="s">
        <v>29</v>
      </c>
      <c r="E1455" t="s">
        <v>13</v>
      </c>
      <c r="F1455">
        <v>2021</v>
      </c>
      <c r="G1455">
        <v>3</v>
      </c>
      <c r="H1455">
        <v>714</v>
      </c>
      <c r="I1455" s="1">
        <v>4641</v>
      </c>
      <c r="J1455">
        <f>SUMIFS(H:H,D:D,dataset_shampoo[[#This Row],[Brand]],E:E,dataset_shampoo[[#This Row],[Region]],F:F,dataset_shampoo[[#This Row],[Year]],G:G,"&lt;="&amp;dataset_shampoo[[#This Row],[Month]])</f>
        <v>1610</v>
      </c>
      <c r="K1455" s="6">
        <f>SUMIFS(I:I,D:D,dataset_shampoo[[#This Row],[Brand]],E:E,dataset_shampoo[[#This Row],[Region]],F:F,dataset_shampoo[[#This Row],[Year]],G:G,"&lt;="&amp;dataset_shampoo[[#This Row],[Month]])</f>
        <v>10542</v>
      </c>
      <c r="L1455">
        <f>dataset_shampoo[[#This Row],[Units YTD]]+SUMIFS(H:H,D:D,dataset_shampoo[[#This Row],[Brand]],E:E,dataset_shampoo[[#This Row],[Region]],F:F,dataset_shampoo[[#This Row],[Year]]-1,G:G,"&gt;"&amp;dataset_shampoo[[#This Row],[Month]])</f>
        <v>29610</v>
      </c>
      <c r="M1455" s="1">
        <f>dataset_shampoo[[#This Row],[Values YTD]]+SUMIFS(I:I,D:D,dataset_shampoo[[#This Row],[Brand]],E:E,dataset_shampoo[[#This Row],[Region]],F:F,dataset_shampoo[[#This Row],[Year]]-1,G:G,"&gt;"&amp;dataset_shampoo[[#This Row],[Month]])</f>
        <v>193130</v>
      </c>
    </row>
    <row r="1456" spans="1:13" x14ac:dyDescent="0.25">
      <c r="A1456" t="s">
        <v>7</v>
      </c>
      <c r="B1456" t="s">
        <v>25</v>
      </c>
      <c r="C1456" t="s">
        <v>28</v>
      </c>
      <c r="D1456" t="s">
        <v>29</v>
      </c>
      <c r="E1456" t="s">
        <v>13</v>
      </c>
      <c r="F1456">
        <v>2021</v>
      </c>
      <c r="G1456">
        <v>4</v>
      </c>
      <c r="H1456">
        <v>189</v>
      </c>
      <c r="I1456" s="1">
        <v>1225</v>
      </c>
      <c r="J1456">
        <f>SUMIFS(H:H,D:D,dataset_shampoo[[#This Row],[Brand]],E:E,dataset_shampoo[[#This Row],[Region]],F:F,dataset_shampoo[[#This Row],[Year]],G:G,"&lt;="&amp;dataset_shampoo[[#This Row],[Month]])</f>
        <v>1799</v>
      </c>
      <c r="K1456" s="6">
        <f>SUMIFS(I:I,D:D,dataset_shampoo[[#This Row],[Brand]],E:E,dataset_shampoo[[#This Row],[Region]],F:F,dataset_shampoo[[#This Row],[Year]],G:G,"&lt;="&amp;dataset_shampoo[[#This Row],[Month]])</f>
        <v>11767</v>
      </c>
      <c r="L1456">
        <f>dataset_shampoo[[#This Row],[Units YTD]]+SUMIFS(H:H,D:D,dataset_shampoo[[#This Row],[Brand]],E:E,dataset_shampoo[[#This Row],[Region]],F:F,dataset_shampoo[[#This Row],[Year]]-1,G:G,"&gt;"&amp;dataset_shampoo[[#This Row],[Month]])</f>
        <v>23513</v>
      </c>
      <c r="M1456" s="1">
        <f>dataset_shampoo[[#This Row],[Values YTD]]+SUMIFS(I:I,D:D,dataset_shampoo[[#This Row],[Brand]],E:E,dataset_shampoo[[#This Row],[Region]],F:F,dataset_shampoo[[#This Row],[Year]]-1,G:G,"&gt;"&amp;dataset_shampoo[[#This Row],[Month]])</f>
        <v>152922</v>
      </c>
    </row>
    <row r="1457" spans="1:13" x14ac:dyDescent="0.25">
      <c r="A1457" t="s">
        <v>7</v>
      </c>
      <c r="B1457" t="s">
        <v>25</v>
      </c>
      <c r="C1457" t="s">
        <v>28</v>
      </c>
      <c r="D1457" t="s">
        <v>29</v>
      </c>
      <c r="E1457" t="s">
        <v>13</v>
      </c>
      <c r="F1457">
        <v>2021</v>
      </c>
      <c r="G1457">
        <v>5</v>
      </c>
      <c r="H1457">
        <v>189</v>
      </c>
      <c r="I1457" s="1">
        <v>1239</v>
      </c>
      <c r="J1457">
        <f>SUMIFS(H:H,D:D,dataset_shampoo[[#This Row],[Brand]],E:E,dataset_shampoo[[#This Row],[Region]],F:F,dataset_shampoo[[#This Row],[Year]],G:G,"&lt;="&amp;dataset_shampoo[[#This Row],[Month]])</f>
        <v>1988</v>
      </c>
      <c r="K1457" s="6">
        <f>SUMIFS(I:I,D:D,dataset_shampoo[[#This Row],[Brand]],E:E,dataset_shampoo[[#This Row],[Region]],F:F,dataset_shampoo[[#This Row],[Year]],G:G,"&lt;="&amp;dataset_shampoo[[#This Row],[Month]])</f>
        <v>13006</v>
      </c>
      <c r="L1457">
        <f>dataset_shampoo[[#This Row],[Units YTD]]+SUMIFS(H:H,D:D,dataset_shampoo[[#This Row],[Brand]],E:E,dataset_shampoo[[#This Row],[Region]],F:F,dataset_shampoo[[#This Row],[Year]]-1,G:G,"&gt;"&amp;dataset_shampoo[[#This Row],[Month]])</f>
        <v>19845</v>
      </c>
      <c r="M1457" s="1">
        <f>dataset_shampoo[[#This Row],[Values YTD]]+SUMIFS(I:I,D:D,dataset_shampoo[[#This Row],[Brand]],E:E,dataset_shampoo[[#This Row],[Region]],F:F,dataset_shampoo[[#This Row],[Year]]-1,G:G,"&gt;"&amp;dataset_shampoo[[#This Row],[Month]])</f>
        <v>129073</v>
      </c>
    </row>
    <row r="1458" spans="1:13" x14ac:dyDescent="0.25">
      <c r="A1458" t="s">
        <v>7</v>
      </c>
      <c r="B1458" t="s">
        <v>25</v>
      </c>
      <c r="C1458" t="s">
        <v>28</v>
      </c>
      <c r="D1458" t="s">
        <v>29</v>
      </c>
      <c r="E1458" t="s">
        <v>13</v>
      </c>
      <c r="F1458">
        <v>2021</v>
      </c>
      <c r="G1458">
        <v>6</v>
      </c>
      <c r="H1458">
        <v>847</v>
      </c>
      <c r="I1458" s="1">
        <v>5523</v>
      </c>
      <c r="J1458">
        <f>SUMIFS(H:H,D:D,dataset_shampoo[[#This Row],[Brand]],E:E,dataset_shampoo[[#This Row],[Region]],F:F,dataset_shampoo[[#This Row],[Year]],G:G,"&lt;="&amp;dataset_shampoo[[#This Row],[Month]])</f>
        <v>2835</v>
      </c>
      <c r="K1458" s="6">
        <f>SUMIFS(I:I,D:D,dataset_shampoo[[#This Row],[Brand]],E:E,dataset_shampoo[[#This Row],[Region]],F:F,dataset_shampoo[[#This Row],[Year]],G:G,"&lt;="&amp;dataset_shampoo[[#This Row],[Month]])</f>
        <v>18529</v>
      </c>
      <c r="L1458">
        <f>dataset_shampoo[[#This Row],[Units YTD]]+SUMIFS(H:H,D:D,dataset_shampoo[[#This Row],[Brand]],E:E,dataset_shampoo[[#This Row],[Region]],F:F,dataset_shampoo[[#This Row],[Year]]-1,G:G,"&gt;"&amp;dataset_shampoo[[#This Row],[Month]])</f>
        <v>15050</v>
      </c>
      <c r="M1458" s="1">
        <f>dataset_shampoo[[#This Row],[Values YTD]]+SUMIFS(I:I,D:D,dataset_shampoo[[#This Row],[Brand]],E:E,dataset_shampoo[[#This Row],[Region]],F:F,dataset_shampoo[[#This Row],[Year]]-1,G:G,"&gt;"&amp;dataset_shampoo[[#This Row],[Month]])</f>
        <v>97902</v>
      </c>
    </row>
    <row r="1459" spans="1:13" x14ac:dyDescent="0.25">
      <c r="A1459" t="s">
        <v>7</v>
      </c>
      <c r="B1459" t="s">
        <v>25</v>
      </c>
      <c r="C1459" t="s">
        <v>28</v>
      </c>
      <c r="D1459" t="s">
        <v>29</v>
      </c>
      <c r="E1459" t="s">
        <v>13</v>
      </c>
      <c r="F1459">
        <v>2021</v>
      </c>
      <c r="G1459">
        <v>7</v>
      </c>
      <c r="H1459">
        <v>462</v>
      </c>
      <c r="I1459" s="1">
        <v>2975</v>
      </c>
      <c r="J1459">
        <f>SUMIFS(H:H,D:D,dataset_shampoo[[#This Row],[Brand]],E:E,dataset_shampoo[[#This Row],[Region]],F:F,dataset_shampoo[[#This Row],[Year]],G:G,"&lt;="&amp;dataset_shampoo[[#This Row],[Month]])</f>
        <v>3297</v>
      </c>
      <c r="K1459" s="6">
        <f>SUMIFS(I:I,D:D,dataset_shampoo[[#This Row],[Brand]],E:E,dataset_shampoo[[#This Row],[Region]],F:F,dataset_shampoo[[#This Row],[Year]],G:G,"&lt;="&amp;dataset_shampoo[[#This Row],[Month]])</f>
        <v>21504</v>
      </c>
      <c r="L1459">
        <f>dataset_shampoo[[#This Row],[Units YTD]]+SUMIFS(H:H,D:D,dataset_shampoo[[#This Row],[Brand]],E:E,dataset_shampoo[[#This Row],[Region]],F:F,dataset_shampoo[[#This Row],[Year]]-1,G:G,"&gt;"&amp;dataset_shampoo[[#This Row],[Month]])</f>
        <v>10395</v>
      </c>
      <c r="M1459" s="1">
        <f>dataset_shampoo[[#This Row],[Values YTD]]+SUMIFS(I:I,D:D,dataset_shampoo[[#This Row],[Brand]],E:E,dataset_shampoo[[#This Row],[Region]],F:F,dataset_shampoo[[#This Row],[Year]]-1,G:G,"&gt;"&amp;dataset_shampoo[[#This Row],[Month]])</f>
        <v>67634</v>
      </c>
    </row>
    <row r="1460" spans="1:13" x14ac:dyDescent="0.25">
      <c r="A1460" t="s">
        <v>7</v>
      </c>
      <c r="B1460" t="s">
        <v>25</v>
      </c>
      <c r="C1460" t="s">
        <v>28</v>
      </c>
      <c r="D1460" t="s">
        <v>29</v>
      </c>
      <c r="E1460" t="s">
        <v>13</v>
      </c>
      <c r="F1460">
        <v>2021</v>
      </c>
      <c r="G1460">
        <v>8</v>
      </c>
      <c r="H1460">
        <v>168</v>
      </c>
      <c r="I1460" s="1">
        <v>1085</v>
      </c>
      <c r="J1460">
        <f>SUMIFS(H:H,D:D,dataset_shampoo[[#This Row],[Brand]],E:E,dataset_shampoo[[#This Row],[Region]],F:F,dataset_shampoo[[#This Row],[Year]],G:G,"&lt;="&amp;dataset_shampoo[[#This Row],[Month]])</f>
        <v>3465</v>
      </c>
      <c r="K1460" s="6">
        <f>SUMIFS(I:I,D:D,dataset_shampoo[[#This Row],[Brand]],E:E,dataset_shampoo[[#This Row],[Region]],F:F,dataset_shampoo[[#This Row],[Year]],G:G,"&lt;="&amp;dataset_shampoo[[#This Row],[Month]])</f>
        <v>22589</v>
      </c>
      <c r="L1460">
        <f>dataset_shampoo[[#This Row],[Units YTD]]+SUMIFS(H:H,D:D,dataset_shampoo[[#This Row],[Brand]],E:E,dataset_shampoo[[#This Row],[Region]],F:F,dataset_shampoo[[#This Row],[Year]]-1,G:G,"&gt;"&amp;dataset_shampoo[[#This Row],[Month]])</f>
        <v>8253</v>
      </c>
      <c r="M1460" s="1">
        <f>dataset_shampoo[[#This Row],[Values YTD]]+SUMIFS(I:I,D:D,dataset_shampoo[[#This Row],[Brand]],E:E,dataset_shampoo[[#This Row],[Region]],F:F,dataset_shampoo[[#This Row],[Year]]-1,G:G,"&gt;"&amp;dataset_shampoo[[#This Row],[Month]])</f>
        <v>53732</v>
      </c>
    </row>
    <row r="1461" spans="1:13" x14ac:dyDescent="0.25">
      <c r="A1461" t="s">
        <v>7</v>
      </c>
      <c r="B1461" t="s">
        <v>25</v>
      </c>
      <c r="C1461" t="s">
        <v>28</v>
      </c>
      <c r="D1461" t="s">
        <v>29</v>
      </c>
      <c r="E1461" t="s">
        <v>13</v>
      </c>
      <c r="F1461">
        <v>2021</v>
      </c>
      <c r="G1461">
        <v>9</v>
      </c>
      <c r="H1461">
        <v>105</v>
      </c>
      <c r="I1461" s="1">
        <v>630</v>
      </c>
      <c r="J1461">
        <f>SUMIFS(H:H,D:D,dataset_shampoo[[#This Row],[Brand]],E:E,dataset_shampoo[[#This Row],[Region]],F:F,dataset_shampoo[[#This Row],[Year]],G:G,"&lt;="&amp;dataset_shampoo[[#This Row],[Month]])</f>
        <v>3570</v>
      </c>
      <c r="K1461" s="6">
        <f>SUMIFS(I:I,D:D,dataset_shampoo[[#This Row],[Brand]],E:E,dataset_shampoo[[#This Row],[Region]],F:F,dataset_shampoo[[#This Row],[Year]],G:G,"&lt;="&amp;dataset_shampoo[[#This Row],[Month]])</f>
        <v>23219</v>
      </c>
      <c r="L1461">
        <f>dataset_shampoo[[#This Row],[Units YTD]]+SUMIFS(H:H,D:D,dataset_shampoo[[#This Row],[Brand]],E:E,dataset_shampoo[[#This Row],[Region]],F:F,dataset_shampoo[[#This Row],[Year]]-1,G:G,"&gt;"&amp;dataset_shampoo[[#This Row],[Month]])</f>
        <v>5999</v>
      </c>
      <c r="M1461" s="1">
        <f>dataset_shampoo[[#This Row],[Values YTD]]+SUMIFS(I:I,D:D,dataset_shampoo[[#This Row],[Brand]],E:E,dataset_shampoo[[#This Row],[Region]],F:F,dataset_shampoo[[#This Row],[Year]]-1,G:G,"&gt;"&amp;dataset_shampoo[[#This Row],[Month]])</f>
        <v>39046</v>
      </c>
    </row>
    <row r="1462" spans="1:13" x14ac:dyDescent="0.25">
      <c r="A1462" t="s">
        <v>7</v>
      </c>
      <c r="B1462" t="s">
        <v>25</v>
      </c>
      <c r="C1462" t="s">
        <v>28</v>
      </c>
      <c r="D1462" t="s">
        <v>29</v>
      </c>
      <c r="E1462" t="s">
        <v>13</v>
      </c>
      <c r="F1462">
        <v>2021</v>
      </c>
      <c r="G1462">
        <v>10</v>
      </c>
      <c r="H1462">
        <v>224</v>
      </c>
      <c r="I1462" s="1">
        <v>1057</v>
      </c>
      <c r="J1462">
        <f>SUMIFS(H:H,D:D,dataset_shampoo[[#This Row],[Brand]],E:E,dataset_shampoo[[#This Row],[Region]],F:F,dataset_shampoo[[#This Row],[Year]],G:G,"&lt;="&amp;dataset_shampoo[[#This Row],[Month]])</f>
        <v>3794</v>
      </c>
      <c r="K1462" s="6">
        <f>SUMIFS(I:I,D:D,dataset_shampoo[[#This Row],[Brand]],E:E,dataset_shampoo[[#This Row],[Region]],F:F,dataset_shampoo[[#This Row],[Year]],G:G,"&lt;="&amp;dataset_shampoo[[#This Row],[Month]])</f>
        <v>24276</v>
      </c>
      <c r="L1462">
        <f>dataset_shampoo[[#This Row],[Units YTD]]+SUMIFS(H:H,D:D,dataset_shampoo[[#This Row],[Brand]],E:E,dataset_shampoo[[#This Row],[Region]],F:F,dataset_shampoo[[#This Row],[Year]]-1,G:G,"&gt;"&amp;dataset_shampoo[[#This Row],[Month]])</f>
        <v>4830</v>
      </c>
      <c r="M1462" s="1">
        <f>dataset_shampoo[[#This Row],[Values YTD]]+SUMIFS(I:I,D:D,dataset_shampoo[[#This Row],[Brand]],E:E,dataset_shampoo[[#This Row],[Region]],F:F,dataset_shampoo[[#This Row],[Year]]-1,G:G,"&gt;"&amp;dataset_shampoo[[#This Row],[Month]])</f>
        <v>31024</v>
      </c>
    </row>
    <row r="1463" spans="1:13" x14ac:dyDescent="0.25">
      <c r="A1463" t="s">
        <v>7</v>
      </c>
      <c r="B1463" t="s">
        <v>25</v>
      </c>
      <c r="C1463" t="s">
        <v>28</v>
      </c>
      <c r="D1463" t="s">
        <v>29</v>
      </c>
      <c r="E1463" t="s">
        <v>13</v>
      </c>
      <c r="F1463">
        <v>2021</v>
      </c>
      <c r="G1463">
        <v>11</v>
      </c>
      <c r="H1463">
        <v>273</v>
      </c>
      <c r="I1463" s="1">
        <v>1344</v>
      </c>
      <c r="J1463">
        <f>SUMIFS(H:H,D:D,dataset_shampoo[[#This Row],[Brand]],E:E,dataset_shampoo[[#This Row],[Region]],F:F,dataset_shampoo[[#This Row],[Year]],G:G,"&lt;="&amp;dataset_shampoo[[#This Row],[Month]])</f>
        <v>4067</v>
      </c>
      <c r="K1463" s="6">
        <f>SUMIFS(I:I,D:D,dataset_shampoo[[#This Row],[Brand]],E:E,dataset_shampoo[[#This Row],[Region]],F:F,dataset_shampoo[[#This Row],[Year]],G:G,"&lt;="&amp;dataset_shampoo[[#This Row],[Month]])</f>
        <v>25620</v>
      </c>
      <c r="L1463">
        <f>dataset_shampoo[[#This Row],[Units YTD]]+SUMIFS(H:H,D:D,dataset_shampoo[[#This Row],[Brand]],E:E,dataset_shampoo[[#This Row],[Region]],F:F,dataset_shampoo[[#This Row],[Year]]-1,G:G,"&gt;"&amp;dataset_shampoo[[#This Row],[Month]])</f>
        <v>4557</v>
      </c>
      <c r="M1463" s="1">
        <f>dataset_shampoo[[#This Row],[Values YTD]]+SUMIFS(I:I,D:D,dataset_shampoo[[#This Row],[Brand]],E:E,dataset_shampoo[[#This Row],[Region]],F:F,dataset_shampoo[[#This Row],[Year]]-1,G:G,"&gt;"&amp;dataset_shampoo[[#This Row],[Month]])</f>
        <v>28847</v>
      </c>
    </row>
    <row r="1464" spans="1:13" x14ac:dyDescent="0.25">
      <c r="A1464" t="s">
        <v>7</v>
      </c>
      <c r="B1464" t="s">
        <v>25</v>
      </c>
      <c r="C1464" t="s">
        <v>28</v>
      </c>
      <c r="D1464" t="s">
        <v>29</v>
      </c>
      <c r="E1464" t="s">
        <v>13</v>
      </c>
      <c r="F1464">
        <v>2021</v>
      </c>
      <c r="G1464">
        <v>12</v>
      </c>
      <c r="H1464">
        <v>308</v>
      </c>
      <c r="I1464" s="1">
        <v>1463</v>
      </c>
      <c r="J1464">
        <f>SUMIFS(H:H,D:D,dataset_shampoo[[#This Row],[Brand]],E:E,dataset_shampoo[[#This Row],[Region]],F:F,dataset_shampoo[[#This Row],[Year]],G:G,"&lt;="&amp;dataset_shampoo[[#This Row],[Month]])</f>
        <v>4375</v>
      </c>
      <c r="K1464" s="6">
        <f>SUMIFS(I:I,D:D,dataset_shampoo[[#This Row],[Brand]],E:E,dataset_shampoo[[#This Row],[Region]],F:F,dataset_shampoo[[#This Row],[Year]],G:G,"&lt;="&amp;dataset_shampoo[[#This Row],[Month]])</f>
        <v>27083</v>
      </c>
      <c r="L1464">
        <f>dataset_shampoo[[#This Row],[Units YTD]]+SUMIFS(H:H,D:D,dataset_shampoo[[#This Row],[Brand]],E:E,dataset_shampoo[[#This Row],[Region]],F:F,dataset_shampoo[[#This Row],[Year]]-1,G:G,"&gt;"&amp;dataset_shampoo[[#This Row],[Month]])</f>
        <v>4375</v>
      </c>
      <c r="M1464" s="1">
        <f>dataset_shampoo[[#This Row],[Values YTD]]+SUMIFS(I:I,D:D,dataset_shampoo[[#This Row],[Brand]],E:E,dataset_shampoo[[#This Row],[Region]],F:F,dataset_shampoo[[#This Row],[Year]]-1,G:G,"&gt;"&amp;dataset_shampoo[[#This Row],[Month]])</f>
        <v>27083</v>
      </c>
    </row>
    <row r="1465" spans="1:13" x14ac:dyDescent="0.25">
      <c r="A1465" t="s">
        <v>7</v>
      </c>
      <c r="B1465" t="s">
        <v>25</v>
      </c>
      <c r="C1465" t="s">
        <v>28</v>
      </c>
      <c r="D1465" t="s">
        <v>29</v>
      </c>
      <c r="E1465" t="s">
        <v>13</v>
      </c>
      <c r="F1465">
        <v>2022</v>
      </c>
      <c r="G1465">
        <v>1</v>
      </c>
      <c r="H1465">
        <v>35</v>
      </c>
      <c r="I1465" s="1">
        <v>168</v>
      </c>
      <c r="J1465">
        <f>SUMIFS(H:H,D:D,dataset_shampoo[[#This Row],[Brand]],E:E,dataset_shampoo[[#This Row],[Region]],F:F,dataset_shampoo[[#This Row],[Year]],G:G,"&lt;="&amp;dataset_shampoo[[#This Row],[Month]])</f>
        <v>35</v>
      </c>
      <c r="K1465" s="6">
        <f>SUMIFS(I:I,D:D,dataset_shampoo[[#This Row],[Brand]],E:E,dataset_shampoo[[#This Row],[Region]],F:F,dataset_shampoo[[#This Row],[Year]],G:G,"&lt;="&amp;dataset_shampoo[[#This Row],[Month]])</f>
        <v>168</v>
      </c>
      <c r="L1465">
        <f>dataset_shampoo[[#This Row],[Units YTD]]+SUMIFS(H:H,D:D,dataset_shampoo[[#This Row],[Brand]],E:E,dataset_shampoo[[#This Row],[Region]],F:F,dataset_shampoo[[#This Row],[Year]]-1,G:G,"&gt;"&amp;dataset_shampoo[[#This Row],[Month]])</f>
        <v>3801</v>
      </c>
      <c r="M1465" s="1">
        <f>dataset_shampoo[[#This Row],[Values YTD]]+SUMIFS(I:I,D:D,dataset_shampoo[[#This Row],[Brand]],E:E,dataset_shampoo[[#This Row],[Region]],F:F,dataset_shampoo[[#This Row],[Year]]-1,G:G,"&gt;"&amp;dataset_shampoo[[#This Row],[Month]])</f>
        <v>23254</v>
      </c>
    </row>
    <row r="1466" spans="1:13" x14ac:dyDescent="0.25">
      <c r="A1466" t="s">
        <v>7</v>
      </c>
      <c r="B1466" t="s">
        <v>25</v>
      </c>
      <c r="C1466" t="s">
        <v>28</v>
      </c>
      <c r="D1466" t="s">
        <v>29</v>
      </c>
      <c r="E1466" t="s">
        <v>13</v>
      </c>
      <c r="F1466">
        <v>2022</v>
      </c>
      <c r="G1466">
        <v>2</v>
      </c>
      <c r="H1466">
        <v>252</v>
      </c>
      <c r="I1466" s="1">
        <v>1274</v>
      </c>
      <c r="J1466">
        <f>SUMIFS(H:H,D:D,dataset_shampoo[[#This Row],[Brand]],E:E,dataset_shampoo[[#This Row],[Region]],F:F,dataset_shampoo[[#This Row],[Year]],G:G,"&lt;="&amp;dataset_shampoo[[#This Row],[Month]])</f>
        <v>287</v>
      </c>
      <c r="K1466" s="6">
        <f>SUMIFS(I:I,D:D,dataset_shampoo[[#This Row],[Brand]],E:E,dataset_shampoo[[#This Row],[Region]],F:F,dataset_shampoo[[#This Row],[Year]],G:G,"&lt;="&amp;dataset_shampoo[[#This Row],[Month]])</f>
        <v>1442</v>
      </c>
      <c r="L1466">
        <f>dataset_shampoo[[#This Row],[Units YTD]]+SUMIFS(H:H,D:D,dataset_shampoo[[#This Row],[Brand]],E:E,dataset_shampoo[[#This Row],[Region]],F:F,dataset_shampoo[[#This Row],[Year]]-1,G:G,"&gt;"&amp;dataset_shampoo[[#This Row],[Month]])</f>
        <v>3766</v>
      </c>
      <c r="M1466" s="1">
        <f>dataset_shampoo[[#This Row],[Values YTD]]+SUMIFS(I:I,D:D,dataset_shampoo[[#This Row],[Brand]],E:E,dataset_shampoo[[#This Row],[Region]],F:F,dataset_shampoo[[#This Row],[Year]]-1,G:G,"&gt;"&amp;dataset_shampoo[[#This Row],[Month]])</f>
        <v>22624</v>
      </c>
    </row>
    <row r="1467" spans="1:13" x14ac:dyDescent="0.25">
      <c r="A1467" t="s">
        <v>7</v>
      </c>
      <c r="B1467" t="s">
        <v>25</v>
      </c>
      <c r="C1467" t="s">
        <v>28</v>
      </c>
      <c r="D1467" t="s">
        <v>29</v>
      </c>
      <c r="E1467" t="s">
        <v>13</v>
      </c>
      <c r="F1467">
        <v>2022</v>
      </c>
      <c r="G1467">
        <v>3</v>
      </c>
      <c r="H1467">
        <v>1715</v>
      </c>
      <c r="I1467" s="1">
        <v>8687</v>
      </c>
      <c r="J1467">
        <f>SUMIFS(H:H,D:D,dataset_shampoo[[#This Row],[Brand]],E:E,dataset_shampoo[[#This Row],[Region]],F:F,dataset_shampoo[[#This Row],[Year]],G:G,"&lt;="&amp;dataset_shampoo[[#This Row],[Month]])</f>
        <v>2002</v>
      </c>
      <c r="K1467" s="6">
        <f>SUMIFS(I:I,D:D,dataset_shampoo[[#This Row],[Brand]],E:E,dataset_shampoo[[#This Row],[Region]],F:F,dataset_shampoo[[#This Row],[Year]],G:G,"&lt;="&amp;dataset_shampoo[[#This Row],[Month]])</f>
        <v>10129</v>
      </c>
      <c r="L1467">
        <f>dataset_shampoo[[#This Row],[Units YTD]]+SUMIFS(H:H,D:D,dataset_shampoo[[#This Row],[Brand]],E:E,dataset_shampoo[[#This Row],[Region]],F:F,dataset_shampoo[[#This Row],[Year]]-1,G:G,"&gt;"&amp;dataset_shampoo[[#This Row],[Month]])</f>
        <v>4767</v>
      </c>
      <c r="M1467" s="1">
        <f>dataset_shampoo[[#This Row],[Values YTD]]+SUMIFS(I:I,D:D,dataset_shampoo[[#This Row],[Brand]],E:E,dataset_shampoo[[#This Row],[Region]],F:F,dataset_shampoo[[#This Row],[Year]]-1,G:G,"&gt;"&amp;dataset_shampoo[[#This Row],[Month]])</f>
        <v>26670</v>
      </c>
    </row>
    <row r="1468" spans="1:13" x14ac:dyDescent="0.25">
      <c r="A1468" t="s">
        <v>7</v>
      </c>
      <c r="B1468" t="s">
        <v>25</v>
      </c>
      <c r="C1468" t="s">
        <v>28</v>
      </c>
      <c r="D1468" t="s">
        <v>29</v>
      </c>
      <c r="E1468" t="s">
        <v>13</v>
      </c>
      <c r="F1468">
        <v>2022</v>
      </c>
      <c r="G1468">
        <v>4</v>
      </c>
      <c r="H1468">
        <v>2569</v>
      </c>
      <c r="I1468" s="1">
        <v>12901</v>
      </c>
      <c r="J1468">
        <f>SUMIFS(H:H,D:D,dataset_shampoo[[#This Row],[Brand]],E:E,dataset_shampoo[[#This Row],[Region]],F:F,dataset_shampoo[[#This Row],[Year]],G:G,"&lt;="&amp;dataset_shampoo[[#This Row],[Month]])</f>
        <v>4571</v>
      </c>
      <c r="K1468" s="6">
        <f>SUMIFS(I:I,D:D,dataset_shampoo[[#This Row],[Brand]],E:E,dataset_shampoo[[#This Row],[Region]],F:F,dataset_shampoo[[#This Row],[Year]],G:G,"&lt;="&amp;dataset_shampoo[[#This Row],[Month]])</f>
        <v>23030</v>
      </c>
      <c r="L1468">
        <f>dataset_shampoo[[#This Row],[Units YTD]]+SUMIFS(H:H,D:D,dataset_shampoo[[#This Row],[Brand]],E:E,dataset_shampoo[[#This Row],[Region]],F:F,dataset_shampoo[[#This Row],[Year]]-1,G:G,"&gt;"&amp;dataset_shampoo[[#This Row],[Month]])</f>
        <v>7147</v>
      </c>
      <c r="M1468" s="1">
        <f>dataset_shampoo[[#This Row],[Values YTD]]+SUMIFS(I:I,D:D,dataset_shampoo[[#This Row],[Brand]],E:E,dataset_shampoo[[#This Row],[Region]],F:F,dataset_shampoo[[#This Row],[Year]]-1,G:G,"&gt;"&amp;dataset_shampoo[[#This Row],[Month]])</f>
        <v>38346</v>
      </c>
    </row>
    <row r="1469" spans="1:13" x14ac:dyDescent="0.25">
      <c r="A1469" t="s">
        <v>7</v>
      </c>
      <c r="B1469" t="s">
        <v>25</v>
      </c>
      <c r="C1469" t="s">
        <v>28</v>
      </c>
      <c r="D1469" t="s">
        <v>29</v>
      </c>
      <c r="E1469" t="s">
        <v>13</v>
      </c>
      <c r="F1469">
        <v>2022</v>
      </c>
      <c r="G1469">
        <v>5</v>
      </c>
      <c r="H1469">
        <v>2226</v>
      </c>
      <c r="I1469" s="1">
        <v>11249</v>
      </c>
      <c r="J1469">
        <f>SUMIFS(H:H,D:D,dataset_shampoo[[#This Row],[Brand]],E:E,dataset_shampoo[[#This Row],[Region]],F:F,dataset_shampoo[[#This Row],[Year]],G:G,"&lt;="&amp;dataset_shampoo[[#This Row],[Month]])</f>
        <v>6797</v>
      </c>
      <c r="K1469" s="6">
        <f>SUMIFS(I:I,D:D,dataset_shampoo[[#This Row],[Brand]],E:E,dataset_shampoo[[#This Row],[Region]],F:F,dataset_shampoo[[#This Row],[Year]],G:G,"&lt;="&amp;dataset_shampoo[[#This Row],[Month]])</f>
        <v>34279</v>
      </c>
      <c r="L1469">
        <f>dataset_shampoo[[#This Row],[Units YTD]]+SUMIFS(H:H,D:D,dataset_shampoo[[#This Row],[Brand]],E:E,dataset_shampoo[[#This Row],[Region]],F:F,dataset_shampoo[[#This Row],[Year]]-1,G:G,"&gt;"&amp;dataset_shampoo[[#This Row],[Month]])</f>
        <v>9184</v>
      </c>
      <c r="M1469" s="1">
        <f>dataset_shampoo[[#This Row],[Values YTD]]+SUMIFS(I:I,D:D,dataset_shampoo[[#This Row],[Brand]],E:E,dataset_shampoo[[#This Row],[Region]],F:F,dataset_shampoo[[#This Row],[Year]]-1,G:G,"&gt;"&amp;dataset_shampoo[[#This Row],[Month]])</f>
        <v>48356</v>
      </c>
    </row>
    <row r="1470" spans="1:13" x14ac:dyDescent="0.25">
      <c r="A1470" t="s">
        <v>7</v>
      </c>
      <c r="B1470" t="s">
        <v>25</v>
      </c>
      <c r="C1470" t="s">
        <v>28</v>
      </c>
      <c r="D1470" t="s">
        <v>29</v>
      </c>
      <c r="E1470" t="s">
        <v>13</v>
      </c>
      <c r="F1470">
        <v>2022</v>
      </c>
      <c r="G1470">
        <v>6</v>
      </c>
      <c r="H1470">
        <v>3045</v>
      </c>
      <c r="I1470" s="1">
        <v>15330</v>
      </c>
      <c r="J1470">
        <f>SUMIFS(H:H,D:D,dataset_shampoo[[#This Row],[Brand]],E:E,dataset_shampoo[[#This Row],[Region]],F:F,dataset_shampoo[[#This Row],[Year]],G:G,"&lt;="&amp;dataset_shampoo[[#This Row],[Month]])</f>
        <v>9842</v>
      </c>
      <c r="K1470" s="6">
        <f>SUMIFS(I:I,D:D,dataset_shampoo[[#This Row],[Brand]],E:E,dataset_shampoo[[#This Row],[Region]],F:F,dataset_shampoo[[#This Row],[Year]],G:G,"&lt;="&amp;dataset_shampoo[[#This Row],[Month]])</f>
        <v>49609</v>
      </c>
      <c r="L1470">
        <f>dataset_shampoo[[#This Row],[Units YTD]]+SUMIFS(H:H,D:D,dataset_shampoo[[#This Row],[Brand]],E:E,dataset_shampoo[[#This Row],[Region]],F:F,dataset_shampoo[[#This Row],[Year]]-1,G:G,"&gt;"&amp;dataset_shampoo[[#This Row],[Month]])</f>
        <v>11382</v>
      </c>
      <c r="M1470" s="1">
        <f>dataset_shampoo[[#This Row],[Values YTD]]+SUMIFS(I:I,D:D,dataset_shampoo[[#This Row],[Brand]],E:E,dataset_shampoo[[#This Row],[Region]],F:F,dataset_shampoo[[#This Row],[Year]]-1,G:G,"&gt;"&amp;dataset_shampoo[[#This Row],[Month]])</f>
        <v>58163</v>
      </c>
    </row>
    <row r="1471" spans="1:13" x14ac:dyDescent="0.25">
      <c r="A1471" t="s">
        <v>7</v>
      </c>
      <c r="B1471" t="s">
        <v>25</v>
      </c>
      <c r="C1471" t="s">
        <v>28</v>
      </c>
      <c r="D1471" t="s">
        <v>29</v>
      </c>
      <c r="E1471" t="s">
        <v>13</v>
      </c>
      <c r="F1471">
        <v>2022</v>
      </c>
      <c r="G1471">
        <v>7</v>
      </c>
      <c r="H1471">
        <v>4263</v>
      </c>
      <c r="I1471" s="1">
        <v>21469</v>
      </c>
      <c r="J1471">
        <f>SUMIFS(H:H,D:D,dataset_shampoo[[#This Row],[Brand]],E:E,dataset_shampoo[[#This Row],[Region]],F:F,dataset_shampoo[[#This Row],[Year]],G:G,"&lt;="&amp;dataset_shampoo[[#This Row],[Month]])</f>
        <v>14105</v>
      </c>
      <c r="K1471" s="6">
        <f>SUMIFS(I:I,D:D,dataset_shampoo[[#This Row],[Brand]],E:E,dataset_shampoo[[#This Row],[Region]],F:F,dataset_shampoo[[#This Row],[Year]],G:G,"&lt;="&amp;dataset_shampoo[[#This Row],[Month]])</f>
        <v>71078</v>
      </c>
      <c r="L1471">
        <f>dataset_shampoo[[#This Row],[Units YTD]]+SUMIFS(H:H,D:D,dataset_shampoo[[#This Row],[Brand]],E:E,dataset_shampoo[[#This Row],[Region]],F:F,dataset_shampoo[[#This Row],[Year]]-1,G:G,"&gt;"&amp;dataset_shampoo[[#This Row],[Month]])</f>
        <v>15183</v>
      </c>
      <c r="M1471" s="1">
        <f>dataset_shampoo[[#This Row],[Values YTD]]+SUMIFS(I:I,D:D,dataset_shampoo[[#This Row],[Brand]],E:E,dataset_shampoo[[#This Row],[Region]],F:F,dataset_shampoo[[#This Row],[Year]]-1,G:G,"&gt;"&amp;dataset_shampoo[[#This Row],[Month]])</f>
        <v>76657</v>
      </c>
    </row>
    <row r="1472" spans="1:13" x14ac:dyDescent="0.25">
      <c r="A1472" t="s">
        <v>7</v>
      </c>
      <c r="B1472" t="s">
        <v>25</v>
      </c>
      <c r="C1472" t="s">
        <v>28</v>
      </c>
      <c r="D1472" t="s">
        <v>29</v>
      </c>
      <c r="E1472" t="s">
        <v>13</v>
      </c>
      <c r="F1472">
        <v>2022</v>
      </c>
      <c r="G1472">
        <v>8</v>
      </c>
      <c r="H1472">
        <v>4368</v>
      </c>
      <c r="I1472" s="1">
        <v>22029</v>
      </c>
      <c r="J1472">
        <f>SUMIFS(H:H,D:D,dataset_shampoo[[#This Row],[Brand]],E:E,dataset_shampoo[[#This Row],[Region]],F:F,dataset_shampoo[[#This Row],[Year]],G:G,"&lt;="&amp;dataset_shampoo[[#This Row],[Month]])</f>
        <v>18473</v>
      </c>
      <c r="K1472" s="6">
        <f>SUMIFS(I:I,D:D,dataset_shampoo[[#This Row],[Brand]],E:E,dataset_shampoo[[#This Row],[Region]],F:F,dataset_shampoo[[#This Row],[Year]],G:G,"&lt;="&amp;dataset_shampoo[[#This Row],[Month]])</f>
        <v>93107</v>
      </c>
      <c r="L1472">
        <f>dataset_shampoo[[#This Row],[Units YTD]]+SUMIFS(H:H,D:D,dataset_shampoo[[#This Row],[Brand]],E:E,dataset_shampoo[[#This Row],[Region]],F:F,dataset_shampoo[[#This Row],[Year]]-1,G:G,"&gt;"&amp;dataset_shampoo[[#This Row],[Month]])</f>
        <v>19383</v>
      </c>
      <c r="M1472" s="1">
        <f>dataset_shampoo[[#This Row],[Values YTD]]+SUMIFS(I:I,D:D,dataset_shampoo[[#This Row],[Brand]],E:E,dataset_shampoo[[#This Row],[Region]],F:F,dataset_shampoo[[#This Row],[Year]]-1,G:G,"&gt;"&amp;dataset_shampoo[[#This Row],[Month]])</f>
        <v>97601</v>
      </c>
    </row>
    <row r="1473" spans="1:13" x14ac:dyDescent="0.25">
      <c r="A1473" t="s">
        <v>7</v>
      </c>
      <c r="B1473" t="s">
        <v>25</v>
      </c>
      <c r="C1473" t="s">
        <v>28</v>
      </c>
      <c r="D1473" t="s">
        <v>29</v>
      </c>
      <c r="E1473" t="s">
        <v>13</v>
      </c>
      <c r="F1473">
        <v>2022</v>
      </c>
      <c r="G1473">
        <v>9</v>
      </c>
      <c r="H1473">
        <v>4795</v>
      </c>
      <c r="I1473" s="1">
        <v>24150</v>
      </c>
      <c r="J1473">
        <f>SUMIFS(H:H,D:D,dataset_shampoo[[#This Row],[Brand]],E:E,dataset_shampoo[[#This Row],[Region]],F:F,dataset_shampoo[[#This Row],[Year]],G:G,"&lt;="&amp;dataset_shampoo[[#This Row],[Month]])</f>
        <v>23268</v>
      </c>
      <c r="K1473" s="6">
        <f>SUMIFS(I:I,D:D,dataset_shampoo[[#This Row],[Brand]],E:E,dataset_shampoo[[#This Row],[Region]],F:F,dataset_shampoo[[#This Row],[Year]],G:G,"&lt;="&amp;dataset_shampoo[[#This Row],[Month]])</f>
        <v>117257</v>
      </c>
      <c r="L1473">
        <f>dataset_shampoo[[#This Row],[Units YTD]]+SUMIFS(H:H,D:D,dataset_shampoo[[#This Row],[Brand]],E:E,dataset_shampoo[[#This Row],[Region]],F:F,dataset_shampoo[[#This Row],[Year]]-1,G:G,"&gt;"&amp;dataset_shampoo[[#This Row],[Month]])</f>
        <v>24073</v>
      </c>
      <c r="M1473" s="1">
        <f>dataset_shampoo[[#This Row],[Values YTD]]+SUMIFS(I:I,D:D,dataset_shampoo[[#This Row],[Brand]],E:E,dataset_shampoo[[#This Row],[Region]],F:F,dataset_shampoo[[#This Row],[Year]]-1,G:G,"&gt;"&amp;dataset_shampoo[[#This Row],[Month]])</f>
        <v>121121</v>
      </c>
    </row>
    <row r="1474" spans="1:13" x14ac:dyDescent="0.25">
      <c r="A1474" t="s">
        <v>7</v>
      </c>
      <c r="B1474" t="s">
        <v>25</v>
      </c>
      <c r="C1474" t="s">
        <v>28</v>
      </c>
      <c r="D1474" t="s">
        <v>29</v>
      </c>
      <c r="E1474" t="s">
        <v>13</v>
      </c>
      <c r="F1474">
        <v>2022</v>
      </c>
      <c r="G1474">
        <v>10</v>
      </c>
      <c r="H1474">
        <v>2870</v>
      </c>
      <c r="I1474" s="1">
        <v>14518</v>
      </c>
      <c r="J1474">
        <f>SUMIFS(H:H,D:D,dataset_shampoo[[#This Row],[Brand]],E:E,dataset_shampoo[[#This Row],[Region]],F:F,dataset_shampoo[[#This Row],[Year]],G:G,"&lt;="&amp;dataset_shampoo[[#This Row],[Month]])</f>
        <v>26138</v>
      </c>
      <c r="K1474" s="6">
        <f>SUMIFS(I:I,D:D,dataset_shampoo[[#This Row],[Brand]],E:E,dataset_shampoo[[#This Row],[Region]],F:F,dataset_shampoo[[#This Row],[Year]],G:G,"&lt;="&amp;dataset_shampoo[[#This Row],[Month]])</f>
        <v>131775</v>
      </c>
      <c r="L1474">
        <f>dataset_shampoo[[#This Row],[Units YTD]]+SUMIFS(H:H,D:D,dataset_shampoo[[#This Row],[Brand]],E:E,dataset_shampoo[[#This Row],[Region]],F:F,dataset_shampoo[[#This Row],[Year]]-1,G:G,"&gt;"&amp;dataset_shampoo[[#This Row],[Month]])</f>
        <v>26719</v>
      </c>
      <c r="M1474" s="1">
        <f>dataset_shampoo[[#This Row],[Values YTD]]+SUMIFS(I:I,D:D,dataset_shampoo[[#This Row],[Brand]],E:E,dataset_shampoo[[#This Row],[Region]],F:F,dataset_shampoo[[#This Row],[Year]]-1,G:G,"&gt;"&amp;dataset_shampoo[[#This Row],[Month]])</f>
        <v>134582</v>
      </c>
    </row>
    <row r="1475" spans="1:13" x14ac:dyDescent="0.25">
      <c r="A1475" t="s">
        <v>7</v>
      </c>
      <c r="B1475" t="s">
        <v>25</v>
      </c>
      <c r="C1475" t="s">
        <v>28</v>
      </c>
      <c r="D1475" t="s">
        <v>29</v>
      </c>
      <c r="E1475" t="s">
        <v>13</v>
      </c>
      <c r="F1475">
        <v>2022</v>
      </c>
      <c r="G1475">
        <v>11</v>
      </c>
      <c r="H1475">
        <v>1204</v>
      </c>
      <c r="I1475" s="1">
        <v>6104</v>
      </c>
      <c r="J1475">
        <f>SUMIFS(H:H,D:D,dataset_shampoo[[#This Row],[Brand]],E:E,dataset_shampoo[[#This Row],[Region]],F:F,dataset_shampoo[[#This Row],[Year]],G:G,"&lt;="&amp;dataset_shampoo[[#This Row],[Month]])</f>
        <v>27342</v>
      </c>
      <c r="K1475" s="6">
        <f>SUMIFS(I:I,D:D,dataset_shampoo[[#This Row],[Brand]],E:E,dataset_shampoo[[#This Row],[Region]],F:F,dataset_shampoo[[#This Row],[Year]],G:G,"&lt;="&amp;dataset_shampoo[[#This Row],[Month]])</f>
        <v>137879</v>
      </c>
      <c r="L1475">
        <f>dataset_shampoo[[#This Row],[Units YTD]]+SUMIFS(H:H,D:D,dataset_shampoo[[#This Row],[Brand]],E:E,dataset_shampoo[[#This Row],[Region]],F:F,dataset_shampoo[[#This Row],[Year]]-1,G:G,"&gt;"&amp;dataset_shampoo[[#This Row],[Month]])</f>
        <v>27650</v>
      </c>
      <c r="M1475" s="1">
        <f>dataset_shampoo[[#This Row],[Values YTD]]+SUMIFS(I:I,D:D,dataset_shampoo[[#This Row],[Brand]],E:E,dataset_shampoo[[#This Row],[Region]],F:F,dataset_shampoo[[#This Row],[Year]]-1,G:G,"&gt;"&amp;dataset_shampoo[[#This Row],[Month]])</f>
        <v>139342</v>
      </c>
    </row>
    <row r="1476" spans="1:13" x14ac:dyDescent="0.25">
      <c r="A1476" t="s">
        <v>7</v>
      </c>
      <c r="B1476" t="s">
        <v>25</v>
      </c>
      <c r="C1476" t="s">
        <v>28</v>
      </c>
      <c r="D1476" t="s">
        <v>29</v>
      </c>
      <c r="E1476" t="s">
        <v>13</v>
      </c>
      <c r="F1476">
        <v>2022</v>
      </c>
      <c r="G1476">
        <v>12</v>
      </c>
      <c r="H1476">
        <v>1036</v>
      </c>
      <c r="I1476" s="1">
        <v>5236</v>
      </c>
      <c r="J1476">
        <f>SUMIFS(H:H,D:D,dataset_shampoo[[#This Row],[Brand]],E:E,dataset_shampoo[[#This Row],[Region]],F:F,dataset_shampoo[[#This Row],[Year]],G:G,"&lt;="&amp;dataset_shampoo[[#This Row],[Month]])</f>
        <v>28378</v>
      </c>
      <c r="K1476" s="6">
        <f>SUMIFS(I:I,D:D,dataset_shampoo[[#This Row],[Brand]],E:E,dataset_shampoo[[#This Row],[Region]],F:F,dataset_shampoo[[#This Row],[Year]],G:G,"&lt;="&amp;dataset_shampoo[[#This Row],[Month]])</f>
        <v>143115</v>
      </c>
      <c r="L1476">
        <f>dataset_shampoo[[#This Row],[Units YTD]]+SUMIFS(H:H,D:D,dataset_shampoo[[#This Row],[Brand]],E:E,dataset_shampoo[[#This Row],[Region]],F:F,dataset_shampoo[[#This Row],[Year]]-1,G:G,"&gt;"&amp;dataset_shampoo[[#This Row],[Month]])</f>
        <v>28378</v>
      </c>
      <c r="M1476" s="1">
        <f>dataset_shampoo[[#This Row],[Values YTD]]+SUMIFS(I:I,D:D,dataset_shampoo[[#This Row],[Brand]],E:E,dataset_shampoo[[#This Row],[Region]],F:F,dataset_shampoo[[#This Row],[Year]]-1,G:G,"&gt;"&amp;dataset_shampoo[[#This Row],[Month]])</f>
        <v>143115</v>
      </c>
    </row>
    <row r="1477" spans="1:13" x14ac:dyDescent="0.25">
      <c r="A1477" t="s">
        <v>7</v>
      </c>
      <c r="B1477" t="s">
        <v>25</v>
      </c>
      <c r="C1477" t="s">
        <v>28</v>
      </c>
      <c r="D1477" t="s">
        <v>29</v>
      </c>
      <c r="E1477" t="s">
        <v>13</v>
      </c>
      <c r="F1477">
        <v>2023</v>
      </c>
      <c r="G1477">
        <v>1</v>
      </c>
      <c r="H1477">
        <v>1260</v>
      </c>
      <c r="I1477" s="1">
        <v>6321</v>
      </c>
      <c r="J1477">
        <f>SUMIFS(H:H,D:D,dataset_shampoo[[#This Row],[Brand]],E:E,dataset_shampoo[[#This Row],[Region]],F:F,dataset_shampoo[[#This Row],[Year]],G:G,"&lt;="&amp;dataset_shampoo[[#This Row],[Month]])</f>
        <v>1260</v>
      </c>
      <c r="K1477" s="6">
        <f>SUMIFS(I:I,D:D,dataset_shampoo[[#This Row],[Brand]],E:E,dataset_shampoo[[#This Row],[Region]],F:F,dataset_shampoo[[#This Row],[Year]],G:G,"&lt;="&amp;dataset_shampoo[[#This Row],[Month]])</f>
        <v>6321</v>
      </c>
      <c r="L1477">
        <f>dataset_shampoo[[#This Row],[Units YTD]]+SUMIFS(H:H,D:D,dataset_shampoo[[#This Row],[Brand]],E:E,dataset_shampoo[[#This Row],[Region]],F:F,dataset_shampoo[[#This Row],[Year]]-1,G:G,"&gt;"&amp;dataset_shampoo[[#This Row],[Month]])</f>
        <v>29603</v>
      </c>
      <c r="M1477" s="1">
        <f>dataset_shampoo[[#This Row],[Values YTD]]+SUMIFS(I:I,D:D,dataset_shampoo[[#This Row],[Brand]],E:E,dataset_shampoo[[#This Row],[Region]],F:F,dataset_shampoo[[#This Row],[Year]]-1,G:G,"&gt;"&amp;dataset_shampoo[[#This Row],[Month]])</f>
        <v>149268</v>
      </c>
    </row>
    <row r="1478" spans="1:13" x14ac:dyDescent="0.25">
      <c r="A1478" t="s">
        <v>7</v>
      </c>
      <c r="B1478" t="s">
        <v>25</v>
      </c>
      <c r="C1478" t="s">
        <v>28</v>
      </c>
      <c r="D1478" t="s">
        <v>29</v>
      </c>
      <c r="E1478" t="s">
        <v>13</v>
      </c>
      <c r="F1478">
        <v>2023</v>
      </c>
      <c r="G1478">
        <v>2</v>
      </c>
      <c r="H1478">
        <v>3892</v>
      </c>
      <c r="I1478" s="1">
        <v>19614</v>
      </c>
      <c r="J1478">
        <f>SUMIFS(H:H,D:D,dataset_shampoo[[#This Row],[Brand]],E:E,dataset_shampoo[[#This Row],[Region]],F:F,dataset_shampoo[[#This Row],[Year]],G:G,"&lt;="&amp;dataset_shampoo[[#This Row],[Month]])</f>
        <v>5152</v>
      </c>
      <c r="K1478" s="6">
        <f>SUMIFS(I:I,D:D,dataset_shampoo[[#This Row],[Brand]],E:E,dataset_shampoo[[#This Row],[Region]],F:F,dataset_shampoo[[#This Row],[Year]],G:G,"&lt;="&amp;dataset_shampoo[[#This Row],[Month]])</f>
        <v>25935</v>
      </c>
      <c r="L1478">
        <f>dataset_shampoo[[#This Row],[Units YTD]]+SUMIFS(H:H,D:D,dataset_shampoo[[#This Row],[Brand]],E:E,dataset_shampoo[[#This Row],[Region]],F:F,dataset_shampoo[[#This Row],[Year]]-1,G:G,"&gt;"&amp;dataset_shampoo[[#This Row],[Month]])</f>
        <v>33243</v>
      </c>
      <c r="M1478" s="1">
        <f>dataset_shampoo[[#This Row],[Values YTD]]+SUMIFS(I:I,D:D,dataset_shampoo[[#This Row],[Brand]],E:E,dataset_shampoo[[#This Row],[Region]],F:F,dataset_shampoo[[#This Row],[Year]]-1,G:G,"&gt;"&amp;dataset_shampoo[[#This Row],[Month]])</f>
        <v>167608</v>
      </c>
    </row>
    <row r="1479" spans="1:13" x14ac:dyDescent="0.25">
      <c r="A1479" t="s">
        <v>7</v>
      </c>
      <c r="B1479" t="s">
        <v>25</v>
      </c>
      <c r="C1479" t="s">
        <v>28</v>
      </c>
      <c r="D1479" t="s">
        <v>29</v>
      </c>
      <c r="E1479" t="s">
        <v>13</v>
      </c>
      <c r="F1479">
        <v>2023</v>
      </c>
      <c r="G1479">
        <v>3</v>
      </c>
      <c r="H1479">
        <v>8092</v>
      </c>
      <c r="I1479" s="1">
        <v>40789</v>
      </c>
      <c r="J1479">
        <f>SUMIFS(H:H,D:D,dataset_shampoo[[#This Row],[Brand]],E:E,dataset_shampoo[[#This Row],[Region]],F:F,dataset_shampoo[[#This Row],[Year]],G:G,"&lt;="&amp;dataset_shampoo[[#This Row],[Month]])</f>
        <v>13244</v>
      </c>
      <c r="K1479" s="6">
        <f>SUMIFS(I:I,D:D,dataset_shampoo[[#This Row],[Brand]],E:E,dataset_shampoo[[#This Row],[Region]],F:F,dataset_shampoo[[#This Row],[Year]],G:G,"&lt;="&amp;dataset_shampoo[[#This Row],[Month]])</f>
        <v>66724</v>
      </c>
      <c r="L1479">
        <f>dataset_shampoo[[#This Row],[Units YTD]]+SUMIFS(H:H,D:D,dataset_shampoo[[#This Row],[Brand]],E:E,dataset_shampoo[[#This Row],[Region]],F:F,dataset_shampoo[[#This Row],[Year]]-1,G:G,"&gt;"&amp;dataset_shampoo[[#This Row],[Month]])</f>
        <v>39620</v>
      </c>
      <c r="M1479" s="1">
        <f>dataset_shampoo[[#This Row],[Values YTD]]+SUMIFS(I:I,D:D,dataset_shampoo[[#This Row],[Brand]],E:E,dataset_shampoo[[#This Row],[Region]],F:F,dataset_shampoo[[#This Row],[Year]]-1,G:G,"&gt;"&amp;dataset_shampoo[[#This Row],[Month]])</f>
        <v>199710</v>
      </c>
    </row>
    <row r="1480" spans="1:13" x14ac:dyDescent="0.25">
      <c r="A1480" t="s">
        <v>7</v>
      </c>
      <c r="B1480" t="s">
        <v>25</v>
      </c>
      <c r="C1480" t="s">
        <v>33</v>
      </c>
      <c r="D1480" t="s">
        <v>34</v>
      </c>
      <c r="E1480" t="s">
        <v>11</v>
      </c>
      <c r="F1480">
        <v>2018</v>
      </c>
      <c r="G1480">
        <v>1</v>
      </c>
      <c r="H1480">
        <v>129269</v>
      </c>
      <c r="I1480" s="1">
        <v>680687</v>
      </c>
      <c r="J1480">
        <f>SUMIFS(H:H,D:D,dataset_shampoo[[#This Row],[Brand]],E:E,dataset_shampoo[[#This Row],[Region]],F:F,dataset_shampoo[[#This Row],[Year]],G:G,"&lt;="&amp;dataset_shampoo[[#This Row],[Month]])</f>
        <v>129269</v>
      </c>
      <c r="K1480" s="6">
        <f>SUMIFS(I:I,D:D,dataset_shampoo[[#This Row],[Brand]],E:E,dataset_shampoo[[#This Row],[Region]],F:F,dataset_shampoo[[#This Row],[Year]],G:G,"&lt;="&amp;dataset_shampoo[[#This Row],[Month]])</f>
        <v>680687</v>
      </c>
      <c r="L1480">
        <f>dataset_shampoo[[#This Row],[Units YTD]]+SUMIFS(H:H,D:D,dataset_shampoo[[#This Row],[Brand]],E:E,dataset_shampoo[[#This Row],[Region]],F:F,dataset_shampoo[[#This Row],[Year]]-1,G:G,"&gt;"&amp;dataset_shampoo[[#This Row],[Month]])</f>
        <v>129269</v>
      </c>
      <c r="M1480" s="1">
        <f>dataset_shampoo[[#This Row],[Values YTD]]+SUMIFS(I:I,D:D,dataset_shampoo[[#This Row],[Brand]],E:E,dataset_shampoo[[#This Row],[Region]],F:F,dataset_shampoo[[#This Row],[Year]]-1,G:G,"&gt;"&amp;dataset_shampoo[[#This Row],[Month]])</f>
        <v>680687</v>
      </c>
    </row>
    <row r="1481" spans="1:13" x14ac:dyDescent="0.25">
      <c r="A1481" t="s">
        <v>7</v>
      </c>
      <c r="B1481" t="s">
        <v>25</v>
      </c>
      <c r="C1481" t="s">
        <v>33</v>
      </c>
      <c r="D1481" t="s">
        <v>34</v>
      </c>
      <c r="E1481" t="s">
        <v>11</v>
      </c>
      <c r="F1481">
        <v>2018</v>
      </c>
      <c r="G1481">
        <v>2</v>
      </c>
      <c r="H1481">
        <v>98770</v>
      </c>
      <c r="I1481" s="1">
        <v>518644</v>
      </c>
      <c r="J1481">
        <f>SUMIFS(H:H,D:D,dataset_shampoo[[#This Row],[Brand]],E:E,dataset_shampoo[[#This Row],[Region]],F:F,dataset_shampoo[[#This Row],[Year]],G:G,"&lt;="&amp;dataset_shampoo[[#This Row],[Month]])</f>
        <v>228039</v>
      </c>
      <c r="K1481" s="6">
        <f>SUMIFS(I:I,D:D,dataset_shampoo[[#This Row],[Brand]],E:E,dataset_shampoo[[#This Row],[Region]],F:F,dataset_shampoo[[#This Row],[Year]],G:G,"&lt;="&amp;dataset_shampoo[[#This Row],[Month]])</f>
        <v>1199331</v>
      </c>
      <c r="L1481">
        <f>dataset_shampoo[[#This Row],[Units YTD]]+SUMIFS(H:H,D:D,dataset_shampoo[[#This Row],[Brand]],E:E,dataset_shampoo[[#This Row],[Region]],F:F,dataset_shampoo[[#This Row],[Year]]-1,G:G,"&gt;"&amp;dataset_shampoo[[#This Row],[Month]])</f>
        <v>228039</v>
      </c>
      <c r="M1481" s="1">
        <f>dataset_shampoo[[#This Row],[Values YTD]]+SUMIFS(I:I,D:D,dataset_shampoo[[#This Row],[Brand]],E:E,dataset_shampoo[[#This Row],[Region]],F:F,dataset_shampoo[[#This Row],[Year]]-1,G:G,"&gt;"&amp;dataset_shampoo[[#This Row],[Month]])</f>
        <v>1199331</v>
      </c>
    </row>
    <row r="1482" spans="1:13" x14ac:dyDescent="0.25">
      <c r="A1482" t="s">
        <v>7</v>
      </c>
      <c r="B1482" t="s">
        <v>25</v>
      </c>
      <c r="C1482" t="s">
        <v>33</v>
      </c>
      <c r="D1482" t="s">
        <v>34</v>
      </c>
      <c r="E1482" t="s">
        <v>11</v>
      </c>
      <c r="F1482">
        <v>2018</v>
      </c>
      <c r="G1482">
        <v>3</v>
      </c>
      <c r="H1482">
        <v>137886</v>
      </c>
      <c r="I1482" s="1">
        <v>718193</v>
      </c>
      <c r="J1482">
        <f>SUMIFS(H:H,D:D,dataset_shampoo[[#This Row],[Brand]],E:E,dataset_shampoo[[#This Row],[Region]],F:F,dataset_shampoo[[#This Row],[Year]],G:G,"&lt;="&amp;dataset_shampoo[[#This Row],[Month]])</f>
        <v>365925</v>
      </c>
      <c r="K1482" s="6">
        <f>SUMIFS(I:I,D:D,dataset_shampoo[[#This Row],[Brand]],E:E,dataset_shampoo[[#This Row],[Region]],F:F,dataset_shampoo[[#This Row],[Year]],G:G,"&lt;="&amp;dataset_shampoo[[#This Row],[Month]])</f>
        <v>1917524</v>
      </c>
      <c r="L1482">
        <f>dataset_shampoo[[#This Row],[Units YTD]]+SUMIFS(H:H,D:D,dataset_shampoo[[#This Row],[Brand]],E:E,dataset_shampoo[[#This Row],[Region]],F:F,dataset_shampoo[[#This Row],[Year]]-1,G:G,"&gt;"&amp;dataset_shampoo[[#This Row],[Month]])</f>
        <v>365925</v>
      </c>
      <c r="M1482" s="1">
        <f>dataset_shampoo[[#This Row],[Values YTD]]+SUMIFS(I:I,D:D,dataset_shampoo[[#This Row],[Brand]],E:E,dataset_shampoo[[#This Row],[Region]],F:F,dataset_shampoo[[#This Row],[Year]]-1,G:G,"&gt;"&amp;dataset_shampoo[[#This Row],[Month]])</f>
        <v>1917524</v>
      </c>
    </row>
    <row r="1483" spans="1:13" x14ac:dyDescent="0.25">
      <c r="A1483" t="s">
        <v>7</v>
      </c>
      <c r="B1483" t="s">
        <v>25</v>
      </c>
      <c r="C1483" t="s">
        <v>33</v>
      </c>
      <c r="D1483" t="s">
        <v>34</v>
      </c>
      <c r="E1483" t="s">
        <v>11</v>
      </c>
      <c r="F1483">
        <v>2018</v>
      </c>
      <c r="G1483">
        <v>4</v>
      </c>
      <c r="H1483">
        <v>106274</v>
      </c>
      <c r="I1483" s="1">
        <v>550067</v>
      </c>
      <c r="J1483">
        <f>SUMIFS(H:H,D:D,dataset_shampoo[[#This Row],[Brand]],E:E,dataset_shampoo[[#This Row],[Region]],F:F,dataset_shampoo[[#This Row],[Year]],G:G,"&lt;="&amp;dataset_shampoo[[#This Row],[Month]])</f>
        <v>472199</v>
      </c>
      <c r="K1483" s="6">
        <f>SUMIFS(I:I,D:D,dataset_shampoo[[#This Row],[Brand]],E:E,dataset_shampoo[[#This Row],[Region]],F:F,dataset_shampoo[[#This Row],[Year]],G:G,"&lt;="&amp;dataset_shampoo[[#This Row],[Month]])</f>
        <v>2467591</v>
      </c>
      <c r="L1483">
        <f>dataset_shampoo[[#This Row],[Units YTD]]+SUMIFS(H:H,D:D,dataset_shampoo[[#This Row],[Brand]],E:E,dataset_shampoo[[#This Row],[Region]],F:F,dataset_shampoo[[#This Row],[Year]]-1,G:G,"&gt;"&amp;dataset_shampoo[[#This Row],[Month]])</f>
        <v>472199</v>
      </c>
      <c r="M1483" s="1">
        <f>dataset_shampoo[[#This Row],[Values YTD]]+SUMIFS(I:I,D:D,dataset_shampoo[[#This Row],[Brand]],E:E,dataset_shampoo[[#This Row],[Region]],F:F,dataset_shampoo[[#This Row],[Year]]-1,G:G,"&gt;"&amp;dataset_shampoo[[#This Row],[Month]])</f>
        <v>2467591</v>
      </c>
    </row>
    <row r="1484" spans="1:13" x14ac:dyDescent="0.25">
      <c r="A1484" t="s">
        <v>7</v>
      </c>
      <c r="B1484" t="s">
        <v>25</v>
      </c>
      <c r="C1484" t="s">
        <v>33</v>
      </c>
      <c r="D1484" t="s">
        <v>34</v>
      </c>
      <c r="E1484" t="s">
        <v>11</v>
      </c>
      <c r="F1484">
        <v>2018</v>
      </c>
      <c r="G1484">
        <v>5</v>
      </c>
      <c r="H1484">
        <v>128212</v>
      </c>
      <c r="I1484" s="1">
        <v>669851</v>
      </c>
      <c r="J1484">
        <f>SUMIFS(H:H,D:D,dataset_shampoo[[#This Row],[Brand]],E:E,dataset_shampoo[[#This Row],[Region]],F:F,dataset_shampoo[[#This Row],[Year]],G:G,"&lt;="&amp;dataset_shampoo[[#This Row],[Month]])</f>
        <v>600411</v>
      </c>
      <c r="K1484" s="6">
        <f>SUMIFS(I:I,D:D,dataset_shampoo[[#This Row],[Brand]],E:E,dataset_shampoo[[#This Row],[Region]],F:F,dataset_shampoo[[#This Row],[Year]],G:G,"&lt;="&amp;dataset_shampoo[[#This Row],[Month]])</f>
        <v>3137442</v>
      </c>
      <c r="L1484">
        <f>dataset_shampoo[[#This Row],[Units YTD]]+SUMIFS(H:H,D:D,dataset_shampoo[[#This Row],[Brand]],E:E,dataset_shampoo[[#This Row],[Region]],F:F,dataset_shampoo[[#This Row],[Year]]-1,G:G,"&gt;"&amp;dataset_shampoo[[#This Row],[Month]])</f>
        <v>600411</v>
      </c>
      <c r="M1484" s="1">
        <f>dataset_shampoo[[#This Row],[Values YTD]]+SUMIFS(I:I,D:D,dataset_shampoo[[#This Row],[Brand]],E:E,dataset_shampoo[[#This Row],[Region]],F:F,dataset_shampoo[[#This Row],[Year]]-1,G:G,"&gt;"&amp;dataset_shampoo[[#This Row],[Month]])</f>
        <v>3137442</v>
      </c>
    </row>
    <row r="1485" spans="1:13" x14ac:dyDescent="0.25">
      <c r="A1485" t="s">
        <v>7</v>
      </c>
      <c r="B1485" t="s">
        <v>25</v>
      </c>
      <c r="C1485" t="s">
        <v>33</v>
      </c>
      <c r="D1485" t="s">
        <v>34</v>
      </c>
      <c r="E1485" t="s">
        <v>11</v>
      </c>
      <c r="F1485">
        <v>2018</v>
      </c>
      <c r="G1485">
        <v>6</v>
      </c>
      <c r="H1485">
        <v>139475</v>
      </c>
      <c r="I1485" s="1">
        <v>731906</v>
      </c>
      <c r="J1485">
        <f>SUMIFS(H:H,D:D,dataset_shampoo[[#This Row],[Brand]],E:E,dataset_shampoo[[#This Row],[Region]],F:F,dataset_shampoo[[#This Row],[Year]],G:G,"&lt;="&amp;dataset_shampoo[[#This Row],[Month]])</f>
        <v>739886</v>
      </c>
      <c r="K1485" s="6">
        <f>SUMIFS(I:I,D:D,dataset_shampoo[[#This Row],[Brand]],E:E,dataset_shampoo[[#This Row],[Region]],F:F,dataset_shampoo[[#This Row],[Year]],G:G,"&lt;="&amp;dataset_shampoo[[#This Row],[Month]])</f>
        <v>3869348</v>
      </c>
      <c r="L1485">
        <f>dataset_shampoo[[#This Row],[Units YTD]]+SUMIFS(H:H,D:D,dataset_shampoo[[#This Row],[Brand]],E:E,dataset_shampoo[[#This Row],[Region]],F:F,dataset_shampoo[[#This Row],[Year]]-1,G:G,"&gt;"&amp;dataset_shampoo[[#This Row],[Month]])</f>
        <v>739886</v>
      </c>
      <c r="M1485" s="1">
        <f>dataset_shampoo[[#This Row],[Values YTD]]+SUMIFS(I:I,D:D,dataset_shampoo[[#This Row],[Brand]],E:E,dataset_shampoo[[#This Row],[Region]],F:F,dataset_shampoo[[#This Row],[Year]]-1,G:G,"&gt;"&amp;dataset_shampoo[[#This Row],[Month]])</f>
        <v>3869348</v>
      </c>
    </row>
    <row r="1486" spans="1:13" x14ac:dyDescent="0.25">
      <c r="A1486" t="s">
        <v>7</v>
      </c>
      <c r="B1486" t="s">
        <v>25</v>
      </c>
      <c r="C1486" t="s">
        <v>33</v>
      </c>
      <c r="D1486" t="s">
        <v>34</v>
      </c>
      <c r="E1486" t="s">
        <v>11</v>
      </c>
      <c r="F1486">
        <v>2018</v>
      </c>
      <c r="G1486">
        <v>7</v>
      </c>
      <c r="H1486">
        <v>131040</v>
      </c>
      <c r="I1486" s="1">
        <v>689171</v>
      </c>
      <c r="J1486">
        <f>SUMIFS(H:H,D:D,dataset_shampoo[[#This Row],[Brand]],E:E,dataset_shampoo[[#This Row],[Region]],F:F,dataset_shampoo[[#This Row],[Year]],G:G,"&lt;="&amp;dataset_shampoo[[#This Row],[Month]])</f>
        <v>870926</v>
      </c>
      <c r="K1486" s="6">
        <f>SUMIFS(I:I,D:D,dataset_shampoo[[#This Row],[Brand]],E:E,dataset_shampoo[[#This Row],[Region]],F:F,dataset_shampoo[[#This Row],[Year]],G:G,"&lt;="&amp;dataset_shampoo[[#This Row],[Month]])</f>
        <v>4558519</v>
      </c>
      <c r="L1486">
        <f>dataset_shampoo[[#This Row],[Units YTD]]+SUMIFS(H:H,D:D,dataset_shampoo[[#This Row],[Brand]],E:E,dataset_shampoo[[#This Row],[Region]],F:F,dataset_shampoo[[#This Row],[Year]]-1,G:G,"&gt;"&amp;dataset_shampoo[[#This Row],[Month]])</f>
        <v>870926</v>
      </c>
      <c r="M1486" s="1">
        <f>dataset_shampoo[[#This Row],[Values YTD]]+SUMIFS(I:I,D:D,dataset_shampoo[[#This Row],[Brand]],E:E,dataset_shampoo[[#This Row],[Region]],F:F,dataset_shampoo[[#This Row],[Year]]-1,G:G,"&gt;"&amp;dataset_shampoo[[#This Row],[Month]])</f>
        <v>4558519</v>
      </c>
    </row>
    <row r="1487" spans="1:13" x14ac:dyDescent="0.25">
      <c r="A1487" t="s">
        <v>7</v>
      </c>
      <c r="B1487" t="s">
        <v>25</v>
      </c>
      <c r="C1487" t="s">
        <v>33</v>
      </c>
      <c r="D1487" t="s">
        <v>34</v>
      </c>
      <c r="E1487" t="s">
        <v>11</v>
      </c>
      <c r="F1487">
        <v>2018</v>
      </c>
      <c r="G1487">
        <v>8</v>
      </c>
      <c r="H1487">
        <v>124019</v>
      </c>
      <c r="I1487" s="1">
        <v>648403</v>
      </c>
      <c r="J1487">
        <f>SUMIFS(H:H,D:D,dataset_shampoo[[#This Row],[Brand]],E:E,dataset_shampoo[[#This Row],[Region]],F:F,dataset_shampoo[[#This Row],[Year]],G:G,"&lt;="&amp;dataset_shampoo[[#This Row],[Month]])</f>
        <v>994945</v>
      </c>
      <c r="K1487" s="6">
        <f>SUMIFS(I:I,D:D,dataset_shampoo[[#This Row],[Brand]],E:E,dataset_shampoo[[#This Row],[Region]],F:F,dataset_shampoo[[#This Row],[Year]],G:G,"&lt;="&amp;dataset_shampoo[[#This Row],[Month]])</f>
        <v>5206922</v>
      </c>
      <c r="L1487">
        <f>dataset_shampoo[[#This Row],[Units YTD]]+SUMIFS(H:H,D:D,dataset_shampoo[[#This Row],[Brand]],E:E,dataset_shampoo[[#This Row],[Region]],F:F,dataset_shampoo[[#This Row],[Year]]-1,G:G,"&gt;"&amp;dataset_shampoo[[#This Row],[Month]])</f>
        <v>994945</v>
      </c>
      <c r="M1487" s="1">
        <f>dataset_shampoo[[#This Row],[Values YTD]]+SUMIFS(I:I,D:D,dataset_shampoo[[#This Row],[Brand]],E:E,dataset_shampoo[[#This Row],[Region]],F:F,dataset_shampoo[[#This Row],[Year]]-1,G:G,"&gt;"&amp;dataset_shampoo[[#This Row],[Month]])</f>
        <v>5206922</v>
      </c>
    </row>
    <row r="1488" spans="1:13" x14ac:dyDescent="0.25">
      <c r="A1488" t="s">
        <v>7</v>
      </c>
      <c r="B1488" t="s">
        <v>25</v>
      </c>
      <c r="C1488" t="s">
        <v>33</v>
      </c>
      <c r="D1488" t="s">
        <v>34</v>
      </c>
      <c r="E1488" t="s">
        <v>11</v>
      </c>
      <c r="F1488">
        <v>2018</v>
      </c>
      <c r="G1488">
        <v>9</v>
      </c>
      <c r="H1488">
        <v>122815</v>
      </c>
      <c r="I1488" s="1">
        <v>651602</v>
      </c>
      <c r="J1488">
        <f>SUMIFS(H:H,D:D,dataset_shampoo[[#This Row],[Brand]],E:E,dataset_shampoo[[#This Row],[Region]],F:F,dataset_shampoo[[#This Row],[Year]],G:G,"&lt;="&amp;dataset_shampoo[[#This Row],[Month]])</f>
        <v>1117760</v>
      </c>
      <c r="K1488" s="6">
        <f>SUMIFS(I:I,D:D,dataset_shampoo[[#This Row],[Brand]],E:E,dataset_shampoo[[#This Row],[Region]],F:F,dataset_shampoo[[#This Row],[Year]],G:G,"&lt;="&amp;dataset_shampoo[[#This Row],[Month]])</f>
        <v>5858524</v>
      </c>
      <c r="L1488">
        <f>dataset_shampoo[[#This Row],[Units YTD]]+SUMIFS(H:H,D:D,dataset_shampoo[[#This Row],[Brand]],E:E,dataset_shampoo[[#This Row],[Region]],F:F,dataset_shampoo[[#This Row],[Year]]-1,G:G,"&gt;"&amp;dataset_shampoo[[#This Row],[Month]])</f>
        <v>1117760</v>
      </c>
      <c r="M1488" s="1">
        <f>dataset_shampoo[[#This Row],[Values YTD]]+SUMIFS(I:I,D:D,dataset_shampoo[[#This Row],[Brand]],E:E,dataset_shampoo[[#This Row],[Region]],F:F,dataset_shampoo[[#This Row],[Year]]-1,G:G,"&gt;"&amp;dataset_shampoo[[#This Row],[Month]])</f>
        <v>5858524</v>
      </c>
    </row>
    <row r="1489" spans="1:13" x14ac:dyDescent="0.25">
      <c r="A1489" t="s">
        <v>7</v>
      </c>
      <c r="B1489" t="s">
        <v>25</v>
      </c>
      <c r="C1489" t="s">
        <v>33</v>
      </c>
      <c r="D1489" t="s">
        <v>34</v>
      </c>
      <c r="E1489" t="s">
        <v>11</v>
      </c>
      <c r="F1489">
        <v>2018</v>
      </c>
      <c r="G1489">
        <v>10</v>
      </c>
      <c r="H1489">
        <v>123844</v>
      </c>
      <c r="I1489" s="1">
        <v>664209</v>
      </c>
      <c r="J1489">
        <f>SUMIFS(H:H,D:D,dataset_shampoo[[#This Row],[Brand]],E:E,dataset_shampoo[[#This Row],[Region]],F:F,dataset_shampoo[[#This Row],[Year]],G:G,"&lt;="&amp;dataset_shampoo[[#This Row],[Month]])</f>
        <v>1241604</v>
      </c>
      <c r="K1489" s="6">
        <f>SUMIFS(I:I,D:D,dataset_shampoo[[#This Row],[Brand]],E:E,dataset_shampoo[[#This Row],[Region]],F:F,dataset_shampoo[[#This Row],[Year]],G:G,"&lt;="&amp;dataset_shampoo[[#This Row],[Month]])</f>
        <v>6522733</v>
      </c>
      <c r="L1489">
        <f>dataset_shampoo[[#This Row],[Units YTD]]+SUMIFS(H:H,D:D,dataset_shampoo[[#This Row],[Brand]],E:E,dataset_shampoo[[#This Row],[Region]],F:F,dataset_shampoo[[#This Row],[Year]]-1,G:G,"&gt;"&amp;dataset_shampoo[[#This Row],[Month]])</f>
        <v>1241604</v>
      </c>
      <c r="M1489" s="1">
        <f>dataset_shampoo[[#This Row],[Values YTD]]+SUMIFS(I:I,D:D,dataset_shampoo[[#This Row],[Brand]],E:E,dataset_shampoo[[#This Row],[Region]],F:F,dataset_shampoo[[#This Row],[Year]]-1,G:G,"&gt;"&amp;dataset_shampoo[[#This Row],[Month]])</f>
        <v>6522733</v>
      </c>
    </row>
    <row r="1490" spans="1:13" x14ac:dyDescent="0.25">
      <c r="A1490" t="s">
        <v>7</v>
      </c>
      <c r="B1490" t="s">
        <v>25</v>
      </c>
      <c r="C1490" t="s">
        <v>33</v>
      </c>
      <c r="D1490" t="s">
        <v>34</v>
      </c>
      <c r="E1490" t="s">
        <v>11</v>
      </c>
      <c r="F1490">
        <v>2018</v>
      </c>
      <c r="G1490">
        <v>11</v>
      </c>
      <c r="H1490">
        <v>111454</v>
      </c>
      <c r="I1490" s="1">
        <v>600481</v>
      </c>
      <c r="J1490">
        <f>SUMIFS(H:H,D:D,dataset_shampoo[[#This Row],[Brand]],E:E,dataset_shampoo[[#This Row],[Region]],F:F,dataset_shampoo[[#This Row],[Year]],G:G,"&lt;="&amp;dataset_shampoo[[#This Row],[Month]])</f>
        <v>1353058</v>
      </c>
      <c r="K1490" s="6">
        <f>SUMIFS(I:I,D:D,dataset_shampoo[[#This Row],[Brand]],E:E,dataset_shampoo[[#This Row],[Region]],F:F,dataset_shampoo[[#This Row],[Year]],G:G,"&lt;="&amp;dataset_shampoo[[#This Row],[Month]])</f>
        <v>7123214</v>
      </c>
      <c r="L1490">
        <f>dataset_shampoo[[#This Row],[Units YTD]]+SUMIFS(H:H,D:D,dataset_shampoo[[#This Row],[Brand]],E:E,dataset_shampoo[[#This Row],[Region]],F:F,dataset_shampoo[[#This Row],[Year]]-1,G:G,"&gt;"&amp;dataset_shampoo[[#This Row],[Month]])</f>
        <v>1353058</v>
      </c>
      <c r="M1490" s="1">
        <f>dataset_shampoo[[#This Row],[Values YTD]]+SUMIFS(I:I,D:D,dataset_shampoo[[#This Row],[Brand]],E:E,dataset_shampoo[[#This Row],[Region]],F:F,dataset_shampoo[[#This Row],[Year]]-1,G:G,"&gt;"&amp;dataset_shampoo[[#This Row],[Month]])</f>
        <v>7123214</v>
      </c>
    </row>
    <row r="1491" spans="1:13" x14ac:dyDescent="0.25">
      <c r="A1491" t="s">
        <v>7</v>
      </c>
      <c r="B1491" t="s">
        <v>25</v>
      </c>
      <c r="C1491" t="s">
        <v>33</v>
      </c>
      <c r="D1491" t="s">
        <v>34</v>
      </c>
      <c r="E1491" t="s">
        <v>11</v>
      </c>
      <c r="F1491">
        <v>2018</v>
      </c>
      <c r="G1491">
        <v>12</v>
      </c>
      <c r="H1491">
        <v>126924</v>
      </c>
      <c r="I1491" s="1">
        <v>680939</v>
      </c>
      <c r="J1491">
        <f>SUMIFS(H:H,D:D,dataset_shampoo[[#This Row],[Brand]],E:E,dataset_shampoo[[#This Row],[Region]],F:F,dataset_shampoo[[#This Row],[Year]],G:G,"&lt;="&amp;dataset_shampoo[[#This Row],[Month]])</f>
        <v>1479982</v>
      </c>
      <c r="K1491" s="6">
        <f>SUMIFS(I:I,D:D,dataset_shampoo[[#This Row],[Brand]],E:E,dataset_shampoo[[#This Row],[Region]],F:F,dataset_shampoo[[#This Row],[Year]],G:G,"&lt;="&amp;dataset_shampoo[[#This Row],[Month]])</f>
        <v>7804153</v>
      </c>
      <c r="L1491">
        <f>dataset_shampoo[[#This Row],[Units YTD]]+SUMIFS(H:H,D:D,dataset_shampoo[[#This Row],[Brand]],E:E,dataset_shampoo[[#This Row],[Region]],F:F,dataset_shampoo[[#This Row],[Year]]-1,G:G,"&gt;"&amp;dataset_shampoo[[#This Row],[Month]])</f>
        <v>1479982</v>
      </c>
      <c r="M1491" s="1">
        <f>dataset_shampoo[[#This Row],[Values YTD]]+SUMIFS(I:I,D:D,dataset_shampoo[[#This Row],[Brand]],E:E,dataset_shampoo[[#This Row],[Region]],F:F,dataset_shampoo[[#This Row],[Year]]-1,G:G,"&gt;"&amp;dataset_shampoo[[#This Row],[Month]])</f>
        <v>7804153</v>
      </c>
    </row>
    <row r="1492" spans="1:13" x14ac:dyDescent="0.25">
      <c r="A1492" t="s">
        <v>7</v>
      </c>
      <c r="B1492" t="s">
        <v>25</v>
      </c>
      <c r="C1492" t="s">
        <v>33</v>
      </c>
      <c r="D1492" t="s">
        <v>34</v>
      </c>
      <c r="E1492" t="s">
        <v>11</v>
      </c>
      <c r="F1492">
        <v>2019</v>
      </c>
      <c r="G1492">
        <v>1</v>
      </c>
      <c r="H1492">
        <v>126644</v>
      </c>
      <c r="I1492" s="1">
        <v>702646</v>
      </c>
      <c r="J1492">
        <f>SUMIFS(H:H,D:D,dataset_shampoo[[#This Row],[Brand]],E:E,dataset_shampoo[[#This Row],[Region]],F:F,dataset_shampoo[[#This Row],[Year]],G:G,"&lt;="&amp;dataset_shampoo[[#This Row],[Month]])</f>
        <v>126644</v>
      </c>
      <c r="K1492" s="6">
        <f>SUMIFS(I:I,D:D,dataset_shampoo[[#This Row],[Brand]],E:E,dataset_shampoo[[#This Row],[Region]],F:F,dataset_shampoo[[#This Row],[Year]],G:G,"&lt;="&amp;dataset_shampoo[[#This Row],[Month]])</f>
        <v>702646</v>
      </c>
      <c r="L1492">
        <f>dataset_shampoo[[#This Row],[Units YTD]]+SUMIFS(H:H,D:D,dataset_shampoo[[#This Row],[Brand]],E:E,dataset_shampoo[[#This Row],[Region]],F:F,dataset_shampoo[[#This Row],[Year]]-1,G:G,"&gt;"&amp;dataset_shampoo[[#This Row],[Month]])</f>
        <v>1477357</v>
      </c>
      <c r="M1492" s="1">
        <f>dataset_shampoo[[#This Row],[Values YTD]]+SUMIFS(I:I,D:D,dataset_shampoo[[#This Row],[Brand]],E:E,dataset_shampoo[[#This Row],[Region]],F:F,dataset_shampoo[[#This Row],[Year]]-1,G:G,"&gt;"&amp;dataset_shampoo[[#This Row],[Month]])</f>
        <v>7826112</v>
      </c>
    </row>
    <row r="1493" spans="1:13" x14ac:dyDescent="0.25">
      <c r="A1493" t="s">
        <v>7</v>
      </c>
      <c r="B1493" t="s">
        <v>25</v>
      </c>
      <c r="C1493" t="s">
        <v>33</v>
      </c>
      <c r="D1493" t="s">
        <v>34</v>
      </c>
      <c r="E1493" t="s">
        <v>11</v>
      </c>
      <c r="F1493">
        <v>2019</v>
      </c>
      <c r="G1493">
        <v>2</v>
      </c>
      <c r="H1493">
        <v>116536</v>
      </c>
      <c r="I1493" s="1">
        <v>649376</v>
      </c>
      <c r="J1493">
        <f>SUMIFS(H:H,D:D,dataset_shampoo[[#This Row],[Brand]],E:E,dataset_shampoo[[#This Row],[Region]],F:F,dataset_shampoo[[#This Row],[Year]],G:G,"&lt;="&amp;dataset_shampoo[[#This Row],[Month]])</f>
        <v>243180</v>
      </c>
      <c r="K1493" s="6">
        <f>SUMIFS(I:I,D:D,dataset_shampoo[[#This Row],[Brand]],E:E,dataset_shampoo[[#This Row],[Region]],F:F,dataset_shampoo[[#This Row],[Year]],G:G,"&lt;="&amp;dataset_shampoo[[#This Row],[Month]])</f>
        <v>1352022</v>
      </c>
      <c r="L1493">
        <f>dataset_shampoo[[#This Row],[Units YTD]]+SUMIFS(H:H,D:D,dataset_shampoo[[#This Row],[Brand]],E:E,dataset_shampoo[[#This Row],[Region]],F:F,dataset_shampoo[[#This Row],[Year]]-1,G:G,"&gt;"&amp;dataset_shampoo[[#This Row],[Month]])</f>
        <v>1495123</v>
      </c>
      <c r="M1493" s="1">
        <f>dataset_shampoo[[#This Row],[Values YTD]]+SUMIFS(I:I,D:D,dataset_shampoo[[#This Row],[Brand]],E:E,dataset_shampoo[[#This Row],[Region]],F:F,dataset_shampoo[[#This Row],[Year]]-1,G:G,"&gt;"&amp;dataset_shampoo[[#This Row],[Month]])</f>
        <v>7956844</v>
      </c>
    </row>
    <row r="1494" spans="1:13" x14ac:dyDescent="0.25">
      <c r="A1494" t="s">
        <v>7</v>
      </c>
      <c r="B1494" t="s">
        <v>25</v>
      </c>
      <c r="C1494" t="s">
        <v>33</v>
      </c>
      <c r="D1494" t="s">
        <v>34</v>
      </c>
      <c r="E1494" t="s">
        <v>11</v>
      </c>
      <c r="F1494">
        <v>2019</v>
      </c>
      <c r="G1494">
        <v>3</v>
      </c>
      <c r="H1494">
        <v>111972</v>
      </c>
      <c r="I1494" s="1">
        <v>610190</v>
      </c>
      <c r="J1494">
        <f>SUMIFS(H:H,D:D,dataset_shampoo[[#This Row],[Brand]],E:E,dataset_shampoo[[#This Row],[Region]],F:F,dataset_shampoo[[#This Row],[Year]],G:G,"&lt;="&amp;dataset_shampoo[[#This Row],[Month]])</f>
        <v>355152</v>
      </c>
      <c r="K1494" s="6">
        <f>SUMIFS(I:I,D:D,dataset_shampoo[[#This Row],[Brand]],E:E,dataset_shampoo[[#This Row],[Region]],F:F,dataset_shampoo[[#This Row],[Year]],G:G,"&lt;="&amp;dataset_shampoo[[#This Row],[Month]])</f>
        <v>1962212</v>
      </c>
      <c r="L1494">
        <f>dataset_shampoo[[#This Row],[Units YTD]]+SUMIFS(H:H,D:D,dataset_shampoo[[#This Row],[Brand]],E:E,dataset_shampoo[[#This Row],[Region]],F:F,dataset_shampoo[[#This Row],[Year]]-1,G:G,"&gt;"&amp;dataset_shampoo[[#This Row],[Month]])</f>
        <v>1469209</v>
      </c>
      <c r="M1494" s="1">
        <f>dataset_shampoo[[#This Row],[Values YTD]]+SUMIFS(I:I,D:D,dataset_shampoo[[#This Row],[Brand]],E:E,dataset_shampoo[[#This Row],[Region]],F:F,dataset_shampoo[[#This Row],[Year]]-1,G:G,"&gt;"&amp;dataset_shampoo[[#This Row],[Month]])</f>
        <v>7848841</v>
      </c>
    </row>
    <row r="1495" spans="1:13" x14ac:dyDescent="0.25">
      <c r="A1495" t="s">
        <v>7</v>
      </c>
      <c r="B1495" t="s">
        <v>25</v>
      </c>
      <c r="C1495" t="s">
        <v>33</v>
      </c>
      <c r="D1495" t="s">
        <v>34</v>
      </c>
      <c r="E1495" t="s">
        <v>11</v>
      </c>
      <c r="F1495">
        <v>2019</v>
      </c>
      <c r="G1495">
        <v>4</v>
      </c>
      <c r="H1495">
        <v>110999</v>
      </c>
      <c r="I1495" s="1">
        <v>604205</v>
      </c>
      <c r="J1495">
        <f>SUMIFS(H:H,D:D,dataset_shampoo[[#This Row],[Brand]],E:E,dataset_shampoo[[#This Row],[Region]],F:F,dataset_shampoo[[#This Row],[Year]],G:G,"&lt;="&amp;dataset_shampoo[[#This Row],[Month]])</f>
        <v>466151</v>
      </c>
      <c r="K1495" s="6">
        <f>SUMIFS(I:I,D:D,dataset_shampoo[[#This Row],[Brand]],E:E,dataset_shampoo[[#This Row],[Region]],F:F,dataset_shampoo[[#This Row],[Year]],G:G,"&lt;="&amp;dataset_shampoo[[#This Row],[Month]])</f>
        <v>2566417</v>
      </c>
      <c r="L1495">
        <f>dataset_shampoo[[#This Row],[Units YTD]]+SUMIFS(H:H,D:D,dataset_shampoo[[#This Row],[Brand]],E:E,dataset_shampoo[[#This Row],[Region]],F:F,dataset_shampoo[[#This Row],[Year]]-1,G:G,"&gt;"&amp;dataset_shampoo[[#This Row],[Month]])</f>
        <v>1473934</v>
      </c>
      <c r="M1495" s="1">
        <f>dataset_shampoo[[#This Row],[Values YTD]]+SUMIFS(I:I,D:D,dataset_shampoo[[#This Row],[Brand]],E:E,dataset_shampoo[[#This Row],[Region]],F:F,dataset_shampoo[[#This Row],[Year]]-1,G:G,"&gt;"&amp;dataset_shampoo[[#This Row],[Month]])</f>
        <v>7902979</v>
      </c>
    </row>
    <row r="1496" spans="1:13" x14ac:dyDescent="0.25">
      <c r="A1496" t="s">
        <v>7</v>
      </c>
      <c r="B1496" t="s">
        <v>25</v>
      </c>
      <c r="C1496" t="s">
        <v>33</v>
      </c>
      <c r="D1496" t="s">
        <v>34</v>
      </c>
      <c r="E1496" t="s">
        <v>11</v>
      </c>
      <c r="F1496">
        <v>2019</v>
      </c>
      <c r="G1496">
        <v>5</v>
      </c>
      <c r="H1496">
        <v>119259</v>
      </c>
      <c r="I1496" s="1">
        <v>640374</v>
      </c>
      <c r="J1496">
        <f>SUMIFS(H:H,D:D,dataset_shampoo[[#This Row],[Brand]],E:E,dataset_shampoo[[#This Row],[Region]],F:F,dataset_shampoo[[#This Row],[Year]],G:G,"&lt;="&amp;dataset_shampoo[[#This Row],[Month]])</f>
        <v>585410</v>
      </c>
      <c r="K1496" s="6">
        <f>SUMIFS(I:I,D:D,dataset_shampoo[[#This Row],[Brand]],E:E,dataset_shampoo[[#This Row],[Region]],F:F,dataset_shampoo[[#This Row],[Year]],G:G,"&lt;="&amp;dataset_shampoo[[#This Row],[Month]])</f>
        <v>3206791</v>
      </c>
      <c r="L1496">
        <f>dataset_shampoo[[#This Row],[Units YTD]]+SUMIFS(H:H,D:D,dataset_shampoo[[#This Row],[Brand]],E:E,dataset_shampoo[[#This Row],[Region]],F:F,dataset_shampoo[[#This Row],[Year]]-1,G:G,"&gt;"&amp;dataset_shampoo[[#This Row],[Month]])</f>
        <v>1464981</v>
      </c>
      <c r="M1496" s="1">
        <f>dataset_shampoo[[#This Row],[Values YTD]]+SUMIFS(I:I,D:D,dataset_shampoo[[#This Row],[Brand]],E:E,dataset_shampoo[[#This Row],[Region]],F:F,dataset_shampoo[[#This Row],[Year]]-1,G:G,"&gt;"&amp;dataset_shampoo[[#This Row],[Month]])</f>
        <v>7873502</v>
      </c>
    </row>
    <row r="1497" spans="1:13" x14ac:dyDescent="0.25">
      <c r="A1497" t="s">
        <v>7</v>
      </c>
      <c r="B1497" t="s">
        <v>25</v>
      </c>
      <c r="C1497" t="s">
        <v>33</v>
      </c>
      <c r="D1497" t="s">
        <v>34</v>
      </c>
      <c r="E1497" t="s">
        <v>11</v>
      </c>
      <c r="F1497">
        <v>2019</v>
      </c>
      <c r="G1497">
        <v>6</v>
      </c>
      <c r="H1497">
        <v>116837</v>
      </c>
      <c r="I1497" s="1">
        <v>629041</v>
      </c>
      <c r="J1497">
        <f>SUMIFS(H:H,D:D,dataset_shampoo[[#This Row],[Brand]],E:E,dataset_shampoo[[#This Row],[Region]],F:F,dataset_shampoo[[#This Row],[Year]],G:G,"&lt;="&amp;dataset_shampoo[[#This Row],[Month]])</f>
        <v>702247</v>
      </c>
      <c r="K1497" s="6">
        <f>SUMIFS(I:I,D:D,dataset_shampoo[[#This Row],[Brand]],E:E,dataset_shampoo[[#This Row],[Region]],F:F,dataset_shampoo[[#This Row],[Year]],G:G,"&lt;="&amp;dataset_shampoo[[#This Row],[Month]])</f>
        <v>3835832</v>
      </c>
      <c r="L1497">
        <f>dataset_shampoo[[#This Row],[Units YTD]]+SUMIFS(H:H,D:D,dataset_shampoo[[#This Row],[Brand]],E:E,dataset_shampoo[[#This Row],[Region]],F:F,dataset_shampoo[[#This Row],[Year]]-1,G:G,"&gt;"&amp;dataset_shampoo[[#This Row],[Month]])</f>
        <v>1442343</v>
      </c>
      <c r="M1497" s="1">
        <f>dataset_shampoo[[#This Row],[Values YTD]]+SUMIFS(I:I,D:D,dataset_shampoo[[#This Row],[Brand]],E:E,dataset_shampoo[[#This Row],[Region]],F:F,dataset_shampoo[[#This Row],[Year]]-1,G:G,"&gt;"&amp;dataset_shampoo[[#This Row],[Month]])</f>
        <v>7770637</v>
      </c>
    </row>
    <row r="1498" spans="1:13" x14ac:dyDescent="0.25">
      <c r="A1498" t="s">
        <v>7</v>
      </c>
      <c r="B1498" t="s">
        <v>25</v>
      </c>
      <c r="C1498" t="s">
        <v>33</v>
      </c>
      <c r="D1498" t="s">
        <v>34</v>
      </c>
      <c r="E1498" t="s">
        <v>11</v>
      </c>
      <c r="F1498">
        <v>2019</v>
      </c>
      <c r="G1498">
        <v>7</v>
      </c>
      <c r="H1498">
        <v>112637</v>
      </c>
      <c r="I1498" s="1">
        <v>608552</v>
      </c>
      <c r="J1498">
        <f>SUMIFS(H:H,D:D,dataset_shampoo[[#This Row],[Brand]],E:E,dataset_shampoo[[#This Row],[Region]],F:F,dataset_shampoo[[#This Row],[Year]],G:G,"&lt;="&amp;dataset_shampoo[[#This Row],[Month]])</f>
        <v>814884</v>
      </c>
      <c r="K1498" s="6">
        <f>SUMIFS(I:I,D:D,dataset_shampoo[[#This Row],[Brand]],E:E,dataset_shampoo[[#This Row],[Region]],F:F,dataset_shampoo[[#This Row],[Year]],G:G,"&lt;="&amp;dataset_shampoo[[#This Row],[Month]])</f>
        <v>4444384</v>
      </c>
      <c r="L1498">
        <f>dataset_shampoo[[#This Row],[Units YTD]]+SUMIFS(H:H,D:D,dataset_shampoo[[#This Row],[Brand]],E:E,dataset_shampoo[[#This Row],[Region]],F:F,dataset_shampoo[[#This Row],[Year]]-1,G:G,"&gt;"&amp;dataset_shampoo[[#This Row],[Month]])</f>
        <v>1423940</v>
      </c>
      <c r="M1498" s="1">
        <f>dataset_shampoo[[#This Row],[Values YTD]]+SUMIFS(I:I,D:D,dataset_shampoo[[#This Row],[Brand]],E:E,dataset_shampoo[[#This Row],[Region]],F:F,dataset_shampoo[[#This Row],[Year]]-1,G:G,"&gt;"&amp;dataset_shampoo[[#This Row],[Month]])</f>
        <v>7690018</v>
      </c>
    </row>
    <row r="1499" spans="1:13" x14ac:dyDescent="0.25">
      <c r="A1499" t="s">
        <v>7</v>
      </c>
      <c r="B1499" t="s">
        <v>25</v>
      </c>
      <c r="C1499" t="s">
        <v>33</v>
      </c>
      <c r="D1499" t="s">
        <v>34</v>
      </c>
      <c r="E1499" t="s">
        <v>11</v>
      </c>
      <c r="F1499">
        <v>2019</v>
      </c>
      <c r="G1499">
        <v>8</v>
      </c>
      <c r="H1499">
        <v>102641</v>
      </c>
      <c r="I1499" s="1">
        <v>557347</v>
      </c>
      <c r="J1499">
        <f>SUMIFS(H:H,D:D,dataset_shampoo[[#This Row],[Brand]],E:E,dataset_shampoo[[#This Row],[Region]],F:F,dataset_shampoo[[#This Row],[Year]],G:G,"&lt;="&amp;dataset_shampoo[[#This Row],[Month]])</f>
        <v>917525</v>
      </c>
      <c r="K1499" s="6">
        <f>SUMIFS(I:I,D:D,dataset_shampoo[[#This Row],[Brand]],E:E,dataset_shampoo[[#This Row],[Region]],F:F,dataset_shampoo[[#This Row],[Year]],G:G,"&lt;="&amp;dataset_shampoo[[#This Row],[Month]])</f>
        <v>5001731</v>
      </c>
      <c r="L1499">
        <f>dataset_shampoo[[#This Row],[Units YTD]]+SUMIFS(H:H,D:D,dataset_shampoo[[#This Row],[Brand]],E:E,dataset_shampoo[[#This Row],[Region]],F:F,dataset_shampoo[[#This Row],[Year]]-1,G:G,"&gt;"&amp;dataset_shampoo[[#This Row],[Month]])</f>
        <v>1402562</v>
      </c>
      <c r="M1499" s="1">
        <f>dataset_shampoo[[#This Row],[Values YTD]]+SUMIFS(I:I,D:D,dataset_shampoo[[#This Row],[Brand]],E:E,dataset_shampoo[[#This Row],[Region]],F:F,dataset_shampoo[[#This Row],[Year]]-1,G:G,"&gt;"&amp;dataset_shampoo[[#This Row],[Month]])</f>
        <v>7598962</v>
      </c>
    </row>
    <row r="1500" spans="1:13" x14ac:dyDescent="0.25">
      <c r="A1500" t="s">
        <v>7</v>
      </c>
      <c r="B1500" t="s">
        <v>25</v>
      </c>
      <c r="C1500" t="s">
        <v>33</v>
      </c>
      <c r="D1500" t="s">
        <v>34</v>
      </c>
      <c r="E1500" t="s">
        <v>11</v>
      </c>
      <c r="F1500">
        <v>2019</v>
      </c>
      <c r="G1500">
        <v>9</v>
      </c>
      <c r="H1500">
        <v>100646</v>
      </c>
      <c r="I1500" s="1">
        <v>543340</v>
      </c>
      <c r="J1500">
        <f>SUMIFS(H:H,D:D,dataset_shampoo[[#This Row],[Brand]],E:E,dataset_shampoo[[#This Row],[Region]],F:F,dataset_shampoo[[#This Row],[Year]],G:G,"&lt;="&amp;dataset_shampoo[[#This Row],[Month]])</f>
        <v>1018171</v>
      </c>
      <c r="K1500" s="6">
        <f>SUMIFS(I:I,D:D,dataset_shampoo[[#This Row],[Brand]],E:E,dataset_shampoo[[#This Row],[Region]],F:F,dataset_shampoo[[#This Row],[Year]],G:G,"&lt;="&amp;dataset_shampoo[[#This Row],[Month]])</f>
        <v>5545071</v>
      </c>
      <c r="L1500">
        <f>dataset_shampoo[[#This Row],[Units YTD]]+SUMIFS(H:H,D:D,dataset_shampoo[[#This Row],[Brand]],E:E,dataset_shampoo[[#This Row],[Region]],F:F,dataset_shampoo[[#This Row],[Year]]-1,G:G,"&gt;"&amp;dataset_shampoo[[#This Row],[Month]])</f>
        <v>1380393</v>
      </c>
      <c r="M1500" s="1">
        <f>dataset_shampoo[[#This Row],[Values YTD]]+SUMIFS(I:I,D:D,dataset_shampoo[[#This Row],[Brand]],E:E,dataset_shampoo[[#This Row],[Region]],F:F,dataset_shampoo[[#This Row],[Year]]-1,G:G,"&gt;"&amp;dataset_shampoo[[#This Row],[Month]])</f>
        <v>7490700</v>
      </c>
    </row>
    <row r="1501" spans="1:13" x14ac:dyDescent="0.25">
      <c r="A1501" t="s">
        <v>7</v>
      </c>
      <c r="B1501" t="s">
        <v>25</v>
      </c>
      <c r="C1501" t="s">
        <v>33</v>
      </c>
      <c r="D1501" t="s">
        <v>34</v>
      </c>
      <c r="E1501" t="s">
        <v>11</v>
      </c>
      <c r="F1501">
        <v>2019</v>
      </c>
      <c r="G1501">
        <v>10</v>
      </c>
      <c r="H1501">
        <v>105987</v>
      </c>
      <c r="I1501" s="1">
        <v>591584</v>
      </c>
      <c r="J1501">
        <f>SUMIFS(H:H,D:D,dataset_shampoo[[#This Row],[Brand]],E:E,dataset_shampoo[[#This Row],[Region]],F:F,dataset_shampoo[[#This Row],[Year]],G:G,"&lt;="&amp;dataset_shampoo[[#This Row],[Month]])</f>
        <v>1124158</v>
      </c>
      <c r="K1501" s="6">
        <f>SUMIFS(I:I,D:D,dataset_shampoo[[#This Row],[Brand]],E:E,dataset_shampoo[[#This Row],[Region]],F:F,dataset_shampoo[[#This Row],[Year]],G:G,"&lt;="&amp;dataset_shampoo[[#This Row],[Month]])</f>
        <v>6136655</v>
      </c>
      <c r="L1501">
        <f>dataset_shampoo[[#This Row],[Units YTD]]+SUMIFS(H:H,D:D,dataset_shampoo[[#This Row],[Brand]],E:E,dataset_shampoo[[#This Row],[Region]],F:F,dataset_shampoo[[#This Row],[Year]]-1,G:G,"&gt;"&amp;dataset_shampoo[[#This Row],[Month]])</f>
        <v>1362536</v>
      </c>
      <c r="M1501" s="1">
        <f>dataset_shampoo[[#This Row],[Values YTD]]+SUMIFS(I:I,D:D,dataset_shampoo[[#This Row],[Brand]],E:E,dataset_shampoo[[#This Row],[Region]],F:F,dataset_shampoo[[#This Row],[Year]]-1,G:G,"&gt;"&amp;dataset_shampoo[[#This Row],[Month]])</f>
        <v>7418075</v>
      </c>
    </row>
    <row r="1502" spans="1:13" x14ac:dyDescent="0.25">
      <c r="A1502" t="s">
        <v>7</v>
      </c>
      <c r="B1502" t="s">
        <v>25</v>
      </c>
      <c r="C1502" t="s">
        <v>33</v>
      </c>
      <c r="D1502" t="s">
        <v>34</v>
      </c>
      <c r="E1502" t="s">
        <v>11</v>
      </c>
      <c r="F1502">
        <v>2019</v>
      </c>
      <c r="G1502">
        <v>11</v>
      </c>
      <c r="H1502">
        <v>90412</v>
      </c>
      <c r="I1502" s="1">
        <v>506751</v>
      </c>
      <c r="J1502">
        <f>SUMIFS(H:H,D:D,dataset_shampoo[[#This Row],[Brand]],E:E,dataset_shampoo[[#This Row],[Region]],F:F,dataset_shampoo[[#This Row],[Year]],G:G,"&lt;="&amp;dataset_shampoo[[#This Row],[Month]])</f>
        <v>1214570</v>
      </c>
      <c r="K1502" s="6">
        <f>SUMIFS(I:I,D:D,dataset_shampoo[[#This Row],[Brand]],E:E,dataset_shampoo[[#This Row],[Region]],F:F,dataset_shampoo[[#This Row],[Year]],G:G,"&lt;="&amp;dataset_shampoo[[#This Row],[Month]])</f>
        <v>6643406</v>
      </c>
      <c r="L1502">
        <f>dataset_shampoo[[#This Row],[Units YTD]]+SUMIFS(H:H,D:D,dataset_shampoo[[#This Row],[Brand]],E:E,dataset_shampoo[[#This Row],[Region]],F:F,dataset_shampoo[[#This Row],[Year]]-1,G:G,"&gt;"&amp;dataset_shampoo[[#This Row],[Month]])</f>
        <v>1341494</v>
      </c>
      <c r="M1502" s="1">
        <f>dataset_shampoo[[#This Row],[Values YTD]]+SUMIFS(I:I,D:D,dataset_shampoo[[#This Row],[Brand]],E:E,dataset_shampoo[[#This Row],[Region]],F:F,dataset_shampoo[[#This Row],[Year]]-1,G:G,"&gt;"&amp;dataset_shampoo[[#This Row],[Month]])</f>
        <v>7324345</v>
      </c>
    </row>
    <row r="1503" spans="1:13" x14ac:dyDescent="0.25">
      <c r="A1503" t="s">
        <v>7</v>
      </c>
      <c r="B1503" t="s">
        <v>25</v>
      </c>
      <c r="C1503" t="s">
        <v>33</v>
      </c>
      <c r="D1503" t="s">
        <v>34</v>
      </c>
      <c r="E1503" t="s">
        <v>11</v>
      </c>
      <c r="F1503">
        <v>2019</v>
      </c>
      <c r="G1503">
        <v>12</v>
      </c>
      <c r="H1503">
        <v>115556</v>
      </c>
      <c r="I1503" s="1">
        <v>640150</v>
      </c>
      <c r="J1503">
        <f>SUMIFS(H:H,D:D,dataset_shampoo[[#This Row],[Brand]],E:E,dataset_shampoo[[#This Row],[Region]],F:F,dataset_shampoo[[#This Row],[Year]],G:G,"&lt;="&amp;dataset_shampoo[[#This Row],[Month]])</f>
        <v>1330126</v>
      </c>
      <c r="K1503" s="6">
        <f>SUMIFS(I:I,D:D,dataset_shampoo[[#This Row],[Brand]],E:E,dataset_shampoo[[#This Row],[Region]],F:F,dataset_shampoo[[#This Row],[Year]],G:G,"&lt;="&amp;dataset_shampoo[[#This Row],[Month]])</f>
        <v>7283556</v>
      </c>
      <c r="L1503">
        <f>dataset_shampoo[[#This Row],[Units YTD]]+SUMIFS(H:H,D:D,dataset_shampoo[[#This Row],[Brand]],E:E,dataset_shampoo[[#This Row],[Region]],F:F,dataset_shampoo[[#This Row],[Year]]-1,G:G,"&gt;"&amp;dataset_shampoo[[#This Row],[Month]])</f>
        <v>1330126</v>
      </c>
      <c r="M1503" s="1">
        <f>dataset_shampoo[[#This Row],[Values YTD]]+SUMIFS(I:I,D:D,dataset_shampoo[[#This Row],[Brand]],E:E,dataset_shampoo[[#This Row],[Region]],F:F,dataset_shampoo[[#This Row],[Year]]-1,G:G,"&gt;"&amp;dataset_shampoo[[#This Row],[Month]])</f>
        <v>7283556</v>
      </c>
    </row>
    <row r="1504" spans="1:13" x14ac:dyDescent="0.25">
      <c r="A1504" t="s">
        <v>7</v>
      </c>
      <c r="B1504" t="s">
        <v>25</v>
      </c>
      <c r="C1504" t="s">
        <v>33</v>
      </c>
      <c r="D1504" t="s">
        <v>34</v>
      </c>
      <c r="E1504" t="s">
        <v>11</v>
      </c>
      <c r="F1504">
        <v>2020</v>
      </c>
      <c r="G1504">
        <v>1</v>
      </c>
      <c r="H1504">
        <v>119462</v>
      </c>
      <c r="I1504" s="1">
        <v>695492</v>
      </c>
      <c r="J1504">
        <f>SUMIFS(H:H,D:D,dataset_shampoo[[#This Row],[Brand]],E:E,dataset_shampoo[[#This Row],[Region]],F:F,dataset_shampoo[[#This Row],[Year]],G:G,"&lt;="&amp;dataset_shampoo[[#This Row],[Month]])</f>
        <v>119462</v>
      </c>
      <c r="K1504" s="6">
        <f>SUMIFS(I:I,D:D,dataset_shampoo[[#This Row],[Brand]],E:E,dataset_shampoo[[#This Row],[Region]],F:F,dataset_shampoo[[#This Row],[Year]],G:G,"&lt;="&amp;dataset_shampoo[[#This Row],[Month]])</f>
        <v>695492</v>
      </c>
      <c r="L1504">
        <f>dataset_shampoo[[#This Row],[Units YTD]]+SUMIFS(H:H,D:D,dataset_shampoo[[#This Row],[Brand]],E:E,dataset_shampoo[[#This Row],[Region]],F:F,dataset_shampoo[[#This Row],[Year]]-1,G:G,"&gt;"&amp;dataset_shampoo[[#This Row],[Month]])</f>
        <v>1322944</v>
      </c>
      <c r="M1504" s="1">
        <f>dataset_shampoo[[#This Row],[Values YTD]]+SUMIFS(I:I,D:D,dataset_shampoo[[#This Row],[Brand]],E:E,dataset_shampoo[[#This Row],[Region]],F:F,dataset_shampoo[[#This Row],[Year]]-1,G:G,"&gt;"&amp;dataset_shampoo[[#This Row],[Month]])</f>
        <v>7276402</v>
      </c>
    </row>
    <row r="1505" spans="1:13" x14ac:dyDescent="0.25">
      <c r="A1505" t="s">
        <v>7</v>
      </c>
      <c r="B1505" t="s">
        <v>25</v>
      </c>
      <c r="C1505" t="s">
        <v>33</v>
      </c>
      <c r="D1505" t="s">
        <v>34</v>
      </c>
      <c r="E1505" t="s">
        <v>11</v>
      </c>
      <c r="F1505">
        <v>2020</v>
      </c>
      <c r="G1505">
        <v>2</v>
      </c>
      <c r="H1505">
        <v>105791</v>
      </c>
      <c r="I1505" s="1">
        <v>628285</v>
      </c>
      <c r="J1505">
        <f>SUMIFS(H:H,D:D,dataset_shampoo[[#This Row],[Brand]],E:E,dataset_shampoo[[#This Row],[Region]],F:F,dataset_shampoo[[#This Row],[Year]],G:G,"&lt;="&amp;dataset_shampoo[[#This Row],[Month]])</f>
        <v>225253</v>
      </c>
      <c r="K1505" s="6">
        <f>SUMIFS(I:I,D:D,dataset_shampoo[[#This Row],[Brand]],E:E,dataset_shampoo[[#This Row],[Region]],F:F,dataset_shampoo[[#This Row],[Year]],G:G,"&lt;="&amp;dataset_shampoo[[#This Row],[Month]])</f>
        <v>1323777</v>
      </c>
      <c r="L1505">
        <f>dataset_shampoo[[#This Row],[Units YTD]]+SUMIFS(H:H,D:D,dataset_shampoo[[#This Row],[Brand]],E:E,dataset_shampoo[[#This Row],[Region]],F:F,dataset_shampoo[[#This Row],[Year]]-1,G:G,"&gt;"&amp;dataset_shampoo[[#This Row],[Month]])</f>
        <v>1312199</v>
      </c>
      <c r="M1505" s="1">
        <f>dataset_shampoo[[#This Row],[Values YTD]]+SUMIFS(I:I,D:D,dataset_shampoo[[#This Row],[Brand]],E:E,dataset_shampoo[[#This Row],[Region]],F:F,dataset_shampoo[[#This Row],[Year]]-1,G:G,"&gt;"&amp;dataset_shampoo[[#This Row],[Month]])</f>
        <v>7255311</v>
      </c>
    </row>
    <row r="1506" spans="1:13" x14ac:dyDescent="0.25">
      <c r="A1506" t="s">
        <v>7</v>
      </c>
      <c r="B1506" t="s">
        <v>25</v>
      </c>
      <c r="C1506" t="s">
        <v>33</v>
      </c>
      <c r="D1506" t="s">
        <v>34</v>
      </c>
      <c r="E1506" t="s">
        <v>11</v>
      </c>
      <c r="F1506">
        <v>2020</v>
      </c>
      <c r="G1506">
        <v>3</v>
      </c>
      <c r="H1506">
        <v>125349</v>
      </c>
      <c r="I1506" s="1">
        <v>740957</v>
      </c>
      <c r="J1506">
        <f>SUMIFS(H:H,D:D,dataset_shampoo[[#This Row],[Brand]],E:E,dataset_shampoo[[#This Row],[Region]],F:F,dataset_shampoo[[#This Row],[Year]],G:G,"&lt;="&amp;dataset_shampoo[[#This Row],[Month]])</f>
        <v>350602</v>
      </c>
      <c r="K1506" s="6">
        <f>SUMIFS(I:I,D:D,dataset_shampoo[[#This Row],[Brand]],E:E,dataset_shampoo[[#This Row],[Region]],F:F,dataset_shampoo[[#This Row],[Year]],G:G,"&lt;="&amp;dataset_shampoo[[#This Row],[Month]])</f>
        <v>2064734</v>
      </c>
      <c r="L1506">
        <f>dataset_shampoo[[#This Row],[Units YTD]]+SUMIFS(H:H,D:D,dataset_shampoo[[#This Row],[Brand]],E:E,dataset_shampoo[[#This Row],[Region]],F:F,dataset_shampoo[[#This Row],[Year]]-1,G:G,"&gt;"&amp;dataset_shampoo[[#This Row],[Month]])</f>
        <v>1325576</v>
      </c>
      <c r="M1506" s="1">
        <f>dataset_shampoo[[#This Row],[Values YTD]]+SUMIFS(I:I,D:D,dataset_shampoo[[#This Row],[Brand]],E:E,dataset_shampoo[[#This Row],[Region]],F:F,dataset_shampoo[[#This Row],[Year]]-1,G:G,"&gt;"&amp;dataset_shampoo[[#This Row],[Month]])</f>
        <v>7386078</v>
      </c>
    </row>
    <row r="1507" spans="1:13" x14ac:dyDescent="0.25">
      <c r="A1507" t="s">
        <v>7</v>
      </c>
      <c r="B1507" t="s">
        <v>25</v>
      </c>
      <c r="C1507" t="s">
        <v>33</v>
      </c>
      <c r="D1507" t="s">
        <v>34</v>
      </c>
      <c r="E1507" t="s">
        <v>11</v>
      </c>
      <c r="F1507">
        <v>2020</v>
      </c>
      <c r="G1507">
        <v>4</v>
      </c>
      <c r="H1507">
        <v>106078</v>
      </c>
      <c r="I1507" s="1">
        <v>620963</v>
      </c>
      <c r="J1507">
        <f>SUMIFS(H:H,D:D,dataset_shampoo[[#This Row],[Brand]],E:E,dataset_shampoo[[#This Row],[Region]],F:F,dataset_shampoo[[#This Row],[Year]],G:G,"&lt;="&amp;dataset_shampoo[[#This Row],[Month]])</f>
        <v>456680</v>
      </c>
      <c r="K1507" s="6">
        <f>SUMIFS(I:I,D:D,dataset_shampoo[[#This Row],[Brand]],E:E,dataset_shampoo[[#This Row],[Region]],F:F,dataset_shampoo[[#This Row],[Year]],G:G,"&lt;="&amp;dataset_shampoo[[#This Row],[Month]])</f>
        <v>2685697</v>
      </c>
      <c r="L1507">
        <f>dataset_shampoo[[#This Row],[Units YTD]]+SUMIFS(H:H,D:D,dataset_shampoo[[#This Row],[Brand]],E:E,dataset_shampoo[[#This Row],[Region]],F:F,dataset_shampoo[[#This Row],[Year]]-1,G:G,"&gt;"&amp;dataset_shampoo[[#This Row],[Month]])</f>
        <v>1320655</v>
      </c>
      <c r="M1507" s="1">
        <f>dataset_shampoo[[#This Row],[Values YTD]]+SUMIFS(I:I,D:D,dataset_shampoo[[#This Row],[Brand]],E:E,dataset_shampoo[[#This Row],[Region]],F:F,dataset_shampoo[[#This Row],[Year]]-1,G:G,"&gt;"&amp;dataset_shampoo[[#This Row],[Month]])</f>
        <v>7402836</v>
      </c>
    </row>
    <row r="1508" spans="1:13" x14ac:dyDescent="0.25">
      <c r="A1508" t="s">
        <v>7</v>
      </c>
      <c r="B1508" t="s">
        <v>25</v>
      </c>
      <c r="C1508" t="s">
        <v>33</v>
      </c>
      <c r="D1508" t="s">
        <v>34</v>
      </c>
      <c r="E1508" t="s">
        <v>11</v>
      </c>
      <c r="F1508">
        <v>2020</v>
      </c>
      <c r="G1508">
        <v>5</v>
      </c>
      <c r="H1508">
        <v>88501</v>
      </c>
      <c r="I1508" s="1">
        <v>520968</v>
      </c>
      <c r="J1508">
        <f>SUMIFS(H:H,D:D,dataset_shampoo[[#This Row],[Brand]],E:E,dataset_shampoo[[#This Row],[Region]],F:F,dataset_shampoo[[#This Row],[Year]],G:G,"&lt;="&amp;dataset_shampoo[[#This Row],[Month]])</f>
        <v>545181</v>
      </c>
      <c r="K1508" s="6">
        <f>SUMIFS(I:I,D:D,dataset_shampoo[[#This Row],[Brand]],E:E,dataset_shampoo[[#This Row],[Region]],F:F,dataset_shampoo[[#This Row],[Year]],G:G,"&lt;="&amp;dataset_shampoo[[#This Row],[Month]])</f>
        <v>3206665</v>
      </c>
      <c r="L1508">
        <f>dataset_shampoo[[#This Row],[Units YTD]]+SUMIFS(H:H,D:D,dataset_shampoo[[#This Row],[Brand]],E:E,dataset_shampoo[[#This Row],[Region]],F:F,dataset_shampoo[[#This Row],[Year]]-1,G:G,"&gt;"&amp;dataset_shampoo[[#This Row],[Month]])</f>
        <v>1289897</v>
      </c>
      <c r="M1508" s="1">
        <f>dataset_shampoo[[#This Row],[Values YTD]]+SUMIFS(I:I,D:D,dataset_shampoo[[#This Row],[Brand]],E:E,dataset_shampoo[[#This Row],[Region]],F:F,dataset_shampoo[[#This Row],[Year]]-1,G:G,"&gt;"&amp;dataset_shampoo[[#This Row],[Month]])</f>
        <v>7283430</v>
      </c>
    </row>
    <row r="1509" spans="1:13" x14ac:dyDescent="0.25">
      <c r="A1509" t="s">
        <v>7</v>
      </c>
      <c r="B1509" t="s">
        <v>25</v>
      </c>
      <c r="C1509" t="s">
        <v>33</v>
      </c>
      <c r="D1509" t="s">
        <v>34</v>
      </c>
      <c r="E1509" t="s">
        <v>11</v>
      </c>
      <c r="F1509">
        <v>2020</v>
      </c>
      <c r="G1509">
        <v>6</v>
      </c>
      <c r="H1509">
        <v>95774</v>
      </c>
      <c r="I1509" s="1">
        <v>566258</v>
      </c>
      <c r="J1509">
        <f>SUMIFS(H:H,D:D,dataset_shampoo[[#This Row],[Brand]],E:E,dataset_shampoo[[#This Row],[Region]],F:F,dataset_shampoo[[#This Row],[Year]],G:G,"&lt;="&amp;dataset_shampoo[[#This Row],[Month]])</f>
        <v>640955</v>
      </c>
      <c r="K1509" s="6">
        <f>SUMIFS(I:I,D:D,dataset_shampoo[[#This Row],[Brand]],E:E,dataset_shampoo[[#This Row],[Region]],F:F,dataset_shampoo[[#This Row],[Year]],G:G,"&lt;="&amp;dataset_shampoo[[#This Row],[Month]])</f>
        <v>3772923</v>
      </c>
      <c r="L1509">
        <f>dataset_shampoo[[#This Row],[Units YTD]]+SUMIFS(H:H,D:D,dataset_shampoo[[#This Row],[Brand]],E:E,dataset_shampoo[[#This Row],[Region]],F:F,dataset_shampoo[[#This Row],[Year]]-1,G:G,"&gt;"&amp;dataset_shampoo[[#This Row],[Month]])</f>
        <v>1268834</v>
      </c>
      <c r="M1509" s="1">
        <f>dataset_shampoo[[#This Row],[Values YTD]]+SUMIFS(I:I,D:D,dataset_shampoo[[#This Row],[Brand]],E:E,dataset_shampoo[[#This Row],[Region]],F:F,dataset_shampoo[[#This Row],[Year]]-1,G:G,"&gt;"&amp;dataset_shampoo[[#This Row],[Month]])</f>
        <v>7220647</v>
      </c>
    </row>
    <row r="1510" spans="1:13" x14ac:dyDescent="0.25">
      <c r="A1510" t="s">
        <v>7</v>
      </c>
      <c r="B1510" t="s">
        <v>25</v>
      </c>
      <c r="C1510" t="s">
        <v>33</v>
      </c>
      <c r="D1510" t="s">
        <v>34</v>
      </c>
      <c r="E1510" t="s">
        <v>11</v>
      </c>
      <c r="F1510">
        <v>2020</v>
      </c>
      <c r="G1510">
        <v>7</v>
      </c>
      <c r="H1510">
        <v>106687</v>
      </c>
      <c r="I1510" s="1">
        <v>631043</v>
      </c>
      <c r="J1510">
        <f>SUMIFS(H:H,D:D,dataset_shampoo[[#This Row],[Brand]],E:E,dataset_shampoo[[#This Row],[Region]],F:F,dataset_shampoo[[#This Row],[Year]],G:G,"&lt;="&amp;dataset_shampoo[[#This Row],[Month]])</f>
        <v>747642</v>
      </c>
      <c r="K1510" s="6">
        <f>SUMIFS(I:I,D:D,dataset_shampoo[[#This Row],[Brand]],E:E,dataset_shampoo[[#This Row],[Region]],F:F,dataset_shampoo[[#This Row],[Year]],G:G,"&lt;="&amp;dataset_shampoo[[#This Row],[Month]])</f>
        <v>4403966</v>
      </c>
      <c r="L1510">
        <f>dataset_shampoo[[#This Row],[Units YTD]]+SUMIFS(H:H,D:D,dataset_shampoo[[#This Row],[Brand]],E:E,dataset_shampoo[[#This Row],[Region]],F:F,dataset_shampoo[[#This Row],[Year]]-1,G:G,"&gt;"&amp;dataset_shampoo[[#This Row],[Month]])</f>
        <v>1262884</v>
      </c>
      <c r="M1510" s="1">
        <f>dataset_shampoo[[#This Row],[Values YTD]]+SUMIFS(I:I,D:D,dataset_shampoo[[#This Row],[Brand]],E:E,dataset_shampoo[[#This Row],[Region]],F:F,dataset_shampoo[[#This Row],[Year]]-1,G:G,"&gt;"&amp;dataset_shampoo[[#This Row],[Month]])</f>
        <v>7243138</v>
      </c>
    </row>
    <row r="1511" spans="1:13" x14ac:dyDescent="0.25">
      <c r="A1511" t="s">
        <v>7</v>
      </c>
      <c r="B1511" t="s">
        <v>25</v>
      </c>
      <c r="C1511" t="s">
        <v>33</v>
      </c>
      <c r="D1511" t="s">
        <v>34</v>
      </c>
      <c r="E1511" t="s">
        <v>11</v>
      </c>
      <c r="F1511">
        <v>2020</v>
      </c>
      <c r="G1511">
        <v>8</v>
      </c>
      <c r="H1511">
        <v>87423</v>
      </c>
      <c r="I1511" s="1">
        <v>522004</v>
      </c>
      <c r="J1511">
        <f>SUMIFS(H:H,D:D,dataset_shampoo[[#This Row],[Brand]],E:E,dataset_shampoo[[#This Row],[Region]],F:F,dataset_shampoo[[#This Row],[Year]],G:G,"&lt;="&amp;dataset_shampoo[[#This Row],[Month]])</f>
        <v>835065</v>
      </c>
      <c r="K1511" s="6">
        <f>SUMIFS(I:I,D:D,dataset_shampoo[[#This Row],[Brand]],E:E,dataset_shampoo[[#This Row],[Region]],F:F,dataset_shampoo[[#This Row],[Year]],G:G,"&lt;="&amp;dataset_shampoo[[#This Row],[Month]])</f>
        <v>4925970</v>
      </c>
      <c r="L1511">
        <f>dataset_shampoo[[#This Row],[Units YTD]]+SUMIFS(H:H,D:D,dataset_shampoo[[#This Row],[Brand]],E:E,dataset_shampoo[[#This Row],[Region]],F:F,dataset_shampoo[[#This Row],[Year]]-1,G:G,"&gt;"&amp;dataset_shampoo[[#This Row],[Month]])</f>
        <v>1247666</v>
      </c>
      <c r="M1511" s="1">
        <f>dataset_shampoo[[#This Row],[Values YTD]]+SUMIFS(I:I,D:D,dataset_shampoo[[#This Row],[Brand]],E:E,dataset_shampoo[[#This Row],[Region]],F:F,dataset_shampoo[[#This Row],[Year]]-1,G:G,"&gt;"&amp;dataset_shampoo[[#This Row],[Month]])</f>
        <v>7207795</v>
      </c>
    </row>
    <row r="1512" spans="1:13" x14ac:dyDescent="0.25">
      <c r="A1512" t="s">
        <v>7</v>
      </c>
      <c r="B1512" t="s">
        <v>25</v>
      </c>
      <c r="C1512" t="s">
        <v>33</v>
      </c>
      <c r="D1512" t="s">
        <v>34</v>
      </c>
      <c r="E1512" t="s">
        <v>11</v>
      </c>
      <c r="F1512">
        <v>2020</v>
      </c>
      <c r="G1512">
        <v>9</v>
      </c>
      <c r="H1512">
        <v>93982</v>
      </c>
      <c r="I1512" s="1">
        <v>569961</v>
      </c>
      <c r="J1512">
        <f>SUMIFS(H:H,D:D,dataset_shampoo[[#This Row],[Brand]],E:E,dataset_shampoo[[#This Row],[Region]],F:F,dataset_shampoo[[#This Row],[Year]],G:G,"&lt;="&amp;dataset_shampoo[[#This Row],[Month]])</f>
        <v>929047</v>
      </c>
      <c r="K1512" s="6">
        <f>SUMIFS(I:I,D:D,dataset_shampoo[[#This Row],[Brand]],E:E,dataset_shampoo[[#This Row],[Region]],F:F,dataset_shampoo[[#This Row],[Year]],G:G,"&lt;="&amp;dataset_shampoo[[#This Row],[Month]])</f>
        <v>5495931</v>
      </c>
      <c r="L1512">
        <f>dataset_shampoo[[#This Row],[Units YTD]]+SUMIFS(H:H,D:D,dataset_shampoo[[#This Row],[Brand]],E:E,dataset_shampoo[[#This Row],[Region]],F:F,dataset_shampoo[[#This Row],[Year]]-1,G:G,"&gt;"&amp;dataset_shampoo[[#This Row],[Month]])</f>
        <v>1241002</v>
      </c>
      <c r="M1512" s="1">
        <f>dataset_shampoo[[#This Row],[Values YTD]]+SUMIFS(I:I,D:D,dataset_shampoo[[#This Row],[Brand]],E:E,dataset_shampoo[[#This Row],[Region]],F:F,dataset_shampoo[[#This Row],[Year]]-1,G:G,"&gt;"&amp;dataset_shampoo[[#This Row],[Month]])</f>
        <v>7234416</v>
      </c>
    </row>
    <row r="1513" spans="1:13" x14ac:dyDescent="0.25">
      <c r="A1513" t="s">
        <v>7</v>
      </c>
      <c r="B1513" t="s">
        <v>25</v>
      </c>
      <c r="C1513" t="s">
        <v>33</v>
      </c>
      <c r="D1513" t="s">
        <v>34</v>
      </c>
      <c r="E1513" t="s">
        <v>11</v>
      </c>
      <c r="F1513">
        <v>2020</v>
      </c>
      <c r="G1513">
        <v>10</v>
      </c>
      <c r="H1513">
        <v>96019</v>
      </c>
      <c r="I1513" s="1">
        <v>588322</v>
      </c>
      <c r="J1513">
        <f>SUMIFS(H:H,D:D,dataset_shampoo[[#This Row],[Brand]],E:E,dataset_shampoo[[#This Row],[Region]],F:F,dataset_shampoo[[#This Row],[Year]],G:G,"&lt;="&amp;dataset_shampoo[[#This Row],[Month]])</f>
        <v>1025066</v>
      </c>
      <c r="K1513" s="6">
        <f>SUMIFS(I:I,D:D,dataset_shampoo[[#This Row],[Brand]],E:E,dataset_shampoo[[#This Row],[Region]],F:F,dataset_shampoo[[#This Row],[Year]],G:G,"&lt;="&amp;dataset_shampoo[[#This Row],[Month]])</f>
        <v>6084253</v>
      </c>
      <c r="L1513">
        <f>dataset_shampoo[[#This Row],[Units YTD]]+SUMIFS(H:H,D:D,dataset_shampoo[[#This Row],[Brand]],E:E,dataset_shampoo[[#This Row],[Region]],F:F,dataset_shampoo[[#This Row],[Year]]-1,G:G,"&gt;"&amp;dataset_shampoo[[#This Row],[Month]])</f>
        <v>1231034</v>
      </c>
      <c r="M1513" s="1">
        <f>dataset_shampoo[[#This Row],[Values YTD]]+SUMIFS(I:I,D:D,dataset_shampoo[[#This Row],[Brand]],E:E,dataset_shampoo[[#This Row],[Region]],F:F,dataset_shampoo[[#This Row],[Year]]-1,G:G,"&gt;"&amp;dataset_shampoo[[#This Row],[Month]])</f>
        <v>7231154</v>
      </c>
    </row>
    <row r="1514" spans="1:13" x14ac:dyDescent="0.25">
      <c r="A1514" t="s">
        <v>7</v>
      </c>
      <c r="B1514" t="s">
        <v>25</v>
      </c>
      <c r="C1514" t="s">
        <v>33</v>
      </c>
      <c r="D1514" t="s">
        <v>34</v>
      </c>
      <c r="E1514" t="s">
        <v>11</v>
      </c>
      <c r="F1514">
        <v>2020</v>
      </c>
      <c r="G1514">
        <v>11</v>
      </c>
      <c r="H1514">
        <v>96474</v>
      </c>
      <c r="I1514" s="1">
        <v>594125</v>
      </c>
      <c r="J1514">
        <f>SUMIFS(H:H,D:D,dataset_shampoo[[#This Row],[Brand]],E:E,dataset_shampoo[[#This Row],[Region]],F:F,dataset_shampoo[[#This Row],[Year]],G:G,"&lt;="&amp;dataset_shampoo[[#This Row],[Month]])</f>
        <v>1121540</v>
      </c>
      <c r="K1514" s="6">
        <f>SUMIFS(I:I,D:D,dataset_shampoo[[#This Row],[Brand]],E:E,dataset_shampoo[[#This Row],[Region]],F:F,dataset_shampoo[[#This Row],[Year]],G:G,"&lt;="&amp;dataset_shampoo[[#This Row],[Month]])</f>
        <v>6678378</v>
      </c>
      <c r="L1514">
        <f>dataset_shampoo[[#This Row],[Units YTD]]+SUMIFS(H:H,D:D,dataset_shampoo[[#This Row],[Brand]],E:E,dataset_shampoo[[#This Row],[Region]],F:F,dataset_shampoo[[#This Row],[Year]]-1,G:G,"&gt;"&amp;dataset_shampoo[[#This Row],[Month]])</f>
        <v>1237096</v>
      </c>
      <c r="M1514" s="1">
        <f>dataset_shampoo[[#This Row],[Values YTD]]+SUMIFS(I:I,D:D,dataset_shampoo[[#This Row],[Brand]],E:E,dataset_shampoo[[#This Row],[Region]],F:F,dataset_shampoo[[#This Row],[Year]]-1,G:G,"&gt;"&amp;dataset_shampoo[[#This Row],[Month]])</f>
        <v>7318528</v>
      </c>
    </row>
    <row r="1515" spans="1:13" x14ac:dyDescent="0.25">
      <c r="A1515" t="s">
        <v>7</v>
      </c>
      <c r="B1515" t="s">
        <v>25</v>
      </c>
      <c r="C1515" t="s">
        <v>33</v>
      </c>
      <c r="D1515" t="s">
        <v>34</v>
      </c>
      <c r="E1515" t="s">
        <v>11</v>
      </c>
      <c r="F1515">
        <v>2020</v>
      </c>
      <c r="G1515">
        <v>12</v>
      </c>
      <c r="H1515">
        <v>98021</v>
      </c>
      <c r="I1515" s="1">
        <v>616994</v>
      </c>
      <c r="J1515">
        <f>SUMIFS(H:H,D:D,dataset_shampoo[[#This Row],[Brand]],E:E,dataset_shampoo[[#This Row],[Region]],F:F,dataset_shampoo[[#This Row],[Year]],G:G,"&lt;="&amp;dataset_shampoo[[#This Row],[Month]])</f>
        <v>1219561</v>
      </c>
      <c r="K1515" s="6">
        <f>SUMIFS(I:I,D:D,dataset_shampoo[[#This Row],[Brand]],E:E,dataset_shampoo[[#This Row],[Region]],F:F,dataset_shampoo[[#This Row],[Year]],G:G,"&lt;="&amp;dataset_shampoo[[#This Row],[Month]])</f>
        <v>7295372</v>
      </c>
      <c r="L1515">
        <f>dataset_shampoo[[#This Row],[Units YTD]]+SUMIFS(H:H,D:D,dataset_shampoo[[#This Row],[Brand]],E:E,dataset_shampoo[[#This Row],[Region]],F:F,dataset_shampoo[[#This Row],[Year]]-1,G:G,"&gt;"&amp;dataset_shampoo[[#This Row],[Month]])</f>
        <v>1219561</v>
      </c>
      <c r="M1515" s="1">
        <f>dataset_shampoo[[#This Row],[Values YTD]]+SUMIFS(I:I,D:D,dataset_shampoo[[#This Row],[Brand]],E:E,dataset_shampoo[[#This Row],[Region]],F:F,dataset_shampoo[[#This Row],[Year]]-1,G:G,"&gt;"&amp;dataset_shampoo[[#This Row],[Month]])</f>
        <v>7295372</v>
      </c>
    </row>
    <row r="1516" spans="1:13" x14ac:dyDescent="0.25">
      <c r="A1516" t="s">
        <v>7</v>
      </c>
      <c r="B1516" t="s">
        <v>25</v>
      </c>
      <c r="C1516" t="s">
        <v>33</v>
      </c>
      <c r="D1516" t="s">
        <v>34</v>
      </c>
      <c r="E1516" t="s">
        <v>11</v>
      </c>
      <c r="F1516">
        <v>2021</v>
      </c>
      <c r="G1516">
        <v>1</v>
      </c>
      <c r="H1516">
        <v>91252</v>
      </c>
      <c r="I1516" s="1">
        <v>576401</v>
      </c>
      <c r="J1516">
        <f>SUMIFS(H:H,D:D,dataset_shampoo[[#This Row],[Brand]],E:E,dataset_shampoo[[#This Row],[Region]],F:F,dataset_shampoo[[#This Row],[Year]],G:G,"&lt;="&amp;dataset_shampoo[[#This Row],[Month]])</f>
        <v>91252</v>
      </c>
      <c r="K1516" s="6">
        <f>SUMIFS(I:I,D:D,dataset_shampoo[[#This Row],[Brand]],E:E,dataset_shampoo[[#This Row],[Region]],F:F,dataset_shampoo[[#This Row],[Year]],G:G,"&lt;="&amp;dataset_shampoo[[#This Row],[Month]])</f>
        <v>576401</v>
      </c>
      <c r="L1516">
        <f>dataset_shampoo[[#This Row],[Units YTD]]+SUMIFS(H:H,D:D,dataset_shampoo[[#This Row],[Brand]],E:E,dataset_shampoo[[#This Row],[Region]],F:F,dataset_shampoo[[#This Row],[Year]]-1,G:G,"&gt;"&amp;dataset_shampoo[[#This Row],[Month]])</f>
        <v>1191351</v>
      </c>
      <c r="M1516" s="1">
        <f>dataset_shampoo[[#This Row],[Values YTD]]+SUMIFS(I:I,D:D,dataset_shampoo[[#This Row],[Brand]],E:E,dataset_shampoo[[#This Row],[Region]],F:F,dataset_shampoo[[#This Row],[Year]]-1,G:G,"&gt;"&amp;dataset_shampoo[[#This Row],[Month]])</f>
        <v>7176281</v>
      </c>
    </row>
    <row r="1517" spans="1:13" x14ac:dyDescent="0.25">
      <c r="A1517" t="s">
        <v>7</v>
      </c>
      <c r="B1517" t="s">
        <v>25</v>
      </c>
      <c r="C1517" t="s">
        <v>33</v>
      </c>
      <c r="D1517" t="s">
        <v>34</v>
      </c>
      <c r="E1517" t="s">
        <v>11</v>
      </c>
      <c r="F1517">
        <v>2021</v>
      </c>
      <c r="G1517">
        <v>2</v>
      </c>
      <c r="H1517">
        <v>87969</v>
      </c>
      <c r="I1517" s="1">
        <v>555562</v>
      </c>
      <c r="J1517">
        <f>SUMIFS(H:H,D:D,dataset_shampoo[[#This Row],[Brand]],E:E,dataset_shampoo[[#This Row],[Region]],F:F,dataset_shampoo[[#This Row],[Year]],G:G,"&lt;="&amp;dataset_shampoo[[#This Row],[Month]])</f>
        <v>179221</v>
      </c>
      <c r="K1517" s="6">
        <f>SUMIFS(I:I,D:D,dataset_shampoo[[#This Row],[Brand]],E:E,dataset_shampoo[[#This Row],[Region]],F:F,dataset_shampoo[[#This Row],[Year]],G:G,"&lt;="&amp;dataset_shampoo[[#This Row],[Month]])</f>
        <v>1131963</v>
      </c>
      <c r="L1517">
        <f>dataset_shampoo[[#This Row],[Units YTD]]+SUMIFS(H:H,D:D,dataset_shampoo[[#This Row],[Brand]],E:E,dataset_shampoo[[#This Row],[Region]],F:F,dataset_shampoo[[#This Row],[Year]]-1,G:G,"&gt;"&amp;dataset_shampoo[[#This Row],[Month]])</f>
        <v>1173529</v>
      </c>
      <c r="M1517" s="1">
        <f>dataset_shampoo[[#This Row],[Values YTD]]+SUMIFS(I:I,D:D,dataset_shampoo[[#This Row],[Brand]],E:E,dataset_shampoo[[#This Row],[Region]],F:F,dataset_shampoo[[#This Row],[Year]]-1,G:G,"&gt;"&amp;dataset_shampoo[[#This Row],[Month]])</f>
        <v>7103558</v>
      </c>
    </row>
    <row r="1518" spans="1:13" x14ac:dyDescent="0.25">
      <c r="A1518" t="s">
        <v>7</v>
      </c>
      <c r="B1518" t="s">
        <v>25</v>
      </c>
      <c r="C1518" t="s">
        <v>33</v>
      </c>
      <c r="D1518" t="s">
        <v>34</v>
      </c>
      <c r="E1518" t="s">
        <v>11</v>
      </c>
      <c r="F1518">
        <v>2021</v>
      </c>
      <c r="G1518">
        <v>3</v>
      </c>
      <c r="H1518">
        <v>99925</v>
      </c>
      <c r="I1518" s="1">
        <v>629573</v>
      </c>
      <c r="J1518">
        <f>SUMIFS(H:H,D:D,dataset_shampoo[[#This Row],[Brand]],E:E,dataset_shampoo[[#This Row],[Region]],F:F,dataset_shampoo[[#This Row],[Year]],G:G,"&lt;="&amp;dataset_shampoo[[#This Row],[Month]])</f>
        <v>279146</v>
      </c>
      <c r="K1518" s="6">
        <f>SUMIFS(I:I,D:D,dataset_shampoo[[#This Row],[Brand]],E:E,dataset_shampoo[[#This Row],[Region]],F:F,dataset_shampoo[[#This Row],[Year]],G:G,"&lt;="&amp;dataset_shampoo[[#This Row],[Month]])</f>
        <v>1761536</v>
      </c>
      <c r="L1518">
        <f>dataset_shampoo[[#This Row],[Units YTD]]+SUMIFS(H:H,D:D,dataset_shampoo[[#This Row],[Brand]],E:E,dataset_shampoo[[#This Row],[Region]],F:F,dataset_shampoo[[#This Row],[Year]]-1,G:G,"&gt;"&amp;dataset_shampoo[[#This Row],[Month]])</f>
        <v>1148105</v>
      </c>
      <c r="M1518" s="1">
        <f>dataset_shampoo[[#This Row],[Values YTD]]+SUMIFS(I:I,D:D,dataset_shampoo[[#This Row],[Brand]],E:E,dataset_shampoo[[#This Row],[Region]],F:F,dataset_shampoo[[#This Row],[Year]]-1,G:G,"&gt;"&amp;dataset_shampoo[[#This Row],[Month]])</f>
        <v>6992174</v>
      </c>
    </row>
    <row r="1519" spans="1:13" x14ac:dyDescent="0.25">
      <c r="A1519" t="s">
        <v>7</v>
      </c>
      <c r="B1519" t="s">
        <v>25</v>
      </c>
      <c r="C1519" t="s">
        <v>33</v>
      </c>
      <c r="D1519" t="s">
        <v>34</v>
      </c>
      <c r="E1519" t="s">
        <v>11</v>
      </c>
      <c r="F1519">
        <v>2021</v>
      </c>
      <c r="G1519">
        <v>4</v>
      </c>
      <c r="H1519">
        <v>95452</v>
      </c>
      <c r="I1519" s="1">
        <v>604443</v>
      </c>
      <c r="J1519">
        <f>SUMIFS(H:H,D:D,dataset_shampoo[[#This Row],[Brand]],E:E,dataset_shampoo[[#This Row],[Region]],F:F,dataset_shampoo[[#This Row],[Year]],G:G,"&lt;="&amp;dataset_shampoo[[#This Row],[Month]])</f>
        <v>374598</v>
      </c>
      <c r="K1519" s="6">
        <f>SUMIFS(I:I,D:D,dataset_shampoo[[#This Row],[Brand]],E:E,dataset_shampoo[[#This Row],[Region]],F:F,dataset_shampoo[[#This Row],[Year]],G:G,"&lt;="&amp;dataset_shampoo[[#This Row],[Month]])</f>
        <v>2365979</v>
      </c>
      <c r="L1519">
        <f>dataset_shampoo[[#This Row],[Units YTD]]+SUMIFS(H:H,D:D,dataset_shampoo[[#This Row],[Brand]],E:E,dataset_shampoo[[#This Row],[Region]],F:F,dataset_shampoo[[#This Row],[Year]]-1,G:G,"&gt;"&amp;dataset_shampoo[[#This Row],[Month]])</f>
        <v>1137479</v>
      </c>
      <c r="M1519" s="1">
        <f>dataset_shampoo[[#This Row],[Values YTD]]+SUMIFS(I:I,D:D,dataset_shampoo[[#This Row],[Brand]],E:E,dataset_shampoo[[#This Row],[Region]],F:F,dataset_shampoo[[#This Row],[Year]]-1,G:G,"&gt;"&amp;dataset_shampoo[[#This Row],[Month]])</f>
        <v>6975654</v>
      </c>
    </row>
    <row r="1520" spans="1:13" x14ac:dyDescent="0.25">
      <c r="A1520" t="s">
        <v>7</v>
      </c>
      <c r="B1520" t="s">
        <v>25</v>
      </c>
      <c r="C1520" t="s">
        <v>33</v>
      </c>
      <c r="D1520" t="s">
        <v>34</v>
      </c>
      <c r="E1520" t="s">
        <v>11</v>
      </c>
      <c r="F1520">
        <v>2021</v>
      </c>
      <c r="G1520">
        <v>5</v>
      </c>
      <c r="H1520">
        <v>93233</v>
      </c>
      <c r="I1520" s="1">
        <v>586481</v>
      </c>
      <c r="J1520">
        <f>SUMIFS(H:H,D:D,dataset_shampoo[[#This Row],[Brand]],E:E,dataset_shampoo[[#This Row],[Region]],F:F,dataset_shampoo[[#This Row],[Year]],G:G,"&lt;="&amp;dataset_shampoo[[#This Row],[Month]])</f>
        <v>467831</v>
      </c>
      <c r="K1520" s="6">
        <f>SUMIFS(I:I,D:D,dataset_shampoo[[#This Row],[Brand]],E:E,dataset_shampoo[[#This Row],[Region]],F:F,dataset_shampoo[[#This Row],[Year]],G:G,"&lt;="&amp;dataset_shampoo[[#This Row],[Month]])</f>
        <v>2952460</v>
      </c>
      <c r="L1520">
        <f>dataset_shampoo[[#This Row],[Units YTD]]+SUMIFS(H:H,D:D,dataset_shampoo[[#This Row],[Brand]],E:E,dataset_shampoo[[#This Row],[Region]],F:F,dataset_shampoo[[#This Row],[Year]]-1,G:G,"&gt;"&amp;dataset_shampoo[[#This Row],[Month]])</f>
        <v>1142211</v>
      </c>
      <c r="M1520" s="1">
        <f>dataset_shampoo[[#This Row],[Values YTD]]+SUMIFS(I:I,D:D,dataset_shampoo[[#This Row],[Brand]],E:E,dataset_shampoo[[#This Row],[Region]],F:F,dataset_shampoo[[#This Row],[Year]]-1,G:G,"&gt;"&amp;dataset_shampoo[[#This Row],[Month]])</f>
        <v>7041167</v>
      </c>
    </row>
    <row r="1521" spans="1:13" x14ac:dyDescent="0.25">
      <c r="A1521" t="s">
        <v>7</v>
      </c>
      <c r="B1521" t="s">
        <v>25</v>
      </c>
      <c r="C1521" t="s">
        <v>33</v>
      </c>
      <c r="D1521" t="s">
        <v>34</v>
      </c>
      <c r="E1521" t="s">
        <v>11</v>
      </c>
      <c r="F1521">
        <v>2021</v>
      </c>
      <c r="G1521">
        <v>6</v>
      </c>
      <c r="H1521">
        <v>99113</v>
      </c>
      <c r="I1521" s="1">
        <v>623931</v>
      </c>
      <c r="J1521">
        <f>SUMIFS(H:H,D:D,dataset_shampoo[[#This Row],[Brand]],E:E,dataset_shampoo[[#This Row],[Region]],F:F,dataset_shampoo[[#This Row],[Year]],G:G,"&lt;="&amp;dataset_shampoo[[#This Row],[Month]])</f>
        <v>566944</v>
      </c>
      <c r="K1521" s="6">
        <f>SUMIFS(I:I,D:D,dataset_shampoo[[#This Row],[Brand]],E:E,dataset_shampoo[[#This Row],[Region]],F:F,dataset_shampoo[[#This Row],[Year]],G:G,"&lt;="&amp;dataset_shampoo[[#This Row],[Month]])</f>
        <v>3576391</v>
      </c>
      <c r="L1521">
        <f>dataset_shampoo[[#This Row],[Units YTD]]+SUMIFS(H:H,D:D,dataset_shampoo[[#This Row],[Brand]],E:E,dataset_shampoo[[#This Row],[Region]],F:F,dataset_shampoo[[#This Row],[Year]]-1,G:G,"&gt;"&amp;dataset_shampoo[[#This Row],[Month]])</f>
        <v>1145550</v>
      </c>
      <c r="M1521" s="1">
        <f>dataset_shampoo[[#This Row],[Values YTD]]+SUMIFS(I:I,D:D,dataset_shampoo[[#This Row],[Brand]],E:E,dataset_shampoo[[#This Row],[Region]],F:F,dataset_shampoo[[#This Row],[Year]]-1,G:G,"&gt;"&amp;dataset_shampoo[[#This Row],[Month]])</f>
        <v>7098840</v>
      </c>
    </row>
    <row r="1522" spans="1:13" x14ac:dyDescent="0.25">
      <c r="A1522" t="s">
        <v>7</v>
      </c>
      <c r="B1522" t="s">
        <v>25</v>
      </c>
      <c r="C1522" t="s">
        <v>33</v>
      </c>
      <c r="D1522" t="s">
        <v>34</v>
      </c>
      <c r="E1522" t="s">
        <v>11</v>
      </c>
      <c r="F1522">
        <v>2021</v>
      </c>
      <c r="G1522">
        <v>7</v>
      </c>
      <c r="H1522">
        <v>95179</v>
      </c>
      <c r="I1522" s="1">
        <v>598304</v>
      </c>
      <c r="J1522">
        <f>SUMIFS(H:H,D:D,dataset_shampoo[[#This Row],[Brand]],E:E,dataset_shampoo[[#This Row],[Region]],F:F,dataset_shampoo[[#This Row],[Year]],G:G,"&lt;="&amp;dataset_shampoo[[#This Row],[Month]])</f>
        <v>662123</v>
      </c>
      <c r="K1522" s="6">
        <f>SUMIFS(I:I,D:D,dataset_shampoo[[#This Row],[Brand]],E:E,dataset_shampoo[[#This Row],[Region]],F:F,dataset_shampoo[[#This Row],[Year]],G:G,"&lt;="&amp;dataset_shampoo[[#This Row],[Month]])</f>
        <v>4174695</v>
      </c>
      <c r="L1522">
        <f>dataset_shampoo[[#This Row],[Units YTD]]+SUMIFS(H:H,D:D,dataset_shampoo[[#This Row],[Brand]],E:E,dataset_shampoo[[#This Row],[Region]],F:F,dataset_shampoo[[#This Row],[Year]]-1,G:G,"&gt;"&amp;dataset_shampoo[[#This Row],[Month]])</f>
        <v>1134042</v>
      </c>
      <c r="M1522" s="1">
        <f>dataset_shampoo[[#This Row],[Values YTD]]+SUMIFS(I:I,D:D,dataset_shampoo[[#This Row],[Brand]],E:E,dataset_shampoo[[#This Row],[Region]],F:F,dataset_shampoo[[#This Row],[Year]]-1,G:G,"&gt;"&amp;dataset_shampoo[[#This Row],[Month]])</f>
        <v>7066101</v>
      </c>
    </row>
    <row r="1523" spans="1:13" x14ac:dyDescent="0.25">
      <c r="A1523" t="s">
        <v>7</v>
      </c>
      <c r="B1523" t="s">
        <v>25</v>
      </c>
      <c r="C1523" t="s">
        <v>33</v>
      </c>
      <c r="D1523" t="s">
        <v>34</v>
      </c>
      <c r="E1523" t="s">
        <v>11</v>
      </c>
      <c r="F1523">
        <v>2021</v>
      </c>
      <c r="G1523">
        <v>8</v>
      </c>
      <c r="H1523">
        <v>88445</v>
      </c>
      <c r="I1523" s="1">
        <v>556857</v>
      </c>
      <c r="J1523">
        <f>SUMIFS(H:H,D:D,dataset_shampoo[[#This Row],[Brand]],E:E,dataset_shampoo[[#This Row],[Region]],F:F,dataset_shampoo[[#This Row],[Year]],G:G,"&lt;="&amp;dataset_shampoo[[#This Row],[Month]])</f>
        <v>750568</v>
      </c>
      <c r="K1523" s="6">
        <f>SUMIFS(I:I,D:D,dataset_shampoo[[#This Row],[Brand]],E:E,dataset_shampoo[[#This Row],[Region]],F:F,dataset_shampoo[[#This Row],[Year]],G:G,"&lt;="&amp;dataset_shampoo[[#This Row],[Month]])</f>
        <v>4731552</v>
      </c>
      <c r="L1523">
        <f>dataset_shampoo[[#This Row],[Units YTD]]+SUMIFS(H:H,D:D,dataset_shampoo[[#This Row],[Brand]],E:E,dataset_shampoo[[#This Row],[Region]],F:F,dataset_shampoo[[#This Row],[Year]]-1,G:G,"&gt;"&amp;dataset_shampoo[[#This Row],[Month]])</f>
        <v>1135064</v>
      </c>
      <c r="M1523" s="1">
        <f>dataset_shampoo[[#This Row],[Values YTD]]+SUMIFS(I:I,D:D,dataset_shampoo[[#This Row],[Brand]],E:E,dataset_shampoo[[#This Row],[Region]],F:F,dataset_shampoo[[#This Row],[Year]]-1,G:G,"&gt;"&amp;dataset_shampoo[[#This Row],[Month]])</f>
        <v>7100954</v>
      </c>
    </row>
    <row r="1524" spans="1:13" x14ac:dyDescent="0.25">
      <c r="A1524" t="s">
        <v>7</v>
      </c>
      <c r="B1524" t="s">
        <v>25</v>
      </c>
      <c r="C1524" t="s">
        <v>33</v>
      </c>
      <c r="D1524" t="s">
        <v>34</v>
      </c>
      <c r="E1524" t="s">
        <v>11</v>
      </c>
      <c r="F1524">
        <v>2021</v>
      </c>
      <c r="G1524">
        <v>9</v>
      </c>
      <c r="H1524">
        <v>90636</v>
      </c>
      <c r="I1524" s="1">
        <v>577941</v>
      </c>
      <c r="J1524">
        <f>SUMIFS(H:H,D:D,dataset_shampoo[[#This Row],[Brand]],E:E,dataset_shampoo[[#This Row],[Region]],F:F,dataset_shampoo[[#This Row],[Year]],G:G,"&lt;="&amp;dataset_shampoo[[#This Row],[Month]])</f>
        <v>841204</v>
      </c>
      <c r="K1524" s="6">
        <f>SUMIFS(I:I,D:D,dataset_shampoo[[#This Row],[Brand]],E:E,dataset_shampoo[[#This Row],[Region]],F:F,dataset_shampoo[[#This Row],[Year]],G:G,"&lt;="&amp;dataset_shampoo[[#This Row],[Month]])</f>
        <v>5309493</v>
      </c>
      <c r="L1524">
        <f>dataset_shampoo[[#This Row],[Units YTD]]+SUMIFS(H:H,D:D,dataset_shampoo[[#This Row],[Brand]],E:E,dataset_shampoo[[#This Row],[Region]],F:F,dataset_shampoo[[#This Row],[Year]]-1,G:G,"&gt;"&amp;dataset_shampoo[[#This Row],[Month]])</f>
        <v>1131718</v>
      </c>
      <c r="M1524" s="1">
        <f>dataset_shampoo[[#This Row],[Values YTD]]+SUMIFS(I:I,D:D,dataset_shampoo[[#This Row],[Brand]],E:E,dataset_shampoo[[#This Row],[Region]],F:F,dataset_shampoo[[#This Row],[Year]]-1,G:G,"&gt;"&amp;dataset_shampoo[[#This Row],[Month]])</f>
        <v>7108934</v>
      </c>
    </row>
    <row r="1525" spans="1:13" x14ac:dyDescent="0.25">
      <c r="A1525" t="s">
        <v>7</v>
      </c>
      <c r="B1525" t="s">
        <v>25</v>
      </c>
      <c r="C1525" t="s">
        <v>33</v>
      </c>
      <c r="D1525" t="s">
        <v>34</v>
      </c>
      <c r="E1525" t="s">
        <v>11</v>
      </c>
      <c r="F1525">
        <v>2021</v>
      </c>
      <c r="G1525">
        <v>10</v>
      </c>
      <c r="H1525">
        <v>100779</v>
      </c>
      <c r="I1525" s="1">
        <v>645043</v>
      </c>
      <c r="J1525">
        <f>SUMIFS(H:H,D:D,dataset_shampoo[[#This Row],[Brand]],E:E,dataset_shampoo[[#This Row],[Region]],F:F,dataset_shampoo[[#This Row],[Year]],G:G,"&lt;="&amp;dataset_shampoo[[#This Row],[Month]])</f>
        <v>941983</v>
      </c>
      <c r="K1525" s="6">
        <f>SUMIFS(I:I,D:D,dataset_shampoo[[#This Row],[Brand]],E:E,dataset_shampoo[[#This Row],[Region]],F:F,dataset_shampoo[[#This Row],[Year]],G:G,"&lt;="&amp;dataset_shampoo[[#This Row],[Month]])</f>
        <v>5954536</v>
      </c>
      <c r="L1525">
        <f>dataset_shampoo[[#This Row],[Units YTD]]+SUMIFS(H:H,D:D,dataset_shampoo[[#This Row],[Brand]],E:E,dataset_shampoo[[#This Row],[Region]],F:F,dataset_shampoo[[#This Row],[Year]]-1,G:G,"&gt;"&amp;dataset_shampoo[[#This Row],[Month]])</f>
        <v>1136478</v>
      </c>
      <c r="M1525" s="1">
        <f>dataset_shampoo[[#This Row],[Values YTD]]+SUMIFS(I:I,D:D,dataset_shampoo[[#This Row],[Brand]],E:E,dataset_shampoo[[#This Row],[Region]],F:F,dataset_shampoo[[#This Row],[Year]]-1,G:G,"&gt;"&amp;dataset_shampoo[[#This Row],[Month]])</f>
        <v>7165655</v>
      </c>
    </row>
    <row r="1526" spans="1:13" x14ac:dyDescent="0.25">
      <c r="A1526" t="s">
        <v>7</v>
      </c>
      <c r="B1526" t="s">
        <v>25</v>
      </c>
      <c r="C1526" t="s">
        <v>33</v>
      </c>
      <c r="D1526" t="s">
        <v>34</v>
      </c>
      <c r="E1526" t="s">
        <v>11</v>
      </c>
      <c r="F1526">
        <v>2021</v>
      </c>
      <c r="G1526">
        <v>11</v>
      </c>
      <c r="H1526">
        <v>91812</v>
      </c>
      <c r="I1526" s="1">
        <v>586215</v>
      </c>
      <c r="J1526">
        <f>SUMIFS(H:H,D:D,dataset_shampoo[[#This Row],[Brand]],E:E,dataset_shampoo[[#This Row],[Region]],F:F,dataset_shampoo[[#This Row],[Year]],G:G,"&lt;="&amp;dataset_shampoo[[#This Row],[Month]])</f>
        <v>1033795</v>
      </c>
      <c r="K1526" s="6">
        <f>SUMIFS(I:I,D:D,dataset_shampoo[[#This Row],[Brand]],E:E,dataset_shampoo[[#This Row],[Region]],F:F,dataset_shampoo[[#This Row],[Year]],G:G,"&lt;="&amp;dataset_shampoo[[#This Row],[Month]])</f>
        <v>6540751</v>
      </c>
      <c r="L1526">
        <f>dataset_shampoo[[#This Row],[Units YTD]]+SUMIFS(H:H,D:D,dataset_shampoo[[#This Row],[Brand]],E:E,dataset_shampoo[[#This Row],[Region]],F:F,dataset_shampoo[[#This Row],[Year]]-1,G:G,"&gt;"&amp;dataset_shampoo[[#This Row],[Month]])</f>
        <v>1131816</v>
      </c>
      <c r="M1526" s="1">
        <f>dataset_shampoo[[#This Row],[Values YTD]]+SUMIFS(I:I,D:D,dataset_shampoo[[#This Row],[Brand]],E:E,dataset_shampoo[[#This Row],[Region]],F:F,dataset_shampoo[[#This Row],[Year]]-1,G:G,"&gt;"&amp;dataset_shampoo[[#This Row],[Month]])</f>
        <v>7157745</v>
      </c>
    </row>
    <row r="1527" spans="1:13" x14ac:dyDescent="0.25">
      <c r="A1527" t="s">
        <v>7</v>
      </c>
      <c r="B1527" t="s">
        <v>25</v>
      </c>
      <c r="C1527" t="s">
        <v>33</v>
      </c>
      <c r="D1527" t="s">
        <v>34</v>
      </c>
      <c r="E1527" t="s">
        <v>11</v>
      </c>
      <c r="F1527">
        <v>2021</v>
      </c>
      <c r="G1527">
        <v>12</v>
      </c>
      <c r="H1527">
        <v>94374</v>
      </c>
      <c r="I1527" s="1">
        <v>612962</v>
      </c>
      <c r="J1527">
        <f>SUMIFS(H:H,D:D,dataset_shampoo[[#This Row],[Brand]],E:E,dataset_shampoo[[#This Row],[Region]],F:F,dataset_shampoo[[#This Row],[Year]],G:G,"&lt;="&amp;dataset_shampoo[[#This Row],[Month]])</f>
        <v>1128169</v>
      </c>
      <c r="K1527" s="6">
        <f>SUMIFS(I:I,D:D,dataset_shampoo[[#This Row],[Brand]],E:E,dataset_shampoo[[#This Row],[Region]],F:F,dataset_shampoo[[#This Row],[Year]],G:G,"&lt;="&amp;dataset_shampoo[[#This Row],[Month]])</f>
        <v>7153713</v>
      </c>
      <c r="L1527">
        <f>dataset_shampoo[[#This Row],[Units YTD]]+SUMIFS(H:H,D:D,dataset_shampoo[[#This Row],[Brand]],E:E,dataset_shampoo[[#This Row],[Region]],F:F,dataset_shampoo[[#This Row],[Year]]-1,G:G,"&gt;"&amp;dataset_shampoo[[#This Row],[Month]])</f>
        <v>1128169</v>
      </c>
      <c r="M1527" s="1">
        <f>dataset_shampoo[[#This Row],[Values YTD]]+SUMIFS(I:I,D:D,dataset_shampoo[[#This Row],[Brand]],E:E,dataset_shampoo[[#This Row],[Region]],F:F,dataset_shampoo[[#This Row],[Year]]-1,G:G,"&gt;"&amp;dataset_shampoo[[#This Row],[Month]])</f>
        <v>7153713</v>
      </c>
    </row>
    <row r="1528" spans="1:13" x14ac:dyDescent="0.25">
      <c r="A1528" t="s">
        <v>7</v>
      </c>
      <c r="B1528" t="s">
        <v>25</v>
      </c>
      <c r="C1528" t="s">
        <v>33</v>
      </c>
      <c r="D1528" t="s">
        <v>34</v>
      </c>
      <c r="E1528" t="s">
        <v>11</v>
      </c>
      <c r="F1528">
        <v>2022</v>
      </c>
      <c r="G1528">
        <v>1</v>
      </c>
      <c r="H1528">
        <v>88599</v>
      </c>
      <c r="I1528" s="1">
        <v>586054</v>
      </c>
      <c r="J1528">
        <f>SUMIFS(H:H,D:D,dataset_shampoo[[#This Row],[Brand]],E:E,dataset_shampoo[[#This Row],[Region]],F:F,dataset_shampoo[[#This Row],[Year]],G:G,"&lt;="&amp;dataset_shampoo[[#This Row],[Month]])</f>
        <v>88599</v>
      </c>
      <c r="K1528" s="6">
        <f>SUMIFS(I:I,D:D,dataset_shampoo[[#This Row],[Brand]],E:E,dataset_shampoo[[#This Row],[Region]],F:F,dataset_shampoo[[#This Row],[Year]],G:G,"&lt;="&amp;dataset_shampoo[[#This Row],[Month]])</f>
        <v>586054</v>
      </c>
      <c r="L1528">
        <f>dataset_shampoo[[#This Row],[Units YTD]]+SUMIFS(H:H,D:D,dataset_shampoo[[#This Row],[Brand]],E:E,dataset_shampoo[[#This Row],[Region]],F:F,dataset_shampoo[[#This Row],[Year]]-1,G:G,"&gt;"&amp;dataset_shampoo[[#This Row],[Month]])</f>
        <v>1125516</v>
      </c>
      <c r="M1528" s="1">
        <f>dataset_shampoo[[#This Row],[Values YTD]]+SUMIFS(I:I,D:D,dataset_shampoo[[#This Row],[Brand]],E:E,dataset_shampoo[[#This Row],[Region]],F:F,dataset_shampoo[[#This Row],[Year]]-1,G:G,"&gt;"&amp;dataset_shampoo[[#This Row],[Month]])</f>
        <v>7163366</v>
      </c>
    </row>
    <row r="1529" spans="1:13" x14ac:dyDescent="0.25">
      <c r="A1529" t="s">
        <v>7</v>
      </c>
      <c r="B1529" t="s">
        <v>25</v>
      </c>
      <c r="C1529" t="s">
        <v>33</v>
      </c>
      <c r="D1529" t="s">
        <v>34</v>
      </c>
      <c r="E1529" t="s">
        <v>11</v>
      </c>
      <c r="F1529">
        <v>2022</v>
      </c>
      <c r="G1529">
        <v>2</v>
      </c>
      <c r="H1529">
        <v>82817</v>
      </c>
      <c r="I1529" s="1">
        <v>549486</v>
      </c>
      <c r="J1529">
        <f>SUMIFS(H:H,D:D,dataset_shampoo[[#This Row],[Brand]],E:E,dataset_shampoo[[#This Row],[Region]],F:F,dataset_shampoo[[#This Row],[Year]],G:G,"&lt;="&amp;dataset_shampoo[[#This Row],[Month]])</f>
        <v>171416</v>
      </c>
      <c r="K1529" s="6">
        <f>SUMIFS(I:I,D:D,dataset_shampoo[[#This Row],[Brand]],E:E,dataset_shampoo[[#This Row],[Region]],F:F,dataset_shampoo[[#This Row],[Year]],G:G,"&lt;="&amp;dataset_shampoo[[#This Row],[Month]])</f>
        <v>1135540</v>
      </c>
      <c r="L1529">
        <f>dataset_shampoo[[#This Row],[Units YTD]]+SUMIFS(H:H,D:D,dataset_shampoo[[#This Row],[Brand]],E:E,dataset_shampoo[[#This Row],[Region]],F:F,dataset_shampoo[[#This Row],[Year]]-1,G:G,"&gt;"&amp;dataset_shampoo[[#This Row],[Month]])</f>
        <v>1120364</v>
      </c>
      <c r="M1529" s="1">
        <f>dataset_shampoo[[#This Row],[Values YTD]]+SUMIFS(I:I,D:D,dataset_shampoo[[#This Row],[Brand]],E:E,dataset_shampoo[[#This Row],[Region]],F:F,dataset_shampoo[[#This Row],[Year]]-1,G:G,"&gt;"&amp;dataset_shampoo[[#This Row],[Month]])</f>
        <v>7157290</v>
      </c>
    </row>
    <row r="1530" spans="1:13" x14ac:dyDescent="0.25">
      <c r="A1530" t="s">
        <v>7</v>
      </c>
      <c r="B1530" t="s">
        <v>25</v>
      </c>
      <c r="C1530" t="s">
        <v>33</v>
      </c>
      <c r="D1530" t="s">
        <v>34</v>
      </c>
      <c r="E1530" t="s">
        <v>11</v>
      </c>
      <c r="F1530">
        <v>2022</v>
      </c>
      <c r="G1530">
        <v>3</v>
      </c>
      <c r="H1530">
        <v>94766</v>
      </c>
      <c r="I1530" s="1">
        <v>635894</v>
      </c>
      <c r="J1530">
        <f>SUMIFS(H:H,D:D,dataset_shampoo[[#This Row],[Brand]],E:E,dataset_shampoo[[#This Row],[Region]],F:F,dataset_shampoo[[#This Row],[Year]],G:G,"&lt;="&amp;dataset_shampoo[[#This Row],[Month]])</f>
        <v>266182</v>
      </c>
      <c r="K1530" s="6">
        <f>SUMIFS(I:I,D:D,dataset_shampoo[[#This Row],[Brand]],E:E,dataset_shampoo[[#This Row],[Region]],F:F,dataset_shampoo[[#This Row],[Year]],G:G,"&lt;="&amp;dataset_shampoo[[#This Row],[Month]])</f>
        <v>1771434</v>
      </c>
      <c r="L1530">
        <f>dataset_shampoo[[#This Row],[Units YTD]]+SUMIFS(H:H,D:D,dataset_shampoo[[#This Row],[Brand]],E:E,dataset_shampoo[[#This Row],[Region]],F:F,dataset_shampoo[[#This Row],[Year]]-1,G:G,"&gt;"&amp;dataset_shampoo[[#This Row],[Month]])</f>
        <v>1115205</v>
      </c>
      <c r="M1530" s="1">
        <f>dataset_shampoo[[#This Row],[Values YTD]]+SUMIFS(I:I,D:D,dataset_shampoo[[#This Row],[Brand]],E:E,dataset_shampoo[[#This Row],[Region]],F:F,dataset_shampoo[[#This Row],[Year]]-1,G:G,"&gt;"&amp;dataset_shampoo[[#This Row],[Month]])</f>
        <v>7163611</v>
      </c>
    </row>
    <row r="1531" spans="1:13" x14ac:dyDescent="0.25">
      <c r="A1531" t="s">
        <v>7</v>
      </c>
      <c r="B1531" t="s">
        <v>25</v>
      </c>
      <c r="C1531" t="s">
        <v>33</v>
      </c>
      <c r="D1531" t="s">
        <v>34</v>
      </c>
      <c r="E1531" t="s">
        <v>11</v>
      </c>
      <c r="F1531">
        <v>2022</v>
      </c>
      <c r="G1531">
        <v>4</v>
      </c>
      <c r="H1531">
        <v>85610</v>
      </c>
      <c r="I1531" s="1">
        <v>573454</v>
      </c>
      <c r="J1531">
        <f>SUMIFS(H:H,D:D,dataset_shampoo[[#This Row],[Brand]],E:E,dataset_shampoo[[#This Row],[Region]],F:F,dataset_shampoo[[#This Row],[Year]],G:G,"&lt;="&amp;dataset_shampoo[[#This Row],[Month]])</f>
        <v>351792</v>
      </c>
      <c r="K1531" s="6">
        <f>SUMIFS(I:I,D:D,dataset_shampoo[[#This Row],[Brand]],E:E,dataset_shampoo[[#This Row],[Region]],F:F,dataset_shampoo[[#This Row],[Year]],G:G,"&lt;="&amp;dataset_shampoo[[#This Row],[Month]])</f>
        <v>2344888</v>
      </c>
      <c r="L1531">
        <f>dataset_shampoo[[#This Row],[Units YTD]]+SUMIFS(H:H,D:D,dataset_shampoo[[#This Row],[Brand]],E:E,dataset_shampoo[[#This Row],[Region]],F:F,dataset_shampoo[[#This Row],[Year]]-1,G:G,"&gt;"&amp;dataset_shampoo[[#This Row],[Month]])</f>
        <v>1105363</v>
      </c>
      <c r="M1531" s="1">
        <f>dataset_shampoo[[#This Row],[Values YTD]]+SUMIFS(I:I,D:D,dataset_shampoo[[#This Row],[Brand]],E:E,dataset_shampoo[[#This Row],[Region]],F:F,dataset_shampoo[[#This Row],[Year]]-1,G:G,"&gt;"&amp;dataset_shampoo[[#This Row],[Month]])</f>
        <v>7132622</v>
      </c>
    </row>
    <row r="1532" spans="1:13" x14ac:dyDescent="0.25">
      <c r="A1532" t="s">
        <v>7</v>
      </c>
      <c r="B1532" t="s">
        <v>25</v>
      </c>
      <c r="C1532" t="s">
        <v>33</v>
      </c>
      <c r="D1532" t="s">
        <v>34</v>
      </c>
      <c r="E1532" t="s">
        <v>11</v>
      </c>
      <c r="F1532">
        <v>2022</v>
      </c>
      <c r="G1532">
        <v>5</v>
      </c>
      <c r="H1532">
        <v>87969</v>
      </c>
      <c r="I1532" s="1">
        <v>595371</v>
      </c>
      <c r="J1532">
        <f>SUMIFS(H:H,D:D,dataset_shampoo[[#This Row],[Brand]],E:E,dataset_shampoo[[#This Row],[Region]],F:F,dataset_shampoo[[#This Row],[Year]],G:G,"&lt;="&amp;dataset_shampoo[[#This Row],[Month]])</f>
        <v>439761</v>
      </c>
      <c r="K1532" s="6">
        <f>SUMIFS(I:I,D:D,dataset_shampoo[[#This Row],[Brand]],E:E,dataset_shampoo[[#This Row],[Region]],F:F,dataset_shampoo[[#This Row],[Year]],G:G,"&lt;="&amp;dataset_shampoo[[#This Row],[Month]])</f>
        <v>2940259</v>
      </c>
      <c r="L1532">
        <f>dataset_shampoo[[#This Row],[Units YTD]]+SUMIFS(H:H,D:D,dataset_shampoo[[#This Row],[Brand]],E:E,dataset_shampoo[[#This Row],[Region]],F:F,dataset_shampoo[[#This Row],[Year]]-1,G:G,"&gt;"&amp;dataset_shampoo[[#This Row],[Month]])</f>
        <v>1100099</v>
      </c>
      <c r="M1532" s="1">
        <f>dataset_shampoo[[#This Row],[Values YTD]]+SUMIFS(I:I,D:D,dataset_shampoo[[#This Row],[Brand]],E:E,dataset_shampoo[[#This Row],[Region]],F:F,dataset_shampoo[[#This Row],[Year]]-1,G:G,"&gt;"&amp;dataset_shampoo[[#This Row],[Month]])</f>
        <v>7141512</v>
      </c>
    </row>
    <row r="1533" spans="1:13" x14ac:dyDescent="0.25">
      <c r="A1533" t="s">
        <v>7</v>
      </c>
      <c r="B1533" t="s">
        <v>25</v>
      </c>
      <c r="C1533" t="s">
        <v>33</v>
      </c>
      <c r="D1533" t="s">
        <v>34</v>
      </c>
      <c r="E1533" t="s">
        <v>11</v>
      </c>
      <c r="F1533">
        <v>2022</v>
      </c>
      <c r="G1533">
        <v>6</v>
      </c>
      <c r="H1533">
        <v>90083</v>
      </c>
      <c r="I1533" s="1">
        <v>606284</v>
      </c>
      <c r="J1533">
        <f>SUMIFS(H:H,D:D,dataset_shampoo[[#This Row],[Brand]],E:E,dataset_shampoo[[#This Row],[Region]],F:F,dataset_shampoo[[#This Row],[Year]],G:G,"&lt;="&amp;dataset_shampoo[[#This Row],[Month]])</f>
        <v>529844</v>
      </c>
      <c r="K1533" s="6">
        <f>SUMIFS(I:I,D:D,dataset_shampoo[[#This Row],[Brand]],E:E,dataset_shampoo[[#This Row],[Region]],F:F,dataset_shampoo[[#This Row],[Year]],G:G,"&lt;="&amp;dataset_shampoo[[#This Row],[Month]])</f>
        <v>3546543</v>
      </c>
      <c r="L1533">
        <f>dataset_shampoo[[#This Row],[Units YTD]]+SUMIFS(H:H,D:D,dataset_shampoo[[#This Row],[Brand]],E:E,dataset_shampoo[[#This Row],[Region]],F:F,dataset_shampoo[[#This Row],[Year]]-1,G:G,"&gt;"&amp;dataset_shampoo[[#This Row],[Month]])</f>
        <v>1091069</v>
      </c>
      <c r="M1533" s="1">
        <f>dataset_shampoo[[#This Row],[Values YTD]]+SUMIFS(I:I,D:D,dataset_shampoo[[#This Row],[Brand]],E:E,dataset_shampoo[[#This Row],[Region]],F:F,dataset_shampoo[[#This Row],[Year]]-1,G:G,"&gt;"&amp;dataset_shampoo[[#This Row],[Month]])</f>
        <v>7123865</v>
      </c>
    </row>
    <row r="1534" spans="1:13" x14ac:dyDescent="0.25">
      <c r="A1534" t="s">
        <v>7</v>
      </c>
      <c r="B1534" t="s">
        <v>25</v>
      </c>
      <c r="C1534" t="s">
        <v>33</v>
      </c>
      <c r="D1534" t="s">
        <v>34</v>
      </c>
      <c r="E1534" t="s">
        <v>11</v>
      </c>
      <c r="F1534">
        <v>2022</v>
      </c>
      <c r="G1534">
        <v>7</v>
      </c>
      <c r="H1534">
        <v>87808</v>
      </c>
      <c r="I1534" s="1">
        <v>594937</v>
      </c>
      <c r="J1534">
        <f>SUMIFS(H:H,D:D,dataset_shampoo[[#This Row],[Brand]],E:E,dataset_shampoo[[#This Row],[Region]],F:F,dataset_shampoo[[#This Row],[Year]],G:G,"&lt;="&amp;dataset_shampoo[[#This Row],[Month]])</f>
        <v>617652</v>
      </c>
      <c r="K1534" s="6">
        <f>SUMIFS(I:I,D:D,dataset_shampoo[[#This Row],[Brand]],E:E,dataset_shampoo[[#This Row],[Region]],F:F,dataset_shampoo[[#This Row],[Year]],G:G,"&lt;="&amp;dataset_shampoo[[#This Row],[Month]])</f>
        <v>4141480</v>
      </c>
      <c r="L1534">
        <f>dataset_shampoo[[#This Row],[Units YTD]]+SUMIFS(H:H,D:D,dataset_shampoo[[#This Row],[Brand]],E:E,dataset_shampoo[[#This Row],[Region]],F:F,dataset_shampoo[[#This Row],[Year]]-1,G:G,"&gt;"&amp;dataset_shampoo[[#This Row],[Month]])</f>
        <v>1083698</v>
      </c>
      <c r="M1534" s="1">
        <f>dataset_shampoo[[#This Row],[Values YTD]]+SUMIFS(I:I,D:D,dataset_shampoo[[#This Row],[Brand]],E:E,dataset_shampoo[[#This Row],[Region]],F:F,dataset_shampoo[[#This Row],[Year]]-1,G:G,"&gt;"&amp;dataset_shampoo[[#This Row],[Month]])</f>
        <v>7120498</v>
      </c>
    </row>
    <row r="1535" spans="1:13" x14ac:dyDescent="0.25">
      <c r="A1535" t="s">
        <v>7</v>
      </c>
      <c r="B1535" t="s">
        <v>25</v>
      </c>
      <c r="C1535" t="s">
        <v>33</v>
      </c>
      <c r="D1535" t="s">
        <v>34</v>
      </c>
      <c r="E1535" t="s">
        <v>11</v>
      </c>
      <c r="F1535">
        <v>2022</v>
      </c>
      <c r="G1535">
        <v>8</v>
      </c>
      <c r="H1535">
        <v>85267</v>
      </c>
      <c r="I1535" s="1">
        <v>575869</v>
      </c>
      <c r="J1535">
        <f>SUMIFS(H:H,D:D,dataset_shampoo[[#This Row],[Brand]],E:E,dataset_shampoo[[#This Row],[Region]],F:F,dataset_shampoo[[#This Row],[Year]],G:G,"&lt;="&amp;dataset_shampoo[[#This Row],[Month]])</f>
        <v>702919</v>
      </c>
      <c r="K1535" s="6">
        <f>SUMIFS(I:I,D:D,dataset_shampoo[[#This Row],[Brand]],E:E,dataset_shampoo[[#This Row],[Region]],F:F,dataset_shampoo[[#This Row],[Year]],G:G,"&lt;="&amp;dataset_shampoo[[#This Row],[Month]])</f>
        <v>4717349</v>
      </c>
      <c r="L1535">
        <f>dataset_shampoo[[#This Row],[Units YTD]]+SUMIFS(H:H,D:D,dataset_shampoo[[#This Row],[Brand]],E:E,dataset_shampoo[[#This Row],[Region]],F:F,dataset_shampoo[[#This Row],[Year]]-1,G:G,"&gt;"&amp;dataset_shampoo[[#This Row],[Month]])</f>
        <v>1080520</v>
      </c>
      <c r="M1535" s="1">
        <f>dataset_shampoo[[#This Row],[Values YTD]]+SUMIFS(I:I,D:D,dataset_shampoo[[#This Row],[Brand]],E:E,dataset_shampoo[[#This Row],[Region]],F:F,dataset_shampoo[[#This Row],[Year]]-1,G:G,"&gt;"&amp;dataset_shampoo[[#This Row],[Month]])</f>
        <v>7139510</v>
      </c>
    </row>
    <row r="1536" spans="1:13" x14ac:dyDescent="0.25">
      <c r="A1536" t="s">
        <v>7</v>
      </c>
      <c r="B1536" t="s">
        <v>25</v>
      </c>
      <c r="C1536" t="s">
        <v>33</v>
      </c>
      <c r="D1536" t="s">
        <v>34</v>
      </c>
      <c r="E1536" t="s">
        <v>11</v>
      </c>
      <c r="F1536">
        <v>2022</v>
      </c>
      <c r="G1536">
        <v>9</v>
      </c>
      <c r="H1536">
        <v>86562</v>
      </c>
      <c r="I1536" s="1">
        <v>593866</v>
      </c>
      <c r="J1536">
        <f>SUMIFS(H:H,D:D,dataset_shampoo[[#This Row],[Brand]],E:E,dataset_shampoo[[#This Row],[Region]],F:F,dataset_shampoo[[#This Row],[Year]],G:G,"&lt;="&amp;dataset_shampoo[[#This Row],[Month]])</f>
        <v>789481</v>
      </c>
      <c r="K1536" s="6">
        <f>SUMIFS(I:I,D:D,dataset_shampoo[[#This Row],[Brand]],E:E,dataset_shampoo[[#This Row],[Region]],F:F,dataset_shampoo[[#This Row],[Year]],G:G,"&lt;="&amp;dataset_shampoo[[#This Row],[Month]])</f>
        <v>5311215</v>
      </c>
      <c r="L1536">
        <f>dataset_shampoo[[#This Row],[Units YTD]]+SUMIFS(H:H,D:D,dataset_shampoo[[#This Row],[Brand]],E:E,dataset_shampoo[[#This Row],[Region]],F:F,dataset_shampoo[[#This Row],[Year]]-1,G:G,"&gt;"&amp;dataset_shampoo[[#This Row],[Month]])</f>
        <v>1076446</v>
      </c>
      <c r="M1536" s="1">
        <f>dataset_shampoo[[#This Row],[Values YTD]]+SUMIFS(I:I,D:D,dataset_shampoo[[#This Row],[Brand]],E:E,dataset_shampoo[[#This Row],[Region]],F:F,dataset_shampoo[[#This Row],[Year]]-1,G:G,"&gt;"&amp;dataset_shampoo[[#This Row],[Month]])</f>
        <v>7155435</v>
      </c>
    </row>
    <row r="1537" spans="1:13" x14ac:dyDescent="0.25">
      <c r="A1537" t="s">
        <v>7</v>
      </c>
      <c r="B1537" t="s">
        <v>25</v>
      </c>
      <c r="C1537" t="s">
        <v>33</v>
      </c>
      <c r="D1537" t="s">
        <v>34</v>
      </c>
      <c r="E1537" t="s">
        <v>11</v>
      </c>
      <c r="F1537">
        <v>2022</v>
      </c>
      <c r="G1537">
        <v>10</v>
      </c>
      <c r="H1537">
        <v>87773</v>
      </c>
      <c r="I1537" s="1">
        <v>602357</v>
      </c>
      <c r="J1537">
        <f>SUMIFS(H:H,D:D,dataset_shampoo[[#This Row],[Brand]],E:E,dataset_shampoo[[#This Row],[Region]],F:F,dataset_shampoo[[#This Row],[Year]],G:G,"&lt;="&amp;dataset_shampoo[[#This Row],[Month]])</f>
        <v>877254</v>
      </c>
      <c r="K1537" s="6">
        <f>SUMIFS(I:I,D:D,dataset_shampoo[[#This Row],[Brand]],E:E,dataset_shampoo[[#This Row],[Region]],F:F,dataset_shampoo[[#This Row],[Year]],G:G,"&lt;="&amp;dataset_shampoo[[#This Row],[Month]])</f>
        <v>5913572</v>
      </c>
      <c r="L1537">
        <f>dataset_shampoo[[#This Row],[Units YTD]]+SUMIFS(H:H,D:D,dataset_shampoo[[#This Row],[Brand]],E:E,dataset_shampoo[[#This Row],[Region]],F:F,dataset_shampoo[[#This Row],[Year]]-1,G:G,"&gt;"&amp;dataset_shampoo[[#This Row],[Month]])</f>
        <v>1063440</v>
      </c>
      <c r="M1537" s="1">
        <f>dataset_shampoo[[#This Row],[Values YTD]]+SUMIFS(I:I,D:D,dataset_shampoo[[#This Row],[Brand]],E:E,dataset_shampoo[[#This Row],[Region]],F:F,dataset_shampoo[[#This Row],[Year]]-1,G:G,"&gt;"&amp;dataset_shampoo[[#This Row],[Month]])</f>
        <v>7112749</v>
      </c>
    </row>
    <row r="1538" spans="1:13" x14ac:dyDescent="0.25">
      <c r="A1538" t="s">
        <v>7</v>
      </c>
      <c r="B1538" t="s">
        <v>25</v>
      </c>
      <c r="C1538" t="s">
        <v>33</v>
      </c>
      <c r="D1538" t="s">
        <v>34</v>
      </c>
      <c r="E1538" t="s">
        <v>11</v>
      </c>
      <c r="F1538">
        <v>2022</v>
      </c>
      <c r="G1538">
        <v>11</v>
      </c>
      <c r="H1538">
        <v>81326</v>
      </c>
      <c r="I1538" s="1">
        <v>567105</v>
      </c>
      <c r="J1538">
        <f>SUMIFS(H:H,D:D,dataset_shampoo[[#This Row],[Brand]],E:E,dataset_shampoo[[#This Row],[Region]],F:F,dataset_shampoo[[#This Row],[Year]],G:G,"&lt;="&amp;dataset_shampoo[[#This Row],[Month]])</f>
        <v>958580</v>
      </c>
      <c r="K1538" s="6">
        <f>SUMIFS(I:I,D:D,dataset_shampoo[[#This Row],[Brand]],E:E,dataset_shampoo[[#This Row],[Region]],F:F,dataset_shampoo[[#This Row],[Year]],G:G,"&lt;="&amp;dataset_shampoo[[#This Row],[Month]])</f>
        <v>6480677</v>
      </c>
      <c r="L1538">
        <f>dataset_shampoo[[#This Row],[Units YTD]]+SUMIFS(H:H,D:D,dataset_shampoo[[#This Row],[Brand]],E:E,dataset_shampoo[[#This Row],[Region]],F:F,dataset_shampoo[[#This Row],[Year]]-1,G:G,"&gt;"&amp;dataset_shampoo[[#This Row],[Month]])</f>
        <v>1052954</v>
      </c>
      <c r="M1538" s="1">
        <f>dataset_shampoo[[#This Row],[Values YTD]]+SUMIFS(I:I,D:D,dataset_shampoo[[#This Row],[Brand]],E:E,dataset_shampoo[[#This Row],[Region]],F:F,dataset_shampoo[[#This Row],[Year]]-1,G:G,"&gt;"&amp;dataset_shampoo[[#This Row],[Month]])</f>
        <v>7093639</v>
      </c>
    </row>
    <row r="1539" spans="1:13" x14ac:dyDescent="0.25">
      <c r="A1539" t="s">
        <v>7</v>
      </c>
      <c r="B1539" t="s">
        <v>25</v>
      </c>
      <c r="C1539" t="s">
        <v>33</v>
      </c>
      <c r="D1539" t="s">
        <v>34</v>
      </c>
      <c r="E1539" t="s">
        <v>11</v>
      </c>
      <c r="F1539">
        <v>2022</v>
      </c>
      <c r="G1539">
        <v>12</v>
      </c>
      <c r="H1539">
        <v>93156</v>
      </c>
      <c r="I1539" s="1">
        <v>642936</v>
      </c>
      <c r="J1539">
        <f>SUMIFS(H:H,D:D,dataset_shampoo[[#This Row],[Brand]],E:E,dataset_shampoo[[#This Row],[Region]],F:F,dataset_shampoo[[#This Row],[Year]],G:G,"&lt;="&amp;dataset_shampoo[[#This Row],[Month]])</f>
        <v>1051736</v>
      </c>
      <c r="K1539" s="6">
        <f>SUMIFS(I:I,D:D,dataset_shampoo[[#This Row],[Brand]],E:E,dataset_shampoo[[#This Row],[Region]],F:F,dataset_shampoo[[#This Row],[Year]],G:G,"&lt;="&amp;dataset_shampoo[[#This Row],[Month]])</f>
        <v>7123613</v>
      </c>
      <c r="L1539">
        <f>dataset_shampoo[[#This Row],[Units YTD]]+SUMIFS(H:H,D:D,dataset_shampoo[[#This Row],[Brand]],E:E,dataset_shampoo[[#This Row],[Region]],F:F,dataset_shampoo[[#This Row],[Year]]-1,G:G,"&gt;"&amp;dataset_shampoo[[#This Row],[Month]])</f>
        <v>1051736</v>
      </c>
      <c r="M1539" s="1">
        <f>dataset_shampoo[[#This Row],[Values YTD]]+SUMIFS(I:I,D:D,dataset_shampoo[[#This Row],[Brand]],E:E,dataset_shampoo[[#This Row],[Region]],F:F,dataset_shampoo[[#This Row],[Year]]-1,G:G,"&gt;"&amp;dataset_shampoo[[#This Row],[Month]])</f>
        <v>7123613</v>
      </c>
    </row>
    <row r="1540" spans="1:13" x14ac:dyDescent="0.25">
      <c r="A1540" t="s">
        <v>7</v>
      </c>
      <c r="B1540" t="s">
        <v>25</v>
      </c>
      <c r="C1540" t="s">
        <v>33</v>
      </c>
      <c r="D1540" t="s">
        <v>34</v>
      </c>
      <c r="E1540" t="s">
        <v>11</v>
      </c>
      <c r="F1540">
        <v>2023</v>
      </c>
      <c r="G1540">
        <v>1</v>
      </c>
      <c r="H1540">
        <v>83881</v>
      </c>
      <c r="I1540" s="1">
        <v>576352</v>
      </c>
      <c r="J1540">
        <f>SUMIFS(H:H,D:D,dataset_shampoo[[#This Row],[Brand]],E:E,dataset_shampoo[[#This Row],[Region]],F:F,dataset_shampoo[[#This Row],[Year]],G:G,"&lt;="&amp;dataset_shampoo[[#This Row],[Month]])</f>
        <v>83881</v>
      </c>
      <c r="K1540" s="6">
        <f>SUMIFS(I:I,D:D,dataset_shampoo[[#This Row],[Brand]],E:E,dataset_shampoo[[#This Row],[Region]],F:F,dataset_shampoo[[#This Row],[Year]],G:G,"&lt;="&amp;dataset_shampoo[[#This Row],[Month]])</f>
        <v>576352</v>
      </c>
      <c r="L1540">
        <f>dataset_shampoo[[#This Row],[Units YTD]]+SUMIFS(H:H,D:D,dataset_shampoo[[#This Row],[Brand]],E:E,dataset_shampoo[[#This Row],[Region]],F:F,dataset_shampoo[[#This Row],[Year]]-1,G:G,"&gt;"&amp;dataset_shampoo[[#This Row],[Month]])</f>
        <v>1047018</v>
      </c>
      <c r="M1540" s="1">
        <f>dataset_shampoo[[#This Row],[Values YTD]]+SUMIFS(I:I,D:D,dataset_shampoo[[#This Row],[Brand]],E:E,dataset_shampoo[[#This Row],[Region]],F:F,dataset_shampoo[[#This Row],[Year]]-1,G:G,"&gt;"&amp;dataset_shampoo[[#This Row],[Month]])</f>
        <v>7113911</v>
      </c>
    </row>
    <row r="1541" spans="1:13" x14ac:dyDescent="0.25">
      <c r="A1541" t="s">
        <v>7</v>
      </c>
      <c r="B1541" t="s">
        <v>25</v>
      </c>
      <c r="C1541" t="s">
        <v>33</v>
      </c>
      <c r="D1541" t="s">
        <v>34</v>
      </c>
      <c r="E1541" t="s">
        <v>11</v>
      </c>
      <c r="F1541">
        <v>2023</v>
      </c>
      <c r="G1541">
        <v>2</v>
      </c>
      <c r="H1541">
        <v>79380</v>
      </c>
      <c r="I1541" s="1">
        <v>537012</v>
      </c>
      <c r="J1541">
        <f>SUMIFS(H:H,D:D,dataset_shampoo[[#This Row],[Brand]],E:E,dataset_shampoo[[#This Row],[Region]],F:F,dataset_shampoo[[#This Row],[Year]],G:G,"&lt;="&amp;dataset_shampoo[[#This Row],[Month]])</f>
        <v>163261</v>
      </c>
      <c r="K1541" s="6">
        <f>SUMIFS(I:I,D:D,dataset_shampoo[[#This Row],[Brand]],E:E,dataset_shampoo[[#This Row],[Region]],F:F,dataset_shampoo[[#This Row],[Year]],G:G,"&lt;="&amp;dataset_shampoo[[#This Row],[Month]])</f>
        <v>1113364</v>
      </c>
      <c r="L1541">
        <f>dataset_shampoo[[#This Row],[Units YTD]]+SUMIFS(H:H,D:D,dataset_shampoo[[#This Row],[Brand]],E:E,dataset_shampoo[[#This Row],[Region]],F:F,dataset_shampoo[[#This Row],[Year]]-1,G:G,"&gt;"&amp;dataset_shampoo[[#This Row],[Month]])</f>
        <v>1043581</v>
      </c>
      <c r="M1541" s="1">
        <f>dataset_shampoo[[#This Row],[Values YTD]]+SUMIFS(I:I,D:D,dataset_shampoo[[#This Row],[Brand]],E:E,dataset_shampoo[[#This Row],[Region]],F:F,dataset_shampoo[[#This Row],[Year]]-1,G:G,"&gt;"&amp;dataset_shampoo[[#This Row],[Month]])</f>
        <v>7101437</v>
      </c>
    </row>
    <row r="1542" spans="1:13" x14ac:dyDescent="0.25">
      <c r="A1542" t="s">
        <v>7</v>
      </c>
      <c r="B1542" t="s">
        <v>25</v>
      </c>
      <c r="C1542" t="s">
        <v>33</v>
      </c>
      <c r="D1542" t="s">
        <v>34</v>
      </c>
      <c r="E1542" t="s">
        <v>11</v>
      </c>
      <c r="F1542">
        <v>2023</v>
      </c>
      <c r="G1542">
        <v>3</v>
      </c>
      <c r="H1542">
        <v>91637</v>
      </c>
      <c r="I1542" s="1">
        <v>648718</v>
      </c>
      <c r="J1542">
        <f>SUMIFS(H:H,D:D,dataset_shampoo[[#This Row],[Brand]],E:E,dataset_shampoo[[#This Row],[Region]],F:F,dataset_shampoo[[#This Row],[Year]],G:G,"&lt;="&amp;dataset_shampoo[[#This Row],[Month]])</f>
        <v>254898</v>
      </c>
      <c r="K1542" s="6">
        <f>SUMIFS(I:I,D:D,dataset_shampoo[[#This Row],[Brand]],E:E,dataset_shampoo[[#This Row],[Region]],F:F,dataset_shampoo[[#This Row],[Year]],G:G,"&lt;="&amp;dataset_shampoo[[#This Row],[Month]])</f>
        <v>1762082</v>
      </c>
      <c r="L1542">
        <f>dataset_shampoo[[#This Row],[Units YTD]]+SUMIFS(H:H,D:D,dataset_shampoo[[#This Row],[Brand]],E:E,dataset_shampoo[[#This Row],[Region]],F:F,dataset_shampoo[[#This Row],[Year]]-1,G:G,"&gt;"&amp;dataset_shampoo[[#This Row],[Month]])</f>
        <v>1040452</v>
      </c>
      <c r="M1542" s="1">
        <f>dataset_shampoo[[#This Row],[Values YTD]]+SUMIFS(I:I,D:D,dataset_shampoo[[#This Row],[Brand]],E:E,dataset_shampoo[[#This Row],[Region]],F:F,dataset_shampoo[[#This Row],[Year]]-1,G:G,"&gt;"&amp;dataset_shampoo[[#This Row],[Month]])</f>
        <v>7114261</v>
      </c>
    </row>
    <row r="1543" spans="1:13" x14ac:dyDescent="0.25">
      <c r="A1543" t="s">
        <v>7</v>
      </c>
      <c r="B1543" t="s">
        <v>25</v>
      </c>
      <c r="C1543" t="s">
        <v>33</v>
      </c>
      <c r="D1543" t="s">
        <v>34</v>
      </c>
      <c r="E1543" t="s">
        <v>12</v>
      </c>
      <c r="F1543">
        <v>2018</v>
      </c>
      <c r="G1543">
        <v>1</v>
      </c>
      <c r="H1543">
        <v>142240</v>
      </c>
      <c r="I1543" s="1">
        <v>739179</v>
      </c>
      <c r="J1543">
        <f>SUMIFS(H:H,D:D,dataset_shampoo[[#This Row],[Brand]],E:E,dataset_shampoo[[#This Row],[Region]],F:F,dataset_shampoo[[#This Row],[Year]],G:G,"&lt;="&amp;dataset_shampoo[[#This Row],[Month]])</f>
        <v>142240</v>
      </c>
      <c r="K1543" s="6">
        <f>SUMIFS(I:I,D:D,dataset_shampoo[[#This Row],[Brand]],E:E,dataset_shampoo[[#This Row],[Region]],F:F,dataset_shampoo[[#This Row],[Year]],G:G,"&lt;="&amp;dataset_shampoo[[#This Row],[Month]])</f>
        <v>739179</v>
      </c>
      <c r="L1543">
        <f>dataset_shampoo[[#This Row],[Units YTD]]+SUMIFS(H:H,D:D,dataset_shampoo[[#This Row],[Brand]],E:E,dataset_shampoo[[#This Row],[Region]],F:F,dataset_shampoo[[#This Row],[Year]]-1,G:G,"&gt;"&amp;dataset_shampoo[[#This Row],[Month]])</f>
        <v>142240</v>
      </c>
      <c r="M1543" s="1">
        <f>dataset_shampoo[[#This Row],[Values YTD]]+SUMIFS(I:I,D:D,dataset_shampoo[[#This Row],[Brand]],E:E,dataset_shampoo[[#This Row],[Region]],F:F,dataset_shampoo[[#This Row],[Year]]-1,G:G,"&gt;"&amp;dataset_shampoo[[#This Row],[Month]])</f>
        <v>739179</v>
      </c>
    </row>
    <row r="1544" spans="1:13" x14ac:dyDescent="0.25">
      <c r="A1544" t="s">
        <v>7</v>
      </c>
      <c r="B1544" t="s">
        <v>25</v>
      </c>
      <c r="C1544" t="s">
        <v>33</v>
      </c>
      <c r="D1544" t="s">
        <v>34</v>
      </c>
      <c r="E1544" t="s">
        <v>12</v>
      </c>
      <c r="F1544">
        <v>2018</v>
      </c>
      <c r="G1544">
        <v>2</v>
      </c>
      <c r="H1544">
        <v>121002</v>
      </c>
      <c r="I1544" s="1">
        <v>631036</v>
      </c>
      <c r="J1544">
        <f>SUMIFS(H:H,D:D,dataset_shampoo[[#This Row],[Brand]],E:E,dataset_shampoo[[#This Row],[Region]],F:F,dataset_shampoo[[#This Row],[Year]],G:G,"&lt;="&amp;dataset_shampoo[[#This Row],[Month]])</f>
        <v>263242</v>
      </c>
      <c r="K1544" s="6">
        <f>SUMIFS(I:I,D:D,dataset_shampoo[[#This Row],[Brand]],E:E,dataset_shampoo[[#This Row],[Region]],F:F,dataset_shampoo[[#This Row],[Year]],G:G,"&lt;="&amp;dataset_shampoo[[#This Row],[Month]])</f>
        <v>1370215</v>
      </c>
      <c r="L1544">
        <f>dataset_shampoo[[#This Row],[Units YTD]]+SUMIFS(H:H,D:D,dataset_shampoo[[#This Row],[Brand]],E:E,dataset_shampoo[[#This Row],[Region]],F:F,dataset_shampoo[[#This Row],[Year]]-1,G:G,"&gt;"&amp;dataset_shampoo[[#This Row],[Month]])</f>
        <v>263242</v>
      </c>
      <c r="M1544" s="1">
        <f>dataset_shampoo[[#This Row],[Values YTD]]+SUMIFS(I:I,D:D,dataset_shampoo[[#This Row],[Brand]],E:E,dataset_shampoo[[#This Row],[Region]],F:F,dataset_shampoo[[#This Row],[Year]]-1,G:G,"&gt;"&amp;dataset_shampoo[[#This Row],[Month]])</f>
        <v>1370215</v>
      </c>
    </row>
    <row r="1545" spans="1:13" x14ac:dyDescent="0.25">
      <c r="A1545" t="s">
        <v>7</v>
      </c>
      <c r="B1545" t="s">
        <v>25</v>
      </c>
      <c r="C1545" t="s">
        <v>33</v>
      </c>
      <c r="D1545" t="s">
        <v>34</v>
      </c>
      <c r="E1545" t="s">
        <v>12</v>
      </c>
      <c r="F1545">
        <v>2018</v>
      </c>
      <c r="G1545">
        <v>3</v>
      </c>
      <c r="H1545">
        <v>148575</v>
      </c>
      <c r="I1545" s="1">
        <v>770385</v>
      </c>
      <c r="J1545">
        <f>SUMIFS(H:H,D:D,dataset_shampoo[[#This Row],[Brand]],E:E,dataset_shampoo[[#This Row],[Region]],F:F,dataset_shampoo[[#This Row],[Year]],G:G,"&lt;="&amp;dataset_shampoo[[#This Row],[Month]])</f>
        <v>411817</v>
      </c>
      <c r="K1545" s="6">
        <f>SUMIFS(I:I,D:D,dataset_shampoo[[#This Row],[Brand]],E:E,dataset_shampoo[[#This Row],[Region]],F:F,dataset_shampoo[[#This Row],[Year]],G:G,"&lt;="&amp;dataset_shampoo[[#This Row],[Month]])</f>
        <v>2140600</v>
      </c>
      <c r="L1545">
        <f>dataset_shampoo[[#This Row],[Units YTD]]+SUMIFS(H:H,D:D,dataset_shampoo[[#This Row],[Brand]],E:E,dataset_shampoo[[#This Row],[Region]],F:F,dataset_shampoo[[#This Row],[Year]]-1,G:G,"&gt;"&amp;dataset_shampoo[[#This Row],[Month]])</f>
        <v>411817</v>
      </c>
      <c r="M1545" s="1">
        <f>dataset_shampoo[[#This Row],[Values YTD]]+SUMIFS(I:I,D:D,dataset_shampoo[[#This Row],[Brand]],E:E,dataset_shampoo[[#This Row],[Region]],F:F,dataset_shampoo[[#This Row],[Year]]-1,G:G,"&gt;"&amp;dataset_shampoo[[#This Row],[Month]])</f>
        <v>2140600</v>
      </c>
    </row>
    <row r="1546" spans="1:13" x14ac:dyDescent="0.25">
      <c r="A1546" t="s">
        <v>7</v>
      </c>
      <c r="B1546" t="s">
        <v>25</v>
      </c>
      <c r="C1546" t="s">
        <v>33</v>
      </c>
      <c r="D1546" t="s">
        <v>34</v>
      </c>
      <c r="E1546" t="s">
        <v>12</v>
      </c>
      <c r="F1546">
        <v>2018</v>
      </c>
      <c r="G1546">
        <v>4</v>
      </c>
      <c r="H1546">
        <v>115962</v>
      </c>
      <c r="I1546" s="1">
        <v>600026</v>
      </c>
      <c r="J1546">
        <f>SUMIFS(H:H,D:D,dataset_shampoo[[#This Row],[Brand]],E:E,dataset_shampoo[[#This Row],[Region]],F:F,dataset_shampoo[[#This Row],[Year]],G:G,"&lt;="&amp;dataset_shampoo[[#This Row],[Month]])</f>
        <v>527779</v>
      </c>
      <c r="K1546" s="6">
        <f>SUMIFS(I:I,D:D,dataset_shampoo[[#This Row],[Brand]],E:E,dataset_shampoo[[#This Row],[Region]],F:F,dataset_shampoo[[#This Row],[Year]],G:G,"&lt;="&amp;dataset_shampoo[[#This Row],[Month]])</f>
        <v>2740626</v>
      </c>
      <c r="L1546">
        <f>dataset_shampoo[[#This Row],[Units YTD]]+SUMIFS(H:H,D:D,dataset_shampoo[[#This Row],[Brand]],E:E,dataset_shampoo[[#This Row],[Region]],F:F,dataset_shampoo[[#This Row],[Year]]-1,G:G,"&gt;"&amp;dataset_shampoo[[#This Row],[Month]])</f>
        <v>527779</v>
      </c>
      <c r="M1546" s="1">
        <f>dataset_shampoo[[#This Row],[Values YTD]]+SUMIFS(I:I,D:D,dataset_shampoo[[#This Row],[Brand]],E:E,dataset_shampoo[[#This Row],[Region]],F:F,dataset_shampoo[[#This Row],[Year]]-1,G:G,"&gt;"&amp;dataset_shampoo[[#This Row],[Month]])</f>
        <v>2740626</v>
      </c>
    </row>
    <row r="1547" spans="1:13" x14ac:dyDescent="0.25">
      <c r="A1547" t="s">
        <v>7</v>
      </c>
      <c r="B1547" t="s">
        <v>25</v>
      </c>
      <c r="C1547" t="s">
        <v>33</v>
      </c>
      <c r="D1547" t="s">
        <v>34</v>
      </c>
      <c r="E1547" t="s">
        <v>12</v>
      </c>
      <c r="F1547">
        <v>2018</v>
      </c>
      <c r="G1547">
        <v>5</v>
      </c>
      <c r="H1547">
        <v>130655</v>
      </c>
      <c r="I1547" s="1">
        <v>672973</v>
      </c>
      <c r="J1547">
        <f>SUMIFS(H:H,D:D,dataset_shampoo[[#This Row],[Brand]],E:E,dataset_shampoo[[#This Row],[Region]],F:F,dataset_shampoo[[#This Row],[Year]],G:G,"&lt;="&amp;dataset_shampoo[[#This Row],[Month]])</f>
        <v>658434</v>
      </c>
      <c r="K1547" s="6">
        <f>SUMIFS(I:I,D:D,dataset_shampoo[[#This Row],[Brand]],E:E,dataset_shampoo[[#This Row],[Region]],F:F,dataset_shampoo[[#This Row],[Year]],G:G,"&lt;="&amp;dataset_shampoo[[#This Row],[Month]])</f>
        <v>3413599</v>
      </c>
      <c r="L1547">
        <f>dataset_shampoo[[#This Row],[Units YTD]]+SUMIFS(H:H,D:D,dataset_shampoo[[#This Row],[Brand]],E:E,dataset_shampoo[[#This Row],[Region]],F:F,dataset_shampoo[[#This Row],[Year]]-1,G:G,"&gt;"&amp;dataset_shampoo[[#This Row],[Month]])</f>
        <v>658434</v>
      </c>
      <c r="M1547" s="1">
        <f>dataset_shampoo[[#This Row],[Values YTD]]+SUMIFS(I:I,D:D,dataset_shampoo[[#This Row],[Brand]],E:E,dataset_shampoo[[#This Row],[Region]],F:F,dataset_shampoo[[#This Row],[Year]]-1,G:G,"&gt;"&amp;dataset_shampoo[[#This Row],[Month]])</f>
        <v>3413599</v>
      </c>
    </row>
    <row r="1548" spans="1:13" x14ac:dyDescent="0.25">
      <c r="A1548" t="s">
        <v>7</v>
      </c>
      <c r="B1548" t="s">
        <v>25</v>
      </c>
      <c r="C1548" t="s">
        <v>33</v>
      </c>
      <c r="D1548" t="s">
        <v>34</v>
      </c>
      <c r="E1548" t="s">
        <v>12</v>
      </c>
      <c r="F1548">
        <v>2018</v>
      </c>
      <c r="G1548">
        <v>6</v>
      </c>
      <c r="H1548">
        <v>155281</v>
      </c>
      <c r="I1548" s="1">
        <v>881006</v>
      </c>
      <c r="J1548">
        <f>SUMIFS(H:H,D:D,dataset_shampoo[[#This Row],[Brand]],E:E,dataset_shampoo[[#This Row],[Region]],F:F,dataset_shampoo[[#This Row],[Year]],G:G,"&lt;="&amp;dataset_shampoo[[#This Row],[Month]])</f>
        <v>813715</v>
      </c>
      <c r="K1548" s="6">
        <f>SUMIFS(I:I,D:D,dataset_shampoo[[#This Row],[Brand]],E:E,dataset_shampoo[[#This Row],[Region]],F:F,dataset_shampoo[[#This Row],[Year]],G:G,"&lt;="&amp;dataset_shampoo[[#This Row],[Month]])</f>
        <v>4294605</v>
      </c>
      <c r="L1548">
        <f>dataset_shampoo[[#This Row],[Units YTD]]+SUMIFS(H:H,D:D,dataset_shampoo[[#This Row],[Brand]],E:E,dataset_shampoo[[#This Row],[Region]],F:F,dataset_shampoo[[#This Row],[Year]]-1,G:G,"&gt;"&amp;dataset_shampoo[[#This Row],[Month]])</f>
        <v>813715</v>
      </c>
      <c r="M1548" s="1">
        <f>dataset_shampoo[[#This Row],[Values YTD]]+SUMIFS(I:I,D:D,dataset_shampoo[[#This Row],[Brand]],E:E,dataset_shampoo[[#This Row],[Region]],F:F,dataset_shampoo[[#This Row],[Year]]-1,G:G,"&gt;"&amp;dataset_shampoo[[#This Row],[Month]])</f>
        <v>4294605</v>
      </c>
    </row>
    <row r="1549" spans="1:13" x14ac:dyDescent="0.25">
      <c r="A1549" t="s">
        <v>7</v>
      </c>
      <c r="B1549" t="s">
        <v>25</v>
      </c>
      <c r="C1549" t="s">
        <v>33</v>
      </c>
      <c r="D1549" t="s">
        <v>34</v>
      </c>
      <c r="E1549" t="s">
        <v>12</v>
      </c>
      <c r="F1549">
        <v>2018</v>
      </c>
      <c r="G1549">
        <v>7</v>
      </c>
      <c r="H1549">
        <v>128156</v>
      </c>
      <c r="I1549" s="1">
        <v>692027</v>
      </c>
      <c r="J1549">
        <f>SUMIFS(H:H,D:D,dataset_shampoo[[#This Row],[Brand]],E:E,dataset_shampoo[[#This Row],[Region]],F:F,dataset_shampoo[[#This Row],[Year]],G:G,"&lt;="&amp;dataset_shampoo[[#This Row],[Month]])</f>
        <v>941871</v>
      </c>
      <c r="K1549" s="6">
        <f>SUMIFS(I:I,D:D,dataset_shampoo[[#This Row],[Brand]],E:E,dataset_shampoo[[#This Row],[Region]],F:F,dataset_shampoo[[#This Row],[Year]],G:G,"&lt;="&amp;dataset_shampoo[[#This Row],[Month]])</f>
        <v>4986632</v>
      </c>
      <c r="L1549">
        <f>dataset_shampoo[[#This Row],[Units YTD]]+SUMIFS(H:H,D:D,dataset_shampoo[[#This Row],[Brand]],E:E,dataset_shampoo[[#This Row],[Region]],F:F,dataset_shampoo[[#This Row],[Year]]-1,G:G,"&gt;"&amp;dataset_shampoo[[#This Row],[Month]])</f>
        <v>941871</v>
      </c>
      <c r="M1549" s="1">
        <f>dataset_shampoo[[#This Row],[Values YTD]]+SUMIFS(I:I,D:D,dataset_shampoo[[#This Row],[Brand]],E:E,dataset_shampoo[[#This Row],[Region]],F:F,dataset_shampoo[[#This Row],[Year]]-1,G:G,"&gt;"&amp;dataset_shampoo[[#This Row],[Month]])</f>
        <v>4986632</v>
      </c>
    </row>
    <row r="1550" spans="1:13" x14ac:dyDescent="0.25">
      <c r="A1550" t="s">
        <v>7</v>
      </c>
      <c r="B1550" t="s">
        <v>25</v>
      </c>
      <c r="C1550" t="s">
        <v>33</v>
      </c>
      <c r="D1550" t="s">
        <v>34</v>
      </c>
      <c r="E1550" t="s">
        <v>12</v>
      </c>
      <c r="F1550">
        <v>2018</v>
      </c>
      <c r="G1550">
        <v>8</v>
      </c>
      <c r="H1550">
        <v>132041</v>
      </c>
      <c r="I1550" s="1">
        <v>708547</v>
      </c>
      <c r="J1550">
        <f>SUMIFS(H:H,D:D,dataset_shampoo[[#This Row],[Brand]],E:E,dataset_shampoo[[#This Row],[Region]],F:F,dataset_shampoo[[#This Row],[Year]],G:G,"&lt;="&amp;dataset_shampoo[[#This Row],[Month]])</f>
        <v>1073912</v>
      </c>
      <c r="K1550" s="6">
        <f>SUMIFS(I:I,D:D,dataset_shampoo[[#This Row],[Brand]],E:E,dataset_shampoo[[#This Row],[Region]],F:F,dataset_shampoo[[#This Row],[Year]],G:G,"&lt;="&amp;dataset_shampoo[[#This Row],[Month]])</f>
        <v>5695179</v>
      </c>
      <c r="L1550">
        <f>dataset_shampoo[[#This Row],[Units YTD]]+SUMIFS(H:H,D:D,dataset_shampoo[[#This Row],[Brand]],E:E,dataset_shampoo[[#This Row],[Region]],F:F,dataset_shampoo[[#This Row],[Year]]-1,G:G,"&gt;"&amp;dataset_shampoo[[#This Row],[Month]])</f>
        <v>1073912</v>
      </c>
      <c r="M1550" s="1">
        <f>dataset_shampoo[[#This Row],[Values YTD]]+SUMIFS(I:I,D:D,dataset_shampoo[[#This Row],[Brand]],E:E,dataset_shampoo[[#This Row],[Region]],F:F,dataset_shampoo[[#This Row],[Year]]-1,G:G,"&gt;"&amp;dataset_shampoo[[#This Row],[Month]])</f>
        <v>5695179</v>
      </c>
    </row>
    <row r="1551" spans="1:13" x14ac:dyDescent="0.25">
      <c r="A1551" t="s">
        <v>7</v>
      </c>
      <c r="B1551" t="s">
        <v>25</v>
      </c>
      <c r="C1551" t="s">
        <v>33</v>
      </c>
      <c r="D1551" t="s">
        <v>34</v>
      </c>
      <c r="E1551" t="s">
        <v>12</v>
      </c>
      <c r="F1551">
        <v>2018</v>
      </c>
      <c r="G1551">
        <v>9</v>
      </c>
      <c r="H1551">
        <v>125622</v>
      </c>
      <c r="I1551" s="1">
        <v>680442</v>
      </c>
      <c r="J1551">
        <f>SUMIFS(H:H,D:D,dataset_shampoo[[#This Row],[Brand]],E:E,dataset_shampoo[[#This Row],[Region]],F:F,dataset_shampoo[[#This Row],[Year]],G:G,"&lt;="&amp;dataset_shampoo[[#This Row],[Month]])</f>
        <v>1199534</v>
      </c>
      <c r="K1551" s="6">
        <f>SUMIFS(I:I,D:D,dataset_shampoo[[#This Row],[Brand]],E:E,dataset_shampoo[[#This Row],[Region]],F:F,dataset_shampoo[[#This Row],[Year]],G:G,"&lt;="&amp;dataset_shampoo[[#This Row],[Month]])</f>
        <v>6375621</v>
      </c>
      <c r="L1551">
        <f>dataset_shampoo[[#This Row],[Units YTD]]+SUMIFS(H:H,D:D,dataset_shampoo[[#This Row],[Brand]],E:E,dataset_shampoo[[#This Row],[Region]],F:F,dataset_shampoo[[#This Row],[Year]]-1,G:G,"&gt;"&amp;dataset_shampoo[[#This Row],[Month]])</f>
        <v>1199534</v>
      </c>
      <c r="M1551" s="1">
        <f>dataset_shampoo[[#This Row],[Values YTD]]+SUMIFS(I:I,D:D,dataset_shampoo[[#This Row],[Brand]],E:E,dataset_shampoo[[#This Row],[Region]],F:F,dataset_shampoo[[#This Row],[Year]]-1,G:G,"&gt;"&amp;dataset_shampoo[[#This Row],[Month]])</f>
        <v>6375621</v>
      </c>
    </row>
    <row r="1552" spans="1:13" x14ac:dyDescent="0.25">
      <c r="A1552" t="s">
        <v>7</v>
      </c>
      <c r="B1552" t="s">
        <v>25</v>
      </c>
      <c r="C1552" t="s">
        <v>33</v>
      </c>
      <c r="D1552" t="s">
        <v>34</v>
      </c>
      <c r="E1552" t="s">
        <v>12</v>
      </c>
      <c r="F1552">
        <v>2018</v>
      </c>
      <c r="G1552">
        <v>10</v>
      </c>
      <c r="H1552">
        <v>130697</v>
      </c>
      <c r="I1552" s="1">
        <v>717528</v>
      </c>
      <c r="J1552">
        <f>SUMIFS(H:H,D:D,dataset_shampoo[[#This Row],[Brand]],E:E,dataset_shampoo[[#This Row],[Region]],F:F,dataset_shampoo[[#This Row],[Year]],G:G,"&lt;="&amp;dataset_shampoo[[#This Row],[Month]])</f>
        <v>1330231</v>
      </c>
      <c r="K1552" s="6">
        <f>SUMIFS(I:I,D:D,dataset_shampoo[[#This Row],[Brand]],E:E,dataset_shampoo[[#This Row],[Region]],F:F,dataset_shampoo[[#This Row],[Year]],G:G,"&lt;="&amp;dataset_shampoo[[#This Row],[Month]])</f>
        <v>7093149</v>
      </c>
      <c r="L1552">
        <f>dataset_shampoo[[#This Row],[Units YTD]]+SUMIFS(H:H,D:D,dataset_shampoo[[#This Row],[Brand]],E:E,dataset_shampoo[[#This Row],[Region]],F:F,dataset_shampoo[[#This Row],[Year]]-1,G:G,"&gt;"&amp;dataset_shampoo[[#This Row],[Month]])</f>
        <v>1330231</v>
      </c>
      <c r="M1552" s="1">
        <f>dataset_shampoo[[#This Row],[Values YTD]]+SUMIFS(I:I,D:D,dataset_shampoo[[#This Row],[Brand]],E:E,dataset_shampoo[[#This Row],[Region]],F:F,dataset_shampoo[[#This Row],[Year]]-1,G:G,"&gt;"&amp;dataset_shampoo[[#This Row],[Month]])</f>
        <v>7093149</v>
      </c>
    </row>
    <row r="1553" spans="1:13" x14ac:dyDescent="0.25">
      <c r="A1553" t="s">
        <v>7</v>
      </c>
      <c r="B1553" t="s">
        <v>25</v>
      </c>
      <c r="C1553" t="s">
        <v>33</v>
      </c>
      <c r="D1553" t="s">
        <v>34</v>
      </c>
      <c r="E1553" t="s">
        <v>12</v>
      </c>
      <c r="F1553">
        <v>2018</v>
      </c>
      <c r="G1553">
        <v>11</v>
      </c>
      <c r="H1553">
        <v>128317</v>
      </c>
      <c r="I1553" s="1">
        <v>698131</v>
      </c>
      <c r="J1553">
        <f>SUMIFS(H:H,D:D,dataset_shampoo[[#This Row],[Brand]],E:E,dataset_shampoo[[#This Row],[Region]],F:F,dataset_shampoo[[#This Row],[Year]],G:G,"&lt;="&amp;dataset_shampoo[[#This Row],[Month]])</f>
        <v>1458548</v>
      </c>
      <c r="K1553" s="6">
        <f>SUMIFS(I:I,D:D,dataset_shampoo[[#This Row],[Brand]],E:E,dataset_shampoo[[#This Row],[Region]],F:F,dataset_shampoo[[#This Row],[Year]],G:G,"&lt;="&amp;dataset_shampoo[[#This Row],[Month]])</f>
        <v>7791280</v>
      </c>
      <c r="L1553">
        <f>dataset_shampoo[[#This Row],[Units YTD]]+SUMIFS(H:H,D:D,dataset_shampoo[[#This Row],[Brand]],E:E,dataset_shampoo[[#This Row],[Region]],F:F,dataset_shampoo[[#This Row],[Year]]-1,G:G,"&gt;"&amp;dataset_shampoo[[#This Row],[Month]])</f>
        <v>1458548</v>
      </c>
      <c r="M1553" s="1">
        <f>dataset_shampoo[[#This Row],[Values YTD]]+SUMIFS(I:I,D:D,dataset_shampoo[[#This Row],[Brand]],E:E,dataset_shampoo[[#This Row],[Region]],F:F,dataset_shampoo[[#This Row],[Year]]-1,G:G,"&gt;"&amp;dataset_shampoo[[#This Row],[Month]])</f>
        <v>7791280</v>
      </c>
    </row>
    <row r="1554" spans="1:13" x14ac:dyDescent="0.25">
      <c r="A1554" t="s">
        <v>7</v>
      </c>
      <c r="B1554" t="s">
        <v>25</v>
      </c>
      <c r="C1554" t="s">
        <v>33</v>
      </c>
      <c r="D1554" t="s">
        <v>34</v>
      </c>
      <c r="E1554" t="s">
        <v>12</v>
      </c>
      <c r="F1554">
        <v>2018</v>
      </c>
      <c r="G1554">
        <v>12</v>
      </c>
      <c r="H1554">
        <v>137711</v>
      </c>
      <c r="I1554" s="1">
        <v>748909</v>
      </c>
      <c r="J1554">
        <f>SUMIFS(H:H,D:D,dataset_shampoo[[#This Row],[Brand]],E:E,dataset_shampoo[[#This Row],[Region]],F:F,dataset_shampoo[[#This Row],[Year]],G:G,"&lt;="&amp;dataset_shampoo[[#This Row],[Month]])</f>
        <v>1596259</v>
      </c>
      <c r="K1554" s="6">
        <f>SUMIFS(I:I,D:D,dataset_shampoo[[#This Row],[Brand]],E:E,dataset_shampoo[[#This Row],[Region]],F:F,dataset_shampoo[[#This Row],[Year]],G:G,"&lt;="&amp;dataset_shampoo[[#This Row],[Month]])</f>
        <v>8540189</v>
      </c>
      <c r="L1554">
        <f>dataset_shampoo[[#This Row],[Units YTD]]+SUMIFS(H:H,D:D,dataset_shampoo[[#This Row],[Brand]],E:E,dataset_shampoo[[#This Row],[Region]],F:F,dataset_shampoo[[#This Row],[Year]]-1,G:G,"&gt;"&amp;dataset_shampoo[[#This Row],[Month]])</f>
        <v>1596259</v>
      </c>
      <c r="M1554" s="1">
        <f>dataset_shampoo[[#This Row],[Values YTD]]+SUMIFS(I:I,D:D,dataset_shampoo[[#This Row],[Brand]],E:E,dataset_shampoo[[#This Row],[Region]],F:F,dataset_shampoo[[#This Row],[Year]]-1,G:G,"&gt;"&amp;dataset_shampoo[[#This Row],[Month]])</f>
        <v>8540189</v>
      </c>
    </row>
    <row r="1555" spans="1:13" x14ac:dyDescent="0.25">
      <c r="A1555" t="s">
        <v>7</v>
      </c>
      <c r="B1555" t="s">
        <v>25</v>
      </c>
      <c r="C1555" t="s">
        <v>33</v>
      </c>
      <c r="D1555" t="s">
        <v>34</v>
      </c>
      <c r="E1555" t="s">
        <v>12</v>
      </c>
      <c r="F1555">
        <v>2019</v>
      </c>
      <c r="G1555">
        <v>1</v>
      </c>
      <c r="H1555">
        <v>126133</v>
      </c>
      <c r="I1555" s="1">
        <v>707021</v>
      </c>
      <c r="J1555">
        <f>SUMIFS(H:H,D:D,dataset_shampoo[[#This Row],[Brand]],E:E,dataset_shampoo[[#This Row],[Region]],F:F,dataset_shampoo[[#This Row],[Year]],G:G,"&lt;="&amp;dataset_shampoo[[#This Row],[Month]])</f>
        <v>126133</v>
      </c>
      <c r="K1555" s="6">
        <f>SUMIFS(I:I,D:D,dataset_shampoo[[#This Row],[Brand]],E:E,dataset_shampoo[[#This Row],[Region]],F:F,dataset_shampoo[[#This Row],[Year]],G:G,"&lt;="&amp;dataset_shampoo[[#This Row],[Month]])</f>
        <v>707021</v>
      </c>
      <c r="L1555">
        <f>dataset_shampoo[[#This Row],[Units YTD]]+SUMIFS(H:H,D:D,dataset_shampoo[[#This Row],[Brand]],E:E,dataset_shampoo[[#This Row],[Region]],F:F,dataset_shampoo[[#This Row],[Year]]-1,G:G,"&gt;"&amp;dataset_shampoo[[#This Row],[Month]])</f>
        <v>1580152</v>
      </c>
      <c r="M1555" s="1">
        <f>dataset_shampoo[[#This Row],[Values YTD]]+SUMIFS(I:I,D:D,dataset_shampoo[[#This Row],[Brand]],E:E,dataset_shampoo[[#This Row],[Region]],F:F,dataset_shampoo[[#This Row],[Year]]-1,G:G,"&gt;"&amp;dataset_shampoo[[#This Row],[Month]])</f>
        <v>8508031</v>
      </c>
    </row>
    <row r="1556" spans="1:13" x14ac:dyDescent="0.25">
      <c r="A1556" t="s">
        <v>7</v>
      </c>
      <c r="B1556" t="s">
        <v>25</v>
      </c>
      <c r="C1556" t="s">
        <v>33</v>
      </c>
      <c r="D1556" t="s">
        <v>34</v>
      </c>
      <c r="E1556" t="s">
        <v>12</v>
      </c>
      <c r="F1556">
        <v>2019</v>
      </c>
      <c r="G1556">
        <v>2</v>
      </c>
      <c r="H1556">
        <v>126938</v>
      </c>
      <c r="I1556" s="1">
        <v>706237</v>
      </c>
      <c r="J1556">
        <f>SUMIFS(H:H,D:D,dataset_shampoo[[#This Row],[Brand]],E:E,dataset_shampoo[[#This Row],[Region]],F:F,dataset_shampoo[[#This Row],[Year]],G:G,"&lt;="&amp;dataset_shampoo[[#This Row],[Month]])</f>
        <v>253071</v>
      </c>
      <c r="K1556" s="6">
        <f>SUMIFS(I:I,D:D,dataset_shampoo[[#This Row],[Brand]],E:E,dataset_shampoo[[#This Row],[Region]],F:F,dataset_shampoo[[#This Row],[Year]],G:G,"&lt;="&amp;dataset_shampoo[[#This Row],[Month]])</f>
        <v>1413258</v>
      </c>
      <c r="L1556">
        <f>dataset_shampoo[[#This Row],[Units YTD]]+SUMIFS(H:H,D:D,dataset_shampoo[[#This Row],[Brand]],E:E,dataset_shampoo[[#This Row],[Region]],F:F,dataset_shampoo[[#This Row],[Year]]-1,G:G,"&gt;"&amp;dataset_shampoo[[#This Row],[Month]])</f>
        <v>1586088</v>
      </c>
      <c r="M1556" s="1">
        <f>dataset_shampoo[[#This Row],[Values YTD]]+SUMIFS(I:I,D:D,dataset_shampoo[[#This Row],[Brand]],E:E,dataset_shampoo[[#This Row],[Region]],F:F,dataset_shampoo[[#This Row],[Year]]-1,G:G,"&gt;"&amp;dataset_shampoo[[#This Row],[Month]])</f>
        <v>8583232</v>
      </c>
    </row>
    <row r="1557" spans="1:13" x14ac:dyDescent="0.25">
      <c r="A1557" t="s">
        <v>7</v>
      </c>
      <c r="B1557" t="s">
        <v>25</v>
      </c>
      <c r="C1557" t="s">
        <v>33</v>
      </c>
      <c r="D1557" t="s">
        <v>34</v>
      </c>
      <c r="E1557" t="s">
        <v>12</v>
      </c>
      <c r="F1557">
        <v>2019</v>
      </c>
      <c r="G1557">
        <v>3</v>
      </c>
      <c r="H1557">
        <v>125300</v>
      </c>
      <c r="I1557" s="1">
        <v>697186</v>
      </c>
      <c r="J1557">
        <f>SUMIFS(H:H,D:D,dataset_shampoo[[#This Row],[Brand]],E:E,dataset_shampoo[[#This Row],[Region]],F:F,dataset_shampoo[[#This Row],[Year]],G:G,"&lt;="&amp;dataset_shampoo[[#This Row],[Month]])</f>
        <v>378371</v>
      </c>
      <c r="K1557" s="6">
        <f>SUMIFS(I:I,D:D,dataset_shampoo[[#This Row],[Brand]],E:E,dataset_shampoo[[#This Row],[Region]],F:F,dataset_shampoo[[#This Row],[Year]],G:G,"&lt;="&amp;dataset_shampoo[[#This Row],[Month]])</f>
        <v>2110444</v>
      </c>
      <c r="L1557">
        <f>dataset_shampoo[[#This Row],[Units YTD]]+SUMIFS(H:H,D:D,dataset_shampoo[[#This Row],[Brand]],E:E,dataset_shampoo[[#This Row],[Region]],F:F,dataset_shampoo[[#This Row],[Year]]-1,G:G,"&gt;"&amp;dataset_shampoo[[#This Row],[Month]])</f>
        <v>1562813</v>
      </c>
      <c r="M1557" s="1">
        <f>dataset_shampoo[[#This Row],[Values YTD]]+SUMIFS(I:I,D:D,dataset_shampoo[[#This Row],[Brand]],E:E,dataset_shampoo[[#This Row],[Region]],F:F,dataset_shampoo[[#This Row],[Year]]-1,G:G,"&gt;"&amp;dataset_shampoo[[#This Row],[Month]])</f>
        <v>8510033</v>
      </c>
    </row>
    <row r="1558" spans="1:13" x14ac:dyDescent="0.25">
      <c r="A1558" t="s">
        <v>7</v>
      </c>
      <c r="B1558" t="s">
        <v>25</v>
      </c>
      <c r="C1558" t="s">
        <v>33</v>
      </c>
      <c r="D1558" t="s">
        <v>34</v>
      </c>
      <c r="E1558" t="s">
        <v>12</v>
      </c>
      <c r="F1558">
        <v>2019</v>
      </c>
      <c r="G1558">
        <v>4</v>
      </c>
      <c r="H1558">
        <v>117047</v>
      </c>
      <c r="I1558" s="1">
        <v>648998</v>
      </c>
      <c r="J1558">
        <f>SUMIFS(H:H,D:D,dataset_shampoo[[#This Row],[Brand]],E:E,dataset_shampoo[[#This Row],[Region]],F:F,dataset_shampoo[[#This Row],[Year]],G:G,"&lt;="&amp;dataset_shampoo[[#This Row],[Month]])</f>
        <v>495418</v>
      </c>
      <c r="K1558" s="6">
        <f>SUMIFS(I:I,D:D,dataset_shampoo[[#This Row],[Brand]],E:E,dataset_shampoo[[#This Row],[Region]],F:F,dataset_shampoo[[#This Row],[Year]],G:G,"&lt;="&amp;dataset_shampoo[[#This Row],[Month]])</f>
        <v>2759442</v>
      </c>
      <c r="L1558">
        <f>dataset_shampoo[[#This Row],[Units YTD]]+SUMIFS(H:H,D:D,dataset_shampoo[[#This Row],[Brand]],E:E,dataset_shampoo[[#This Row],[Region]],F:F,dataset_shampoo[[#This Row],[Year]]-1,G:G,"&gt;"&amp;dataset_shampoo[[#This Row],[Month]])</f>
        <v>1563898</v>
      </c>
      <c r="M1558" s="1">
        <f>dataset_shampoo[[#This Row],[Values YTD]]+SUMIFS(I:I,D:D,dataset_shampoo[[#This Row],[Brand]],E:E,dataset_shampoo[[#This Row],[Region]],F:F,dataset_shampoo[[#This Row],[Year]]-1,G:G,"&gt;"&amp;dataset_shampoo[[#This Row],[Month]])</f>
        <v>8559005</v>
      </c>
    </row>
    <row r="1559" spans="1:13" x14ac:dyDescent="0.25">
      <c r="A1559" t="s">
        <v>7</v>
      </c>
      <c r="B1559" t="s">
        <v>25</v>
      </c>
      <c r="C1559" t="s">
        <v>33</v>
      </c>
      <c r="D1559" t="s">
        <v>34</v>
      </c>
      <c r="E1559" t="s">
        <v>12</v>
      </c>
      <c r="F1559">
        <v>2019</v>
      </c>
      <c r="G1559">
        <v>5</v>
      </c>
      <c r="H1559">
        <v>138250</v>
      </c>
      <c r="I1559" s="1">
        <v>756133</v>
      </c>
      <c r="J1559">
        <f>SUMIFS(H:H,D:D,dataset_shampoo[[#This Row],[Brand]],E:E,dataset_shampoo[[#This Row],[Region]],F:F,dataset_shampoo[[#This Row],[Year]],G:G,"&lt;="&amp;dataset_shampoo[[#This Row],[Month]])</f>
        <v>633668</v>
      </c>
      <c r="K1559" s="6">
        <f>SUMIFS(I:I,D:D,dataset_shampoo[[#This Row],[Brand]],E:E,dataset_shampoo[[#This Row],[Region]],F:F,dataset_shampoo[[#This Row],[Year]],G:G,"&lt;="&amp;dataset_shampoo[[#This Row],[Month]])</f>
        <v>3515575</v>
      </c>
      <c r="L1559">
        <f>dataset_shampoo[[#This Row],[Units YTD]]+SUMIFS(H:H,D:D,dataset_shampoo[[#This Row],[Brand]],E:E,dataset_shampoo[[#This Row],[Region]],F:F,dataset_shampoo[[#This Row],[Year]]-1,G:G,"&gt;"&amp;dataset_shampoo[[#This Row],[Month]])</f>
        <v>1571493</v>
      </c>
      <c r="M1559" s="1">
        <f>dataset_shampoo[[#This Row],[Values YTD]]+SUMIFS(I:I,D:D,dataset_shampoo[[#This Row],[Brand]],E:E,dataset_shampoo[[#This Row],[Region]],F:F,dataset_shampoo[[#This Row],[Year]]-1,G:G,"&gt;"&amp;dataset_shampoo[[#This Row],[Month]])</f>
        <v>8642165</v>
      </c>
    </row>
    <row r="1560" spans="1:13" x14ac:dyDescent="0.25">
      <c r="A1560" t="s">
        <v>7</v>
      </c>
      <c r="B1560" t="s">
        <v>25</v>
      </c>
      <c r="C1560" t="s">
        <v>33</v>
      </c>
      <c r="D1560" t="s">
        <v>34</v>
      </c>
      <c r="E1560" t="s">
        <v>12</v>
      </c>
      <c r="F1560">
        <v>2019</v>
      </c>
      <c r="G1560">
        <v>6</v>
      </c>
      <c r="H1560">
        <v>125412</v>
      </c>
      <c r="I1560" s="1">
        <v>680911</v>
      </c>
      <c r="J1560">
        <f>SUMIFS(H:H,D:D,dataset_shampoo[[#This Row],[Brand]],E:E,dataset_shampoo[[#This Row],[Region]],F:F,dataset_shampoo[[#This Row],[Year]],G:G,"&lt;="&amp;dataset_shampoo[[#This Row],[Month]])</f>
        <v>759080</v>
      </c>
      <c r="K1560" s="6">
        <f>SUMIFS(I:I,D:D,dataset_shampoo[[#This Row],[Brand]],E:E,dataset_shampoo[[#This Row],[Region]],F:F,dataset_shampoo[[#This Row],[Year]],G:G,"&lt;="&amp;dataset_shampoo[[#This Row],[Month]])</f>
        <v>4196486</v>
      </c>
      <c r="L1560">
        <f>dataset_shampoo[[#This Row],[Units YTD]]+SUMIFS(H:H,D:D,dataset_shampoo[[#This Row],[Brand]],E:E,dataset_shampoo[[#This Row],[Region]],F:F,dataset_shampoo[[#This Row],[Year]]-1,G:G,"&gt;"&amp;dataset_shampoo[[#This Row],[Month]])</f>
        <v>1541624</v>
      </c>
      <c r="M1560" s="1">
        <f>dataset_shampoo[[#This Row],[Values YTD]]+SUMIFS(I:I,D:D,dataset_shampoo[[#This Row],[Brand]],E:E,dataset_shampoo[[#This Row],[Region]],F:F,dataset_shampoo[[#This Row],[Year]]-1,G:G,"&gt;"&amp;dataset_shampoo[[#This Row],[Month]])</f>
        <v>8442070</v>
      </c>
    </row>
    <row r="1561" spans="1:13" x14ac:dyDescent="0.25">
      <c r="A1561" t="s">
        <v>7</v>
      </c>
      <c r="B1561" t="s">
        <v>25</v>
      </c>
      <c r="C1561" t="s">
        <v>33</v>
      </c>
      <c r="D1561" t="s">
        <v>34</v>
      </c>
      <c r="E1561" t="s">
        <v>12</v>
      </c>
      <c r="F1561">
        <v>2019</v>
      </c>
      <c r="G1561">
        <v>7</v>
      </c>
      <c r="H1561">
        <v>128086</v>
      </c>
      <c r="I1561" s="1">
        <v>683060</v>
      </c>
      <c r="J1561">
        <f>SUMIFS(H:H,D:D,dataset_shampoo[[#This Row],[Brand]],E:E,dataset_shampoo[[#This Row],[Region]],F:F,dataset_shampoo[[#This Row],[Year]],G:G,"&lt;="&amp;dataset_shampoo[[#This Row],[Month]])</f>
        <v>887166</v>
      </c>
      <c r="K1561" s="6">
        <f>SUMIFS(I:I,D:D,dataset_shampoo[[#This Row],[Brand]],E:E,dataset_shampoo[[#This Row],[Region]],F:F,dataset_shampoo[[#This Row],[Year]],G:G,"&lt;="&amp;dataset_shampoo[[#This Row],[Month]])</f>
        <v>4879546</v>
      </c>
      <c r="L1561">
        <f>dataset_shampoo[[#This Row],[Units YTD]]+SUMIFS(H:H,D:D,dataset_shampoo[[#This Row],[Brand]],E:E,dataset_shampoo[[#This Row],[Region]],F:F,dataset_shampoo[[#This Row],[Year]]-1,G:G,"&gt;"&amp;dataset_shampoo[[#This Row],[Month]])</f>
        <v>1541554</v>
      </c>
      <c r="M1561" s="1">
        <f>dataset_shampoo[[#This Row],[Values YTD]]+SUMIFS(I:I,D:D,dataset_shampoo[[#This Row],[Brand]],E:E,dataset_shampoo[[#This Row],[Region]],F:F,dataset_shampoo[[#This Row],[Year]]-1,G:G,"&gt;"&amp;dataset_shampoo[[#This Row],[Month]])</f>
        <v>8433103</v>
      </c>
    </row>
    <row r="1562" spans="1:13" x14ac:dyDescent="0.25">
      <c r="A1562" t="s">
        <v>7</v>
      </c>
      <c r="B1562" t="s">
        <v>25</v>
      </c>
      <c r="C1562" t="s">
        <v>33</v>
      </c>
      <c r="D1562" t="s">
        <v>34</v>
      </c>
      <c r="E1562" t="s">
        <v>12</v>
      </c>
      <c r="F1562">
        <v>2019</v>
      </c>
      <c r="G1562">
        <v>8</v>
      </c>
      <c r="H1562">
        <v>121688</v>
      </c>
      <c r="I1562" s="1">
        <v>651252</v>
      </c>
      <c r="J1562">
        <f>SUMIFS(H:H,D:D,dataset_shampoo[[#This Row],[Brand]],E:E,dataset_shampoo[[#This Row],[Region]],F:F,dataset_shampoo[[#This Row],[Year]],G:G,"&lt;="&amp;dataset_shampoo[[#This Row],[Month]])</f>
        <v>1008854</v>
      </c>
      <c r="K1562" s="6">
        <f>SUMIFS(I:I,D:D,dataset_shampoo[[#This Row],[Brand]],E:E,dataset_shampoo[[#This Row],[Region]],F:F,dataset_shampoo[[#This Row],[Year]],G:G,"&lt;="&amp;dataset_shampoo[[#This Row],[Month]])</f>
        <v>5530798</v>
      </c>
      <c r="L1562">
        <f>dataset_shampoo[[#This Row],[Units YTD]]+SUMIFS(H:H,D:D,dataset_shampoo[[#This Row],[Brand]],E:E,dataset_shampoo[[#This Row],[Region]],F:F,dataset_shampoo[[#This Row],[Year]]-1,G:G,"&gt;"&amp;dataset_shampoo[[#This Row],[Month]])</f>
        <v>1531201</v>
      </c>
      <c r="M1562" s="1">
        <f>dataset_shampoo[[#This Row],[Values YTD]]+SUMIFS(I:I,D:D,dataset_shampoo[[#This Row],[Brand]],E:E,dataset_shampoo[[#This Row],[Region]],F:F,dataset_shampoo[[#This Row],[Year]]-1,G:G,"&gt;"&amp;dataset_shampoo[[#This Row],[Month]])</f>
        <v>8375808</v>
      </c>
    </row>
    <row r="1563" spans="1:13" x14ac:dyDescent="0.25">
      <c r="A1563" t="s">
        <v>7</v>
      </c>
      <c r="B1563" t="s">
        <v>25</v>
      </c>
      <c r="C1563" t="s">
        <v>33</v>
      </c>
      <c r="D1563" t="s">
        <v>34</v>
      </c>
      <c r="E1563" t="s">
        <v>12</v>
      </c>
      <c r="F1563">
        <v>2019</v>
      </c>
      <c r="G1563">
        <v>9</v>
      </c>
      <c r="H1563">
        <v>121779</v>
      </c>
      <c r="I1563" s="1">
        <v>654563</v>
      </c>
      <c r="J1563">
        <f>SUMIFS(H:H,D:D,dataset_shampoo[[#This Row],[Brand]],E:E,dataset_shampoo[[#This Row],[Region]],F:F,dataset_shampoo[[#This Row],[Year]],G:G,"&lt;="&amp;dataset_shampoo[[#This Row],[Month]])</f>
        <v>1130633</v>
      </c>
      <c r="K1563" s="6">
        <f>SUMIFS(I:I,D:D,dataset_shampoo[[#This Row],[Brand]],E:E,dataset_shampoo[[#This Row],[Region]],F:F,dataset_shampoo[[#This Row],[Year]],G:G,"&lt;="&amp;dataset_shampoo[[#This Row],[Month]])</f>
        <v>6185361</v>
      </c>
      <c r="L1563">
        <f>dataset_shampoo[[#This Row],[Units YTD]]+SUMIFS(H:H,D:D,dataset_shampoo[[#This Row],[Brand]],E:E,dataset_shampoo[[#This Row],[Region]],F:F,dataset_shampoo[[#This Row],[Year]]-1,G:G,"&gt;"&amp;dataset_shampoo[[#This Row],[Month]])</f>
        <v>1527358</v>
      </c>
      <c r="M1563" s="1">
        <f>dataset_shampoo[[#This Row],[Values YTD]]+SUMIFS(I:I,D:D,dataset_shampoo[[#This Row],[Brand]],E:E,dataset_shampoo[[#This Row],[Region]],F:F,dataset_shampoo[[#This Row],[Year]]-1,G:G,"&gt;"&amp;dataset_shampoo[[#This Row],[Month]])</f>
        <v>8349929</v>
      </c>
    </row>
    <row r="1564" spans="1:13" x14ac:dyDescent="0.25">
      <c r="A1564" t="s">
        <v>7</v>
      </c>
      <c r="B1564" t="s">
        <v>25</v>
      </c>
      <c r="C1564" t="s">
        <v>33</v>
      </c>
      <c r="D1564" t="s">
        <v>34</v>
      </c>
      <c r="E1564" t="s">
        <v>12</v>
      </c>
      <c r="F1564">
        <v>2019</v>
      </c>
      <c r="G1564">
        <v>10</v>
      </c>
      <c r="H1564">
        <v>115871</v>
      </c>
      <c r="I1564" s="1">
        <v>650188</v>
      </c>
      <c r="J1564">
        <f>SUMIFS(H:H,D:D,dataset_shampoo[[#This Row],[Brand]],E:E,dataset_shampoo[[#This Row],[Region]],F:F,dataset_shampoo[[#This Row],[Year]],G:G,"&lt;="&amp;dataset_shampoo[[#This Row],[Month]])</f>
        <v>1246504</v>
      </c>
      <c r="K1564" s="6">
        <f>SUMIFS(I:I,D:D,dataset_shampoo[[#This Row],[Brand]],E:E,dataset_shampoo[[#This Row],[Region]],F:F,dataset_shampoo[[#This Row],[Year]],G:G,"&lt;="&amp;dataset_shampoo[[#This Row],[Month]])</f>
        <v>6835549</v>
      </c>
      <c r="L1564">
        <f>dataset_shampoo[[#This Row],[Units YTD]]+SUMIFS(H:H,D:D,dataset_shampoo[[#This Row],[Brand]],E:E,dataset_shampoo[[#This Row],[Region]],F:F,dataset_shampoo[[#This Row],[Year]]-1,G:G,"&gt;"&amp;dataset_shampoo[[#This Row],[Month]])</f>
        <v>1512532</v>
      </c>
      <c r="M1564" s="1">
        <f>dataset_shampoo[[#This Row],[Values YTD]]+SUMIFS(I:I,D:D,dataset_shampoo[[#This Row],[Brand]],E:E,dataset_shampoo[[#This Row],[Region]],F:F,dataset_shampoo[[#This Row],[Year]]-1,G:G,"&gt;"&amp;dataset_shampoo[[#This Row],[Month]])</f>
        <v>8282589</v>
      </c>
    </row>
    <row r="1565" spans="1:13" x14ac:dyDescent="0.25">
      <c r="A1565" t="s">
        <v>7</v>
      </c>
      <c r="B1565" t="s">
        <v>25</v>
      </c>
      <c r="C1565" t="s">
        <v>33</v>
      </c>
      <c r="D1565" t="s">
        <v>34</v>
      </c>
      <c r="E1565" t="s">
        <v>12</v>
      </c>
      <c r="F1565">
        <v>2019</v>
      </c>
      <c r="G1565">
        <v>11</v>
      </c>
      <c r="H1565">
        <v>109452</v>
      </c>
      <c r="I1565" s="1">
        <v>658035</v>
      </c>
      <c r="J1565">
        <f>SUMIFS(H:H,D:D,dataset_shampoo[[#This Row],[Brand]],E:E,dataset_shampoo[[#This Row],[Region]],F:F,dataset_shampoo[[#This Row],[Year]],G:G,"&lt;="&amp;dataset_shampoo[[#This Row],[Month]])</f>
        <v>1355956</v>
      </c>
      <c r="K1565" s="6">
        <f>SUMIFS(I:I,D:D,dataset_shampoo[[#This Row],[Brand]],E:E,dataset_shampoo[[#This Row],[Region]],F:F,dataset_shampoo[[#This Row],[Year]],G:G,"&lt;="&amp;dataset_shampoo[[#This Row],[Month]])</f>
        <v>7493584</v>
      </c>
      <c r="L1565">
        <f>dataset_shampoo[[#This Row],[Units YTD]]+SUMIFS(H:H,D:D,dataset_shampoo[[#This Row],[Brand]],E:E,dataset_shampoo[[#This Row],[Region]],F:F,dataset_shampoo[[#This Row],[Year]]-1,G:G,"&gt;"&amp;dataset_shampoo[[#This Row],[Month]])</f>
        <v>1493667</v>
      </c>
      <c r="M1565" s="1">
        <f>dataset_shampoo[[#This Row],[Values YTD]]+SUMIFS(I:I,D:D,dataset_shampoo[[#This Row],[Brand]],E:E,dataset_shampoo[[#This Row],[Region]],F:F,dataset_shampoo[[#This Row],[Year]]-1,G:G,"&gt;"&amp;dataset_shampoo[[#This Row],[Month]])</f>
        <v>8242493</v>
      </c>
    </row>
    <row r="1566" spans="1:13" x14ac:dyDescent="0.25">
      <c r="A1566" t="s">
        <v>7</v>
      </c>
      <c r="B1566" t="s">
        <v>25</v>
      </c>
      <c r="C1566" t="s">
        <v>33</v>
      </c>
      <c r="D1566" t="s">
        <v>34</v>
      </c>
      <c r="E1566" t="s">
        <v>12</v>
      </c>
      <c r="F1566">
        <v>2019</v>
      </c>
      <c r="G1566">
        <v>12</v>
      </c>
      <c r="H1566">
        <v>108192</v>
      </c>
      <c r="I1566" s="1">
        <v>626857</v>
      </c>
      <c r="J1566">
        <f>SUMIFS(H:H,D:D,dataset_shampoo[[#This Row],[Brand]],E:E,dataset_shampoo[[#This Row],[Region]],F:F,dataset_shampoo[[#This Row],[Year]],G:G,"&lt;="&amp;dataset_shampoo[[#This Row],[Month]])</f>
        <v>1464148</v>
      </c>
      <c r="K1566" s="6">
        <f>SUMIFS(I:I,D:D,dataset_shampoo[[#This Row],[Brand]],E:E,dataset_shampoo[[#This Row],[Region]],F:F,dataset_shampoo[[#This Row],[Year]],G:G,"&lt;="&amp;dataset_shampoo[[#This Row],[Month]])</f>
        <v>8120441</v>
      </c>
      <c r="L1566">
        <f>dataset_shampoo[[#This Row],[Units YTD]]+SUMIFS(H:H,D:D,dataset_shampoo[[#This Row],[Brand]],E:E,dataset_shampoo[[#This Row],[Region]],F:F,dataset_shampoo[[#This Row],[Year]]-1,G:G,"&gt;"&amp;dataset_shampoo[[#This Row],[Month]])</f>
        <v>1464148</v>
      </c>
      <c r="M1566" s="1">
        <f>dataset_shampoo[[#This Row],[Values YTD]]+SUMIFS(I:I,D:D,dataset_shampoo[[#This Row],[Brand]],E:E,dataset_shampoo[[#This Row],[Region]],F:F,dataset_shampoo[[#This Row],[Year]]-1,G:G,"&gt;"&amp;dataset_shampoo[[#This Row],[Month]])</f>
        <v>8120441</v>
      </c>
    </row>
    <row r="1567" spans="1:13" x14ac:dyDescent="0.25">
      <c r="A1567" t="s">
        <v>7</v>
      </c>
      <c r="B1567" t="s">
        <v>25</v>
      </c>
      <c r="C1567" t="s">
        <v>33</v>
      </c>
      <c r="D1567" t="s">
        <v>34</v>
      </c>
      <c r="E1567" t="s">
        <v>12</v>
      </c>
      <c r="F1567">
        <v>2020</v>
      </c>
      <c r="G1567">
        <v>1</v>
      </c>
      <c r="H1567">
        <v>104923</v>
      </c>
      <c r="I1567" s="1">
        <v>621859</v>
      </c>
      <c r="J1567">
        <f>SUMIFS(H:H,D:D,dataset_shampoo[[#This Row],[Brand]],E:E,dataset_shampoo[[#This Row],[Region]],F:F,dataset_shampoo[[#This Row],[Year]],G:G,"&lt;="&amp;dataset_shampoo[[#This Row],[Month]])</f>
        <v>104923</v>
      </c>
      <c r="K1567" s="6">
        <f>SUMIFS(I:I,D:D,dataset_shampoo[[#This Row],[Brand]],E:E,dataset_shampoo[[#This Row],[Region]],F:F,dataset_shampoo[[#This Row],[Year]],G:G,"&lt;="&amp;dataset_shampoo[[#This Row],[Month]])</f>
        <v>621859</v>
      </c>
      <c r="L1567">
        <f>dataset_shampoo[[#This Row],[Units YTD]]+SUMIFS(H:H,D:D,dataset_shampoo[[#This Row],[Brand]],E:E,dataset_shampoo[[#This Row],[Region]],F:F,dataset_shampoo[[#This Row],[Year]]-1,G:G,"&gt;"&amp;dataset_shampoo[[#This Row],[Month]])</f>
        <v>1442938</v>
      </c>
      <c r="M1567" s="1">
        <f>dataset_shampoo[[#This Row],[Values YTD]]+SUMIFS(I:I,D:D,dataset_shampoo[[#This Row],[Brand]],E:E,dataset_shampoo[[#This Row],[Region]],F:F,dataset_shampoo[[#This Row],[Year]]-1,G:G,"&gt;"&amp;dataset_shampoo[[#This Row],[Month]])</f>
        <v>8035279</v>
      </c>
    </row>
    <row r="1568" spans="1:13" x14ac:dyDescent="0.25">
      <c r="A1568" t="s">
        <v>7</v>
      </c>
      <c r="B1568" t="s">
        <v>25</v>
      </c>
      <c r="C1568" t="s">
        <v>33</v>
      </c>
      <c r="D1568" t="s">
        <v>34</v>
      </c>
      <c r="E1568" t="s">
        <v>12</v>
      </c>
      <c r="F1568">
        <v>2020</v>
      </c>
      <c r="G1568">
        <v>2</v>
      </c>
      <c r="H1568">
        <v>107485</v>
      </c>
      <c r="I1568" s="1">
        <v>652981</v>
      </c>
      <c r="J1568">
        <f>SUMIFS(H:H,D:D,dataset_shampoo[[#This Row],[Brand]],E:E,dataset_shampoo[[#This Row],[Region]],F:F,dataset_shampoo[[#This Row],[Year]],G:G,"&lt;="&amp;dataset_shampoo[[#This Row],[Month]])</f>
        <v>212408</v>
      </c>
      <c r="K1568" s="6">
        <f>SUMIFS(I:I,D:D,dataset_shampoo[[#This Row],[Brand]],E:E,dataset_shampoo[[#This Row],[Region]],F:F,dataset_shampoo[[#This Row],[Year]],G:G,"&lt;="&amp;dataset_shampoo[[#This Row],[Month]])</f>
        <v>1274840</v>
      </c>
      <c r="L1568">
        <f>dataset_shampoo[[#This Row],[Units YTD]]+SUMIFS(H:H,D:D,dataset_shampoo[[#This Row],[Brand]],E:E,dataset_shampoo[[#This Row],[Region]],F:F,dataset_shampoo[[#This Row],[Year]]-1,G:G,"&gt;"&amp;dataset_shampoo[[#This Row],[Month]])</f>
        <v>1423485</v>
      </c>
      <c r="M1568" s="1">
        <f>dataset_shampoo[[#This Row],[Values YTD]]+SUMIFS(I:I,D:D,dataset_shampoo[[#This Row],[Brand]],E:E,dataset_shampoo[[#This Row],[Region]],F:F,dataset_shampoo[[#This Row],[Year]]-1,G:G,"&gt;"&amp;dataset_shampoo[[#This Row],[Month]])</f>
        <v>7982023</v>
      </c>
    </row>
    <row r="1569" spans="1:13" x14ac:dyDescent="0.25">
      <c r="A1569" t="s">
        <v>7</v>
      </c>
      <c r="B1569" t="s">
        <v>25</v>
      </c>
      <c r="C1569" t="s">
        <v>33</v>
      </c>
      <c r="D1569" t="s">
        <v>34</v>
      </c>
      <c r="E1569" t="s">
        <v>12</v>
      </c>
      <c r="F1569">
        <v>2020</v>
      </c>
      <c r="G1569">
        <v>3</v>
      </c>
      <c r="H1569">
        <v>127904</v>
      </c>
      <c r="I1569" s="1">
        <v>776335</v>
      </c>
      <c r="J1569">
        <f>SUMIFS(H:H,D:D,dataset_shampoo[[#This Row],[Brand]],E:E,dataset_shampoo[[#This Row],[Region]],F:F,dataset_shampoo[[#This Row],[Year]],G:G,"&lt;="&amp;dataset_shampoo[[#This Row],[Month]])</f>
        <v>340312</v>
      </c>
      <c r="K1569" s="6">
        <f>SUMIFS(I:I,D:D,dataset_shampoo[[#This Row],[Brand]],E:E,dataset_shampoo[[#This Row],[Region]],F:F,dataset_shampoo[[#This Row],[Year]],G:G,"&lt;="&amp;dataset_shampoo[[#This Row],[Month]])</f>
        <v>2051175</v>
      </c>
      <c r="L1569">
        <f>dataset_shampoo[[#This Row],[Units YTD]]+SUMIFS(H:H,D:D,dataset_shampoo[[#This Row],[Brand]],E:E,dataset_shampoo[[#This Row],[Region]],F:F,dataset_shampoo[[#This Row],[Year]]-1,G:G,"&gt;"&amp;dataset_shampoo[[#This Row],[Month]])</f>
        <v>1426089</v>
      </c>
      <c r="M1569" s="1">
        <f>dataset_shampoo[[#This Row],[Values YTD]]+SUMIFS(I:I,D:D,dataset_shampoo[[#This Row],[Brand]],E:E,dataset_shampoo[[#This Row],[Region]],F:F,dataset_shampoo[[#This Row],[Year]]-1,G:G,"&gt;"&amp;dataset_shampoo[[#This Row],[Month]])</f>
        <v>8061172</v>
      </c>
    </row>
    <row r="1570" spans="1:13" x14ac:dyDescent="0.25">
      <c r="A1570" t="s">
        <v>7</v>
      </c>
      <c r="B1570" t="s">
        <v>25</v>
      </c>
      <c r="C1570" t="s">
        <v>33</v>
      </c>
      <c r="D1570" t="s">
        <v>34</v>
      </c>
      <c r="E1570" t="s">
        <v>12</v>
      </c>
      <c r="F1570">
        <v>2020</v>
      </c>
      <c r="G1570">
        <v>4</v>
      </c>
      <c r="H1570">
        <v>98049</v>
      </c>
      <c r="I1570" s="1">
        <v>588728</v>
      </c>
      <c r="J1570">
        <f>SUMIFS(H:H,D:D,dataset_shampoo[[#This Row],[Brand]],E:E,dataset_shampoo[[#This Row],[Region]],F:F,dataset_shampoo[[#This Row],[Year]],G:G,"&lt;="&amp;dataset_shampoo[[#This Row],[Month]])</f>
        <v>438361</v>
      </c>
      <c r="K1570" s="6">
        <f>SUMIFS(I:I,D:D,dataset_shampoo[[#This Row],[Brand]],E:E,dataset_shampoo[[#This Row],[Region]],F:F,dataset_shampoo[[#This Row],[Year]],G:G,"&lt;="&amp;dataset_shampoo[[#This Row],[Month]])</f>
        <v>2639903</v>
      </c>
      <c r="L1570">
        <f>dataset_shampoo[[#This Row],[Units YTD]]+SUMIFS(H:H,D:D,dataset_shampoo[[#This Row],[Brand]],E:E,dataset_shampoo[[#This Row],[Region]],F:F,dataset_shampoo[[#This Row],[Year]]-1,G:G,"&gt;"&amp;dataset_shampoo[[#This Row],[Month]])</f>
        <v>1407091</v>
      </c>
      <c r="M1570" s="1">
        <f>dataset_shampoo[[#This Row],[Values YTD]]+SUMIFS(I:I,D:D,dataset_shampoo[[#This Row],[Brand]],E:E,dataset_shampoo[[#This Row],[Region]],F:F,dataset_shampoo[[#This Row],[Year]]-1,G:G,"&gt;"&amp;dataset_shampoo[[#This Row],[Month]])</f>
        <v>8000902</v>
      </c>
    </row>
    <row r="1571" spans="1:13" x14ac:dyDescent="0.25">
      <c r="A1571" t="s">
        <v>7</v>
      </c>
      <c r="B1571" t="s">
        <v>25</v>
      </c>
      <c r="C1571" t="s">
        <v>33</v>
      </c>
      <c r="D1571" t="s">
        <v>34</v>
      </c>
      <c r="E1571" t="s">
        <v>12</v>
      </c>
      <c r="F1571">
        <v>2020</v>
      </c>
      <c r="G1571">
        <v>5</v>
      </c>
      <c r="H1571">
        <v>90608</v>
      </c>
      <c r="I1571" s="1">
        <v>542486</v>
      </c>
      <c r="J1571">
        <f>SUMIFS(H:H,D:D,dataset_shampoo[[#This Row],[Brand]],E:E,dataset_shampoo[[#This Row],[Region]],F:F,dataset_shampoo[[#This Row],[Year]],G:G,"&lt;="&amp;dataset_shampoo[[#This Row],[Month]])</f>
        <v>528969</v>
      </c>
      <c r="K1571" s="6">
        <f>SUMIFS(I:I,D:D,dataset_shampoo[[#This Row],[Brand]],E:E,dataset_shampoo[[#This Row],[Region]],F:F,dataset_shampoo[[#This Row],[Year]],G:G,"&lt;="&amp;dataset_shampoo[[#This Row],[Month]])</f>
        <v>3182389</v>
      </c>
      <c r="L1571">
        <f>dataset_shampoo[[#This Row],[Units YTD]]+SUMIFS(H:H,D:D,dataset_shampoo[[#This Row],[Brand]],E:E,dataset_shampoo[[#This Row],[Region]],F:F,dataset_shampoo[[#This Row],[Year]]-1,G:G,"&gt;"&amp;dataset_shampoo[[#This Row],[Month]])</f>
        <v>1359449</v>
      </c>
      <c r="M1571" s="1">
        <f>dataset_shampoo[[#This Row],[Values YTD]]+SUMIFS(I:I,D:D,dataset_shampoo[[#This Row],[Brand]],E:E,dataset_shampoo[[#This Row],[Region]],F:F,dataset_shampoo[[#This Row],[Year]]-1,G:G,"&gt;"&amp;dataset_shampoo[[#This Row],[Month]])</f>
        <v>7787255</v>
      </c>
    </row>
    <row r="1572" spans="1:13" x14ac:dyDescent="0.25">
      <c r="A1572" t="s">
        <v>7</v>
      </c>
      <c r="B1572" t="s">
        <v>25</v>
      </c>
      <c r="C1572" t="s">
        <v>33</v>
      </c>
      <c r="D1572" t="s">
        <v>34</v>
      </c>
      <c r="E1572" t="s">
        <v>12</v>
      </c>
      <c r="F1572">
        <v>2020</v>
      </c>
      <c r="G1572">
        <v>6</v>
      </c>
      <c r="H1572">
        <v>111685</v>
      </c>
      <c r="I1572" s="1">
        <v>674275</v>
      </c>
      <c r="J1572">
        <f>SUMIFS(H:H,D:D,dataset_shampoo[[#This Row],[Brand]],E:E,dataset_shampoo[[#This Row],[Region]],F:F,dataset_shampoo[[#This Row],[Year]],G:G,"&lt;="&amp;dataset_shampoo[[#This Row],[Month]])</f>
        <v>640654</v>
      </c>
      <c r="K1572" s="6">
        <f>SUMIFS(I:I,D:D,dataset_shampoo[[#This Row],[Brand]],E:E,dataset_shampoo[[#This Row],[Region]],F:F,dataset_shampoo[[#This Row],[Year]],G:G,"&lt;="&amp;dataset_shampoo[[#This Row],[Month]])</f>
        <v>3856664</v>
      </c>
      <c r="L1572">
        <f>dataset_shampoo[[#This Row],[Units YTD]]+SUMIFS(H:H,D:D,dataset_shampoo[[#This Row],[Brand]],E:E,dataset_shampoo[[#This Row],[Region]],F:F,dataset_shampoo[[#This Row],[Year]]-1,G:G,"&gt;"&amp;dataset_shampoo[[#This Row],[Month]])</f>
        <v>1345722</v>
      </c>
      <c r="M1572" s="1">
        <f>dataset_shampoo[[#This Row],[Values YTD]]+SUMIFS(I:I,D:D,dataset_shampoo[[#This Row],[Brand]],E:E,dataset_shampoo[[#This Row],[Region]],F:F,dataset_shampoo[[#This Row],[Year]]-1,G:G,"&gt;"&amp;dataset_shampoo[[#This Row],[Month]])</f>
        <v>7780619</v>
      </c>
    </row>
    <row r="1573" spans="1:13" x14ac:dyDescent="0.25">
      <c r="A1573" t="s">
        <v>7</v>
      </c>
      <c r="B1573" t="s">
        <v>25</v>
      </c>
      <c r="C1573" t="s">
        <v>33</v>
      </c>
      <c r="D1573" t="s">
        <v>34</v>
      </c>
      <c r="E1573" t="s">
        <v>12</v>
      </c>
      <c r="F1573">
        <v>2020</v>
      </c>
      <c r="G1573">
        <v>7</v>
      </c>
      <c r="H1573">
        <v>121849</v>
      </c>
      <c r="I1573" s="1">
        <v>739319</v>
      </c>
      <c r="J1573">
        <f>SUMIFS(H:H,D:D,dataset_shampoo[[#This Row],[Brand]],E:E,dataset_shampoo[[#This Row],[Region]],F:F,dataset_shampoo[[#This Row],[Year]],G:G,"&lt;="&amp;dataset_shampoo[[#This Row],[Month]])</f>
        <v>762503</v>
      </c>
      <c r="K1573" s="6">
        <f>SUMIFS(I:I,D:D,dataset_shampoo[[#This Row],[Brand]],E:E,dataset_shampoo[[#This Row],[Region]],F:F,dataset_shampoo[[#This Row],[Year]],G:G,"&lt;="&amp;dataset_shampoo[[#This Row],[Month]])</f>
        <v>4595983</v>
      </c>
      <c r="L1573">
        <f>dataset_shampoo[[#This Row],[Units YTD]]+SUMIFS(H:H,D:D,dataset_shampoo[[#This Row],[Brand]],E:E,dataset_shampoo[[#This Row],[Region]],F:F,dataset_shampoo[[#This Row],[Year]]-1,G:G,"&gt;"&amp;dataset_shampoo[[#This Row],[Month]])</f>
        <v>1339485</v>
      </c>
      <c r="M1573" s="1">
        <f>dataset_shampoo[[#This Row],[Values YTD]]+SUMIFS(I:I,D:D,dataset_shampoo[[#This Row],[Brand]],E:E,dataset_shampoo[[#This Row],[Region]],F:F,dataset_shampoo[[#This Row],[Year]]-1,G:G,"&gt;"&amp;dataset_shampoo[[#This Row],[Month]])</f>
        <v>7836878</v>
      </c>
    </row>
    <row r="1574" spans="1:13" x14ac:dyDescent="0.25">
      <c r="A1574" t="s">
        <v>7</v>
      </c>
      <c r="B1574" t="s">
        <v>25</v>
      </c>
      <c r="C1574" t="s">
        <v>33</v>
      </c>
      <c r="D1574" t="s">
        <v>34</v>
      </c>
      <c r="E1574" t="s">
        <v>12</v>
      </c>
      <c r="F1574">
        <v>2020</v>
      </c>
      <c r="G1574">
        <v>8</v>
      </c>
      <c r="H1574">
        <v>93751</v>
      </c>
      <c r="I1574" s="1">
        <v>574203</v>
      </c>
      <c r="J1574">
        <f>SUMIFS(H:H,D:D,dataset_shampoo[[#This Row],[Brand]],E:E,dataset_shampoo[[#This Row],[Region]],F:F,dataset_shampoo[[#This Row],[Year]],G:G,"&lt;="&amp;dataset_shampoo[[#This Row],[Month]])</f>
        <v>856254</v>
      </c>
      <c r="K1574" s="6">
        <f>SUMIFS(I:I,D:D,dataset_shampoo[[#This Row],[Brand]],E:E,dataset_shampoo[[#This Row],[Region]],F:F,dataset_shampoo[[#This Row],[Year]],G:G,"&lt;="&amp;dataset_shampoo[[#This Row],[Month]])</f>
        <v>5170186</v>
      </c>
      <c r="L1574">
        <f>dataset_shampoo[[#This Row],[Units YTD]]+SUMIFS(H:H,D:D,dataset_shampoo[[#This Row],[Brand]],E:E,dataset_shampoo[[#This Row],[Region]],F:F,dataset_shampoo[[#This Row],[Year]]-1,G:G,"&gt;"&amp;dataset_shampoo[[#This Row],[Month]])</f>
        <v>1311548</v>
      </c>
      <c r="M1574" s="1">
        <f>dataset_shampoo[[#This Row],[Values YTD]]+SUMIFS(I:I,D:D,dataset_shampoo[[#This Row],[Brand]],E:E,dataset_shampoo[[#This Row],[Region]],F:F,dataset_shampoo[[#This Row],[Year]]-1,G:G,"&gt;"&amp;dataset_shampoo[[#This Row],[Month]])</f>
        <v>7759829</v>
      </c>
    </row>
    <row r="1575" spans="1:13" x14ac:dyDescent="0.25">
      <c r="A1575" t="s">
        <v>7</v>
      </c>
      <c r="B1575" t="s">
        <v>25</v>
      </c>
      <c r="C1575" t="s">
        <v>33</v>
      </c>
      <c r="D1575" t="s">
        <v>34</v>
      </c>
      <c r="E1575" t="s">
        <v>12</v>
      </c>
      <c r="F1575">
        <v>2020</v>
      </c>
      <c r="G1575">
        <v>9</v>
      </c>
      <c r="H1575">
        <v>99393</v>
      </c>
      <c r="I1575" s="1">
        <v>612626</v>
      </c>
      <c r="J1575">
        <f>SUMIFS(H:H,D:D,dataset_shampoo[[#This Row],[Brand]],E:E,dataset_shampoo[[#This Row],[Region]],F:F,dataset_shampoo[[#This Row],[Year]],G:G,"&lt;="&amp;dataset_shampoo[[#This Row],[Month]])</f>
        <v>955647</v>
      </c>
      <c r="K1575" s="6">
        <f>SUMIFS(I:I,D:D,dataset_shampoo[[#This Row],[Brand]],E:E,dataset_shampoo[[#This Row],[Region]],F:F,dataset_shampoo[[#This Row],[Year]],G:G,"&lt;="&amp;dataset_shampoo[[#This Row],[Month]])</f>
        <v>5782812</v>
      </c>
      <c r="L1575">
        <f>dataset_shampoo[[#This Row],[Units YTD]]+SUMIFS(H:H,D:D,dataset_shampoo[[#This Row],[Brand]],E:E,dataset_shampoo[[#This Row],[Region]],F:F,dataset_shampoo[[#This Row],[Year]]-1,G:G,"&gt;"&amp;dataset_shampoo[[#This Row],[Month]])</f>
        <v>1289162</v>
      </c>
      <c r="M1575" s="1">
        <f>dataset_shampoo[[#This Row],[Values YTD]]+SUMIFS(I:I,D:D,dataset_shampoo[[#This Row],[Brand]],E:E,dataset_shampoo[[#This Row],[Region]],F:F,dataset_shampoo[[#This Row],[Year]]-1,G:G,"&gt;"&amp;dataset_shampoo[[#This Row],[Month]])</f>
        <v>7717892</v>
      </c>
    </row>
    <row r="1576" spans="1:13" x14ac:dyDescent="0.25">
      <c r="A1576" t="s">
        <v>7</v>
      </c>
      <c r="B1576" t="s">
        <v>25</v>
      </c>
      <c r="C1576" t="s">
        <v>33</v>
      </c>
      <c r="D1576" t="s">
        <v>34</v>
      </c>
      <c r="E1576" t="s">
        <v>12</v>
      </c>
      <c r="F1576">
        <v>2020</v>
      </c>
      <c r="G1576">
        <v>10</v>
      </c>
      <c r="H1576">
        <v>114653</v>
      </c>
      <c r="I1576" s="1">
        <v>717080</v>
      </c>
      <c r="J1576">
        <f>SUMIFS(H:H,D:D,dataset_shampoo[[#This Row],[Brand]],E:E,dataset_shampoo[[#This Row],[Region]],F:F,dataset_shampoo[[#This Row],[Year]],G:G,"&lt;="&amp;dataset_shampoo[[#This Row],[Month]])</f>
        <v>1070300</v>
      </c>
      <c r="K1576" s="6">
        <f>SUMIFS(I:I,D:D,dataset_shampoo[[#This Row],[Brand]],E:E,dataset_shampoo[[#This Row],[Region]],F:F,dataset_shampoo[[#This Row],[Year]],G:G,"&lt;="&amp;dataset_shampoo[[#This Row],[Month]])</f>
        <v>6499892</v>
      </c>
      <c r="L1576">
        <f>dataset_shampoo[[#This Row],[Units YTD]]+SUMIFS(H:H,D:D,dataset_shampoo[[#This Row],[Brand]],E:E,dataset_shampoo[[#This Row],[Region]],F:F,dataset_shampoo[[#This Row],[Year]]-1,G:G,"&gt;"&amp;dataset_shampoo[[#This Row],[Month]])</f>
        <v>1287944</v>
      </c>
      <c r="M1576" s="1">
        <f>dataset_shampoo[[#This Row],[Values YTD]]+SUMIFS(I:I,D:D,dataset_shampoo[[#This Row],[Brand]],E:E,dataset_shampoo[[#This Row],[Region]],F:F,dataset_shampoo[[#This Row],[Year]]-1,G:G,"&gt;"&amp;dataset_shampoo[[#This Row],[Month]])</f>
        <v>7784784</v>
      </c>
    </row>
    <row r="1577" spans="1:13" x14ac:dyDescent="0.25">
      <c r="A1577" t="s">
        <v>7</v>
      </c>
      <c r="B1577" t="s">
        <v>25</v>
      </c>
      <c r="C1577" t="s">
        <v>33</v>
      </c>
      <c r="D1577" t="s">
        <v>34</v>
      </c>
      <c r="E1577" t="s">
        <v>12</v>
      </c>
      <c r="F1577">
        <v>2020</v>
      </c>
      <c r="G1577">
        <v>11</v>
      </c>
      <c r="H1577">
        <v>96481</v>
      </c>
      <c r="I1577" s="1">
        <v>617421</v>
      </c>
      <c r="J1577">
        <f>SUMIFS(H:H,D:D,dataset_shampoo[[#This Row],[Brand]],E:E,dataset_shampoo[[#This Row],[Region]],F:F,dataset_shampoo[[#This Row],[Year]],G:G,"&lt;="&amp;dataset_shampoo[[#This Row],[Month]])</f>
        <v>1166781</v>
      </c>
      <c r="K1577" s="6">
        <f>SUMIFS(I:I,D:D,dataset_shampoo[[#This Row],[Brand]],E:E,dataset_shampoo[[#This Row],[Region]],F:F,dataset_shampoo[[#This Row],[Year]],G:G,"&lt;="&amp;dataset_shampoo[[#This Row],[Month]])</f>
        <v>7117313</v>
      </c>
      <c r="L1577">
        <f>dataset_shampoo[[#This Row],[Units YTD]]+SUMIFS(H:H,D:D,dataset_shampoo[[#This Row],[Brand]],E:E,dataset_shampoo[[#This Row],[Region]],F:F,dataset_shampoo[[#This Row],[Year]]-1,G:G,"&gt;"&amp;dataset_shampoo[[#This Row],[Month]])</f>
        <v>1274973</v>
      </c>
      <c r="M1577" s="1">
        <f>dataset_shampoo[[#This Row],[Values YTD]]+SUMIFS(I:I,D:D,dataset_shampoo[[#This Row],[Brand]],E:E,dataset_shampoo[[#This Row],[Region]],F:F,dataset_shampoo[[#This Row],[Year]]-1,G:G,"&gt;"&amp;dataset_shampoo[[#This Row],[Month]])</f>
        <v>7744170</v>
      </c>
    </row>
    <row r="1578" spans="1:13" x14ac:dyDescent="0.25">
      <c r="A1578" t="s">
        <v>7</v>
      </c>
      <c r="B1578" t="s">
        <v>25</v>
      </c>
      <c r="C1578" t="s">
        <v>33</v>
      </c>
      <c r="D1578" t="s">
        <v>34</v>
      </c>
      <c r="E1578" t="s">
        <v>12</v>
      </c>
      <c r="F1578">
        <v>2020</v>
      </c>
      <c r="G1578">
        <v>12</v>
      </c>
      <c r="H1578">
        <v>105469</v>
      </c>
      <c r="I1578" s="1">
        <v>679525</v>
      </c>
      <c r="J1578">
        <f>SUMIFS(H:H,D:D,dataset_shampoo[[#This Row],[Brand]],E:E,dataset_shampoo[[#This Row],[Region]],F:F,dataset_shampoo[[#This Row],[Year]],G:G,"&lt;="&amp;dataset_shampoo[[#This Row],[Month]])</f>
        <v>1272250</v>
      </c>
      <c r="K1578" s="6">
        <f>SUMIFS(I:I,D:D,dataset_shampoo[[#This Row],[Brand]],E:E,dataset_shampoo[[#This Row],[Region]],F:F,dataset_shampoo[[#This Row],[Year]],G:G,"&lt;="&amp;dataset_shampoo[[#This Row],[Month]])</f>
        <v>7796838</v>
      </c>
      <c r="L1578">
        <f>dataset_shampoo[[#This Row],[Units YTD]]+SUMIFS(H:H,D:D,dataset_shampoo[[#This Row],[Brand]],E:E,dataset_shampoo[[#This Row],[Region]],F:F,dataset_shampoo[[#This Row],[Year]]-1,G:G,"&gt;"&amp;dataset_shampoo[[#This Row],[Month]])</f>
        <v>1272250</v>
      </c>
      <c r="M1578" s="1">
        <f>dataset_shampoo[[#This Row],[Values YTD]]+SUMIFS(I:I,D:D,dataset_shampoo[[#This Row],[Brand]],E:E,dataset_shampoo[[#This Row],[Region]],F:F,dataset_shampoo[[#This Row],[Year]]-1,G:G,"&gt;"&amp;dataset_shampoo[[#This Row],[Month]])</f>
        <v>7796838</v>
      </c>
    </row>
    <row r="1579" spans="1:13" x14ac:dyDescent="0.25">
      <c r="A1579" t="s">
        <v>7</v>
      </c>
      <c r="B1579" t="s">
        <v>25</v>
      </c>
      <c r="C1579" t="s">
        <v>33</v>
      </c>
      <c r="D1579" t="s">
        <v>34</v>
      </c>
      <c r="E1579" t="s">
        <v>12</v>
      </c>
      <c r="F1579">
        <v>2021</v>
      </c>
      <c r="G1579">
        <v>1</v>
      </c>
      <c r="H1579">
        <v>98553</v>
      </c>
      <c r="I1579" s="1">
        <v>640696</v>
      </c>
      <c r="J1579">
        <f>SUMIFS(H:H,D:D,dataset_shampoo[[#This Row],[Brand]],E:E,dataset_shampoo[[#This Row],[Region]],F:F,dataset_shampoo[[#This Row],[Year]],G:G,"&lt;="&amp;dataset_shampoo[[#This Row],[Month]])</f>
        <v>98553</v>
      </c>
      <c r="K1579" s="6">
        <f>SUMIFS(I:I,D:D,dataset_shampoo[[#This Row],[Brand]],E:E,dataset_shampoo[[#This Row],[Region]],F:F,dataset_shampoo[[#This Row],[Year]],G:G,"&lt;="&amp;dataset_shampoo[[#This Row],[Month]])</f>
        <v>640696</v>
      </c>
      <c r="L1579">
        <f>dataset_shampoo[[#This Row],[Units YTD]]+SUMIFS(H:H,D:D,dataset_shampoo[[#This Row],[Brand]],E:E,dataset_shampoo[[#This Row],[Region]],F:F,dataset_shampoo[[#This Row],[Year]]-1,G:G,"&gt;"&amp;dataset_shampoo[[#This Row],[Month]])</f>
        <v>1265880</v>
      </c>
      <c r="M1579" s="1">
        <f>dataset_shampoo[[#This Row],[Values YTD]]+SUMIFS(I:I,D:D,dataset_shampoo[[#This Row],[Brand]],E:E,dataset_shampoo[[#This Row],[Region]],F:F,dataset_shampoo[[#This Row],[Year]]-1,G:G,"&gt;"&amp;dataset_shampoo[[#This Row],[Month]])</f>
        <v>7815675</v>
      </c>
    </row>
    <row r="1580" spans="1:13" x14ac:dyDescent="0.25">
      <c r="A1580" t="s">
        <v>7</v>
      </c>
      <c r="B1580" t="s">
        <v>25</v>
      </c>
      <c r="C1580" t="s">
        <v>33</v>
      </c>
      <c r="D1580" t="s">
        <v>34</v>
      </c>
      <c r="E1580" t="s">
        <v>12</v>
      </c>
      <c r="F1580">
        <v>2021</v>
      </c>
      <c r="G1580">
        <v>2</v>
      </c>
      <c r="H1580">
        <v>97580</v>
      </c>
      <c r="I1580" s="1">
        <v>635243</v>
      </c>
      <c r="J1580">
        <f>SUMIFS(H:H,D:D,dataset_shampoo[[#This Row],[Brand]],E:E,dataset_shampoo[[#This Row],[Region]],F:F,dataset_shampoo[[#This Row],[Year]],G:G,"&lt;="&amp;dataset_shampoo[[#This Row],[Month]])</f>
        <v>196133</v>
      </c>
      <c r="K1580" s="6">
        <f>SUMIFS(I:I,D:D,dataset_shampoo[[#This Row],[Brand]],E:E,dataset_shampoo[[#This Row],[Region]],F:F,dataset_shampoo[[#This Row],[Year]],G:G,"&lt;="&amp;dataset_shampoo[[#This Row],[Month]])</f>
        <v>1275939</v>
      </c>
      <c r="L1580">
        <f>dataset_shampoo[[#This Row],[Units YTD]]+SUMIFS(H:H,D:D,dataset_shampoo[[#This Row],[Brand]],E:E,dataset_shampoo[[#This Row],[Region]],F:F,dataset_shampoo[[#This Row],[Year]]-1,G:G,"&gt;"&amp;dataset_shampoo[[#This Row],[Month]])</f>
        <v>1255975</v>
      </c>
      <c r="M1580" s="1">
        <f>dataset_shampoo[[#This Row],[Values YTD]]+SUMIFS(I:I,D:D,dataset_shampoo[[#This Row],[Brand]],E:E,dataset_shampoo[[#This Row],[Region]],F:F,dataset_shampoo[[#This Row],[Year]]-1,G:G,"&gt;"&amp;dataset_shampoo[[#This Row],[Month]])</f>
        <v>7797937</v>
      </c>
    </row>
    <row r="1581" spans="1:13" x14ac:dyDescent="0.25">
      <c r="A1581" t="s">
        <v>7</v>
      </c>
      <c r="B1581" t="s">
        <v>25</v>
      </c>
      <c r="C1581" t="s">
        <v>33</v>
      </c>
      <c r="D1581" t="s">
        <v>34</v>
      </c>
      <c r="E1581" t="s">
        <v>12</v>
      </c>
      <c r="F1581">
        <v>2021</v>
      </c>
      <c r="G1581">
        <v>3</v>
      </c>
      <c r="H1581">
        <v>109501</v>
      </c>
      <c r="I1581" s="1">
        <v>711431</v>
      </c>
      <c r="J1581">
        <f>SUMIFS(H:H,D:D,dataset_shampoo[[#This Row],[Brand]],E:E,dataset_shampoo[[#This Row],[Region]],F:F,dataset_shampoo[[#This Row],[Year]],G:G,"&lt;="&amp;dataset_shampoo[[#This Row],[Month]])</f>
        <v>305634</v>
      </c>
      <c r="K1581" s="6">
        <f>SUMIFS(I:I,D:D,dataset_shampoo[[#This Row],[Brand]],E:E,dataset_shampoo[[#This Row],[Region]],F:F,dataset_shampoo[[#This Row],[Year]],G:G,"&lt;="&amp;dataset_shampoo[[#This Row],[Month]])</f>
        <v>1987370</v>
      </c>
      <c r="L1581">
        <f>dataset_shampoo[[#This Row],[Units YTD]]+SUMIFS(H:H,D:D,dataset_shampoo[[#This Row],[Brand]],E:E,dataset_shampoo[[#This Row],[Region]],F:F,dataset_shampoo[[#This Row],[Year]]-1,G:G,"&gt;"&amp;dataset_shampoo[[#This Row],[Month]])</f>
        <v>1237572</v>
      </c>
      <c r="M1581" s="1">
        <f>dataset_shampoo[[#This Row],[Values YTD]]+SUMIFS(I:I,D:D,dataset_shampoo[[#This Row],[Brand]],E:E,dataset_shampoo[[#This Row],[Region]],F:F,dataset_shampoo[[#This Row],[Year]]-1,G:G,"&gt;"&amp;dataset_shampoo[[#This Row],[Month]])</f>
        <v>7733033</v>
      </c>
    </row>
    <row r="1582" spans="1:13" x14ac:dyDescent="0.25">
      <c r="A1582" t="s">
        <v>7</v>
      </c>
      <c r="B1582" t="s">
        <v>25</v>
      </c>
      <c r="C1582" t="s">
        <v>33</v>
      </c>
      <c r="D1582" t="s">
        <v>34</v>
      </c>
      <c r="E1582" t="s">
        <v>12</v>
      </c>
      <c r="F1582">
        <v>2021</v>
      </c>
      <c r="G1582">
        <v>4</v>
      </c>
      <c r="H1582">
        <v>106806</v>
      </c>
      <c r="I1582" s="1">
        <v>687036</v>
      </c>
      <c r="J1582">
        <f>SUMIFS(H:H,D:D,dataset_shampoo[[#This Row],[Brand]],E:E,dataset_shampoo[[#This Row],[Region]],F:F,dataset_shampoo[[#This Row],[Year]],G:G,"&lt;="&amp;dataset_shampoo[[#This Row],[Month]])</f>
        <v>412440</v>
      </c>
      <c r="K1582" s="6">
        <f>SUMIFS(I:I,D:D,dataset_shampoo[[#This Row],[Brand]],E:E,dataset_shampoo[[#This Row],[Region]],F:F,dataset_shampoo[[#This Row],[Year]],G:G,"&lt;="&amp;dataset_shampoo[[#This Row],[Month]])</f>
        <v>2674406</v>
      </c>
      <c r="L1582">
        <f>dataset_shampoo[[#This Row],[Units YTD]]+SUMIFS(H:H,D:D,dataset_shampoo[[#This Row],[Brand]],E:E,dataset_shampoo[[#This Row],[Region]],F:F,dataset_shampoo[[#This Row],[Year]]-1,G:G,"&gt;"&amp;dataset_shampoo[[#This Row],[Month]])</f>
        <v>1246329</v>
      </c>
      <c r="M1582" s="1">
        <f>dataset_shampoo[[#This Row],[Values YTD]]+SUMIFS(I:I,D:D,dataset_shampoo[[#This Row],[Brand]],E:E,dataset_shampoo[[#This Row],[Region]],F:F,dataset_shampoo[[#This Row],[Year]]-1,G:G,"&gt;"&amp;dataset_shampoo[[#This Row],[Month]])</f>
        <v>7831341</v>
      </c>
    </row>
    <row r="1583" spans="1:13" x14ac:dyDescent="0.25">
      <c r="A1583" t="s">
        <v>7</v>
      </c>
      <c r="B1583" t="s">
        <v>25</v>
      </c>
      <c r="C1583" t="s">
        <v>33</v>
      </c>
      <c r="D1583" t="s">
        <v>34</v>
      </c>
      <c r="E1583" t="s">
        <v>12</v>
      </c>
      <c r="F1583">
        <v>2021</v>
      </c>
      <c r="G1583">
        <v>5</v>
      </c>
      <c r="H1583">
        <v>104538</v>
      </c>
      <c r="I1583" s="1">
        <v>675353</v>
      </c>
      <c r="J1583">
        <f>SUMIFS(H:H,D:D,dataset_shampoo[[#This Row],[Brand]],E:E,dataset_shampoo[[#This Row],[Region]],F:F,dataset_shampoo[[#This Row],[Year]],G:G,"&lt;="&amp;dataset_shampoo[[#This Row],[Month]])</f>
        <v>516978</v>
      </c>
      <c r="K1583" s="6">
        <f>SUMIFS(I:I,D:D,dataset_shampoo[[#This Row],[Brand]],E:E,dataset_shampoo[[#This Row],[Region]],F:F,dataset_shampoo[[#This Row],[Year]],G:G,"&lt;="&amp;dataset_shampoo[[#This Row],[Month]])</f>
        <v>3349759</v>
      </c>
      <c r="L1583">
        <f>dataset_shampoo[[#This Row],[Units YTD]]+SUMIFS(H:H,D:D,dataset_shampoo[[#This Row],[Brand]],E:E,dataset_shampoo[[#This Row],[Region]],F:F,dataset_shampoo[[#This Row],[Year]]-1,G:G,"&gt;"&amp;dataset_shampoo[[#This Row],[Month]])</f>
        <v>1260259</v>
      </c>
      <c r="M1583" s="1">
        <f>dataset_shampoo[[#This Row],[Values YTD]]+SUMIFS(I:I,D:D,dataset_shampoo[[#This Row],[Brand]],E:E,dataset_shampoo[[#This Row],[Region]],F:F,dataset_shampoo[[#This Row],[Year]]-1,G:G,"&gt;"&amp;dataset_shampoo[[#This Row],[Month]])</f>
        <v>7964208</v>
      </c>
    </row>
    <row r="1584" spans="1:13" x14ac:dyDescent="0.25">
      <c r="A1584" t="s">
        <v>7</v>
      </c>
      <c r="B1584" t="s">
        <v>25</v>
      </c>
      <c r="C1584" t="s">
        <v>33</v>
      </c>
      <c r="D1584" t="s">
        <v>34</v>
      </c>
      <c r="E1584" t="s">
        <v>12</v>
      </c>
      <c r="F1584">
        <v>2021</v>
      </c>
      <c r="G1584">
        <v>6</v>
      </c>
      <c r="H1584">
        <v>106470</v>
      </c>
      <c r="I1584" s="1">
        <v>682864</v>
      </c>
      <c r="J1584">
        <f>SUMIFS(H:H,D:D,dataset_shampoo[[#This Row],[Brand]],E:E,dataset_shampoo[[#This Row],[Region]],F:F,dataset_shampoo[[#This Row],[Year]],G:G,"&lt;="&amp;dataset_shampoo[[#This Row],[Month]])</f>
        <v>623448</v>
      </c>
      <c r="K1584" s="6">
        <f>SUMIFS(I:I,D:D,dataset_shampoo[[#This Row],[Brand]],E:E,dataset_shampoo[[#This Row],[Region]],F:F,dataset_shampoo[[#This Row],[Year]],G:G,"&lt;="&amp;dataset_shampoo[[#This Row],[Month]])</f>
        <v>4032623</v>
      </c>
      <c r="L1584">
        <f>dataset_shampoo[[#This Row],[Units YTD]]+SUMIFS(H:H,D:D,dataset_shampoo[[#This Row],[Brand]],E:E,dataset_shampoo[[#This Row],[Region]],F:F,dataset_shampoo[[#This Row],[Year]]-1,G:G,"&gt;"&amp;dataset_shampoo[[#This Row],[Month]])</f>
        <v>1255044</v>
      </c>
      <c r="M1584" s="1">
        <f>dataset_shampoo[[#This Row],[Values YTD]]+SUMIFS(I:I,D:D,dataset_shampoo[[#This Row],[Brand]],E:E,dataset_shampoo[[#This Row],[Region]],F:F,dataset_shampoo[[#This Row],[Year]]-1,G:G,"&gt;"&amp;dataset_shampoo[[#This Row],[Month]])</f>
        <v>7972797</v>
      </c>
    </row>
    <row r="1585" spans="1:13" x14ac:dyDescent="0.25">
      <c r="A1585" t="s">
        <v>7</v>
      </c>
      <c r="B1585" t="s">
        <v>25</v>
      </c>
      <c r="C1585" t="s">
        <v>33</v>
      </c>
      <c r="D1585" t="s">
        <v>34</v>
      </c>
      <c r="E1585" t="s">
        <v>12</v>
      </c>
      <c r="F1585">
        <v>2021</v>
      </c>
      <c r="G1585">
        <v>7</v>
      </c>
      <c r="H1585">
        <v>108864</v>
      </c>
      <c r="I1585" s="1">
        <v>695296</v>
      </c>
      <c r="J1585">
        <f>SUMIFS(H:H,D:D,dataset_shampoo[[#This Row],[Brand]],E:E,dataset_shampoo[[#This Row],[Region]],F:F,dataset_shampoo[[#This Row],[Year]],G:G,"&lt;="&amp;dataset_shampoo[[#This Row],[Month]])</f>
        <v>732312</v>
      </c>
      <c r="K1585" s="6">
        <f>SUMIFS(I:I,D:D,dataset_shampoo[[#This Row],[Brand]],E:E,dataset_shampoo[[#This Row],[Region]],F:F,dataset_shampoo[[#This Row],[Year]],G:G,"&lt;="&amp;dataset_shampoo[[#This Row],[Month]])</f>
        <v>4727919</v>
      </c>
      <c r="L1585">
        <f>dataset_shampoo[[#This Row],[Units YTD]]+SUMIFS(H:H,D:D,dataset_shampoo[[#This Row],[Brand]],E:E,dataset_shampoo[[#This Row],[Region]],F:F,dataset_shampoo[[#This Row],[Year]]-1,G:G,"&gt;"&amp;dataset_shampoo[[#This Row],[Month]])</f>
        <v>1242059</v>
      </c>
      <c r="M1585" s="1">
        <f>dataset_shampoo[[#This Row],[Values YTD]]+SUMIFS(I:I,D:D,dataset_shampoo[[#This Row],[Brand]],E:E,dataset_shampoo[[#This Row],[Region]],F:F,dataset_shampoo[[#This Row],[Year]]-1,G:G,"&gt;"&amp;dataset_shampoo[[#This Row],[Month]])</f>
        <v>7928774</v>
      </c>
    </row>
    <row r="1586" spans="1:13" x14ac:dyDescent="0.25">
      <c r="A1586" t="s">
        <v>7</v>
      </c>
      <c r="B1586" t="s">
        <v>25</v>
      </c>
      <c r="C1586" t="s">
        <v>33</v>
      </c>
      <c r="D1586" t="s">
        <v>34</v>
      </c>
      <c r="E1586" t="s">
        <v>12</v>
      </c>
      <c r="F1586">
        <v>2021</v>
      </c>
      <c r="G1586">
        <v>8</v>
      </c>
      <c r="H1586">
        <v>99505</v>
      </c>
      <c r="I1586" s="1">
        <v>646576</v>
      </c>
      <c r="J1586">
        <f>SUMIFS(H:H,D:D,dataset_shampoo[[#This Row],[Brand]],E:E,dataset_shampoo[[#This Row],[Region]],F:F,dataset_shampoo[[#This Row],[Year]],G:G,"&lt;="&amp;dataset_shampoo[[#This Row],[Month]])</f>
        <v>831817</v>
      </c>
      <c r="K1586" s="6">
        <f>SUMIFS(I:I,D:D,dataset_shampoo[[#This Row],[Brand]],E:E,dataset_shampoo[[#This Row],[Region]],F:F,dataset_shampoo[[#This Row],[Year]],G:G,"&lt;="&amp;dataset_shampoo[[#This Row],[Month]])</f>
        <v>5374495</v>
      </c>
      <c r="L1586">
        <f>dataset_shampoo[[#This Row],[Units YTD]]+SUMIFS(H:H,D:D,dataset_shampoo[[#This Row],[Brand]],E:E,dataset_shampoo[[#This Row],[Region]],F:F,dataset_shampoo[[#This Row],[Year]]-1,G:G,"&gt;"&amp;dataset_shampoo[[#This Row],[Month]])</f>
        <v>1247813</v>
      </c>
      <c r="M1586" s="1">
        <f>dataset_shampoo[[#This Row],[Values YTD]]+SUMIFS(I:I,D:D,dataset_shampoo[[#This Row],[Brand]],E:E,dataset_shampoo[[#This Row],[Region]],F:F,dataset_shampoo[[#This Row],[Year]]-1,G:G,"&gt;"&amp;dataset_shampoo[[#This Row],[Month]])</f>
        <v>8001147</v>
      </c>
    </row>
    <row r="1587" spans="1:13" x14ac:dyDescent="0.25">
      <c r="A1587" t="s">
        <v>7</v>
      </c>
      <c r="B1587" t="s">
        <v>25</v>
      </c>
      <c r="C1587" t="s">
        <v>33</v>
      </c>
      <c r="D1587" t="s">
        <v>34</v>
      </c>
      <c r="E1587" t="s">
        <v>12</v>
      </c>
      <c r="F1587">
        <v>2021</v>
      </c>
      <c r="G1587">
        <v>9</v>
      </c>
      <c r="H1587">
        <v>102900</v>
      </c>
      <c r="I1587" s="1">
        <v>664601</v>
      </c>
      <c r="J1587">
        <f>SUMIFS(H:H,D:D,dataset_shampoo[[#This Row],[Brand]],E:E,dataset_shampoo[[#This Row],[Region]],F:F,dataset_shampoo[[#This Row],[Year]],G:G,"&lt;="&amp;dataset_shampoo[[#This Row],[Month]])</f>
        <v>934717</v>
      </c>
      <c r="K1587" s="6">
        <f>SUMIFS(I:I,D:D,dataset_shampoo[[#This Row],[Brand]],E:E,dataset_shampoo[[#This Row],[Region]],F:F,dataset_shampoo[[#This Row],[Year]],G:G,"&lt;="&amp;dataset_shampoo[[#This Row],[Month]])</f>
        <v>6039096</v>
      </c>
      <c r="L1587">
        <f>dataset_shampoo[[#This Row],[Units YTD]]+SUMIFS(H:H,D:D,dataset_shampoo[[#This Row],[Brand]],E:E,dataset_shampoo[[#This Row],[Region]],F:F,dataset_shampoo[[#This Row],[Year]]-1,G:G,"&gt;"&amp;dataset_shampoo[[#This Row],[Month]])</f>
        <v>1251320</v>
      </c>
      <c r="M1587" s="1">
        <f>dataset_shampoo[[#This Row],[Values YTD]]+SUMIFS(I:I,D:D,dataset_shampoo[[#This Row],[Brand]],E:E,dataset_shampoo[[#This Row],[Region]],F:F,dataset_shampoo[[#This Row],[Year]]-1,G:G,"&gt;"&amp;dataset_shampoo[[#This Row],[Month]])</f>
        <v>8053122</v>
      </c>
    </row>
    <row r="1588" spans="1:13" x14ac:dyDescent="0.25">
      <c r="A1588" t="s">
        <v>7</v>
      </c>
      <c r="B1588" t="s">
        <v>25</v>
      </c>
      <c r="C1588" t="s">
        <v>33</v>
      </c>
      <c r="D1588" t="s">
        <v>34</v>
      </c>
      <c r="E1588" t="s">
        <v>12</v>
      </c>
      <c r="F1588">
        <v>2021</v>
      </c>
      <c r="G1588">
        <v>10</v>
      </c>
      <c r="H1588">
        <v>110110</v>
      </c>
      <c r="I1588" s="1">
        <v>718690</v>
      </c>
      <c r="J1588">
        <f>SUMIFS(H:H,D:D,dataset_shampoo[[#This Row],[Brand]],E:E,dataset_shampoo[[#This Row],[Region]],F:F,dataset_shampoo[[#This Row],[Year]],G:G,"&lt;="&amp;dataset_shampoo[[#This Row],[Month]])</f>
        <v>1044827</v>
      </c>
      <c r="K1588" s="6">
        <f>SUMIFS(I:I,D:D,dataset_shampoo[[#This Row],[Brand]],E:E,dataset_shampoo[[#This Row],[Region]],F:F,dataset_shampoo[[#This Row],[Year]],G:G,"&lt;="&amp;dataset_shampoo[[#This Row],[Month]])</f>
        <v>6757786</v>
      </c>
      <c r="L1588">
        <f>dataset_shampoo[[#This Row],[Units YTD]]+SUMIFS(H:H,D:D,dataset_shampoo[[#This Row],[Brand]],E:E,dataset_shampoo[[#This Row],[Region]],F:F,dataset_shampoo[[#This Row],[Year]]-1,G:G,"&gt;"&amp;dataset_shampoo[[#This Row],[Month]])</f>
        <v>1246777</v>
      </c>
      <c r="M1588" s="1">
        <f>dataset_shampoo[[#This Row],[Values YTD]]+SUMIFS(I:I,D:D,dataset_shampoo[[#This Row],[Brand]],E:E,dataset_shampoo[[#This Row],[Region]],F:F,dataset_shampoo[[#This Row],[Year]]-1,G:G,"&gt;"&amp;dataset_shampoo[[#This Row],[Month]])</f>
        <v>8054732</v>
      </c>
    </row>
    <row r="1589" spans="1:13" x14ac:dyDescent="0.25">
      <c r="A1589" t="s">
        <v>7</v>
      </c>
      <c r="B1589" t="s">
        <v>25</v>
      </c>
      <c r="C1589" t="s">
        <v>33</v>
      </c>
      <c r="D1589" t="s">
        <v>34</v>
      </c>
      <c r="E1589" t="s">
        <v>12</v>
      </c>
      <c r="F1589">
        <v>2021</v>
      </c>
      <c r="G1589">
        <v>11</v>
      </c>
      <c r="H1589">
        <v>101766</v>
      </c>
      <c r="I1589" s="1">
        <v>687218</v>
      </c>
      <c r="J1589">
        <f>SUMIFS(H:H,D:D,dataset_shampoo[[#This Row],[Brand]],E:E,dataset_shampoo[[#This Row],[Region]],F:F,dataset_shampoo[[#This Row],[Year]],G:G,"&lt;="&amp;dataset_shampoo[[#This Row],[Month]])</f>
        <v>1146593</v>
      </c>
      <c r="K1589" s="6">
        <f>SUMIFS(I:I,D:D,dataset_shampoo[[#This Row],[Brand]],E:E,dataset_shampoo[[#This Row],[Region]],F:F,dataset_shampoo[[#This Row],[Year]],G:G,"&lt;="&amp;dataset_shampoo[[#This Row],[Month]])</f>
        <v>7445004</v>
      </c>
      <c r="L1589">
        <f>dataset_shampoo[[#This Row],[Units YTD]]+SUMIFS(H:H,D:D,dataset_shampoo[[#This Row],[Brand]],E:E,dataset_shampoo[[#This Row],[Region]],F:F,dataset_shampoo[[#This Row],[Year]]-1,G:G,"&gt;"&amp;dataset_shampoo[[#This Row],[Month]])</f>
        <v>1252062</v>
      </c>
      <c r="M1589" s="1">
        <f>dataset_shampoo[[#This Row],[Values YTD]]+SUMIFS(I:I,D:D,dataset_shampoo[[#This Row],[Brand]],E:E,dataset_shampoo[[#This Row],[Region]],F:F,dataset_shampoo[[#This Row],[Year]]-1,G:G,"&gt;"&amp;dataset_shampoo[[#This Row],[Month]])</f>
        <v>8124529</v>
      </c>
    </row>
    <row r="1590" spans="1:13" x14ac:dyDescent="0.25">
      <c r="A1590" t="s">
        <v>7</v>
      </c>
      <c r="B1590" t="s">
        <v>25</v>
      </c>
      <c r="C1590" t="s">
        <v>33</v>
      </c>
      <c r="D1590" t="s">
        <v>34</v>
      </c>
      <c r="E1590" t="s">
        <v>12</v>
      </c>
      <c r="F1590">
        <v>2021</v>
      </c>
      <c r="G1590">
        <v>12</v>
      </c>
      <c r="H1590">
        <v>112056</v>
      </c>
      <c r="I1590" s="1">
        <v>733985</v>
      </c>
      <c r="J1590">
        <f>SUMIFS(H:H,D:D,dataset_shampoo[[#This Row],[Brand]],E:E,dataset_shampoo[[#This Row],[Region]],F:F,dataset_shampoo[[#This Row],[Year]],G:G,"&lt;="&amp;dataset_shampoo[[#This Row],[Month]])</f>
        <v>1258649</v>
      </c>
      <c r="K1590" s="6">
        <f>SUMIFS(I:I,D:D,dataset_shampoo[[#This Row],[Brand]],E:E,dataset_shampoo[[#This Row],[Region]],F:F,dataset_shampoo[[#This Row],[Year]],G:G,"&lt;="&amp;dataset_shampoo[[#This Row],[Month]])</f>
        <v>8178989</v>
      </c>
      <c r="L1590">
        <f>dataset_shampoo[[#This Row],[Units YTD]]+SUMIFS(H:H,D:D,dataset_shampoo[[#This Row],[Brand]],E:E,dataset_shampoo[[#This Row],[Region]],F:F,dataset_shampoo[[#This Row],[Year]]-1,G:G,"&gt;"&amp;dataset_shampoo[[#This Row],[Month]])</f>
        <v>1258649</v>
      </c>
      <c r="M1590" s="1">
        <f>dataset_shampoo[[#This Row],[Values YTD]]+SUMIFS(I:I,D:D,dataset_shampoo[[#This Row],[Brand]],E:E,dataset_shampoo[[#This Row],[Region]],F:F,dataset_shampoo[[#This Row],[Year]]-1,G:G,"&gt;"&amp;dataset_shampoo[[#This Row],[Month]])</f>
        <v>8178989</v>
      </c>
    </row>
    <row r="1591" spans="1:13" x14ac:dyDescent="0.25">
      <c r="A1591" t="s">
        <v>7</v>
      </c>
      <c r="B1591" t="s">
        <v>25</v>
      </c>
      <c r="C1591" t="s">
        <v>33</v>
      </c>
      <c r="D1591" t="s">
        <v>34</v>
      </c>
      <c r="E1591" t="s">
        <v>12</v>
      </c>
      <c r="F1591">
        <v>2022</v>
      </c>
      <c r="G1591">
        <v>1</v>
      </c>
      <c r="H1591">
        <v>94500</v>
      </c>
      <c r="I1591" s="1">
        <v>645120</v>
      </c>
      <c r="J1591">
        <f>SUMIFS(H:H,D:D,dataset_shampoo[[#This Row],[Brand]],E:E,dataset_shampoo[[#This Row],[Region]],F:F,dataset_shampoo[[#This Row],[Year]],G:G,"&lt;="&amp;dataset_shampoo[[#This Row],[Month]])</f>
        <v>94500</v>
      </c>
      <c r="K1591" s="6">
        <f>SUMIFS(I:I,D:D,dataset_shampoo[[#This Row],[Brand]],E:E,dataset_shampoo[[#This Row],[Region]],F:F,dataset_shampoo[[#This Row],[Year]],G:G,"&lt;="&amp;dataset_shampoo[[#This Row],[Month]])</f>
        <v>645120</v>
      </c>
      <c r="L1591">
        <f>dataset_shampoo[[#This Row],[Units YTD]]+SUMIFS(H:H,D:D,dataset_shampoo[[#This Row],[Brand]],E:E,dataset_shampoo[[#This Row],[Region]],F:F,dataset_shampoo[[#This Row],[Year]]-1,G:G,"&gt;"&amp;dataset_shampoo[[#This Row],[Month]])</f>
        <v>1254596</v>
      </c>
      <c r="M1591" s="1">
        <f>dataset_shampoo[[#This Row],[Values YTD]]+SUMIFS(I:I,D:D,dataset_shampoo[[#This Row],[Brand]],E:E,dataset_shampoo[[#This Row],[Region]],F:F,dataset_shampoo[[#This Row],[Year]]-1,G:G,"&gt;"&amp;dataset_shampoo[[#This Row],[Month]])</f>
        <v>8183413</v>
      </c>
    </row>
    <row r="1592" spans="1:13" x14ac:dyDescent="0.25">
      <c r="A1592" t="s">
        <v>7</v>
      </c>
      <c r="B1592" t="s">
        <v>25</v>
      </c>
      <c r="C1592" t="s">
        <v>33</v>
      </c>
      <c r="D1592" t="s">
        <v>34</v>
      </c>
      <c r="E1592" t="s">
        <v>12</v>
      </c>
      <c r="F1592">
        <v>2022</v>
      </c>
      <c r="G1592">
        <v>2</v>
      </c>
      <c r="H1592">
        <v>91616</v>
      </c>
      <c r="I1592" s="1">
        <v>627508</v>
      </c>
      <c r="J1592">
        <f>SUMIFS(H:H,D:D,dataset_shampoo[[#This Row],[Brand]],E:E,dataset_shampoo[[#This Row],[Region]],F:F,dataset_shampoo[[#This Row],[Year]],G:G,"&lt;="&amp;dataset_shampoo[[#This Row],[Month]])</f>
        <v>186116</v>
      </c>
      <c r="K1592" s="6">
        <f>SUMIFS(I:I,D:D,dataset_shampoo[[#This Row],[Brand]],E:E,dataset_shampoo[[#This Row],[Region]],F:F,dataset_shampoo[[#This Row],[Year]],G:G,"&lt;="&amp;dataset_shampoo[[#This Row],[Month]])</f>
        <v>1272628</v>
      </c>
      <c r="L1592">
        <f>dataset_shampoo[[#This Row],[Units YTD]]+SUMIFS(H:H,D:D,dataset_shampoo[[#This Row],[Brand]],E:E,dataset_shampoo[[#This Row],[Region]],F:F,dataset_shampoo[[#This Row],[Year]]-1,G:G,"&gt;"&amp;dataset_shampoo[[#This Row],[Month]])</f>
        <v>1248632</v>
      </c>
      <c r="M1592" s="1">
        <f>dataset_shampoo[[#This Row],[Values YTD]]+SUMIFS(I:I,D:D,dataset_shampoo[[#This Row],[Brand]],E:E,dataset_shampoo[[#This Row],[Region]],F:F,dataset_shampoo[[#This Row],[Year]]-1,G:G,"&gt;"&amp;dataset_shampoo[[#This Row],[Month]])</f>
        <v>8175678</v>
      </c>
    </row>
    <row r="1593" spans="1:13" x14ac:dyDescent="0.25">
      <c r="A1593" t="s">
        <v>7</v>
      </c>
      <c r="B1593" t="s">
        <v>25</v>
      </c>
      <c r="C1593" t="s">
        <v>33</v>
      </c>
      <c r="D1593" t="s">
        <v>34</v>
      </c>
      <c r="E1593" t="s">
        <v>12</v>
      </c>
      <c r="F1593">
        <v>2022</v>
      </c>
      <c r="G1593">
        <v>3</v>
      </c>
      <c r="H1593">
        <v>99323</v>
      </c>
      <c r="I1593" s="1">
        <v>678251</v>
      </c>
      <c r="J1593">
        <f>SUMIFS(H:H,D:D,dataset_shampoo[[#This Row],[Brand]],E:E,dataset_shampoo[[#This Row],[Region]],F:F,dataset_shampoo[[#This Row],[Year]],G:G,"&lt;="&amp;dataset_shampoo[[#This Row],[Month]])</f>
        <v>285439</v>
      </c>
      <c r="K1593" s="6">
        <f>SUMIFS(I:I,D:D,dataset_shampoo[[#This Row],[Brand]],E:E,dataset_shampoo[[#This Row],[Region]],F:F,dataset_shampoo[[#This Row],[Year]],G:G,"&lt;="&amp;dataset_shampoo[[#This Row],[Month]])</f>
        <v>1950879</v>
      </c>
      <c r="L1593">
        <f>dataset_shampoo[[#This Row],[Units YTD]]+SUMIFS(H:H,D:D,dataset_shampoo[[#This Row],[Brand]],E:E,dataset_shampoo[[#This Row],[Region]],F:F,dataset_shampoo[[#This Row],[Year]]-1,G:G,"&gt;"&amp;dataset_shampoo[[#This Row],[Month]])</f>
        <v>1238454</v>
      </c>
      <c r="M1593" s="1">
        <f>dataset_shampoo[[#This Row],[Values YTD]]+SUMIFS(I:I,D:D,dataset_shampoo[[#This Row],[Brand]],E:E,dataset_shampoo[[#This Row],[Region]],F:F,dataset_shampoo[[#This Row],[Year]]-1,G:G,"&gt;"&amp;dataset_shampoo[[#This Row],[Month]])</f>
        <v>8142498</v>
      </c>
    </row>
    <row r="1594" spans="1:13" x14ac:dyDescent="0.25">
      <c r="A1594" t="s">
        <v>7</v>
      </c>
      <c r="B1594" t="s">
        <v>25</v>
      </c>
      <c r="C1594" t="s">
        <v>33</v>
      </c>
      <c r="D1594" t="s">
        <v>34</v>
      </c>
      <c r="E1594" t="s">
        <v>12</v>
      </c>
      <c r="F1594">
        <v>2022</v>
      </c>
      <c r="G1594">
        <v>4</v>
      </c>
      <c r="H1594">
        <v>89733</v>
      </c>
      <c r="I1594" s="1">
        <v>610953</v>
      </c>
      <c r="J1594">
        <f>SUMIFS(H:H,D:D,dataset_shampoo[[#This Row],[Brand]],E:E,dataset_shampoo[[#This Row],[Region]],F:F,dataset_shampoo[[#This Row],[Year]],G:G,"&lt;="&amp;dataset_shampoo[[#This Row],[Month]])</f>
        <v>375172</v>
      </c>
      <c r="K1594" s="6">
        <f>SUMIFS(I:I,D:D,dataset_shampoo[[#This Row],[Brand]],E:E,dataset_shampoo[[#This Row],[Region]],F:F,dataset_shampoo[[#This Row],[Year]],G:G,"&lt;="&amp;dataset_shampoo[[#This Row],[Month]])</f>
        <v>2561832</v>
      </c>
      <c r="L1594">
        <f>dataset_shampoo[[#This Row],[Units YTD]]+SUMIFS(H:H,D:D,dataset_shampoo[[#This Row],[Brand]],E:E,dataset_shampoo[[#This Row],[Region]],F:F,dataset_shampoo[[#This Row],[Year]]-1,G:G,"&gt;"&amp;dataset_shampoo[[#This Row],[Month]])</f>
        <v>1221381</v>
      </c>
      <c r="M1594" s="1">
        <f>dataset_shampoo[[#This Row],[Values YTD]]+SUMIFS(I:I,D:D,dataset_shampoo[[#This Row],[Brand]],E:E,dataset_shampoo[[#This Row],[Region]],F:F,dataset_shampoo[[#This Row],[Year]]-1,G:G,"&gt;"&amp;dataset_shampoo[[#This Row],[Month]])</f>
        <v>8066415</v>
      </c>
    </row>
    <row r="1595" spans="1:13" x14ac:dyDescent="0.25">
      <c r="A1595" t="s">
        <v>7</v>
      </c>
      <c r="B1595" t="s">
        <v>25</v>
      </c>
      <c r="C1595" t="s">
        <v>33</v>
      </c>
      <c r="D1595" t="s">
        <v>34</v>
      </c>
      <c r="E1595" t="s">
        <v>12</v>
      </c>
      <c r="F1595">
        <v>2022</v>
      </c>
      <c r="G1595">
        <v>5</v>
      </c>
      <c r="H1595">
        <v>96740</v>
      </c>
      <c r="I1595" s="1">
        <v>653912</v>
      </c>
      <c r="J1595">
        <f>SUMIFS(H:H,D:D,dataset_shampoo[[#This Row],[Brand]],E:E,dataset_shampoo[[#This Row],[Region]],F:F,dataset_shampoo[[#This Row],[Year]],G:G,"&lt;="&amp;dataset_shampoo[[#This Row],[Month]])</f>
        <v>471912</v>
      </c>
      <c r="K1595" s="6">
        <f>SUMIFS(I:I,D:D,dataset_shampoo[[#This Row],[Brand]],E:E,dataset_shampoo[[#This Row],[Region]],F:F,dataset_shampoo[[#This Row],[Year]],G:G,"&lt;="&amp;dataset_shampoo[[#This Row],[Month]])</f>
        <v>3215744</v>
      </c>
      <c r="L1595">
        <f>dataset_shampoo[[#This Row],[Units YTD]]+SUMIFS(H:H,D:D,dataset_shampoo[[#This Row],[Brand]],E:E,dataset_shampoo[[#This Row],[Region]],F:F,dataset_shampoo[[#This Row],[Year]]-1,G:G,"&gt;"&amp;dataset_shampoo[[#This Row],[Month]])</f>
        <v>1213583</v>
      </c>
      <c r="M1595" s="1">
        <f>dataset_shampoo[[#This Row],[Values YTD]]+SUMIFS(I:I,D:D,dataset_shampoo[[#This Row],[Brand]],E:E,dataset_shampoo[[#This Row],[Region]],F:F,dataset_shampoo[[#This Row],[Year]]-1,G:G,"&gt;"&amp;dataset_shampoo[[#This Row],[Month]])</f>
        <v>8044974</v>
      </c>
    </row>
    <row r="1596" spans="1:13" x14ac:dyDescent="0.25">
      <c r="A1596" t="s">
        <v>7</v>
      </c>
      <c r="B1596" t="s">
        <v>25</v>
      </c>
      <c r="C1596" t="s">
        <v>33</v>
      </c>
      <c r="D1596" t="s">
        <v>34</v>
      </c>
      <c r="E1596" t="s">
        <v>12</v>
      </c>
      <c r="F1596">
        <v>2022</v>
      </c>
      <c r="G1596">
        <v>6</v>
      </c>
      <c r="H1596">
        <v>97846</v>
      </c>
      <c r="I1596" s="1">
        <v>658658</v>
      </c>
      <c r="J1596">
        <f>SUMIFS(H:H,D:D,dataset_shampoo[[#This Row],[Brand]],E:E,dataset_shampoo[[#This Row],[Region]],F:F,dataset_shampoo[[#This Row],[Year]],G:G,"&lt;="&amp;dataset_shampoo[[#This Row],[Month]])</f>
        <v>569758</v>
      </c>
      <c r="K1596" s="6">
        <f>SUMIFS(I:I,D:D,dataset_shampoo[[#This Row],[Brand]],E:E,dataset_shampoo[[#This Row],[Region]],F:F,dataset_shampoo[[#This Row],[Year]],G:G,"&lt;="&amp;dataset_shampoo[[#This Row],[Month]])</f>
        <v>3874402</v>
      </c>
      <c r="L1596">
        <f>dataset_shampoo[[#This Row],[Units YTD]]+SUMIFS(H:H,D:D,dataset_shampoo[[#This Row],[Brand]],E:E,dataset_shampoo[[#This Row],[Region]],F:F,dataset_shampoo[[#This Row],[Year]]-1,G:G,"&gt;"&amp;dataset_shampoo[[#This Row],[Month]])</f>
        <v>1204959</v>
      </c>
      <c r="M1596" s="1">
        <f>dataset_shampoo[[#This Row],[Values YTD]]+SUMIFS(I:I,D:D,dataset_shampoo[[#This Row],[Brand]],E:E,dataset_shampoo[[#This Row],[Region]],F:F,dataset_shampoo[[#This Row],[Year]]-1,G:G,"&gt;"&amp;dataset_shampoo[[#This Row],[Month]])</f>
        <v>8020768</v>
      </c>
    </row>
    <row r="1597" spans="1:13" x14ac:dyDescent="0.25">
      <c r="A1597" t="s">
        <v>7</v>
      </c>
      <c r="B1597" t="s">
        <v>25</v>
      </c>
      <c r="C1597" t="s">
        <v>33</v>
      </c>
      <c r="D1597" t="s">
        <v>34</v>
      </c>
      <c r="E1597" t="s">
        <v>12</v>
      </c>
      <c r="F1597">
        <v>2022</v>
      </c>
      <c r="G1597">
        <v>7</v>
      </c>
      <c r="H1597">
        <v>95837</v>
      </c>
      <c r="I1597" s="1">
        <v>658231</v>
      </c>
      <c r="J1597">
        <f>SUMIFS(H:H,D:D,dataset_shampoo[[#This Row],[Brand]],E:E,dataset_shampoo[[#This Row],[Region]],F:F,dataset_shampoo[[#This Row],[Year]],G:G,"&lt;="&amp;dataset_shampoo[[#This Row],[Month]])</f>
        <v>665595</v>
      </c>
      <c r="K1597" s="6">
        <f>SUMIFS(I:I,D:D,dataset_shampoo[[#This Row],[Brand]],E:E,dataset_shampoo[[#This Row],[Region]],F:F,dataset_shampoo[[#This Row],[Year]],G:G,"&lt;="&amp;dataset_shampoo[[#This Row],[Month]])</f>
        <v>4532633</v>
      </c>
      <c r="L1597">
        <f>dataset_shampoo[[#This Row],[Units YTD]]+SUMIFS(H:H,D:D,dataset_shampoo[[#This Row],[Brand]],E:E,dataset_shampoo[[#This Row],[Region]],F:F,dataset_shampoo[[#This Row],[Year]]-1,G:G,"&gt;"&amp;dataset_shampoo[[#This Row],[Month]])</f>
        <v>1191932</v>
      </c>
      <c r="M1597" s="1">
        <f>dataset_shampoo[[#This Row],[Values YTD]]+SUMIFS(I:I,D:D,dataset_shampoo[[#This Row],[Brand]],E:E,dataset_shampoo[[#This Row],[Region]],F:F,dataset_shampoo[[#This Row],[Year]]-1,G:G,"&gt;"&amp;dataset_shampoo[[#This Row],[Month]])</f>
        <v>7983703</v>
      </c>
    </row>
    <row r="1598" spans="1:13" x14ac:dyDescent="0.25">
      <c r="A1598" t="s">
        <v>7</v>
      </c>
      <c r="B1598" t="s">
        <v>25</v>
      </c>
      <c r="C1598" t="s">
        <v>33</v>
      </c>
      <c r="D1598" t="s">
        <v>34</v>
      </c>
      <c r="E1598" t="s">
        <v>12</v>
      </c>
      <c r="F1598">
        <v>2022</v>
      </c>
      <c r="G1598">
        <v>8</v>
      </c>
      <c r="H1598">
        <v>88599</v>
      </c>
      <c r="I1598" s="1">
        <v>609497</v>
      </c>
      <c r="J1598">
        <f>SUMIFS(H:H,D:D,dataset_shampoo[[#This Row],[Brand]],E:E,dataset_shampoo[[#This Row],[Region]],F:F,dataset_shampoo[[#This Row],[Year]],G:G,"&lt;="&amp;dataset_shampoo[[#This Row],[Month]])</f>
        <v>754194</v>
      </c>
      <c r="K1598" s="6">
        <f>SUMIFS(I:I,D:D,dataset_shampoo[[#This Row],[Brand]],E:E,dataset_shampoo[[#This Row],[Region]],F:F,dataset_shampoo[[#This Row],[Year]],G:G,"&lt;="&amp;dataset_shampoo[[#This Row],[Month]])</f>
        <v>5142130</v>
      </c>
      <c r="L1598">
        <f>dataset_shampoo[[#This Row],[Units YTD]]+SUMIFS(H:H,D:D,dataset_shampoo[[#This Row],[Brand]],E:E,dataset_shampoo[[#This Row],[Region]],F:F,dataset_shampoo[[#This Row],[Year]]-1,G:G,"&gt;"&amp;dataset_shampoo[[#This Row],[Month]])</f>
        <v>1181026</v>
      </c>
      <c r="M1598" s="1">
        <f>dataset_shampoo[[#This Row],[Values YTD]]+SUMIFS(I:I,D:D,dataset_shampoo[[#This Row],[Brand]],E:E,dataset_shampoo[[#This Row],[Region]],F:F,dataset_shampoo[[#This Row],[Year]]-1,G:G,"&gt;"&amp;dataset_shampoo[[#This Row],[Month]])</f>
        <v>7946624</v>
      </c>
    </row>
    <row r="1599" spans="1:13" x14ac:dyDescent="0.25">
      <c r="A1599" t="s">
        <v>7</v>
      </c>
      <c r="B1599" t="s">
        <v>25</v>
      </c>
      <c r="C1599" t="s">
        <v>33</v>
      </c>
      <c r="D1599" t="s">
        <v>34</v>
      </c>
      <c r="E1599" t="s">
        <v>12</v>
      </c>
      <c r="F1599">
        <v>2022</v>
      </c>
      <c r="G1599">
        <v>9</v>
      </c>
      <c r="H1599">
        <v>92869</v>
      </c>
      <c r="I1599" s="1">
        <v>636783</v>
      </c>
      <c r="J1599">
        <f>SUMIFS(H:H,D:D,dataset_shampoo[[#This Row],[Brand]],E:E,dataset_shampoo[[#This Row],[Region]],F:F,dataset_shampoo[[#This Row],[Year]],G:G,"&lt;="&amp;dataset_shampoo[[#This Row],[Month]])</f>
        <v>847063</v>
      </c>
      <c r="K1599" s="6">
        <f>SUMIFS(I:I,D:D,dataset_shampoo[[#This Row],[Brand]],E:E,dataset_shampoo[[#This Row],[Region]],F:F,dataset_shampoo[[#This Row],[Year]],G:G,"&lt;="&amp;dataset_shampoo[[#This Row],[Month]])</f>
        <v>5778913</v>
      </c>
      <c r="L1599">
        <f>dataset_shampoo[[#This Row],[Units YTD]]+SUMIFS(H:H,D:D,dataset_shampoo[[#This Row],[Brand]],E:E,dataset_shampoo[[#This Row],[Region]],F:F,dataset_shampoo[[#This Row],[Year]]-1,G:G,"&gt;"&amp;dataset_shampoo[[#This Row],[Month]])</f>
        <v>1170995</v>
      </c>
      <c r="M1599" s="1">
        <f>dataset_shampoo[[#This Row],[Values YTD]]+SUMIFS(I:I,D:D,dataset_shampoo[[#This Row],[Brand]],E:E,dataset_shampoo[[#This Row],[Region]],F:F,dataset_shampoo[[#This Row],[Year]]-1,G:G,"&gt;"&amp;dataset_shampoo[[#This Row],[Month]])</f>
        <v>7918806</v>
      </c>
    </row>
    <row r="1600" spans="1:13" x14ac:dyDescent="0.25">
      <c r="A1600" t="s">
        <v>7</v>
      </c>
      <c r="B1600" t="s">
        <v>25</v>
      </c>
      <c r="C1600" t="s">
        <v>33</v>
      </c>
      <c r="D1600" t="s">
        <v>34</v>
      </c>
      <c r="E1600" t="s">
        <v>12</v>
      </c>
      <c r="F1600">
        <v>2022</v>
      </c>
      <c r="G1600">
        <v>10</v>
      </c>
      <c r="H1600">
        <v>96985</v>
      </c>
      <c r="I1600" s="1">
        <v>677845</v>
      </c>
      <c r="J1600">
        <f>SUMIFS(H:H,D:D,dataset_shampoo[[#This Row],[Brand]],E:E,dataset_shampoo[[#This Row],[Region]],F:F,dataset_shampoo[[#This Row],[Year]],G:G,"&lt;="&amp;dataset_shampoo[[#This Row],[Month]])</f>
        <v>944048</v>
      </c>
      <c r="K1600" s="6">
        <f>SUMIFS(I:I,D:D,dataset_shampoo[[#This Row],[Brand]],E:E,dataset_shampoo[[#This Row],[Region]],F:F,dataset_shampoo[[#This Row],[Year]],G:G,"&lt;="&amp;dataset_shampoo[[#This Row],[Month]])</f>
        <v>6456758</v>
      </c>
      <c r="L1600">
        <f>dataset_shampoo[[#This Row],[Units YTD]]+SUMIFS(H:H,D:D,dataset_shampoo[[#This Row],[Brand]],E:E,dataset_shampoo[[#This Row],[Region]],F:F,dataset_shampoo[[#This Row],[Year]]-1,G:G,"&gt;"&amp;dataset_shampoo[[#This Row],[Month]])</f>
        <v>1157870</v>
      </c>
      <c r="M1600" s="1">
        <f>dataset_shampoo[[#This Row],[Values YTD]]+SUMIFS(I:I,D:D,dataset_shampoo[[#This Row],[Brand]],E:E,dataset_shampoo[[#This Row],[Region]],F:F,dataset_shampoo[[#This Row],[Year]]-1,G:G,"&gt;"&amp;dataset_shampoo[[#This Row],[Month]])</f>
        <v>7877961</v>
      </c>
    </row>
    <row r="1601" spans="1:13" x14ac:dyDescent="0.25">
      <c r="A1601" t="s">
        <v>7</v>
      </c>
      <c r="B1601" t="s">
        <v>25</v>
      </c>
      <c r="C1601" t="s">
        <v>33</v>
      </c>
      <c r="D1601" t="s">
        <v>34</v>
      </c>
      <c r="E1601" t="s">
        <v>12</v>
      </c>
      <c r="F1601">
        <v>2022</v>
      </c>
      <c r="G1601">
        <v>11</v>
      </c>
      <c r="H1601">
        <v>95529</v>
      </c>
      <c r="I1601" s="1">
        <v>675430</v>
      </c>
      <c r="J1601">
        <f>SUMIFS(H:H,D:D,dataset_shampoo[[#This Row],[Brand]],E:E,dataset_shampoo[[#This Row],[Region]],F:F,dataset_shampoo[[#This Row],[Year]],G:G,"&lt;="&amp;dataset_shampoo[[#This Row],[Month]])</f>
        <v>1039577</v>
      </c>
      <c r="K1601" s="6">
        <f>SUMIFS(I:I,D:D,dataset_shampoo[[#This Row],[Brand]],E:E,dataset_shampoo[[#This Row],[Region]],F:F,dataset_shampoo[[#This Row],[Year]],G:G,"&lt;="&amp;dataset_shampoo[[#This Row],[Month]])</f>
        <v>7132188</v>
      </c>
      <c r="L1601">
        <f>dataset_shampoo[[#This Row],[Units YTD]]+SUMIFS(H:H,D:D,dataset_shampoo[[#This Row],[Brand]],E:E,dataset_shampoo[[#This Row],[Region]],F:F,dataset_shampoo[[#This Row],[Year]]-1,G:G,"&gt;"&amp;dataset_shampoo[[#This Row],[Month]])</f>
        <v>1151633</v>
      </c>
      <c r="M1601" s="1">
        <f>dataset_shampoo[[#This Row],[Values YTD]]+SUMIFS(I:I,D:D,dataset_shampoo[[#This Row],[Brand]],E:E,dataset_shampoo[[#This Row],[Region]],F:F,dataset_shampoo[[#This Row],[Year]]-1,G:G,"&gt;"&amp;dataset_shampoo[[#This Row],[Month]])</f>
        <v>7866173</v>
      </c>
    </row>
    <row r="1602" spans="1:13" x14ac:dyDescent="0.25">
      <c r="A1602" t="s">
        <v>7</v>
      </c>
      <c r="B1602" t="s">
        <v>25</v>
      </c>
      <c r="C1602" t="s">
        <v>33</v>
      </c>
      <c r="D1602" t="s">
        <v>34</v>
      </c>
      <c r="E1602" t="s">
        <v>12</v>
      </c>
      <c r="F1602">
        <v>2022</v>
      </c>
      <c r="G1602">
        <v>12</v>
      </c>
      <c r="H1602">
        <v>102536</v>
      </c>
      <c r="I1602" s="1">
        <v>723135</v>
      </c>
      <c r="J1602">
        <f>SUMIFS(H:H,D:D,dataset_shampoo[[#This Row],[Brand]],E:E,dataset_shampoo[[#This Row],[Region]],F:F,dataset_shampoo[[#This Row],[Year]],G:G,"&lt;="&amp;dataset_shampoo[[#This Row],[Month]])</f>
        <v>1142113</v>
      </c>
      <c r="K1602" s="6">
        <f>SUMIFS(I:I,D:D,dataset_shampoo[[#This Row],[Brand]],E:E,dataset_shampoo[[#This Row],[Region]],F:F,dataset_shampoo[[#This Row],[Year]],G:G,"&lt;="&amp;dataset_shampoo[[#This Row],[Month]])</f>
        <v>7855323</v>
      </c>
      <c r="L1602">
        <f>dataset_shampoo[[#This Row],[Units YTD]]+SUMIFS(H:H,D:D,dataset_shampoo[[#This Row],[Brand]],E:E,dataset_shampoo[[#This Row],[Region]],F:F,dataset_shampoo[[#This Row],[Year]]-1,G:G,"&gt;"&amp;dataset_shampoo[[#This Row],[Month]])</f>
        <v>1142113</v>
      </c>
      <c r="M1602" s="1">
        <f>dataset_shampoo[[#This Row],[Values YTD]]+SUMIFS(I:I,D:D,dataset_shampoo[[#This Row],[Brand]],E:E,dataset_shampoo[[#This Row],[Region]],F:F,dataset_shampoo[[#This Row],[Year]]-1,G:G,"&gt;"&amp;dataset_shampoo[[#This Row],[Month]])</f>
        <v>7855323</v>
      </c>
    </row>
    <row r="1603" spans="1:13" x14ac:dyDescent="0.25">
      <c r="A1603" t="s">
        <v>7</v>
      </c>
      <c r="B1603" t="s">
        <v>25</v>
      </c>
      <c r="C1603" t="s">
        <v>33</v>
      </c>
      <c r="D1603" t="s">
        <v>34</v>
      </c>
      <c r="E1603" t="s">
        <v>12</v>
      </c>
      <c r="F1603">
        <v>2023</v>
      </c>
      <c r="G1603">
        <v>1</v>
      </c>
      <c r="H1603">
        <v>99134</v>
      </c>
      <c r="I1603" s="1">
        <v>691978</v>
      </c>
      <c r="J1603">
        <f>SUMIFS(H:H,D:D,dataset_shampoo[[#This Row],[Brand]],E:E,dataset_shampoo[[#This Row],[Region]],F:F,dataset_shampoo[[#This Row],[Year]],G:G,"&lt;="&amp;dataset_shampoo[[#This Row],[Month]])</f>
        <v>99134</v>
      </c>
      <c r="K1603" s="6">
        <f>SUMIFS(I:I,D:D,dataset_shampoo[[#This Row],[Brand]],E:E,dataset_shampoo[[#This Row],[Region]],F:F,dataset_shampoo[[#This Row],[Year]],G:G,"&lt;="&amp;dataset_shampoo[[#This Row],[Month]])</f>
        <v>691978</v>
      </c>
      <c r="L1603">
        <f>dataset_shampoo[[#This Row],[Units YTD]]+SUMIFS(H:H,D:D,dataset_shampoo[[#This Row],[Brand]],E:E,dataset_shampoo[[#This Row],[Region]],F:F,dataset_shampoo[[#This Row],[Year]]-1,G:G,"&gt;"&amp;dataset_shampoo[[#This Row],[Month]])</f>
        <v>1146747</v>
      </c>
      <c r="M1603" s="1">
        <f>dataset_shampoo[[#This Row],[Values YTD]]+SUMIFS(I:I,D:D,dataset_shampoo[[#This Row],[Brand]],E:E,dataset_shampoo[[#This Row],[Region]],F:F,dataset_shampoo[[#This Row],[Year]]-1,G:G,"&gt;"&amp;dataset_shampoo[[#This Row],[Month]])</f>
        <v>7902181</v>
      </c>
    </row>
    <row r="1604" spans="1:13" x14ac:dyDescent="0.25">
      <c r="A1604" t="s">
        <v>7</v>
      </c>
      <c r="B1604" t="s">
        <v>25</v>
      </c>
      <c r="C1604" t="s">
        <v>33</v>
      </c>
      <c r="D1604" t="s">
        <v>34</v>
      </c>
      <c r="E1604" t="s">
        <v>12</v>
      </c>
      <c r="F1604">
        <v>2023</v>
      </c>
      <c r="G1604">
        <v>2</v>
      </c>
      <c r="H1604">
        <v>94150</v>
      </c>
      <c r="I1604" s="1">
        <v>640304</v>
      </c>
      <c r="J1604">
        <f>SUMIFS(H:H,D:D,dataset_shampoo[[#This Row],[Brand]],E:E,dataset_shampoo[[#This Row],[Region]],F:F,dataset_shampoo[[#This Row],[Year]],G:G,"&lt;="&amp;dataset_shampoo[[#This Row],[Month]])</f>
        <v>193284</v>
      </c>
      <c r="K1604" s="6">
        <f>SUMIFS(I:I,D:D,dataset_shampoo[[#This Row],[Brand]],E:E,dataset_shampoo[[#This Row],[Region]],F:F,dataset_shampoo[[#This Row],[Year]],G:G,"&lt;="&amp;dataset_shampoo[[#This Row],[Month]])</f>
        <v>1332282</v>
      </c>
      <c r="L1604">
        <f>dataset_shampoo[[#This Row],[Units YTD]]+SUMIFS(H:H,D:D,dataset_shampoo[[#This Row],[Brand]],E:E,dataset_shampoo[[#This Row],[Region]],F:F,dataset_shampoo[[#This Row],[Year]]-1,G:G,"&gt;"&amp;dataset_shampoo[[#This Row],[Month]])</f>
        <v>1149281</v>
      </c>
      <c r="M1604" s="1">
        <f>dataset_shampoo[[#This Row],[Values YTD]]+SUMIFS(I:I,D:D,dataset_shampoo[[#This Row],[Brand]],E:E,dataset_shampoo[[#This Row],[Region]],F:F,dataset_shampoo[[#This Row],[Year]]-1,G:G,"&gt;"&amp;dataset_shampoo[[#This Row],[Month]])</f>
        <v>7914977</v>
      </c>
    </row>
    <row r="1605" spans="1:13" x14ac:dyDescent="0.25">
      <c r="A1605" t="s">
        <v>7</v>
      </c>
      <c r="B1605" t="s">
        <v>25</v>
      </c>
      <c r="C1605" t="s">
        <v>33</v>
      </c>
      <c r="D1605" t="s">
        <v>34</v>
      </c>
      <c r="E1605" t="s">
        <v>12</v>
      </c>
      <c r="F1605">
        <v>2023</v>
      </c>
      <c r="G1605">
        <v>3</v>
      </c>
      <c r="H1605">
        <v>107989</v>
      </c>
      <c r="I1605" s="1">
        <v>798756</v>
      </c>
      <c r="J1605">
        <f>SUMIFS(H:H,D:D,dataset_shampoo[[#This Row],[Brand]],E:E,dataset_shampoo[[#This Row],[Region]],F:F,dataset_shampoo[[#This Row],[Year]],G:G,"&lt;="&amp;dataset_shampoo[[#This Row],[Month]])</f>
        <v>301273</v>
      </c>
      <c r="K1605" s="6">
        <f>SUMIFS(I:I,D:D,dataset_shampoo[[#This Row],[Brand]],E:E,dataset_shampoo[[#This Row],[Region]],F:F,dataset_shampoo[[#This Row],[Year]],G:G,"&lt;="&amp;dataset_shampoo[[#This Row],[Month]])</f>
        <v>2131038</v>
      </c>
      <c r="L1605">
        <f>dataset_shampoo[[#This Row],[Units YTD]]+SUMIFS(H:H,D:D,dataset_shampoo[[#This Row],[Brand]],E:E,dataset_shampoo[[#This Row],[Region]],F:F,dataset_shampoo[[#This Row],[Year]]-1,G:G,"&gt;"&amp;dataset_shampoo[[#This Row],[Month]])</f>
        <v>1157947</v>
      </c>
      <c r="M1605" s="1">
        <f>dataset_shampoo[[#This Row],[Values YTD]]+SUMIFS(I:I,D:D,dataset_shampoo[[#This Row],[Brand]],E:E,dataset_shampoo[[#This Row],[Region]],F:F,dataset_shampoo[[#This Row],[Year]]-1,G:G,"&gt;"&amp;dataset_shampoo[[#This Row],[Month]])</f>
        <v>8035482</v>
      </c>
    </row>
    <row r="1606" spans="1:13" x14ac:dyDescent="0.25">
      <c r="A1606" t="s">
        <v>7</v>
      </c>
      <c r="B1606" t="s">
        <v>25</v>
      </c>
      <c r="C1606" t="s">
        <v>33</v>
      </c>
      <c r="D1606" t="s">
        <v>34</v>
      </c>
      <c r="E1606" t="s">
        <v>13</v>
      </c>
      <c r="F1606">
        <v>2018</v>
      </c>
      <c r="G1606">
        <v>1</v>
      </c>
      <c r="H1606">
        <v>88340</v>
      </c>
      <c r="I1606" s="1">
        <v>456295</v>
      </c>
      <c r="J1606">
        <f>SUMIFS(H:H,D:D,dataset_shampoo[[#This Row],[Brand]],E:E,dataset_shampoo[[#This Row],[Region]],F:F,dataset_shampoo[[#This Row],[Year]],G:G,"&lt;="&amp;dataset_shampoo[[#This Row],[Month]])</f>
        <v>88340</v>
      </c>
      <c r="K1606" s="6">
        <f>SUMIFS(I:I,D:D,dataset_shampoo[[#This Row],[Brand]],E:E,dataset_shampoo[[#This Row],[Region]],F:F,dataset_shampoo[[#This Row],[Year]],G:G,"&lt;="&amp;dataset_shampoo[[#This Row],[Month]])</f>
        <v>456295</v>
      </c>
      <c r="L1606">
        <f>dataset_shampoo[[#This Row],[Units YTD]]+SUMIFS(H:H,D:D,dataset_shampoo[[#This Row],[Brand]],E:E,dataset_shampoo[[#This Row],[Region]],F:F,dataset_shampoo[[#This Row],[Year]]-1,G:G,"&gt;"&amp;dataset_shampoo[[#This Row],[Month]])</f>
        <v>88340</v>
      </c>
      <c r="M1606" s="1">
        <f>dataset_shampoo[[#This Row],[Values YTD]]+SUMIFS(I:I,D:D,dataset_shampoo[[#This Row],[Brand]],E:E,dataset_shampoo[[#This Row],[Region]],F:F,dataset_shampoo[[#This Row],[Year]]-1,G:G,"&gt;"&amp;dataset_shampoo[[#This Row],[Month]])</f>
        <v>456295</v>
      </c>
    </row>
    <row r="1607" spans="1:13" x14ac:dyDescent="0.25">
      <c r="A1607" t="s">
        <v>7</v>
      </c>
      <c r="B1607" t="s">
        <v>25</v>
      </c>
      <c r="C1607" t="s">
        <v>33</v>
      </c>
      <c r="D1607" t="s">
        <v>34</v>
      </c>
      <c r="E1607" t="s">
        <v>13</v>
      </c>
      <c r="F1607">
        <v>2018</v>
      </c>
      <c r="G1607">
        <v>2</v>
      </c>
      <c r="H1607">
        <v>74830</v>
      </c>
      <c r="I1607" s="1">
        <v>382802</v>
      </c>
      <c r="J1607">
        <f>SUMIFS(H:H,D:D,dataset_shampoo[[#This Row],[Brand]],E:E,dataset_shampoo[[#This Row],[Region]],F:F,dataset_shampoo[[#This Row],[Year]],G:G,"&lt;="&amp;dataset_shampoo[[#This Row],[Month]])</f>
        <v>163170</v>
      </c>
      <c r="K1607" s="6">
        <f>SUMIFS(I:I,D:D,dataset_shampoo[[#This Row],[Brand]],E:E,dataset_shampoo[[#This Row],[Region]],F:F,dataset_shampoo[[#This Row],[Year]],G:G,"&lt;="&amp;dataset_shampoo[[#This Row],[Month]])</f>
        <v>839097</v>
      </c>
      <c r="L1607">
        <f>dataset_shampoo[[#This Row],[Units YTD]]+SUMIFS(H:H,D:D,dataset_shampoo[[#This Row],[Brand]],E:E,dataset_shampoo[[#This Row],[Region]],F:F,dataset_shampoo[[#This Row],[Year]]-1,G:G,"&gt;"&amp;dataset_shampoo[[#This Row],[Month]])</f>
        <v>163170</v>
      </c>
      <c r="M1607" s="1">
        <f>dataset_shampoo[[#This Row],[Values YTD]]+SUMIFS(I:I,D:D,dataset_shampoo[[#This Row],[Brand]],E:E,dataset_shampoo[[#This Row],[Region]],F:F,dataset_shampoo[[#This Row],[Year]]-1,G:G,"&gt;"&amp;dataset_shampoo[[#This Row],[Month]])</f>
        <v>839097</v>
      </c>
    </row>
    <row r="1608" spans="1:13" x14ac:dyDescent="0.25">
      <c r="A1608" t="s">
        <v>7</v>
      </c>
      <c r="B1608" t="s">
        <v>25</v>
      </c>
      <c r="C1608" t="s">
        <v>33</v>
      </c>
      <c r="D1608" t="s">
        <v>34</v>
      </c>
      <c r="E1608" t="s">
        <v>13</v>
      </c>
      <c r="F1608">
        <v>2018</v>
      </c>
      <c r="G1608">
        <v>3</v>
      </c>
      <c r="H1608">
        <v>83958</v>
      </c>
      <c r="I1608" s="1">
        <v>430906</v>
      </c>
      <c r="J1608">
        <f>SUMIFS(H:H,D:D,dataset_shampoo[[#This Row],[Brand]],E:E,dataset_shampoo[[#This Row],[Region]],F:F,dataset_shampoo[[#This Row],[Year]],G:G,"&lt;="&amp;dataset_shampoo[[#This Row],[Month]])</f>
        <v>247128</v>
      </c>
      <c r="K1608" s="6">
        <f>SUMIFS(I:I,D:D,dataset_shampoo[[#This Row],[Brand]],E:E,dataset_shampoo[[#This Row],[Region]],F:F,dataset_shampoo[[#This Row],[Year]],G:G,"&lt;="&amp;dataset_shampoo[[#This Row],[Month]])</f>
        <v>1270003</v>
      </c>
      <c r="L1608">
        <f>dataset_shampoo[[#This Row],[Units YTD]]+SUMIFS(H:H,D:D,dataset_shampoo[[#This Row],[Brand]],E:E,dataset_shampoo[[#This Row],[Region]],F:F,dataset_shampoo[[#This Row],[Year]]-1,G:G,"&gt;"&amp;dataset_shampoo[[#This Row],[Month]])</f>
        <v>247128</v>
      </c>
      <c r="M1608" s="1">
        <f>dataset_shampoo[[#This Row],[Values YTD]]+SUMIFS(I:I,D:D,dataset_shampoo[[#This Row],[Brand]],E:E,dataset_shampoo[[#This Row],[Region]],F:F,dataset_shampoo[[#This Row],[Year]]-1,G:G,"&gt;"&amp;dataset_shampoo[[#This Row],[Month]])</f>
        <v>1270003</v>
      </c>
    </row>
    <row r="1609" spans="1:13" x14ac:dyDescent="0.25">
      <c r="A1609" t="s">
        <v>7</v>
      </c>
      <c r="B1609" t="s">
        <v>25</v>
      </c>
      <c r="C1609" t="s">
        <v>33</v>
      </c>
      <c r="D1609" t="s">
        <v>34</v>
      </c>
      <c r="E1609" t="s">
        <v>13</v>
      </c>
      <c r="F1609">
        <v>2018</v>
      </c>
      <c r="G1609">
        <v>4</v>
      </c>
      <c r="H1609">
        <v>64183</v>
      </c>
      <c r="I1609" s="1">
        <v>329189</v>
      </c>
      <c r="J1609">
        <f>SUMIFS(H:H,D:D,dataset_shampoo[[#This Row],[Brand]],E:E,dataset_shampoo[[#This Row],[Region]],F:F,dataset_shampoo[[#This Row],[Year]],G:G,"&lt;="&amp;dataset_shampoo[[#This Row],[Month]])</f>
        <v>311311</v>
      </c>
      <c r="K1609" s="6">
        <f>SUMIFS(I:I,D:D,dataset_shampoo[[#This Row],[Brand]],E:E,dataset_shampoo[[#This Row],[Region]],F:F,dataset_shampoo[[#This Row],[Year]],G:G,"&lt;="&amp;dataset_shampoo[[#This Row],[Month]])</f>
        <v>1599192</v>
      </c>
      <c r="L1609">
        <f>dataset_shampoo[[#This Row],[Units YTD]]+SUMIFS(H:H,D:D,dataset_shampoo[[#This Row],[Brand]],E:E,dataset_shampoo[[#This Row],[Region]],F:F,dataset_shampoo[[#This Row],[Year]]-1,G:G,"&gt;"&amp;dataset_shampoo[[#This Row],[Month]])</f>
        <v>311311</v>
      </c>
      <c r="M1609" s="1">
        <f>dataset_shampoo[[#This Row],[Values YTD]]+SUMIFS(I:I,D:D,dataset_shampoo[[#This Row],[Brand]],E:E,dataset_shampoo[[#This Row],[Region]],F:F,dataset_shampoo[[#This Row],[Year]]-1,G:G,"&gt;"&amp;dataset_shampoo[[#This Row],[Month]])</f>
        <v>1599192</v>
      </c>
    </row>
    <row r="1610" spans="1:13" x14ac:dyDescent="0.25">
      <c r="A1610" t="s">
        <v>7</v>
      </c>
      <c r="B1610" t="s">
        <v>25</v>
      </c>
      <c r="C1610" t="s">
        <v>33</v>
      </c>
      <c r="D1610" t="s">
        <v>34</v>
      </c>
      <c r="E1610" t="s">
        <v>13</v>
      </c>
      <c r="F1610">
        <v>2018</v>
      </c>
      <c r="G1610">
        <v>5</v>
      </c>
      <c r="H1610">
        <v>69188</v>
      </c>
      <c r="I1610" s="1">
        <v>356244</v>
      </c>
      <c r="J1610">
        <f>SUMIFS(H:H,D:D,dataset_shampoo[[#This Row],[Brand]],E:E,dataset_shampoo[[#This Row],[Region]],F:F,dataset_shampoo[[#This Row],[Year]],G:G,"&lt;="&amp;dataset_shampoo[[#This Row],[Month]])</f>
        <v>380499</v>
      </c>
      <c r="K1610" s="6">
        <f>SUMIFS(I:I,D:D,dataset_shampoo[[#This Row],[Brand]],E:E,dataset_shampoo[[#This Row],[Region]],F:F,dataset_shampoo[[#This Row],[Year]],G:G,"&lt;="&amp;dataset_shampoo[[#This Row],[Month]])</f>
        <v>1955436</v>
      </c>
      <c r="L1610">
        <f>dataset_shampoo[[#This Row],[Units YTD]]+SUMIFS(H:H,D:D,dataset_shampoo[[#This Row],[Brand]],E:E,dataset_shampoo[[#This Row],[Region]],F:F,dataset_shampoo[[#This Row],[Year]]-1,G:G,"&gt;"&amp;dataset_shampoo[[#This Row],[Month]])</f>
        <v>380499</v>
      </c>
      <c r="M1610" s="1">
        <f>dataset_shampoo[[#This Row],[Values YTD]]+SUMIFS(I:I,D:D,dataset_shampoo[[#This Row],[Brand]],E:E,dataset_shampoo[[#This Row],[Region]],F:F,dataset_shampoo[[#This Row],[Year]]-1,G:G,"&gt;"&amp;dataset_shampoo[[#This Row],[Month]])</f>
        <v>1955436</v>
      </c>
    </row>
    <row r="1611" spans="1:13" x14ac:dyDescent="0.25">
      <c r="A1611" t="s">
        <v>7</v>
      </c>
      <c r="B1611" t="s">
        <v>25</v>
      </c>
      <c r="C1611" t="s">
        <v>33</v>
      </c>
      <c r="D1611" t="s">
        <v>34</v>
      </c>
      <c r="E1611" t="s">
        <v>13</v>
      </c>
      <c r="F1611">
        <v>2018</v>
      </c>
      <c r="G1611">
        <v>6</v>
      </c>
      <c r="H1611">
        <v>74893</v>
      </c>
      <c r="I1611" s="1">
        <v>389984</v>
      </c>
      <c r="J1611">
        <f>SUMIFS(H:H,D:D,dataset_shampoo[[#This Row],[Brand]],E:E,dataset_shampoo[[#This Row],[Region]],F:F,dataset_shampoo[[#This Row],[Year]],G:G,"&lt;="&amp;dataset_shampoo[[#This Row],[Month]])</f>
        <v>455392</v>
      </c>
      <c r="K1611" s="6">
        <f>SUMIFS(I:I,D:D,dataset_shampoo[[#This Row],[Brand]],E:E,dataset_shampoo[[#This Row],[Region]],F:F,dataset_shampoo[[#This Row],[Year]],G:G,"&lt;="&amp;dataset_shampoo[[#This Row],[Month]])</f>
        <v>2345420</v>
      </c>
      <c r="L1611">
        <f>dataset_shampoo[[#This Row],[Units YTD]]+SUMIFS(H:H,D:D,dataset_shampoo[[#This Row],[Brand]],E:E,dataset_shampoo[[#This Row],[Region]],F:F,dataset_shampoo[[#This Row],[Year]]-1,G:G,"&gt;"&amp;dataset_shampoo[[#This Row],[Month]])</f>
        <v>455392</v>
      </c>
      <c r="M1611" s="1">
        <f>dataset_shampoo[[#This Row],[Values YTD]]+SUMIFS(I:I,D:D,dataset_shampoo[[#This Row],[Brand]],E:E,dataset_shampoo[[#This Row],[Region]],F:F,dataset_shampoo[[#This Row],[Year]]-1,G:G,"&gt;"&amp;dataset_shampoo[[#This Row],[Month]])</f>
        <v>2345420</v>
      </c>
    </row>
    <row r="1612" spans="1:13" x14ac:dyDescent="0.25">
      <c r="A1612" t="s">
        <v>7</v>
      </c>
      <c r="B1612" t="s">
        <v>25</v>
      </c>
      <c r="C1612" t="s">
        <v>33</v>
      </c>
      <c r="D1612" t="s">
        <v>34</v>
      </c>
      <c r="E1612" t="s">
        <v>13</v>
      </c>
      <c r="F1612">
        <v>2018</v>
      </c>
      <c r="G1612">
        <v>7</v>
      </c>
      <c r="H1612">
        <v>72338</v>
      </c>
      <c r="I1612" s="1">
        <v>375928</v>
      </c>
      <c r="J1612">
        <f>SUMIFS(H:H,D:D,dataset_shampoo[[#This Row],[Brand]],E:E,dataset_shampoo[[#This Row],[Region]],F:F,dataset_shampoo[[#This Row],[Year]],G:G,"&lt;="&amp;dataset_shampoo[[#This Row],[Month]])</f>
        <v>527730</v>
      </c>
      <c r="K1612" s="6">
        <f>SUMIFS(I:I,D:D,dataset_shampoo[[#This Row],[Brand]],E:E,dataset_shampoo[[#This Row],[Region]],F:F,dataset_shampoo[[#This Row],[Year]],G:G,"&lt;="&amp;dataset_shampoo[[#This Row],[Month]])</f>
        <v>2721348</v>
      </c>
      <c r="L1612">
        <f>dataset_shampoo[[#This Row],[Units YTD]]+SUMIFS(H:H,D:D,dataset_shampoo[[#This Row],[Brand]],E:E,dataset_shampoo[[#This Row],[Region]],F:F,dataset_shampoo[[#This Row],[Year]]-1,G:G,"&gt;"&amp;dataset_shampoo[[#This Row],[Month]])</f>
        <v>527730</v>
      </c>
      <c r="M1612" s="1">
        <f>dataset_shampoo[[#This Row],[Values YTD]]+SUMIFS(I:I,D:D,dataset_shampoo[[#This Row],[Brand]],E:E,dataset_shampoo[[#This Row],[Region]],F:F,dataset_shampoo[[#This Row],[Year]]-1,G:G,"&gt;"&amp;dataset_shampoo[[#This Row],[Month]])</f>
        <v>2721348</v>
      </c>
    </row>
    <row r="1613" spans="1:13" x14ac:dyDescent="0.25">
      <c r="A1613" t="s">
        <v>7</v>
      </c>
      <c r="B1613" t="s">
        <v>25</v>
      </c>
      <c r="C1613" t="s">
        <v>33</v>
      </c>
      <c r="D1613" t="s">
        <v>34</v>
      </c>
      <c r="E1613" t="s">
        <v>13</v>
      </c>
      <c r="F1613">
        <v>2018</v>
      </c>
      <c r="G1613">
        <v>8</v>
      </c>
      <c r="H1613">
        <v>64211</v>
      </c>
      <c r="I1613" s="1">
        <v>350931</v>
      </c>
      <c r="J1613">
        <f>SUMIFS(H:H,D:D,dataset_shampoo[[#This Row],[Brand]],E:E,dataset_shampoo[[#This Row],[Region]],F:F,dataset_shampoo[[#This Row],[Year]],G:G,"&lt;="&amp;dataset_shampoo[[#This Row],[Month]])</f>
        <v>591941</v>
      </c>
      <c r="K1613" s="6">
        <f>SUMIFS(I:I,D:D,dataset_shampoo[[#This Row],[Brand]],E:E,dataset_shampoo[[#This Row],[Region]],F:F,dataset_shampoo[[#This Row],[Year]],G:G,"&lt;="&amp;dataset_shampoo[[#This Row],[Month]])</f>
        <v>3072279</v>
      </c>
      <c r="L1613">
        <f>dataset_shampoo[[#This Row],[Units YTD]]+SUMIFS(H:H,D:D,dataset_shampoo[[#This Row],[Brand]],E:E,dataset_shampoo[[#This Row],[Region]],F:F,dataset_shampoo[[#This Row],[Year]]-1,G:G,"&gt;"&amp;dataset_shampoo[[#This Row],[Month]])</f>
        <v>591941</v>
      </c>
      <c r="M1613" s="1">
        <f>dataset_shampoo[[#This Row],[Values YTD]]+SUMIFS(I:I,D:D,dataset_shampoo[[#This Row],[Brand]],E:E,dataset_shampoo[[#This Row],[Region]],F:F,dataset_shampoo[[#This Row],[Year]]-1,G:G,"&gt;"&amp;dataset_shampoo[[#This Row],[Month]])</f>
        <v>3072279</v>
      </c>
    </row>
    <row r="1614" spans="1:13" x14ac:dyDescent="0.25">
      <c r="A1614" t="s">
        <v>7</v>
      </c>
      <c r="B1614" t="s">
        <v>25</v>
      </c>
      <c r="C1614" t="s">
        <v>33</v>
      </c>
      <c r="D1614" t="s">
        <v>34</v>
      </c>
      <c r="E1614" t="s">
        <v>13</v>
      </c>
      <c r="F1614">
        <v>2018</v>
      </c>
      <c r="G1614">
        <v>9</v>
      </c>
      <c r="H1614">
        <v>75355</v>
      </c>
      <c r="I1614" s="1">
        <v>396186</v>
      </c>
      <c r="J1614">
        <f>SUMIFS(H:H,D:D,dataset_shampoo[[#This Row],[Brand]],E:E,dataset_shampoo[[#This Row],[Region]],F:F,dataset_shampoo[[#This Row],[Year]],G:G,"&lt;="&amp;dataset_shampoo[[#This Row],[Month]])</f>
        <v>667296</v>
      </c>
      <c r="K1614" s="6">
        <f>SUMIFS(I:I,D:D,dataset_shampoo[[#This Row],[Brand]],E:E,dataset_shampoo[[#This Row],[Region]],F:F,dataset_shampoo[[#This Row],[Year]],G:G,"&lt;="&amp;dataset_shampoo[[#This Row],[Month]])</f>
        <v>3468465</v>
      </c>
      <c r="L1614">
        <f>dataset_shampoo[[#This Row],[Units YTD]]+SUMIFS(H:H,D:D,dataset_shampoo[[#This Row],[Brand]],E:E,dataset_shampoo[[#This Row],[Region]],F:F,dataset_shampoo[[#This Row],[Year]]-1,G:G,"&gt;"&amp;dataset_shampoo[[#This Row],[Month]])</f>
        <v>667296</v>
      </c>
      <c r="M1614" s="1">
        <f>dataset_shampoo[[#This Row],[Values YTD]]+SUMIFS(I:I,D:D,dataset_shampoo[[#This Row],[Brand]],E:E,dataset_shampoo[[#This Row],[Region]],F:F,dataset_shampoo[[#This Row],[Year]]-1,G:G,"&gt;"&amp;dataset_shampoo[[#This Row],[Month]])</f>
        <v>3468465</v>
      </c>
    </row>
    <row r="1615" spans="1:13" x14ac:dyDescent="0.25">
      <c r="A1615" t="s">
        <v>7</v>
      </c>
      <c r="B1615" t="s">
        <v>25</v>
      </c>
      <c r="C1615" t="s">
        <v>33</v>
      </c>
      <c r="D1615" t="s">
        <v>34</v>
      </c>
      <c r="E1615" t="s">
        <v>13</v>
      </c>
      <c r="F1615">
        <v>2018</v>
      </c>
      <c r="G1615">
        <v>10</v>
      </c>
      <c r="H1615">
        <v>90405</v>
      </c>
      <c r="I1615" s="1">
        <v>484694</v>
      </c>
      <c r="J1615">
        <f>SUMIFS(H:H,D:D,dataset_shampoo[[#This Row],[Brand]],E:E,dataset_shampoo[[#This Row],[Region]],F:F,dataset_shampoo[[#This Row],[Year]],G:G,"&lt;="&amp;dataset_shampoo[[#This Row],[Month]])</f>
        <v>757701</v>
      </c>
      <c r="K1615" s="6">
        <f>SUMIFS(I:I,D:D,dataset_shampoo[[#This Row],[Brand]],E:E,dataset_shampoo[[#This Row],[Region]],F:F,dataset_shampoo[[#This Row],[Year]],G:G,"&lt;="&amp;dataset_shampoo[[#This Row],[Month]])</f>
        <v>3953159</v>
      </c>
      <c r="L1615">
        <f>dataset_shampoo[[#This Row],[Units YTD]]+SUMIFS(H:H,D:D,dataset_shampoo[[#This Row],[Brand]],E:E,dataset_shampoo[[#This Row],[Region]],F:F,dataset_shampoo[[#This Row],[Year]]-1,G:G,"&gt;"&amp;dataset_shampoo[[#This Row],[Month]])</f>
        <v>757701</v>
      </c>
      <c r="M1615" s="1">
        <f>dataset_shampoo[[#This Row],[Values YTD]]+SUMIFS(I:I,D:D,dataset_shampoo[[#This Row],[Brand]],E:E,dataset_shampoo[[#This Row],[Region]],F:F,dataset_shampoo[[#This Row],[Year]]-1,G:G,"&gt;"&amp;dataset_shampoo[[#This Row],[Month]])</f>
        <v>3953159</v>
      </c>
    </row>
    <row r="1616" spans="1:13" x14ac:dyDescent="0.25">
      <c r="A1616" t="s">
        <v>7</v>
      </c>
      <c r="B1616" t="s">
        <v>25</v>
      </c>
      <c r="C1616" t="s">
        <v>33</v>
      </c>
      <c r="D1616" t="s">
        <v>34</v>
      </c>
      <c r="E1616" t="s">
        <v>13</v>
      </c>
      <c r="F1616">
        <v>2018</v>
      </c>
      <c r="G1616">
        <v>11</v>
      </c>
      <c r="H1616">
        <v>75852</v>
      </c>
      <c r="I1616" s="1">
        <v>414960</v>
      </c>
      <c r="J1616">
        <f>SUMIFS(H:H,D:D,dataset_shampoo[[#This Row],[Brand]],E:E,dataset_shampoo[[#This Row],[Region]],F:F,dataset_shampoo[[#This Row],[Year]],G:G,"&lt;="&amp;dataset_shampoo[[#This Row],[Month]])</f>
        <v>833553</v>
      </c>
      <c r="K1616" s="6">
        <f>SUMIFS(I:I,D:D,dataset_shampoo[[#This Row],[Brand]],E:E,dataset_shampoo[[#This Row],[Region]],F:F,dataset_shampoo[[#This Row],[Year]],G:G,"&lt;="&amp;dataset_shampoo[[#This Row],[Month]])</f>
        <v>4368119</v>
      </c>
      <c r="L1616">
        <f>dataset_shampoo[[#This Row],[Units YTD]]+SUMIFS(H:H,D:D,dataset_shampoo[[#This Row],[Brand]],E:E,dataset_shampoo[[#This Row],[Region]],F:F,dataset_shampoo[[#This Row],[Year]]-1,G:G,"&gt;"&amp;dataset_shampoo[[#This Row],[Month]])</f>
        <v>833553</v>
      </c>
      <c r="M1616" s="1">
        <f>dataset_shampoo[[#This Row],[Values YTD]]+SUMIFS(I:I,D:D,dataset_shampoo[[#This Row],[Brand]],E:E,dataset_shampoo[[#This Row],[Region]],F:F,dataset_shampoo[[#This Row],[Year]]-1,G:G,"&gt;"&amp;dataset_shampoo[[#This Row],[Month]])</f>
        <v>4368119</v>
      </c>
    </row>
    <row r="1617" spans="1:13" x14ac:dyDescent="0.25">
      <c r="A1617" t="s">
        <v>7</v>
      </c>
      <c r="B1617" t="s">
        <v>25</v>
      </c>
      <c r="C1617" t="s">
        <v>33</v>
      </c>
      <c r="D1617" t="s">
        <v>34</v>
      </c>
      <c r="E1617" t="s">
        <v>13</v>
      </c>
      <c r="F1617">
        <v>2018</v>
      </c>
      <c r="G1617">
        <v>12</v>
      </c>
      <c r="H1617">
        <v>71603</v>
      </c>
      <c r="I1617" s="1">
        <v>391643</v>
      </c>
      <c r="J1617">
        <f>SUMIFS(H:H,D:D,dataset_shampoo[[#This Row],[Brand]],E:E,dataset_shampoo[[#This Row],[Region]],F:F,dataset_shampoo[[#This Row],[Year]],G:G,"&lt;="&amp;dataset_shampoo[[#This Row],[Month]])</f>
        <v>905156</v>
      </c>
      <c r="K1617" s="6">
        <f>SUMIFS(I:I,D:D,dataset_shampoo[[#This Row],[Brand]],E:E,dataset_shampoo[[#This Row],[Region]],F:F,dataset_shampoo[[#This Row],[Year]],G:G,"&lt;="&amp;dataset_shampoo[[#This Row],[Month]])</f>
        <v>4759762</v>
      </c>
      <c r="L1617">
        <f>dataset_shampoo[[#This Row],[Units YTD]]+SUMIFS(H:H,D:D,dataset_shampoo[[#This Row],[Brand]],E:E,dataset_shampoo[[#This Row],[Region]],F:F,dataset_shampoo[[#This Row],[Year]]-1,G:G,"&gt;"&amp;dataset_shampoo[[#This Row],[Month]])</f>
        <v>905156</v>
      </c>
      <c r="M1617" s="1">
        <f>dataset_shampoo[[#This Row],[Values YTD]]+SUMIFS(I:I,D:D,dataset_shampoo[[#This Row],[Brand]],E:E,dataset_shampoo[[#This Row],[Region]],F:F,dataset_shampoo[[#This Row],[Year]]-1,G:G,"&gt;"&amp;dataset_shampoo[[#This Row],[Month]])</f>
        <v>4759762</v>
      </c>
    </row>
    <row r="1618" spans="1:13" x14ac:dyDescent="0.25">
      <c r="A1618" t="s">
        <v>7</v>
      </c>
      <c r="B1618" t="s">
        <v>25</v>
      </c>
      <c r="C1618" t="s">
        <v>33</v>
      </c>
      <c r="D1618" t="s">
        <v>34</v>
      </c>
      <c r="E1618" t="s">
        <v>13</v>
      </c>
      <c r="F1618">
        <v>2019</v>
      </c>
      <c r="G1618">
        <v>1</v>
      </c>
      <c r="H1618">
        <v>74459</v>
      </c>
      <c r="I1618" s="1">
        <v>411047</v>
      </c>
      <c r="J1618">
        <f>SUMIFS(H:H,D:D,dataset_shampoo[[#This Row],[Brand]],E:E,dataset_shampoo[[#This Row],[Region]],F:F,dataset_shampoo[[#This Row],[Year]],G:G,"&lt;="&amp;dataset_shampoo[[#This Row],[Month]])</f>
        <v>74459</v>
      </c>
      <c r="K1618" s="6">
        <f>SUMIFS(I:I,D:D,dataset_shampoo[[#This Row],[Brand]],E:E,dataset_shampoo[[#This Row],[Region]],F:F,dataset_shampoo[[#This Row],[Year]],G:G,"&lt;="&amp;dataset_shampoo[[#This Row],[Month]])</f>
        <v>411047</v>
      </c>
      <c r="L1618">
        <f>dataset_shampoo[[#This Row],[Units YTD]]+SUMIFS(H:H,D:D,dataset_shampoo[[#This Row],[Brand]],E:E,dataset_shampoo[[#This Row],[Region]],F:F,dataset_shampoo[[#This Row],[Year]]-1,G:G,"&gt;"&amp;dataset_shampoo[[#This Row],[Month]])</f>
        <v>891275</v>
      </c>
      <c r="M1618" s="1">
        <f>dataset_shampoo[[#This Row],[Values YTD]]+SUMIFS(I:I,D:D,dataset_shampoo[[#This Row],[Brand]],E:E,dataset_shampoo[[#This Row],[Region]],F:F,dataset_shampoo[[#This Row],[Year]]-1,G:G,"&gt;"&amp;dataset_shampoo[[#This Row],[Month]])</f>
        <v>4714514</v>
      </c>
    </row>
    <row r="1619" spans="1:13" x14ac:dyDescent="0.25">
      <c r="A1619" t="s">
        <v>7</v>
      </c>
      <c r="B1619" t="s">
        <v>25</v>
      </c>
      <c r="C1619" t="s">
        <v>33</v>
      </c>
      <c r="D1619" t="s">
        <v>34</v>
      </c>
      <c r="E1619" t="s">
        <v>13</v>
      </c>
      <c r="F1619">
        <v>2019</v>
      </c>
      <c r="G1619">
        <v>2</v>
      </c>
      <c r="H1619">
        <v>68208</v>
      </c>
      <c r="I1619" s="1">
        <v>372134</v>
      </c>
      <c r="J1619">
        <f>SUMIFS(H:H,D:D,dataset_shampoo[[#This Row],[Brand]],E:E,dataset_shampoo[[#This Row],[Region]],F:F,dataset_shampoo[[#This Row],[Year]],G:G,"&lt;="&amp;dataset_shampoo[[#This Row],[Month]])</f>
        <v>142667</v>
      </c>
      <c r="K1619" s="6">
        <f>SUMIFS(I:I,D:D,dataset_shampoo[[#This Row],[Brand]],E:E,dataset_shampoo[[#This Row],[Region]],F:F,dataset_shampoo[[#This Row],[Year]],G:G,"&lt;="&amp;dataset_shampoo[[#This Row],[Month]])</f>
        <v>783181</v>
      </c>
      <c r="L1619">
        <f>dataset_shampoo[[#This Row],[Units YTD]]+SUMIFS(H:H,D:D,dataset_shampoo[[#This Row],[Brand]],E:E,dataset_shampoo[[#This Row],[Region]],F:F,dataset_shampoo[[#This Row],[Year]]-1,G:G,"&gt;"&amp;dataset_shampoo[[#This Row],[Month]])</f>
        <v>884653</v>
      </c>
      <c r="M1619" s="1">
        <f>dataset_shampoo[[#This Row],[Values YTD]]+SUMIFS(I:I,D:D,dataset_shampoo[[#This Row],[Brand]],E:E,dataset_shampoo[[#This Row],[Region]],F:F,dataset_shampoo[[#This Row],[Year]]-1,G:G,"&gt;"&amp;dataset_shampoo[[#This Row],[Month]])</f>
        <v>4703846</v>
      </c>
    </row>
    <row r="1620" spans="1:13" x14ac:dyDescent="0.25">
      <c r="A1620" t="s">
        <v>7</v>
      </c>
      <c r="B1620" t="s">
        <v>25</v>
      </c>
      <c r="C1620" t="s">
        <v>33</v>
      </c>
      <c r="D1620" t="s">
        <v>34</v>
      </c>
      <c r="E1620" t="s">
        <v>13</v>
      </c>
      <c r="F1620">
        <v>2019</v>
      </c>
      <c r="G1620">
        <v>3</v>
      </c>
      <c r="H1620">
        <v>71862</v>
      </c>
      <c r="I1620" s="1">
        <v>387366</v>
      </c>
      <c r="J1620">
        <f>SUMIFS(H:H,D:D,dataset_shampoo[[#This Row],[Brand]],E:E,dataset_shampoo[[#This Row],[Region]],F:F,dataset_shampoo[[#This Row],[Year]],G:G,"&lt;="&amp;dataset_shampoo[[#This Row],[Month]])</f>
        <v>214529</v>
      </c>
      <c r="K1620" s="6">
        <f>SUMIFS(I:I,D:D,dataset_shampoo[[#This Row],[Brand]],E:E,dataset_shampoo[[#This Row],[Region]],F:F,dataset_shampoo[[#This Row],[Year]],G:G,"&lt;="&amp;dataset_shampoo[[#This Row],[Month]])</f>
        <v>1170547</v>
      </c>
      <c r="L1620">
        <f>dataset_shampoo[[#This Row],[Units YTD]]+SUMIFS(H:H,D:D,dataset_shampoo[[#This Row],[Brand]],E:E,dataset_shampoo[[#This Row],[Region]],F:F,dataset_shampoo[[#This Row],[Year]]-1,G:G,"&gt;"&amp;dataset_shampoo[[#This Row],[Month]])</f>
        <v>872557</v>
      </c>
      <c r="M1620" s="1">
        <f>dataset_shampoo[[#This Row],[Values YTD]]+SUMIFS(I:I,D:D,dataset_shampoo[[#This Row],[Brand]],E:E,dataset_shampoo[[#This Row],[Region]],F:F,dataset_shampoo[[#This Row],[Year]]-1,G:G,"&gt;"&amp;dataset_shampoo[[#This Row],[Month]])</f>
        <v>4660306</v>
      </c>
    </row>
    <row r="1621" spans="1:13" x14ac:dyDescent="0.25">
      <c r="A1621" t="s">
        <v>7</v>
      </c>
      <c r="B1621" t="s">
        <v>25</v>
      </c>
      <c r="C1621" t="s">
        <v>33</v>
      </c>
      <c r="D1621" t="s">
        <v>34</v>
      </c>
      <c r="E1621" t="s">
        <v>13</v>
      </c>
      <c r="F1621">
        <v>2019</v>
      </c>
      <c r="G1621">
        <v>4</v>
      </c>
      <c r="H1621">
        <v>73465</v>
      </c>
      <c r="I1621" s="1">
        <v>394359</v>
      </c>
      <c r="J1621">
        <f>SUMIFS(H:H,D:D,dataset_shampoo[[#This Row],[Brand]],E:E,dataset_shampoo[[#This Row],[Region]],F:F,dataset_shampoo[[#This Row],[Year]],G:G,"&lt;="&amp;dataset_shampoo[[#This Row],[Month]])</f>
        <v>287994</v>
      </c>
      <c r="K1621" s="6">
        <f>SUMIFS(I:I,D:D,dataset_shampoo[[#This Row],[Brand]],E:E,dataset_shampoo[[#This Row],[Region]],F:F,dataset_shampoo[[#This Row],[Year]],G:G,"&lt;="&amp;dataset_shampoo[[#This Row],[Month]])</f>
        <v>1564906</v>
      </c>
      <c r="L1621">
        <f>dataset_shampoo[[#This Row],[Units YTD]]+SUMIFS(H:H,D:D,dataset_shampoo[[#This Row],[Brand]],E:E,dataset_shampoo[[#This Row],[Region]],F:F,dataset_shampoo[[#This Row],[Year]]-1,G:G,"&gt;"&amp;dataset_shampoo[[#This Row],[Month]])</f>
        <v>881839</v>
      </c>
      <c r="M1621" s="1">
        <f>dataset_shampoo[[#This Row],[Values YTD]]+SUMIFS(I:I,D:D,dataset_shampoo[[#This Row],[Brand]],E:E,dataset_shampoo[[#This Row],[Region]],F:F,dataset_shampoo[[#This Row],[Year]]-1,G:G,"&gt;"&amp;dataset_shampoo[[#This Row],[Month]])</f>
        <v>4725476</v>
      </c>
    </row>
    <row r="1622" spans="1:13" x14ac:dyDescent="0.25">
      <c r="A1622" t="s">
        <v>7</v>
      </c>
      <c r="B1622" t="s">
        <v>25</v>
      </c>
      <c r="C1622" t="s">
        <v>33</v>
      </c>
      <c r="D1622" t="s">
        <v>34</v>
      </c>
      <c r="E1622" t="s">
        <v>13</v>
      </c>
      <c r="F1622">
        <v>2019</v>
      </c>
      <c r="G1622">
        <v>5</v>
      </c>
      <c r="H1622">
        <v>77581</v>
      </c>
      <c r="I1622" s="1">
        <v>411376</v>
      </c>
      <c r="J1622">
        <f>SUMIFS(H:H,D:D,dataset_shampoo[[#This Row],[Brand]],E:E,dataset_shampoo[[#This Row],[Region]],F:F,dataset_shampoo[[#This Row],[Year]],G:G,"&lt;="&amp;dataset_shampoo[[#This Row],[Month]])</f>
        <v>365575</v>
      </c>
      <c r="K1622" s="6">
        <f>SUMIFS(I:I,D:D,dataset_shampoo[[#This Row],[Brand]],E:E,dataset_shampoo[[#This Row],[Region]],F:F,dataset_shampoo[[#This Row],[Year]],G:G,"&lt;="&amp;dataset_shampoo[[#This Row],[Month]])</f>
        <v>1976282</v>
      </c>
      <c r="L1622">
        <f>dataset_shampoo[[#This Row],[Units YTD]]+SUMIFS(H:H,D:D,dataset_shampoo[[#This Row],[Brand]],E:E,dataset_shampoo[[#This Row],[Region]],F:F,dataset_shampoo[[#This Row],[Year]]-1,G:G,"&gt;"&amp;dataset_shampoo[[#This Row],[Month]])</f>
        <v>890232</v>
      </c>
      <c r="M1622" s="1">
        <f>dataset_shampoo[[#This Row],[Values YTD]]+SUMIFS(I:I,D:D,dataset_shampoo[[#This Row],[Brand]],E:E,dataset_shampoo[[#This Row],[Region]],F:F,dataset_shampoo[[#This Row],[Year]]-1,G:G,"&gt;"&amp;dataset_shampoo[[#This Row],[Month]])</f>
        <v>4780608</v>
      </c>
    </row>
    <row r="1623" spans="1:13" x14ac:dyDescent="0.25">
      <c r="A1623" t="s">
        <v>7</v>
      </c>
      <c r="B1623" t="s">
        <v>25</v>
      </c>
      <c r="C1623" t="s">
        <v>33</v>
      </c>
      <c r="D1623" t="s">
        <v>34</v>
      </c>
      <c r="E1623" t="s">
        <v>13</v>
      </c>
      <c r="F1623">
        <v>2019</v>
      </c>
      <c r="G1623">
        <v>6</v>
      </c>
      <c r="H1623">
        <v>74536</v>
      </c>
      <c r="I1623" s="1">
        <v>395724</v>
      </c>
      <c r="J1623">
        <f>SUMIFS(H:H,D:D,dataset_shampoo[[#This Row],[Brand]],E:E,dataset_shampoo[[#This Row],[Region]],F:F,dataset_shampoo[[#This Row],[Year]],G:G,"&lt;="&amp;dataset_shampoo[[#This Row],[Month]])</f>
        <v>440111</v>
      </c>
      <c r="K1623" s="6">
        <f>SUMIFS(I:I,D:D,dataset_shampoo[[#This Row],[Brand]],E:E,dataset_shampoo[[#This Row],[Region]],F:F,dataset_shampoo[[#This Row],[Year]],G:G,"&lt;="&amp;dataset_shampoo[[#This Row],[Month]])</f>
        <v>2372006</v>
      </c>
      <c r="L1623">
        <f>dataset_shampoo[[#This Row],[Units YTD]]+SUMIFS(H:H,D:D,dataset_shampoo[[#This Row],[Brand]],E:E,dataset_shampoo[[#This Row],[Region]],F:F,dataset_shampoo[[#This Row],[Year]]-1,G:G,"&gt;"&amp;dataset_shampoo[[#This Row],[Month]])</f>
        <v>889875</v>
      </c>
      <c r="M1623" s="1">
        <f>dataset_shampoo[[#This Row],[Values YTD]]+SUMIFS(I:I,D:D,dataset_shampoo[[#This Row],[Brand]],E:E,dataset_shampoo[[#This Row],[Region]],F:F,dataset_shampoo[[#This Row],[Year]]-1,G:G,"&gt;"&amp;dataset_shampoo[[#This Row],[Month]])</f>
        <v>4786348</v>
      </c>
    </row>
    <row r="1624" spans="1:13" x14ac:dyDescent="0.25">
      <c r="A1624" t="s">
        <v>7</v>
      </c>
      <c r="B1624" t="s">
        <v>25</v>
      </c>
      <c r="C1624" t="s">
        <v>33</v>
      </c>
      <c r="D1624" t="s">
        <v>34</v>
      </c>
      <c r="E1624" t="s">
        <v>13</v>
      </c>
      <c r="F1624">
        <v>2019</v>
      </c>
      <c r="G1624">
        <v>7</v>
      </c>
      <c r="H1624">
        <v>59353</v>
      </c>
      <c r="I1624" s="1">
        <v>314692</v>
      </c>
      <c r="J1624">
        <f>SUMIFS(H:H,D:D,dataset_shampoo[[#This Row],[Brand]],E:E,dataset_shampoo[[#This Row],[Region]],F:F,dataset_shampoo[[#This Row],[Year]],G:G,"&lt;="&amp;dataset_shampoo[[#This Row],[Month]])</f>
        <v>499464</v>
      </c>
      <c r="K1624" s="6">
        <f>SUMIFS(I:I,D:D,dataset_shampoo[[#This Row],[Brand]],E:E,dataset_shampoo[[#This Row],[Region]],F:F,dataset_shampoo[[#This Row],[Year]],G:G,"&lt;="&amp;dataset_shampoo[[#This Row],[Month]])</f>
        <v>2686698</v>
      </c>
      <c r="L1624">
        <f>dataset_shampoo[[#This Row],[Units YTD]]+SUMIFS(H:H,D:D,dataset_shampoo[[#This Row],[Brand]],E:E,dataset_shampoo[[#This Row],[Region]],F:F,dataset_shampoo[[#This Row],[Year]]-1,G:G,"&gt;"&amp;dataset_shampoo[[#This Row],[Month]])</f>
        <v>876890</v>
      </c>
      <c r="M1624" s="1">
        <f>dataset_shampoo[[#This Row],[Values YTD]]+SUMIFS(I:I,D:D,dataset_shampoo[[#This Row],[Brand]],E:E,dataset_shampoo[[#This Row],[Region]],F:F,dataset_shampoo[[#This Row],[Year]]-1,G:G,"&gt;"&amp;dataset_shampoo[[#This Row],[Month]])</f>
        <v>4725112</v>
      </c>
    </row>
    <row r="1625" spans="1:13" x14ac:dyDescent="0.25">
      <c r="A1625" t="s">
        <v>7</v>
      </c>
      <c r="B1625" t="s">
        <v>25</v>
      </c>
      <c r="C1625" t="s">
        <v>33</v>
      </c>
      <c r="D1625" t="s">
        <v>34</v>
      </c>
      <c r="E1625" t="s">
        <v>13</v>
      </c>
      <c r="F1625">
        <v>2019</v>
      </c>
      <c r="G1625">
        <v>8</v>
      </c>
      <c r="H1625">
        <v>53837</v>
      </c>
      <c r="I1625" s="1">
        <v>293839</v>
      </c>
      <c r="J1625">
        <f>SUMIFS(H:H,D:D,dataset_shampoo[[#This Row],[Brand]],E:E,dataset_shampoo[[#This Row],[Region]],F:F,dataset_shampoo[[#This Row],[Year]],G:G,"&lt;="&amp;dataset_shampoo[[#This Row],[Month]])</f>
        <v>553301</v>
      </c>
      <c r="K1625" s="6">
        <f>SUMIFS(I:I,D:D,dataset_shampoo[[#This Row],[Brand]],E:E,dataset_shampoo[[#This Row],[Region]],F:F,dataset_shampoo[[#This Row],[Year]],G:G,"&lt;="&amp;dataset_shampoo[[#This Row],[Month]])</f>
        <v>2980537</v>
      </c>
      <c r="L1625">
        <f>dataset_shampoo[[#This Row],[Units YTD]]+SUMIFS(H:H,D:D,dataset_shampoo[[#This Row],[Brand]],E:E,dataset_shampoo[[#This Row],[Region]],F:F,dataset_shampoo[[#This Row],[Year]]-1,G:G,"&gt;"&amp;dataset_shampoo[[#This Row],[Month]])</f>
        <v>866516</v>
      </c>
      <c r="M1625" s="1">
        <f>dataset_shampoo[[#This Row],[Values YTD]]+SUMIFS(I:I,D:D,dataset_shampoo[[#This Row],[Brand]],E:E,dataset_shampoo[[#This Row],[Region]],F:F,dataset_shampoo[[#This Row],[Year]]-1,G:G,"&gt;"&amp;dataset_shampoo[[#This Row],[Month]])</f>
        <v>4668020</v>
      </c>
    </row>
    <row r="1626" spans="1:13" x14ac:dyDescent="0.25">
      <c r="A1626" t="s">
        <v>7</v>
      </c>
      <c r="B1626" t="s">
        <v>25</v>
      </c>
      <c r="C1626" t="s">
        <v>33</v>
      </c>
      <c r="D1626" t="s">
        <v>34</v>
      </c>
      <c r="E1626" t="s">
        <v>13</v>
      </c>
      <c r="F1626">
        <v>2019</v>
      </c>
      <c r="G1626">
        <v>9</v>
      </c>
      <c r="H1626">
        <v>58387</v>
      </c>
      <c r="I1626" s="1">
        <v>322609</v>
      </c>
      <c r="J1626">
        <f>SUMIFS(H:H,D:D,dataset_shampoo[[#This Row],[Brand]],E:E,dataset_shampoo[[#This Row],[Region]],F:F,dataset_shampoo[[#This Row],[Year]],G:G,"&lt;="&amp;dataset_shampoo[[#This Row],[Month]])</f>
        <v>611688</v>
      </c>
      <c r="K1626" s="6">
        <f>SUMIFS(I:I,D:D,dataset_shampoo[[#This Row],[Brand]],E:E,dataset_shampoo[[#This Row],[Region]],F:F,dataset_shampoo[[#This Row],[Year]],G:G,"&lt;="&amp;dataset_shampoo[[#This Row],[Month]])</f>
        <v>3303146</v>
      </c>
      <c r="L1626">
        <f>dataset_shampoo[[#This Row],[Units YTD]]+SUMIFS(H:H,D:D,dataset_shampoo[[#This Row],[Brand]],E:E,dataset_shampoo[[#This Row],[Region]],F:F,dataset_shampoo[[#This Row],[Year]]-1,G:G,"&gt;"&amp;dataset_shampoo[[#This Row],[Month]])</f>
        <v>849548</v>
      </c>
      <c r="M1626" s="1">
        <f>dataset_shampoo[[#This Row],[Values YTD]]+SUMIFS(I:I,D:D,dataset_shampoo[[#This Row],[Brand]],E:E,dataset_shampoo[[#This Row],[Region]],F:F,dataset_shampoo[[#This Row],[Year]]-1,G:G,"&gt;"&amp;dataset_shampoo[[#This Row],[Month]])</f>
        <v>4594443</v>
      </c>
    </row>
    <row r="1627" spans="1:13" x14ac:dyDescent="0.25">
      <c r="A1627" t="s">
        <v>7</v>
      </c>
      <c r="B1627" t="s">
        <v>25</v>
      </c>
      <c r="C1627" t="s">
        <v>33</v>
      </c>
      <c r="D1627" t="s">
        <v>34</v>
      </c>
      <c r="E1627" t="s">
        <v>13</v>
      </c>
      <c r="F1627">
        <v>2019</v>
      </c>
      <c r="G1627">
        <v>10</v>
      </c>
      <c r="H1627">
        <v>64253</v>
      </c>
      <c r="I1627" s="1">
        <v>364035</v>
      </c>
      <c r="J1627">
        <f>SUMIFS(H:H,D:D,dataset_shampoo[[#This Row],[Brand]],E:E,dataset_shampoo[[#This Row],[Region]],F:F,dataset_shampoo[[#This Row],[Year]],G:G,"&lt;="&amp;dataset_shampoo[[#This Row],[Month]])</f>
        <v>675941</v>
      </c>
      <c r="K1627" s="6">
        <f>SUMIFS(I:I,D:D,dataset_shampoo[[#This Row],[Brand]],E:E,dataset_shampoo[[#This Row],[Region]],F:F,dataset_shampoo[[#This Row],[Year]],G:G,"&lt;="&amp;dataset_shampoo[[#This Row],[Month]])</f>
        <v>3667181</v>
      </c>
      <c r="L1627">
        <f>dataset_shampoo[[#This Row],[Units YTD]]+SUMIFS(H:H,D:D,dataset_shampoo[[#This Row],[Brand]],E:E,dataset_shampoo[[#This Row],[Region]],F:F,dataset_shampoo[[#This Row],[Year]]-1,G:G,"&gt;"&amp;dataset_shampoo[[#This Row],[Month]])</f>
        <v>823396</v>
      </c>
      <c r="M1627" s="1">
        <f>dataset_shampoo[[#This Row],[Values YTD]]+SUMIFS(I:I,D:D,dataset_shampoo[[#This Row],[Brand]],E:E,dataset_shampoo[[#This Row],[Region]],F:F,dataset_shampoo[[#This Row],[Year]]-1,G:G,"&gt;"&amp;dataset_shampoo[[#This Row],[Month]])</f>
        <v>4473784</v>
      </c>
    </row>
    <row r="1628" spans="1:13" x14ac:dyDescent="0.25">
      <c r="A1628" t="s">
        <v>7</v>
      </c>
      <c r="B1628" t="s">
        <v>25</v>
      </c>
      <c r="C1628" t="s">
        <v>33</v>
      </c>
      <c r="D1628" t="s">
        <v>34</v>
      </c>
      <c r="E1628" t="s">
        <v>13</v>
      </c>
      <c r="F1628">
        <v>2019</v>
      </c>
      <c r="G1628">
        <v>11</v>
      </c>
      <c r="H1628">
        <v>54453</v>
      </c>
      <c r="I1628" s="1">
        <v>314013</v>
      </c>
      <c r="J1628">
        <f>SUMIFS(H:H,D:D,dataset_shampoo[[#This Row],[Brand]],E:E,dataset_shampoo[[#This Row],[Region]],F:F,dataset_shampoo[[#This Row],[Year]],G:G,"&lt;="&amp;dataset_shampoo[[#This Row],[Month]])</f>
        <v>730394</v>
      </c>
      <c r="K1628" s="6">
        <f>SUMIFS(I:I,D:D,dataset_shampoo[[#This Row],[Brand]],E:E,dataset_shampoo[[#This Row],[Region]],F:F,dataset_shampoo[[#This Row],[Year]],G:G,"&lt;="&amp;dataset_shampoo[[#This Row],[Month]])</f>
        <v>3981194</v>
      </c>
      <c r="L1628">
        <f>dataset_shampoo[[#This Row],[Units YTD]]+SUMIFS(H:H,D:D,dataset_shampoo[[#This Row],[Brand]],E:E,dataset_shampoo[[#This Row],[Region]],F:F,dataset_shampoo[[#This Row],[Year]]-1,G:G,"&gt;"&amp;dataset_shampoo[[#This Row],[Month]])</f>
        <v>801997</v>
      </c>
      <c r="M1628" s="1">
        <f>dataset_shampoo[[#This Row],[Values YTD]]+SUMIFS(I:I,D:D,dataset_shampoo[[#This Row],[Brand]],E:E,dataset_shampoo[[#This Row],[Region]],F:F,dataset_shampoo[[#This Row],[Year]]-1,G:G,"&gt;"&amp;dataset_shampoo[[#This Row],[Month]])</f>
        <v>4372837</v>
      </c>
    </row>
    <row r="1629" spans="1:13" x14ac:dyDescent="0.25">
      <c r="A1629" t="s">
        <v>7</v>
      </c>
      <c r="B1629" t="s">
        <v>25</v>
      </c>
      <c r="C1629" t="s">
        <v>33</v>
      </c>
      <c r="D1629" t="s">
        <v>34</v>
      </c>
      <c r="E1629" t="s">
        <v>13</v>
      </c>
      <c r="F1629">
        <v>2019</v>
      </c>
      <c r="G1629">
        <v>12</v>
      </c>
      <c r="H1629">
        <v>51842</v>
      </c>
      <c r="I1629" s="1">
        <v>301420</v>
      </c>
      <c r="J1629">
        <f>SUMIFS(H:H,D:D,dataset_shampoo[[#This Row],[Brand]],E:E,dataset_shampoo[[#This Row],[Region]],F:F,dataset_shampoo[[#This Row],[Year]],G:G,"&lt;="&amp;dataset_shampoo[[#This Row],[Month]])</f>
        <v>782236</v>
      </c>
      <c r="K1629" s="6">
        <f>SUMIFS(I:I,D:D,dataset_shampoo[[#This Row],[Brand]],E:E,dataset_shampoo[[#This Row],[Region]],F:F,dataset_shampoo[[#This Row],[Year]],G:G,"&lt;="&amp;dataset_shampoo[[#This Row],[Month]])</f>
        <v>4282614</v>
      </c>
      <c r="L1629">
        <f>dataset_shampoo[[#This Row],[Units YTD]]+SUMIFS(H:H,D:D,dataset_shampoo[[#This Row],[Brand]],E:E,dataset_shampoo[[#This Row],[Region]],F:F,dataset_shampoo[[#This Row],[Year]]-1,G:G,"&gt;"&amp;dataset_shampoo[[#This Row],[Month]])</f>
        <v>782236</v>
      </c>
      <c r="M1629" s="1">
        <f>dataset_shampoo[[#This Row],[Values YTD]]+SUMIFS(I:I,D:D,dataset_shampoo[[#This Row],[Brand]],E:E,dataset_shampoo[[#This Row],[Region]],F:F,dataset_shampoo[[#This Row],[Year]]-1,G:G,"&gt;"&amp;dataset_shampoo[[#This Row],[Month]])</f>
        <v>4282614</v>
      </c>
    </row>
    <row r="1630" spans="1:13" x14ac:dyDescent="0.25">
      <c r="A1630" t="s">
        <v>7</v>
      </c>
      <c r="B1630" t="s">
        <v>25</v>
      </c>
      <c r="C1630" t="s">
        <v>33</v>
      </c>
      <c r="D1630" t="s">
        <v>34</v>
      </c>
      <c r="E1630" t="s">
        <v>13</v>
      </c>
      <c r="F1630">
        <v>2020</v>
      </c>
      <c r="G1630">
        <v>1</v>
      </c>
      <c r="H1630">
        <v>50631</v>
      </c>
      <c r="I1630" s="1">
        <v>304668</v>
      </c>
      <c r="J1630">
        <f>SUMIFS(H:H,D:D,dataset_shampoo[[#This Row],[Brand]],E:E,dataset_shampoo[[#This Row],[Region]],F:F,dataset_shampoo[[#This Row],[Year]],G:G,"&lt;="&amp;dataset_shampoo[[#This Row],[Month]])</f>
        <v>50631</v>
      </c>
      <c r="K1630" s="6">
        <f>SUMIFS(I:I,D:D,dataset_shampoo[[#This Row],[Brand]],E:E,dataset_shampoo[[#This Row],[Region]],F:F,dataset_shampoo[[#This Row],[Year]],G:G,"&lt;="&amp;dataset_shampoo[[#This Row],[Month]])</f>
        <v>304668</v>
      </c>
      <c r="L1630">
        <f>dataset_shampoo[[#This Row],[Units YTD]]+SUMIFS(H:H,D:D,dataset_shampoo[[#This Row],[Brand]],E:E,dataset_shampoo[[#This Row],[Region]],F:F,dataset_shampoo[[#This Row],[Year]]-1,G:G,"&gt;"&amp;dataset_shampoo[[#This Row],[Month]])</f>
        <v>758408</v>
      </c>
      <c r="M1630" s="1">
        <f>dataset_shampoo[[#This Row],[Values YTD]]+SUMIFS(I:I,D:D,dataset_shampoo[[#This Row],[Brand]],E:E,dataset_shampoo[[#This Row],[Region]],F:F,dataset_shampoo[[#This Row],[Year]]-1,G:G,"&gt;"&amp;dataset_shampoo[[#This Row],[Month]])</f>
        <v>4176235</v>
      </c>
    </row>
    <row r="1631" spans="1:13" x14ac:dyDescent="0.25">
      <c r="A1631" t="s">
        <v>7</v>
      </c>
      <c r="B1631" t="s">
        <v>25</v>
      </c>
      <c r="C1631" t="s">
        <v>33</v>
      </c>
      <c r="D1631" t="s">
        <v>34</v>
      </c>
      <c r="E1631" t="s">
        <v>13</v>
      </c>
      <c r="F1631">
        <v>2020</v>
      </c>
      <c r="G1631">
        <v>2</v>
      </c>
      <c r="H1631">
        <v>49021</v>
      </c>
      <c r="I1631" s="1">
        <v>304633</v>
      </c>
      <c r="J1631">
        <f>SUMIFS(H:H,D:D,dataset_shampoo[[#This Row],[Brand]],E:E,dataset_shampoo[[#This Row],[Region]],F:F,dataset_shampoo[[#This Row],[Year]],G:G,"&lt;="&amp;dataset_shampoo[[#This Row],[Month]])</f>
        <v>99652</v>
      </c>
      <c r="K1631" s="6">
        <f>SUMIFS(I:I,D:D,dataset_shampoo[[#This Row],[Brand]],E:E,dataset_shampoo[[#This Row],[Region]],F:F,dataset_shampoo[[#This Row],[Year]],G:G,"&lt;="&amp;dataset_shampoo[[#This Row],[Month]])</f>
        <v>609301</v>
      </c>
      <c r="L1631">
        <f>dataset_shampoo[[#This Row],[Units YTD]]+SUMIFS(H:H,D:D,dataset_shampoo[[#This Row],[Brand]],E:E,dataset_shampoo[[#This Row],[Region]],F:F,dataset_shampoo[[#This Row],[Year]]-1,G:G,"&gt;"&amp;dataset_shampoo[[#This Row],[Month]])</f>
        <v>739221</v>
      </c>
      <c r="M1631" s="1">
        <f>dataset_shampoo[[#This Row],[Values YTD]]+SUMIFS(I:I,D:D,dataset_shampoo[[#This Row],[Brand]],E:E,dataset_shampoo[[#This Row],[Region]],F:F,dataset_shampoo[[#This Row],[Year]]-1,G:G,"&gt;"&amp;dataset_shampoo[[#This Row],[Month]])</f>
        <v>4108734</v>
      </c>
    </row>
    <row r="1632" spans="1:13" x14ac:dyDescent="0.25">
      <c r="A1632" t="s">
        <v>7</v>
      </c>
      <c r="B1632" t="s">
        <v>25</v>
      </c>
      <c r="C1632" t="s">
        <v>33</v>
      </c>
      <c r="D1632" t="s">
        <v>34</v>
      </c>
      <c r="E1632" t="s">
        <v>13</v>
      </c>
      <c r="F1632">
        <v>2020</v>
      </c>
      <c r="G1632">
        <v>3</v>
      </c>
      <c r="H1632">
        <v>57988</v>
      </c>
      <c r="I1632" s="1">
        <v>349874</v>
      </c>
      <c r="J1632">
        <f>SUMIFS(H:H,D:D,dataset_shampoo[[#This Row],[Brand]],E:E,dataset_shampoo[[#This Row],[Region]],F:F,dataset_shampoo[[#This Row],[Year]],G:G,"&lt;="&amp;dataset_shampoo[[#This Row],[Month]])</f>
        <v>157640</v>
      </c>
      <c r="K1632" s="6">
        <f>SUMIFS(I:I,D:D,dataset_shampoo[[#This Row],[Brand]],E:E,dataset_shampoo[[#This Row],[Region]],F:F,dataset_shampoo[[#This Row],[Year]],G:G,"&lt;="&amp;dataset_shampoo[[#This Row],[Month]])</f>
        <v>959175</v>
      </c>
      <c r="L1632">
        <f>dataset_shampoo[[#This Row],[Units YTD]]+SUMIFS(H:H,D:D,dataset_shampoo[[#This Row],[Brand]],E:E,dataset_shampoo[[#This Row],[Region]],F:F,dataset_shampoo[[#This Row],[Year]]-1,G:G,"&gt;"&amp;dataset_shampoo[[#This Row],[Month]])</f>
        <v>725347</v>
      </c>
      <c r="M1632" s="1">
        <f>dataset_shampoo[[#This Row],[Values YTD]]+SUMIFS(I:I,D:D,dataset_shampoo[[#This Row],[Brand]],E:E,dataset_shampoo[[#This Row],[Region]],F:F,dataset_shampoo[[#This Row],[Year]]-1,G:G,"&gt;"&amp;dataset_shampoo[[#This Row],[Month]])</f>
        <v>4071242</v>
      </c>
    </row>
    <row r="1633" spans="1:13" x14ac:dyDescent="0.25">
      <c r="A1633" t="s">
        <v>7</v>
      </c>
      <c r="B1633" t="s">
        <v>25</v>
      </c>
      <c r="C1633" t="s">
        <v>33</v>
      </c>
      <c r="D1633" t="s">
        <v>34</v>
      </c>
      <c r="E1633" t="s">
        <v>13</v>
      </c>
      <c r="F1633">
        <v>2020</v>
      </c>
      <c r="G1633">
        <v>4</v>
      </c>
      <c r="H1633">
        <v>43057</v>
      </c>
      <c r="I1633" s="1">
        <v>253883</v>
      </c>
      <c r="J1633">
        <f>SUMIFS(H:H,D:D,dataset_shampoo[[#This Row],[Brand]],E:E,dataset_shampoo[[#This Row],[Region]],F:F,dataset_shampoo[[#This Row],[Year]],G:G,"&lt;="&amp;dataset_shampoo[[#This Row],[Month]])</f>
        <v>200697</v>
      </c>
      <c r="K1633" s="6">
        <f>SUMIFS(I:I,D:D,dataset_shampoo[[#This Row],[Brand]],E:E,dataset_shampoo[[#This Row],[Region]],F:F,dataset_shampoo[[#This Row],[Year]],G:G,"&lt;="&amp;dataset_shampoo[[#This Row],[Month]])</f>
        <v>1213058</v>
      </c>
      <c r="L1633">
        <f>dataset_shampoo[[#This Row],[Units YTD]]+SUMIFS(H:H,D:D,dataset_shampoo[[#This Row],[Brand]],E:E,dataset_shampoo[[#This Row],[Region]],F:F,dataset_shampoo[[#This Row],[Year]]-1,G:G,"&gt;"&amp;dataset_shampoo[[#This Row],[Month]])</f>
        <v>694939</v>
      </c>
      <c r="M1633" s="1">
        <f>dataset_shampoo[[#This Row],[Values YTD]]+SUMIFS(I:I,D:D,dataset_shampoo[[#This Row],[Brand]],E:E,dataset_shampoo[[#This Row],[Region]],F:F,dataset_shampoo[[#This Row],[Year]]-1,G:G,"&gt;"&amp;dataset_shampoo[[#This Row],[Month]])</f>
        <v>3930766</v>
      </c>
    </row>
    <row r="1634" spans="1:13" x14ac:dyDescent="0.25">
      <c r="A1634" t="s">
        <v>7</v>
      </c>
      <c r="B1634" t="s">
        <v>25</v>
      </c>
      <c r="C1634" t="s">
        <v>33</v>
      </c>
      <c r="D1634" t="s">
        <v>34</v>
      </c>
      <c r="E1634" t="s">
        <v>13</v>
      </c>
      <c r="F1634">
        <v>2020</v>
      </c>
      <c r="G1634">
        <v>5</v>
      </c>
      <c r="H1634">
        <v>36547</v>
      </c>
      <c r="I1634" s="1">
        <v>215054</v>
      </c>
      <c r="J1634">
        <f>SUMIFS(H:H,D:D,dataset_shampoo[[#This Row],[Brand]],E:E,dataset_shampoo[[#This Row],[Region]],F:F,dataset_shampoo[[#This Row],[Year]],G:G,"&lt;="&amp;dataset_shampoo[[#This Row],[Month]])</f>
        <v>237244</v>
      </c>
      <c r="K1634" s="6">
        <f>SUMIFS(I:I,D:D,dataset_shampoo[[#This Row],[Brand]],E:E,dataset_shampoo[[#This Row],[Region]],F:F,dataset_shampoo[[#This Row],[Year]],G:G,"&lt;="&amp;dataset_shampoo[[#This Row],[Month]])</f>
        <v>1428112</v>
      </c>
      <c r="L1634">
        <f>dataset_shampoo[[#This Row],[Units YTD]]+SUMIFS(H:H,D:D,dataset_shampoo[[#This Row],[Brand]],E:E,dataset_shampoo[[#This Row],[Region]],F:F,dataset_shampoo[[#This Row],[Year]]-1,G:G,"&gt;"&amp;dataset_shampoo[[#This Row],[Month]])</f>
        <v>653905</v>
      </c>
      <c r="M1634" s="1">
        <f>dataset_shampoo[[#This Row],[Values YTD]]+SUMIFS(I:I,D:D,dataset_shampoo[[#This Row],[Brand]],E:E,dataset_shampoo[[#This Row],[Region]],F:F,dataset_shampoo[[#This Row],[Year]]-1,G:G,"&gt;"&amp;dataset_shampoo[[#This Row],[Month]])</f>
        <v>3734444</v>
      </c>
    </row>
    <row r="1635" spans="1:13" x14ac:dyDescent="0.25">
      <c r="A1635" t="s">
        <v>7</v>
      </c>
      <c r="B1635" t="s">
        <v>25</v>
      </c>
      <c r="C1635" t="s">
        <v>33</v>
      </c>
      <c r="D1635" t="s">
        <v>34</v>
      </c>
      <c r="E1635" t="s">
        <v>13</v>
      </c>
      <c r="F1635">
        <v>2020</v>
      </c>
      <c r="G1635">
        <v>6</v>
      </c>
      <c r="H1635">
        <v>48664</v>
      </c>
      <c r="I1635" s="1">
        <v>289590</v>
      </c>
      <c r="J1635">
        <f>SUMIFS(H:H,D:D,dataset_shampoo[[#This Row],[Brand]],E:E,dataset_shampoo[[#This Row],[Region]],F:F,dataset_shampoo[[#This Row],[Year]],G:G,"&lt;="&amp;dataset_shampoo[[#This Row],[Month]])</f>
        <v>285908</v>
      </c>
      <c r="K1635" s="6">
        <f>SUMIFS(I:I,D:D,dataset_shampoo[[#This Row],[Brand]],E:E,dataset_shampoo[[#This Row],[Region]],F:F,dataset_shampoo[[#This Row],[Year]],G:G,"&lt;="&amp;dataset_shampoo[[#This Row],[Month]])</f>
        <v>1717702</v>
      </c>
      <c r="L1635">
        <f>dataset_shampoo[[#This Row],[Units YTD]]+SUMIFS(H:H,D:D,dataset_shampoo[[#This Row],[Brand]],E:E,dataset_shampoo[[#This Row],[Region]],F:F,dataset_shampoo[[#This Row],[Year]]-1,G:G,"&gt;"&amp;dataset_shampoo[[#This Row],[Month]])</f>
        <v>628033</v>
      </c>
      <c r="M1635" s="1">
        <f>dataset_shampoo[[#This Row],[Values YTD]]+SUMIFS(I:I,D:D,dataset_shampoo[[#This Row],[Brand]],E:E,dataset_shampoo[[#This Row],[Region]],F:F,dataset_shampoo[[#This Row],[Year]]-1,G:G,"&gt;"&amp;dataset_shampoo[[#This Row],[Month]])</f>
        <v>3628310</v>
      </c>
    </row>
    <row r="1636" spans="1:13" x14ac:dyDescent="0.25">
      <c r="A1636" t="s">
        <v>7</v>
      </c>
      <c r="B1636" t="s">
        <v>25</v>
      </c>
      <c r="C1636" t="s">
        <v>33</v>
      </c>
      <c r="D1636" t="s">
        <v>34</v>
      </c>
      <c r="E1636" t="s">
        <v>13</v>
      </c>
      <c r="F1636">
        <v>2020</v>
      </c>
      <c r="G1636">
        <v>7</v>
      </c>
      <c r="H1636">
        <v>43617</v>
      </c>
      <c r="I1636" s="1">
        <v>262423</v>
      </c>
      <c r="J1636">
        <f>SUMIFS(H:H,D:D,dataset_shampoo[[#This Row],[Brand]],E:E,dataset_shampoo[[#This Row],[Region]],F:F,dataset_shampoo[[#This Row],[Year]],G:G,"&lt;="&amp;dataset_shampoo[[#This Row],[Month]])</f>
        <v>329525</v>
      </c>
      <c r="K1636" s="6">
        <f>SUMIFS(I:I,D:D,dataset_shampoo[[#This Row],[Brand]],E:E,dataset_shampoo[[#This Row],[Region]],F:F,dataset_shampoo[[#This Row],[Year]],G:G,"&lt;="&amp;dataset_shampoo[[#This Row],[Month]])</f>
        <v>1980125</v>
      </c>
      <c r="L1636">
        <f>dataset_shampoo[[#This Row],[Units YTD]]+SUMIFS(H:H,D:D,dataset_shampoo[[#This Row],[Brand]],E:E,dataset_shampoo[[#This Row],[Region]],F:F,dataset_shampoo[[#This Row],[Year]]-1,G:G,"&gt;"&amp;dataset_shampoo[[#This Row],[Month]])</f>
        <v>612297</v>
      </c>
      <c r="M1636" s="1">
        <f>dataset_shampoo[[#This Row],[Values YTD]]+SUMIFS(I:I,D:D,dataset_shampoo[[#This Row],[Brand]],E:E,dataset_shampoo[[#This Row],[Region]],F:F,dataset_shampoo[[#This Row],[Year]]-1,G:G,"&gt;"&amp;dataset_shampoo[[#This Row],[Month]])</f>
        <v>3576041</v>
      </c>
    </row>
    <row r="1637" spans="1:13" x14ac:dyDescent="0.25">
      <c r="A1637" t="s">
        <v>7</v>
      </c>
      <c r="B1637" t="s">
        <v>25</v>
      </c>
      <c r="C1637" t="s">
        <v>33</v>
      </c>
      <c r="D1637" t="s">
        <v>34</v>
      </c>
      <c r="E1637" t="s">
        <v>13</v>
      </c>
      <c r="F1637">
        <v>2020</v>
      </c>
      <c r="G1637">
        <v>8</v>
      </c>
      <c r="H1637">
        <v>35427</v>
      </c>
      <c r="I1637" s="1">
        <v>214536</v>
      </c>
      <c r="J1637">
        <f>SUMIFS(H:H,D:D,dataset_shampoo[[#This Row],[Brand]],E:E,dataset_shampoo[[#This Row],[Region]],F:F,dataset_shampoo[[#This Row],[Year]],G:G,"&lt;="&amp;dataset_shampoo[[#This Row],[Month]])</f>
        <v>364952</v>
      </c>
      <c r="K1637" s="6">
        <f>SUMIFS(I:I,D:D,dataset_shampoo[[#This Row],[Brand]],E:E,dataset_shampoo[[#This Row],[Region]],F:F,dataset_shampoo[[#This Row],[Year]],G:G,"&lt;="&amp;dataset_shampoo[[#This Row],[Month]])</f>
        <v>2194661</v>
      </c>
      <c r="L1637">
        <f>dataset_shampoo[[#This Row],[Units YTD]]+SUMIFS(H:H,D:D,dataset_shampoo[[#This Row],[Brand]],E:E,dataset_shampoo[[#This Row],[Region]],F:F,dataset_shampoo[[#This Row],[Year]]-1,G:G,"&gt;"&amp;dataset_shampoo[[#This Row],[Month]])</f>
        <v>593887</v>
      </c>
      <c r="M1637" s="1">
        <f>dataset_shampoo[[#This Row],[Values YTD]]+SUMIFS(I:I,D:D,dataset_shampoo[[#This Row],[Brand]],E:E,dataset_shampoo[[#This Row],[Region]],F:F,dataset_shampoo[[#This Row],[Year]]-1,G:G,"&gt;"&amp;dataset_shampoo[[#This Row],[Month]])</f>
        <v>3496738</v>
      </c>
    </row>
    <row r="1638" spans="1:13" x14ac:dyDescent="0.25">
      <c r="A1638" t="s">
        <v>7</v>
      </c>
      <c r="B1638" t="s">
        <v>25</v>
      </c>
      <c r="C1638" t="s">
        <v>33</v>
      </c>
      <c r="D1638" t="s">
        <v>34</v>
      </c>
      <c r="E1638" t="s">
        <v>13</v>
      </c>
      <c r="F1638">
        <v>2020</v>
      </c>
      <c r="G1638">
        <v>9</v>
      </c>
      <c r="H1638">
        <v>43414</v>
      </c>
      <c r="I1638" s="1">
        <v>264929</v>
      </c>
      <c r="J1638">
        <f>SUMIFS(H:H,D:D,dataset_shampoo[[#This Row],[Brand]],E:E,dataset_shampoo[[#This Row],[Region]],F:F,dataset_shampoo[[#This Row],[Year]],G:G,"&lt;="&amp;dataset_shampoo[[#This Row],[Month]])</f>
        <v>408366</v>
      </c>
      <c r="K1638" s="6">
        <f>SUMIFS(I:I,D:D,dataset_shampoo[[#This Row],[Brand]],E:E,dataset_shampoo[[#This Row],[Region]],F:F,dataset_shampoo[[#This Row],[Year]],G:G,"&lt;="&amp;dataset_shampoo[[#This Row],[Month]])</f>
        <v>2459590</v>
      </c>
      <c r="L1638">
        <f>dataset_shampoo[[#This Row],[Units YTD]]+SUMIFS(H:H,D:D,dataset_shampoo[[#This Row],[Brand]],E:E,dataset_shampoo[[#This Row],[Region]],F:F,dataset_shampoo[[#This Row],[Year]]-1,G:G,"&gt;"&amp;dataset_shampoo[[#This Row],[Month]])</f>
        <v>578914</v>
      </c>
      <c r="M1638" s="1">
        <f>dataset_shampoo[[#This Row],[Values YTD]]+SUMIFS(I:I,D:D,dataset_shampoo[[#This Row],[Brand]],E:E,dataset_shampoo[[#This Row],[Region]],F:F,dataset_shampoo[[#This Row],[Year]]-1,G:G,"&gt;"&amp;dataset_shampoo[[#This Row],[Month]])</f>
        <v>3439058</v>
      </c>
    </row>
    <row r="1639" spans="1:13" x14ac:dyDescent="0.25">
      <c r="A1639" t="s">
        <v>7</v>
      </c>
      <c r="B1639" t="s">
        <v>25</v>
      </c>
      <c r="C1639" t="s">
        <v>33</v>
      </c>
      <c r="D1639" t="s">
        <v>34</v>
      </c>
      <c r="E1639" t="s">
        <v>13</v>
      </c>
      <c r="F1639">
        <v>2020</v>
      </c>
      <c r="G1639">
        <v>10</v>
      </c>
      <c r="H1639">
        <v>47761</v>
      </c>
      <c r="I1639" s="1">
        <v>294707</v>
      </c>
      <c r="J1639">
        <f>SUMIFS(H:H,D:D,dataset_shampoo[[#This Row],[Brand]],E:E,dataset_shampoo[[#This Row],[Region]],F:F,dataset_shampoo[[#This Row],[Year]],G:G,"&lt;="&amp;dataset_shampoo[[#This Row],[Month]])</f>
        <v>456127</v>
      </c>
      <c r="K1639" s="6">
        <f>SUMIFS(I:I,D:D,dataset_shampoo[[#This Row],[Brand]],E:E,dataset_shampoo[[#This Row],[Region]],F:F,dataset_shampoo[[#This Row],[Year]],G:G,"&lt;="&amp;dataset_shampoo[[#This Row],[Month]])</f>
        <v>2754297</v>
      </c>
      <c r="L1639">
        <f>dataset_shampoo[[#This Row],[Units YTD]]+SUMIFS(H:H,D:D,dataset_shampoo[[#This Row],[Brand]],E:E,dataset_shampoo[[#This Row],[Region]],F:F,dataset_shampoo[[#This Row],[Year]]-1,G:G,"&gt;"&amp;dataset_shampoo[[#This Row],[Month]])</f>
        <v>562422</v>
      </c>
      <c r="M1639" s="1">
        <f>dataset_shampoo[[#This Row],[Values YTD]]+SUMIFS(I:I,D:D,dataset_shampoo[[#This Row],[Brand]],E:E,dataset_shampoo[[#This Row],[Region]],F:F,dataset_shampoo[[#This Row],[Year]]-1,G:G,"&gt;"&amp;dataset_shampoo[[#This Row],[Month]])</f>
        <v>3369730</v>
      </c>
    </row>
    <row r="1640" spans="1:13" x14ac:dyDescent="0.25">
      <c r="A1640" t="s">
        <v>7</v>
      </c>
      <c r="B1640" t="s">
        <v>25</v>
      </c>
      <c r="C1640" t="s">
        <v>33</v>
      </c>
      <c r="D1640" t="s">
        <v>34</v>
      </c>
      <c r="E1640" t="s">
        <v>13</v>
      </c>
      <c r="F1640">
        <v>2020</v>
      </c>
      <c r="G1640">
        <v>11</v>
      </c>
      <c r="H1640">
        <v>40180</v>
      </c>
      <c r="I1640" s="1">
        <v>241892</v>
      </c>
      <c r="J1640">
        <f>SUMIFS(H:H,D:D,dataset_shampoo[[#This Row],[Brand]],E:E,dataset_shampoo[[#This Row],[Region]],F:F,dataset_shampoo[[#This Row],[Year]],G:G,"&lt;="&amp;dataset_shampoo[[#This Row],[Month]])</f>
        <v>496307</v>
      </c>
      <c r="K1640" s="6">
        <f>SUMIFS(I:I,D:D,dataset_shampoo[[#This Row],[Brand]],E:E,dataset_shampoo[[#This Row],[Region]],F:F,dataset_shampoo[[#This Row],[Year]],G:G,"&lt;="&amp;dataset_shampoo[[#This Row],[Month]])</f>
        <v>2996189</v>
      </c>
      <c r="L1640">
        <f>dataset_shampoo[[#This Row],[Units YTD]]+SUMIFS(H:H,D:D,dataset_shampoo[[#This Row],[Brand]],E:E,dataset_shampoo[[#This Row],[Region]],F:F,dataset_shampoo[[#This Row],[Year]]-1,G:G,"&gt;"&amp;dataset_shampoo[[#This Row],[Month]])</f>
        <v>548149</v>
      </c>
      <c r="M1640" s="1">
        <f>dataset_shampoo[[#This Row],[Values YTD]]+SUMIFS(I:I,D:D,dataset_shampoo[[#This Row],[Brand]],E:E,dataset_shampoo[[#This Row],[Region]],F:F,dataset_shampoo[[#This Row],[Year]]-1,G:G,"&gt;"&amp;dataset_shampoo[[#This Row],[Month]])</f>
        <v>3297609</v>
      </c>
    </row>
    <row r="1641" spans="1:13" x14ac:dyDescent="0.25">
      <c r="A1641" t="s">
        <v>7</v>
      </c>
      <c r="B1641" t="s">
        <v>25</v>
      </c>
      <c r="C1641" t="s">
        <v>33</v>
      </c>
      <c r="D1641" t="s">
        <v>34</v>
      </c>
      <c r="E1641" t="s">
        <v>13</v>
      </c>
      <c r="F1641">
        <v>2020</v>
      </c>
      <c r="G1641">
        <v>12</v>
      </c>
      <c r="H1641">
        <v>43218</v>
      </c>
      <c r="I1641" s="1">
        <v>268205</v>
      </c>
      <c r="J1641">
        <f>SUMIFS(H:H,D:D,dataset_shampoo[[#This Row],[Brand]],E:E,dataset_shampoo[[#This Row],[Region]],F:F,dataset_shampoo[[#This Row],[Year]],G:G,"&lt;="&amp;dataset_shampoo[[#This Row],[Month]])</f>
        <v>539525</v>
      </c>
      <c r="K1641" s="6">
        <f>SUMIFS(I:I,D:D,dataset_shampoo[[#This Row],[Brand]],E:E,dataset_shampoo[[#This Row],[Region]],F:F,dataset_shampoo[[#This Row],[Year]],G:G,"&lt;="&amp;dataset_shampoo[[#This Row],[Month]])</f>
        <v>3264394</v>
      </c>
      <c r="L1641">
        <f>dataset_shampoo[[#This Row],[Units YTD]]+SUMIFS(H:H,D:D,dataset_shampoo[[#This Row],[Brand]],E:E,dataset_shampoo[[#This Row],[Region]],F:F,dataset_shampoo[[#This Row],[Year]]-1,G:G,"&gt;"&amp;dataset_shampoo[[#This Row],[Month]])</f>
        <v>539525</v>
      </c>
      <c r="M1641" s="1">
        <f>dataset_shampoo[[#This Row],[Values YTD]]+SUMIFS(I:I,D:D,dataset_shampoo[[#This Row],[Brand]],E:E,dataset_shampoo[[#This Row],[Region]],F:F,dataset_shampoo[[#This Row],[Year]]-1,G:G,"&gt;"&amp;dataset_shampoo[[#This Row],[Month]])</f>
        <v>3264394</v>
      </c>
    </row>
    <row r="1642" spans="1:13" x14ac:dyDescent="0.25">
      <c r="A1642" t="s">
        <v>7</v>
      </c>
      <c r="B1642" t="s">
        <v>25</v>
      </c>
      <c r="C1642" t="s">
        <v>33</v>
      </c>
      <c r="D1642" t="s">
        <v>34</v>
      </c>
      <c r="E1642" t="s">
        <v>13</v>
      </c>
      <c r="F1642">
        <v>2021</v>
      </c>
      <c r="G1642">
        <v>1</v>
      </c>
      <c r="H1642">
        <v>41552</v>
      </c>
      <c r="I1642" s="1">
        <v>264614</v>
      </c>
      <c r="J1642">
        <f>SUMIFS(H:H,D:D,dataset_shampoo[[#This Row],[Brand]],E:E,dataset_shampoo[[#This Row],[Region]],F:F,dataset_shampoo[[#This Row],[Year]],G:G,"&lt;="&amp;dataset_shampoo[[#This Row],[Month]])</f>
        <v>41552</v>
      </c>
      <c r="K1642" s="6">
        <f>SUMIFS(I:I,D:D,dataset_shampoo[[#This Row],[Brand]],E:E,dataset_shampoo[[#This Row],[Region]],F:F,dataset_shampoo[[#This Row],[Year]],G:G,"&lt;="&amp;dataset_shampoo[[#This Row],[Month]])</f>
        <v>264614</v>
      </c>
      <c r="L1642">
        <f>dataset_shampoo[[#This Row],[Units YTD]]+SUMIFS(H:H,D:D,dataset_shampoo[[#This Row],[Brand]],E:E,dataset_shampoo[[#This Row],[Region]],F:F,dataset_shampoo[[#This Row],[Year]]-1,G:G,"&gt;"&amp;dataset_shampoo[[#This Row],[Month]])</f>
        <v>530446</v>
      </c>
      <c r="M1642" s="1">
        <f>dataset_shampoo[[#This Row],[Values YTD]]+SUMIFS(I:I,D:D,dataset_shampoo[[#This Row],[Brand]],E:E,dataset_shampoo[[#This Row],[Region]],F:F,dataset_shampoo[[#This Row],[Year]]-1,G:G,"&gt;"&amp;dataset_shampoo[[#This Row],[Month]])</f>
        <v>3224340</v>
      </c>
    </row>
    <row r="1643" spans="1:13" x14ac:dyDescent="0.25">
      <c r="A1643" t="s">
        <v>7</v>
      </c>
      <c r="B1643" t="s">
        <v>25</v>
      </c>
      <c r="C1643" t="s">
        <v>33</v>
      </c>
      <c r="D1643" t="s">
        <v>34</v>
      </c>
      <c r="E1643" t="s">
        <v>13</v>
      </c>
      <c r="F1643">
        <v>2021</v>
      </c>
      <c r="G1643">
        <v>2</v>
      </c>
      <c r="H1643">
        <v>41230</v>
      </c>
      <c r="I1643" s="1">
        <v>264789</v>
      </c>
      <c r="J1643">
        <f>SUMIFS(H:H,D:D,dataset_shampoo[[#This Row],[Brand]],E:E,dataset_shampoo[[#This Row],[Region]],F:F,dataset_shampoo[[#This Row],[Year]],G:G,"&lt;="&amp;dataset_shampoo[[#This Row],[Month]])</f>
        <v>82782</v>
      </c>
      <c r="K1643" s="6">
        <f>SUMIFS(I:I,D:D,dataset_shampoo[[#This Row],[Brand]],E:E,dataset_shampoo[[#This Row],[Region]],F:F,dataset_shampoo[[#This Row],[Year]],G:G,"&lt;="&amp;dataset_shampoo[[#This Row],[Month]])</f>
        <v>529403</v>
      </c>
      <c r="L1643">
        <f>dataset_shampoo[[#This Row],[Units YTD]]+SUMIFS(H:H,D:D,dataset_shampoo[[#This Row],[Brand]],E:E,dataset_shampoo[[#This Row],[Region]],F:F,dataset_shampoo[[#This Row],[Year]]-1,G:G,"&gt;"&amp;dataset_shampoo[[#This Row],[Month]])</f>
        <v>522655</v>
      </c>
      <c r="M1643" s="1">
        <f>dataset_shampoo[[#This Row],[Values YTD]]+SUMIFS(I:I,D:D,dataset_shampoo[[#This Row],[Brand]],E:E,dataset_shampoo[[#This Row],[Region]],F:F,dataset_shampoo[[#This Row],[Year]]-1,G:G,"&gt;"&amp;dataset_shampoo[[#This Row],[Month]])</f>
        <v>3184496</v>
      </c>
    </row>
    <row r="1644" spans="1:13" x14ac:dyDescent="0.25">
      <c r="A1644" t="s">
        <v>7</v>
      </c>
      <c r="B1644" t="s">
        <v>25</v>
      </c>
      <c r="C1644" t="s">
        <v>33</v>
      </c>
      <c r="D1644" t="s">
        <v>34</v>
      </c>
      <c r="E1644" t="s">
        <v>13</v>
      </c>
      <c r="F1644">
        <v>2021</v>
      </c>
      <c r="G1644">
        <v>3</v>
      </c>
      <c r="H1644">
        <v>45934</v>
      </c>
      <c r="I1644" s="1">
        <v>293538</v>
      </c>
      <c r="J1644">
        <f>SUMIFS(H:H,D:D,dataset_shampoo[[#This Row],[Brand]],E:E,dataset_shampoo[[#This Row],[Region]],F:F,dataset_shampoo[[#This Row],[Year]],G:G,"&lt;="&amp;dataset_shampoo[[#This Row],[Month]])</f>
        <v>128716</v>
      </c>
      <c r="K1644" s="6">
        <f>SUMIFS(I:I,D:D,dataset_shampoo[[#This Row],[Brand]],E:E,dataset_shampoo[[#This Row],[Region]],F:F,dataset_shampoo[[#This Row],[Year]],G:G,"&lt;="&amp;dataset_shampoo[[#This Row],[Month]])</f>
        <v>822941</v>
      </c>
      <c r="L1644">
        <f>dataset_shampoo[[#This Row],[Units YTD]]+SUMIFS(H:H,D:D,dataset_shampoo[[#This Row],[Brand]],E:E,dataset_shampoo[[#This Row],[Region]],F:F,dataset_shampoo[[#This Row],[Year]]-1,G:G,"&gt;"&amp;dataset_shampoo[[#This Row],[Month]])</f>
        <v>510601</v>
      </c>
      <c r="M1644" s="1">
        <f>dataset_shampoo[[#This Row],[Values YTD]]+SUMIFS(I:I,D:D,dataset_shampoo[[#This Row],[Brand]],E:E,dataset_shampoo[[#This Row],[Region]],F:F,dataset_shampoo[[#This Row],[Year]]-1,G:G,"&gt;"&amp;dataset_shampoo[[#This Row],[Month]])</f>
        <v>3128160</v>
      </c>
    </row>
    <row r="1645" spans="1:13" x14ac:dyDescent="0.25">
      <c r="A1645" t="s">
        <v>7</v>
      </c>
      <c r="B1645" t="s">
        <v>25</v>
      </c>
      <c r="C1645" t="s">
        <v>33</v>
      </c>
      <c r="D1645" t="s">
        <v>34</v>
      </c>
      <c r="E1645" t="s">
        <v>13</v>
      </c>
      <c r="F1645">
        <v>2021</v>
      </c>
      <c r="G1645">
        <v>4</v>
      </c>
      <c r="H1645">
        <v>40397</v>
      </c>
      <c r="I1645" s="1">
        <v>252490</v>
      </c>
      <c r="J1645">
        <f>SUMIFS(H:H,D:D,dataset_shampoo[[#This Row],[Brand]],E:E,dataset_shampoo[[#This Row],[Region]],F:F,dataset_shampoo[[#This Row],[Year]],G:G,"&lt;="&amp;dataset_shampoo[[#This Row],[Month]])</f>
        <v>169113</v>
      </c>
      <c r="K1645" s="6">
        <f>SUMIFS(I:I,D:D,dataset_shampoo[[#This Row],[Brand]],E:E,dataset_shampoo[[#This Row],[Region]],F:F,dataset_shampoo[[#This Row],[Year]],G:G,"&lt;="&amp;dataset_shampoo[[#This Row],[Month]])</f>
        <v>1075431</v>
      </c>
      <c r="L1645">
        <f>dataset_shampoo[[#This Row],[Units YTD]]+SUMIFS(H:H,D:D,dataset_shampoo[[#This Row],[Brand]],E:E,dataset_shampoo[[#This Row],[Region]],F:F,dataset_shampoo[[#This Row],[Year]]-1,G:G,"&gt;"&amp;dataset_shampoo[[#This Row],[Month]])</f>
        <v>507941</v>
      </c>
      <c r="M1645" s="1">
        <f>dataset_shampoo[[#This Row],[Values YTD]]+SUMIFS(I:I,D:D,dataset_shampoo[[#This Row],[Brand]],E:E,dataset_shampoo[[#This Row],[Region]],F:F,dataset_shampoo[[#This Row],[Year]]-1,G:G,"&gt;"&amp;dataset_shampoo[[#This Row],[Month]])</f>
        <v>3126767</v>
      </c>
    </row>
    <row r="1646" spans="1:13" x14ac:dyDescent="0.25">
      <c r="A1646" t="s">
        <v>7</v>
      </c>
      <c r="B1646" t="s">
        <v>25</v>
      </c>
      <c r="C1646" t="s">
        <v>33</v>
      </c>
      <c r="D1646" t="s">
        <v>34</v>
      </c>
      <c r="E1646" t="s">
        <v>13</v>
      </c>
      <c r="F1646">
        <v>2021</v>
      </c>
      <c r="G1646">
        <v>5</v>
      </c>
      <c r="H1646">
        <v>45080</v>
      </c>
      <c r="I1646" s="1">
        <v>271054</v>
      </c>
      <c r="J1646">
        <f>SUMIFS(H:H,D:D,dataset_shampoo[[#This Row],[Brand]],E:E,dataset_shampoo[[#This Row],[Region]],F:F,dataset_shampoo[[#This Row],[Year]],G:G,"&lt;="&amp;dataset_shampoo[[#This Row],[Month]])</f>
        <v>214193</v>
      </c>
      <c r="K1646" s="6">
        <f>SUMIFS(I:I,D:D,dataset_shampoo[[#This Row],[Brand]],E:E,dataset_shampoo[[#This Row],[Region]],F:F,dataset_shampoo[[#This Row],[Year]],G:G,"&lt;="&amp;dataset_shampoo[[#This Row],[Month]])</f>
        <v>1346485</v>
      </c>
      <c r="L1646">
        <f>dataset_shampoo[[#This Row],[Units YTD]]+SUMIFS(H:H,D:D,dataset_shampoo[[#This Row],[Brand]],E:E,dataset_shampoo[[#This Row],[Region]],F:F,dataset_shampoo[[#This Row],[Year]]-1,G:G,"&gt;"&amp;dataset_shampoo[[#This Row],[Month]])</f>
        <v>516474</v>
      </c>
      <c r="M1646" s="1">
        <f>dataset_shampoo[[#This Row],[Values YTD]]+SUMIFS(I:I,D:D,dataset_shampoo[[#This Row],[Brand]],E:E,dataset_shampoo[[#This Row],[Region]],F:F,dataset_shampoo[[#This Row],[Year]]-1,G:G,"&gt;"&amp;dataset_shampoo[[#This Row],[Month]])</f>
        <v>3182767</v>
      </c>
    </row>
    <row r="1647" spans="1:13" x14ac:dyDescent="0.25">
      <c r="A1647" t="s">
        <v>7</v>
      </c>
      <c r="B1647" t="s">
        <v>25</v>
      </c>
      <c r="C1647" t="s">
        <v>33</v>
      </c>
      <c r="D1647" t="s">
        <v>34</v>
      </c>
      <c r="E1647" t="s">
        <v>13</v>
      </c>
      <c r="F1647">
        <v>2021</v>
      </c>
      <c r="G1647">
        <v>6</v>
      </c>
      <c r="H1647">
        <v>44835</v>
      </c>
      <c r="I1647" s="1">
        <v>280819</v>
      </c>
      <c r="J1647">
        <f>SUMIFS(H:H,D:D,dataset_shampoo[[#This Row],[Brand]],E:E,dataset_shampoo[[#This Row],[Region]],F:F,dataset_shampoo[[#This Row],[Year]],G:G,"&lt;="&amp;dataset_shampoo[[#This Row],[Month]])</f>
        <v>259028</v>
      </c>
      <c r="K1647" s="6">
        <f>SUMIFS(I:I,D:D,dataset_shampoo[[#This Row],[Brand]],E:E,dataset_shampoo[[#This Row],[Region]],F:F,dataset_shampoo[[#This Row],[Year]],G:G,"&lt;="&amp;dataset_shampoo[[#This Row],[Month]])</f>
        <v>1627304</v>
      </c>
      <c r="L1647">
        <f>dataset_shampoo[[#This Row],[Units YTD]]+SUMIFS(H:H,D:D,dataset_shampoo[[#This Row],[Brand]],E:E,dataset_shampoo[[#This Row],[Region]],F:F,dataset_shampoo[[#This Row],[Year]]-1,G:G,"&gt;"&amp;dataset_shampoo[[#This Row],[Month]])</f>
        <v>512645</v>
      </c>
      <c r="M1647" s="1">
        <f>dataset_shampoo[[#This Row],[Values YTD]]+SUMIFS(I:I,D:D,dataset_shampoo[[#This Row],[Brand]],E:E,dataset_shampoo[[#This Row],[Region]],F:F,dataset_shampoo[[#This Row],[Year]]-1,G:G,"&gt;"&amp;dataset_shampoo[[#This Row],[Month]])</f>
        <v>3173996</v>
      </c>
    </row>
    <row r="1648" spans="1:13" x14ac:dyDescent="0.25">
      <c r="A1648" t="s">
        <v>7</v>
      </c>
      <c r="B1648" t="s">
        <v>25</v>
      </c>
      <c r="C1648" t="s">
        <v>33</v>
      </c>
      <c r="D1648" t="s">
        <v>34</v>
      </c>
      <c r="E1648" t="s">
        <v>13</v>
      </c>
      <c r="F1648">
        <v>2021</v>
      </c>
      <c r="G1648">
        <v>7</v>
      </c>
      <c r="H1648">
        <v>44366</v>
      </c>
      <c r="I1648" s="1">
        <v>276724</v>
      </c>
      <c r="J1648">
        <f>SUMIFS(H:H,D:D,dataset_shampoo[[#This Row],[Brand]],E:E,dataset_shampoo[[#This Row],[Region]],F:F,dataset_shampoo[[#This Row],[Year]],G:G,"&lt;="&amp;dataset_shampoo[[#This Row],[Month]])</f>
        <v>303394</v>
      </c>
      <c r="K1648" s="6">
        <f>SUMIFS(I:I,D:D,dataset_shampoo[[#This Row],[Brand]],E:E,dataset_shampoo[[#This Row],[Region]],F:F,dataset_shampoo[[#This Row],[Year]],G:G,"&lt;="&amp;dataset_shampoo[[#This Row],[Month]])</f>
        <v>1904028</v>
      </c>
      <c r="L1648">
        <f>dataset_shampoo[[#This Row],[Units YTD]]+SUMIFS(H:H,D:D,dataset_shampoo[[#This Row],[Brand]],E:E,dataset_shampoo[[#This Row],[Region]],F:F,dataset_shampoo[[#This Row],[Year]]-1,G:G,"&gt;"&amp;dataset_shampoo[[#This Row],[Month]])</f>
        <v>513394</v>
      </c>
      <c r="M1648" s="1">
        <f>dataset_shampoo[[#This Row],[Values YTD]]+SUMIFS(I:I,D:D,dataset_shampoo[[#This Row],[Brand]],E:E,dataset_shampoo[[#This Row],[Region]],F:F,dataset_shampoo[[#This Row],[Year]]-1,G:G,"&gt;"&amp;dataset_shampoo[[#This Row],[Month]])</f>
        <v>3188297</v>
      </c>
    </row>
    <row r="1649" spans="1:13" x14ac:dyDescent="0.25">
      <c r="A1649" t="s">
        <v>7</v>
      </c>
      <c r="B1649" t="s">
        <v>25</v>
      </c>
      <c r="C1649" t="s">
        <v>33</v>
      </c>
      <c r="D1649" t="s">
        <v>34</v>
      </c>
      <c r="E1649" t="s">
        <v>13</v>
      </c>
      <c r="F1649">
        <v>2021</v>
      </c>
      <c r="G1649">
        <v>8</v>
      </c>
      <c r="H1649">
        <v>33068</v>
      </c>
      <c r="I1649" s="1">
        <v>206766</v>
      </c>
      <c r="J1649">
        <f>SUMIFS(H:H,D:D,dataset_shampoo[[#This Row],[Brand]],E:E,dataset_shampoo[[#This Row],[Region]],F:F,dataset_shampoo[[#This Row],[Year]],G:G,"&lt;="&amp;dataset_shampoo[[#This Row],[Month]])</f>
        <v>336462</v>
      </c>
      <c r="K1649" s="6">
        <f>SUMIFS(I:I,D:D,dataset_shampoo[[#This Row],[Brand]],E:E,dataset_shampoo[[#This Row],[Region]],F:F,dataset_shampoo[[#This Row],[Year]],G:G,"&lt;="&amp;dataset_shampoo[[#This Row],[Month]])</f>
        <v>2110794</v>
      </c>
      <c r="L1649">
        <f>dataset_shampoo[[#This Row],[Units YTD]]+SUMIFS(H:H,D:D,dataset_shampoo[[#This Row],[Brand]],E:E,dataset_shampoo[[#This Row],[Region]],F:F,dataset_shampoo[[#This Row],[Year]]-1,G:G,"&gt;"&amp;dataset_shampoo[[#This Row],[Month]])</f>
        <v>511035</v>
      </c>
      <c r="M1649" s="1">
        <f>dataset_shampoo[[#This Row],[Values YTD]]+SUMIFS(I:I,D:D,dataset_shampoo[[#This Row],[Brand]],E:E,dataset_shampoo[[#This Row],[Region]],F:F,dataset_shampoo[[#This Row],[Year]]-1,G:G,"&gt;"&amp;dataset_shampoo[[#This Row],[Month]])</f>
        <v>3180527</v>
      </c>
    </row>
    <row r="1650" spans="1:13" x14ac:dyDescent="0.25">
      <c r="A1650" t="s">
        <v>7</v>
      </c>
      <c r="B1650" t="s">
        <v>25</v>
      </c>
      <c r="C1650" t="s">
        <v>33</v>
      </c>
      <c r="D1650" t="s">
        <v>34</v>
      </c>
      <c r="E1650" t="s">
        <v>13</v>
      </c>
      <c r="F1650">
        <v>2021</v>
      </c>
      <c r="G1650">
        <v>9</v>
      </c>
      <c r="H1650">
        <v>40320</v>
      </c>
      <c r="I1650" s="1">
        <v>253512</v>
      </c>
      <c r="J1650">
        <f>SUMIFS(H:H,D:D,dataset_shampoo[[#This Row],[Brand]],E:E,dataset_shampoo[[#This Row],[Region]],F:F,dataset_shampoo[[#This Row],[Year]],G:G,"&lt;="&amp;dataset_shampoo[[#This Row],[Month]])</f>
        <v>376782</v>
      </c>
      <c r="K1650" s="6">
        <f>SUMIFS(I:I,D:D,dataset_shampoo[[#This Row],[Brand]],E:E,dataset_shampoo[[#This Row],[Region]],F:F,dataset_shampoo[[#This Row],[Year]],G:G,"&lt;="&amp;dataset_shampoo[[#This Row],[Month]])</f>
        <v>2364306</v>
      </c>
      <c r="L1650">
        <f>dataset_shampoo[[#This Row],[Units YTD]]+SUMIFS(H:H,D:D,dataset_shampoo[[#This Row],[Brand]],E:E,dataset_shampoo[[#This Row],[Region]],F:F,dataset_shampoo[[#This Row],[Year]]-1,G:G,"&gt;"&amp;dataset_shampoo[[#This Row],[Month]])</f>
        <v>507941</v>
      </c>
      <c r="M1650" s="1">
        <f>dataset_shampoo[[#This Row],[Values YTD]]+SUMIFS(I:I,D:D,dataset_shampoo[[#This Row],[Brand]],E:E,dataset_shampoo[[#This Row],[Region]],F:F,dataset_shampoo[[#This Row],[Year]]-1,G:G,"&gt;"&amp;dataset_shampoo[[#This Row],[Month]])</f>
        <v>3169110</v>
      </c>
    </row>
    <row r="1651" spans="1:13" x14ac:dyDescent="0.25">
      <c r="A1651" t="s">
        <v>7</v>
      </c>
      <c r="B1651" t="s">
        <v>25</v>
      </c>
      <c r="C1651" t="s">
        <v>33</v>
      </c>
      <c r="D1651" t="s">
        <v>34</v>
      </c>
      <c r="E1651" t="s">
        <v>13</v>
      </c>
      <c r="F1651">
        <v>2021</v>
      </c>
      <c r="G1651">
        <v>10</v>
      </c>
      <c r="H1651">
        <v>46396</v>
      </c>
      <c r="I1651" s="1">
        <v>288736</v>
      </c>
      <c r="J1651">
        <f>SUMIFS(H:H,D:D,dataset_shampoo[[#This Row],[Brand]],E:E,dataset_shampoo[[#This Row],[Region]],F:F,dataset_shampoo[[#This Row],[Year]],G:G,"&lt;="&amp;dataset_shampoo[[#This Row],[Month]])</f>
        <v>423178</v>
      </c>
      <c r="K1651" s="6">
        <f>SUMIFS(I:I,D:D,dataset_shampoo[[#This Row],[Brand]],E:E,dataset_shampoo[[#This Row],[Region]],F:F,dataset_shampoo[[#This Row],[Year]],G:G,"&lt;="&amp;dataset_shampoo[[#This Row],[Month]])</f>
        <v>2653042</v>
      </c>
      <c r="L1651">
        <f>dataset_shampoo[[#This Row],[Units YTD]]+SUMIFS(H:H,D:D,dataset_shampoo[[#This Row],[Brand]],E:E,dataset_shampoo[[#This Row],[Region]],F:F,dataset_shampoo[[#This Row],[Year]]-1,G:G,"&gt;"&amp;dataset_shampoo[[#This Row],[Month]])</f>
        <v>506576</v>
      </c>
      <c r="M1651" s="1">
        <f>dataset_shampoo[[#This Row],[Values YTD]]+SUMIFS(I:I,D:D,dataset_shampoo[[#This Row],[Brand]],E:E,dataset_shampoo[[#This Row],[Region]],F:F,dataset_shampoo[[#This Row],[Year]]-1,G:G,"&gt;"&amp;dataset_shampoo[[#This Row],[Month]])</f>
        <v>3163139</v>
      </c>
    </row>
    <row r="1652" spans="1:13" x14ac:dyDescent="0.25">
      <c r="A1652" t="s">
        <v>7</v>
      </c>
      <c r="B1652" t="s">
        <v>25</v>
      </c>
      <c r="C1652" t="s">
        <v>33</v>
      </c>
      <c r="D1652" t="s">
        <v>34</v>
      </c>
      <c r="E1652" t="s">
        <v>13</v>
      </c>
      <c r="F1652">
        <v>2021</v>
      </c>
      <c r="G1652">
        <v>11</v>
      </c>
      <c r="H1652">
        <v>44401</v>
      </c>
      <c r="I1652" s="1">
        <v>276766</v>
      </c>
      <c r="J1652">
        <f>SUMIFS(H:H,D:D,dataset_shampoo[[#This Row],[Brand]],E:E,dataset_shampoo[[#This Row],[Region]],F:F,dataset_shampoo[[#This Row],[Year]],G:G,"&lt;="&amp;dataset_shampoo[[#This Row],[Month]])</f>
        <v>467579</v>
      </c>
      <c r="K1652" s="6">
        <f>SUMIFS(I:I,D:D,dataset_shampoo[[#This Row],[Brand]],E:E,dataset_shampoo[[#This Row],[Region]],F:F,dataset_shampoo[[#This Row],[Year]],G:G,"&lt;="&amp;dataset_shampoo[[#This Row],[Month]])</f>
        <v>2929808</v>
      </c>
      <c r="L1652">
        <f>dataset_shampoo[[#This Row],[Units YTD]]+SUMIFS(H:H,D:D,dataset_shampoo[[#This Row],[Brand]],E:E,dataset_shampoo[[#This Row],[Region]],F:F,dataset_shampoo[[#This Row],[Year]]-1,G:G,"&gt;"&amp;dataset_shampoo[[#This Row],[Month]])</f>
        <v>510797</v>
      </c>
      <c r="M1652" s="1">
        <f>dataset_shampoo[[#This Row],[Values YTD]]+SUMIFS(I:I,D:D,dataset_shampoo[[#This Row],[Brand]],E:E,dataset_shampoo[[#This Row],[Region]],F:F,dataset_shampoo[[#This Row],[Year]]-1,G:G,"&gt;"&amp;dataset_shampoo[[#This Row],[Month]])</f>
        <v>3198013</v>
      </c>
    </row>
    <row r="1653" spans="1:13" x14ac:dyDescent="0.25">
      <c r="A1653" t="s">
        <v>7</v>
      </c>
      <c r="B1653" t="s">
        <v>25</v>
      </c>
      <c r="C1653" t="s">
        <v>33</v>
      </c>
      <c r="D1653" t="s">
        <v>34</v>
      </c>
      <c r="E1653" t="s">
        <v>13</v>
      </c>
      <c r="F1653">
        <v>2021</v>
      </c>
      <c r="G1653">
        <v>12</v>
      </c>
      <c r="H1653">
        <v>42371</v>
      </c>
      <c r="I1653" s="1">
        <v>268590</v>
      </c>
      <c r="J1653">
        <f>SUMIFS(H:H,D:D,dataset_shampoo[[#This Row],[Brand]],E:E,dataset_shampoo[[#This Row],[Region]],F:F,dataset_shampoo[[#This Row],[Year]],G:G,"&lt;="&amp;dataset_shampoo[[#This Row],[Month]])</f>
        <v>509950</v>
      </c>
      <c r="K1653" s="6">
        <f>SUMIFS(I:I,D:D,dataset_shampoo[[#This Row],[Brand]],E:E,dataset_shampoo[[#This Row],[Region]],F:F,dataset_shampoo[[#This Row],[Year]],G:G,"&lt;="&amp;dataset_shampoo[[#This Row],[Month]])</f>
        <v>3198398</v>
      </c>
      <c r="L1653">
        <f>dataset_shampoo[[#This Row],[Units YTD]]+SUMIFS(H:H,D:D,dataset_shampoo[[#This Row],[Brand]],E:E,dataset_shampoo[[#This Row],[Region]],F:F,dataset_shampoo[[#This Row],[Year]]-1,G:G,"&gt;"&amp;dataset_shampoo[[#This Row],[Month]])</f>
        <v>509950</v>
      </c>
      <c r="M1653" s="1">
        <f>dataset_shampoo[[#This Row],[Values YTD]]+SUMIFS(I:I,D:D,dataset_shampoo[[#This Row],[Brand]],E:E,dataset_shampoo[[#This Row],[Region]],F:F,dataset_shampoo[[#This Row],[Year]]-1,G:G,"&gt;"&amp;dataset_shampoo[[#This Row],[Month]])</f>
        <v>3198398</v>
      </c>
    </row>
    <row r="1654" spans="1:13" x14ac:dyDescent="0.25">
      <c r="A1654" t="s">
        <v>7</v>
      </c>
      <c r="B1654" t="s">
        <v>25</v>
      </c>
      <c r="C1654" t="s">
        <v>33</v>
      </c>
      <c r="D1654" t="s">
        <v>34</v>
      </c>
      <c r="E1654" t="s">
        <v>13</v>
      </c>
      <c r="F1654">
        <v>2022</v>
      </c>
      <c r="G1654">
        <v>1</v>
      </c>
      <c r="H1654">
        <v>37128</v>
      </c>
      <c r="I1654" s="1">
        <v>237419</v>
      </c>
      <c r="J1654">
        <f>SUMIFS(H:H,D:D,dataset_shampoo[[#This Row],[Brand]],E:E,dataset_shampoo[[#This Row],[Region]],F:F,dataset_shampoo[[#This Row],[Year]],G:G,"&lt;="&amp;dataset_shampoo[[#This Row],[Month]])</f>
        <v>37128</v>
      </c>
      <c r="K1654" s="6">
        <f>SUMIFS(I:I,D:D,dataset_shampoo[[#This Row],[Brand]],E:E,dataset_shampoo[[#This Row],[Region]],F:F,dataset_shampoo[[#This Row],[Year]],G:G,"&lt;="&amp;dataset_shampoo[[#This Row],[Month]])</f>
        <v>237419</v>
      </c>
      <c r="L1654">
        <f>dataset_shampoo[[#This Row],[Units YTD]]+SUMIFS(H:H,D:D,dataset_shampoo[[#This Row],[Brand]],E:E,dataset_shampoo[[#This Row],[Region]],F:F,dataset_shampoo[[#This Row],[Year]]-1,G:G,"&gt;"&amp;dataset_shampoo[[#This Row],[Month]])</f>
        <v>505526</v>
      </c>
      <c r="M1654" s="1">
        <f>dataset_shampoo[[#This Row],[Values YTD]]+SUMIFS(I:I,D:D,dataset_shampoo[[#This Row],[Brand]],E:E,dataset_shampoo[[#This Row],[Region]],F:F,dataset_shampoo[[#This Row],[Year]]-1,G:G,"&gt;"&amp;dataset_shampoo[[#This Row],[Month]])</f>
        <v>3171203</v>
      </c>
    </row>
    <row r="1655" spans="1:13" x14ac:dyDescent="0.25">
      <c r="A1655" t="s">
        <v>7</v>
      </c>
      <c r="B1655" t="s">
        <v>25</v>
      </c>
      <c r="C1655" t="s">
        <v>33</v>
      </c>
      <c r="D1655" t="s">
        <v>34</v>
      </c>
      <c r="E1655" t="s">
        <v>13</v>
      </c>
      <c r="F1655">
        <v>2022</v>
      </c>
      <c r="G1655">
        <v>2</v>
      </c>
      <c r="H1655">
        <v>36288</v>
      </c>
      <c r="I1655" s="1">
        <v>237993</v>
      </c>
      <c r="J1655">
        <f>SUMIFS(H:H,D:D,dataset_shampoo[[#This Row],[Brand]],E:E,dataset_shampoo[[#This Row],[Region]],F:F,dataset_shampoo[[#This Row],[Year]],G:G,"&lt;="&amp;dataset_shampoo[[#This Row],[Month]])</f>
        <v>73416</v>
      </c>
      <c r="K1655" s="6">
        <f>SUMIFS(I:I,D:D,dataset_shampoo[[#This Row],[Brand]],E:E,dataset_shampoo[[#This Row],[Region]],F:F,dataset_shampoo[[#This Row],[Year]],G:G,"&lt;="&amp;dataset_shampoo[[#This Row],[Month]])</f>
        <v>475412</v>
      </c>
      <c r="L1655">
        <f>dataset_shampoo[[#This Row],[Units YTD]]+SUMIFS(H:H,D:D,dataset_shampoo[[#This Row],[Brand]],E:E,dataset_shampoo[[#This Row],[Region]],F:F,dataset_shampoo[[#This Row],[Year]]-1,G:G,"&gt;"&amp;dataset_shampoo[[#This Row],[Month]])</f>
        <v>500584</v>
      </c>
      <c r="M1655" s="1">
        <f>dataset_shampoo[[#This Row],[Values YTD]]+SUMIFS(I:I,D:D,dataset_shampoo[[#This Row],[Brand]],E:E,dataset_shampoo[[#This Row],[Region]],F:F,dataset_shampoo[[#This Row],[Year]]-1,G:G,"&gt;"&amp;dataset_shampoo[[#This Row],[Month]])</f>
        <v>3144407</v>
      </c>
    </row>
    <row r="1656" spans="1:13" x14ac:dyDescent="0.25">
      <c r="A1656" t="s">
        <v>7</v>
      </c>
      <c r="B1656" t="s">
        <v>25</v>
      </c>
      <c r="C1656" t="s">
        <v>33</v>
      </c>
      <c r="D1656" t="s">
        <v>34</v>
      </c>
      <c r="E1656" t="s">
        <v>13</v>
      </c>
      <c r="F1656">
        <v>2022</v>
      </c>
      <c r="G1656">
        <v>3</v>
      </c>
      <c r="H1656">
        <v>41104</v>
      </c>
      <c r="I1656" s="1">
        <v>270851</v>
      </c>
      <c r="J1656">
        <f>SUMIFS(H:H,D:D,dataset_shampoo[[#This Row],[Brand]],E:E,dataset_shampoo[[#This Row],[Region]],F:F,dataset_shampoo[[#This Row],[Year]],G:G,"&lt;="&amp;dataset_shampoo[[#This Row],[Month]])</f>
        <v>114520</v>
      </c>
      <c r="K1656" s="6">
        <f>SUMIFS(I:I,D:D,dataset_shampoo[[#This Row],[Brand]],E:E,dataset_shampoo[[#This Row],[Region]],F:F,dataset_shampoo[[#This Row],[Year]],G:G,"&lt;="&amp;dataset_shampoo[[#This Row],[Month]])</f>
        <v>746263</v>
      </c>
      <c r="L1656">
        <f>dataset_shampoo[[#This Row],[Units YTD]]+SUMIFS(H:H,D:D,dataset_shampoo[[#This Row],[Brand]],E:E,dataset_shampoo[[#This Row],[Region]],F:F,dataset_shampoo[[#This Row],[Year]]-1,G:G,"&gt;"&amp;dataset_shampoo[[#This Row],[Month]])</f>
        <v>495754</v>
      </c>
      <c r="M1656" s="1">
        <f>dataset_shampoo[[#This Row],[Values YTD]]+SUMIFS(I:I,D:D,dataset_shampoo[[#This Row],[Brand]],E:E,dataset_shampoo[[#This Row],[Region]],F:F,dataset_shampoo[[#This Row],[Year]]-1,G:G,"&gt;"&amp;dataset_shampoo[[#This Row],[Month]])</f>
        <v>3121720</v>
      </c>
    </row>
    <row r="1657" spans="1:13" x14ac:dyDescent="0.25">
      <c r="A1657" t="s">
        <v>7</v>
      </c>
      <c r="B1657" t="s">
        <v>25</v>
      </c>
      <c r="C1657" t="s">
        <v>33</v>
      </c>
      <c r="D1657" t="s">
        <v>34</v>
      </c>
      <c r="E1657" t="s">
        <v>13</v>
      </c>
      <c r="F1657">
        <v>2022</v>
      </c>
      <c r="G1657">
        <v>4</v>
      </c>
      <c r="H1657">
        <v>35413</v>
      </c>
      <c r="I1657" s="1">
        <v>233954</v>
      </c>
      <c r="J1657">
        <f>SUMIFS(H:H,D:D,dataset_shampoo[[#This Row],[Brand]],E:E,dataset_shampoo[[#This Row],[Region]],F:F,dataset_shampoo[[#This Row],[Year]],G:G,"&lt;="&amp;dataset_shampoo[[#This Row],[Month]])</f>
        <v>149933</v>
      </c>
      <c r="K1657" s="6">
        <f>SUMIFS(I:I,D:D,dataset_shampoo[[#This Row],[Brand]],E:E,dataset_shampoo[[#This Row],[Region]],F:F,dataset_shampoo[[#This Row],[Year]],G:G,"&lt;="&amp;dataset_shampoo[[#This Row],[Month]])</f>
        <v>980217</v>
      </c>
      <c r="L1657">
        <f>dataset_shampoo[[#This Row],[Units YTD]]+SUMIFS(H:H,D:D,dataset_shampoo[[#This Row],[Brand]],E:E,dataset_shampoo[[#This Row],[Region]],F:F,dataset_shampoo[[#This Row],[Year]]-1,G:G,"&gt;"&amp;dataset_shampoo[[#This Row],[Month]])</f>
        <v>490770</v>
      </c>
      <c r="M1657" s="1">
        <f>dataset_shampoo[[#This Row],[Values YTD]]+SUMIFS(I:I,D:D,dataset_shampoo[[#This Row],[Brand]],E:E,dataset_shampoo[[#This Row],[Region]],F:F,dataset_shampoo[[#This Row],[Year]]-1,G:G,"&gt;"&amp;dataset_shampoo[[#This Row],[Month]])</f>
        <v>3103184</v>
      </c>
    </row>
    <row r="1658" spans="1:13" x14ac:dyDescent="0.25">
      <c r="A1658" t="s">
        <v>7</v>
      </c>
      <c r="B1658" t="s">
        <v>25</v>
      </c>
      <c r="C1658" t="s">
        <v>33</v>
      </c>
      <c r="D1658" t="s">
        <v>34</v>
      </c>
      <c r="E1658" t="s">
        <v>13</v>
      </c>
      <c r="F1658">
        <v>2022</v>
      </c>
      <c r="G1658">
        <v>5</v>
      </c>
      <c r="H1658">
        <v>38703</v>
      </c>
      <c r="I1658" s="1">
        <v>255619</v>
      </c>
      <c r="J1658">
        <f>SUMIFS(H:H,D:D,dataset_shampoo[[#This Row],[Brand]],E:E,dataset_shampoo[[#This Row],[Region]],F:F,dataset_shampoo[[#This Row],[Year]],G:G,"&lt;="&amp;dataset_shampoo[[#This Row],[Month]])</f>
        <v>188636</v>
      </c>
      <c r="K1658" s="6">
        <f>SUMIFS(I:I,D:D,dataset_shampoo[[#This Row],[Brand]],E:E,dataset_shampoo[[#This Row],[Region]],F:F,dataset_shampoo[[#This Row],[Year]],G:G,"&lt;="&amp;dataset_shampoo[[#This Row],[Month]])</f>
        <v>1235836</v>
      </c>
      <c r="L1658">
        <f>dataset_shampoo[[#This Row],[Units YTD]]+SUMIFS(H:H,D:D,dataset_shampoo[[#This Row],[Brand]],E:E,dataset_shampoo[[#This Row],[Region]],F:F,dataset_shampoo[[#This Row],[Year]]-1,G:G,"&gt;"&amp;dataset_shampoo[[#This Row],[Month]])</f>
        <v>484393</v>
      </c>
      <c r="M1658" s="1">
        <f>dataset_shampoo[[#This Row],[Values YTD]]+SUMIFS(I:I,D:D,dataset_shampoo[[#This Row],[Brand]],E:E,dataset_shampoo[[#This Row],[Region]],F:F,dataset_shampoo[[#This Row],[Year]]-1,G:G,"&gt;"&amp;dataset_shampoo[[#This Row],[Month]])</f>
        <v>3087749</v>
      </c>
    </row>
    <row r="1659" spans="1:13" x14ac:dyDescent="0.25">
      <c r="A1659" t="s">
        <v>7</v>
      </c>
      <c r="B1659" t="s">
        <v>25</v>
      </c>
      <c r="C1659" t="s">
        <v>33</v>
      </c>
      <c r="D1659" t="s">
        <v>34</v>
      </c>
      <c r="E1659" t="s">
        <v>13</v>
      </c>
      <c r="F1659">
        <v>2022</v>
      </c>
      <c r="G1659">
        <v>6</v>
      </c>
      <c r="H1659">
        <v>38990</v>
      </c>
      <c r="I1659" s="1">
        <v>256928</v>
      </c>
      <c r="J1659">
        <f>SUMIFS(H:H,D:D,dataset_shampoo[[#This Row],[Brand]],E:E,dataset_shampoo[[#This Row],[Region]],F:F,dataset_shampoo[[#This Row],[Year]],G:G,"&lt;="&amp;dataset_shampoo[[#This Row],[Month]])</f>
        <v>227626</v>
      </c>
      <c r="K1659" s="6">
        <f>SUMIFS(I:I,D:D,dataset_shampoo[[#This Row],[Brand]],E:E,dataset_shampoo[[#This Row],[Region]],F:F,dataset_shampoo[[#This Row],[Year]],G:G,"&lt;="&amp;dataset_shampoo[[#This Row],[Month]])</f>
        <v>1492764</v>
      </c>
      <c r="L1659">
        <f>dataset_shampoo[[#This Row],[Units YTD]]+SUMIFS(H:H,D:D,dataset_shampoo[[#This Row],[Brand]],E:E,dataset_shampoo[[#This Row],[Region]],F:F,dataset_shampoo[[#This Row],[Year]]-1,G:G,"&gt;"&amp;dataset_shampoo[[#This Row],[Month]])</f>
        <v>478548</v>
      </c>
      <c r="M1659" s="1">
        <f>dataset_shampoo[[#This Row],[Values YTD]]+SUMIFS(I:I,D:D,dataset_shampoo[[#This Row],[Brand]],E:E,dataset_shampoo[[#This Row],[Region]],F:F,dataset_shampoo[[#This Row],[Year]]-1,G:G,"&gt;"&amp;dataset_shampoo[[#This Row],[Month]])</f>
        <v>3063858</v>
      </c>
    </row>
    <row r="1660" spans="1:13" x14ac:dyDescent="0.25">
      <c r="A1660" t="s">
        <v>7</v>
      </c>
      <c r="B1660" t="s">
        <v>25</v>
      </c>
      <c r="C1660" t="s">
        <v>33</v>
      </c>
      <c r="D1660" t="s">
        <v>34</v>
      </c>
      <c r="E1660" t="s">
        <v>13</v>
      </c>
      <c r="F1660">
        <v>2022</v>
      </c>
      <c r="G1660">
        <v>7</v>
      </c>
      <c r="H1660">
        <v>39375</v>
      </c>
      <c r="I1660" s="1">
        <v>259378</v>
      </c>
      <c r="J1660">
        <f>SUMIFS(H:H,D:D,dataset_shampoo[[#This Row],[Brand]],E:E,dataset_shampoo[[#This Row],[Region]],F:F,dataset_shampoo[[#This Row],[Year]],G:G,"&lt;="&amp;dataset_shampoo[[#This Row],[Month]])</f>
        <v>267001</v>
      </c>
      <c r="K1660" s="6">
        <f>SUMIFS(I:I,D:D,dataset_shampoo[[#This Row],[Brand]],E:E,dataset_shampoo[[#This Row],[Region]],F:F,dataset_shampoo[[#This Row],[Year]],G:G,"&lt;="&amp;dataset_shampoo[[#This Row],[Month]])</f>
        <v>1752142</v>
      </c>
      <c r="L1660">
        <f>dataset_shampoo[[#This Row],[Units YTD]]+SUMIFS(H:H,D:D,dataset_shampoo[[#This Row],[Brand]],E:E,dataset_shampoo[[#This Row],[Region]],F:F,dataset_shampoo[[#This Row],[Year]]-1,G:G,"&gt;"&amp;dataset_shampoo[[#This Row],[Month]])</f>
        <v>473557</v>
      </c>
      <c r="M1660" s="1">
        <f>dataset_shampoo[[#This Row],[Values YTD]]+SUMIFS(I:I,D:D,dataset_shampoo[[#This Row],[Brand]],E:E,dataset_shampoo[[#This Row],[Region]],F:F,dataset_shampoo[[#This Row],[Year]]-1,G:G,"&gt;"&amp;dataset_shampoo[[#This Row],[Month]])</f>
        <v>3046512</v>
      </c>
    </row>
    <row r="1661" spans="1:13" x14ac:dyDescent="0.25">
      <c r="A1661" t="s">
        <v>7</v>
      </c>
      <c r="B1661" t="s">
        <v>25</v>
      </c>
      <c r="C1661" t="s">
        <v>33</v>
      </c>
      <c r="D1661" t="s">
        <v>34</v>
      </c>
      <c r="E1661" t="s">
        <v>13</v>
      </c>
      <c r="F1661">
        <v>2022</v>
      </c>
      <c r="G1661">
        <v>8</v>
      </c>
      <c r="H1661">
        <v>30793</v>
      </c>
      <c r="I1661" s="1">
        <v>203833</v>
      </c>
      <c r="J1661">
        <f>SUMIFS(H:H,D:D,dataset_shampoo[[#This Row],[Brand]],E:E,dataset_shampoo[[#This Row],[Region]],F:F,dataset_shampoo[[#This Row],[Year]],G:G,"&lt;="&amp;dataset_shampoo[[#This Row],[Month]])</f>
        <v>297794</v>
      </c>
      <c r="K1661" s="6">
        <f>SUMIFS(I:I,D:D,dataset_shampoo[[#This Row],[Brand]],E:E,dataset_shampoo[[#This Row],[Region]],F:F,dataset_shampoo[[#This Row],[Year]],G:G,"&lt;="&amp;dataset_shampoo[[#This Row],[Month]])</f>
        <v>1955975</v>
      </c>
      <c r="L1661">
        <f>dataset_shampoo[[#This Row],[Units YTD]]+SUMIFS(H:H,D:D,dataset_shampoo[[#This Row],[Brand]],E:E,dataset_shampoo[[#This Row],[Region]],F:F,dataset_shampoo[[#This Row],[Year]]-1,G:G,"&gt;"&amp;dataset_shampoo[[#This Row],[Month]])</f>
        <v>471282</v>
      </c>
      <c r="M1661" s="1">
        <f>dataset_shampoo[[#This Row],[Values YTD]]+SUMIFS(I:I,D:D,dataset_shampoo[[#This Row],[Brand]],E:E,dataset_shampoo[[#This Row],[Region]],F:F,dataset_shampoo[[#This Row],[Year]]-1,G:G,"&gt;"&amp;dataset_shampoo[[#This Row],[Month]])</f>
        <v>3043579</v>
      </c>
    </row>
    <row r="1662" spans="1:13" x14ac:dyDescent="0.25">
      <c r="A1662" t="s">
        <v>7</v>
      </c>
      <c r="B1662" t="s">
        <v>25</v>
      </c>
      <c r="C1662" t="s">
        <v>33</v>
      </c>
      <c r="D1662" t="s">
        <v>34</v>
      </c>
      <c r="E1662" t="s">
        <v>13</v>
      </c>
      <c r="F1662">
        <v>2022</v>
      </c>
      <c r="G1662">
        <v>9</v>
      </c>
      <c r="H1662">
        <v>36407</v>
      </c>
      <c r="I1662" s="1">
        <v>243670</v>
      </c>
      <c r="J1662">
        <f>SUMIFS(H:H,D:D,dataset_shampoo[[#This Row],[Brand]],E:E,dataset_shampoo[[#This Row],[Region]],F:F,dataset_shampoo[[#This Row],[Year]],G:G,"&lt;="&amp;dataset_shampoo[[#This Row],[Month]])</f>
        <v>334201</v>
      </c>
      <c r="K1662" s="6">
        <f>SUMIFS(I:I,D:D,dataset_shampoo[[#This Row],[Brand]],E:E,dataset_shampoo[[#This Row],[Region]],F:F,dataset_shampoo[[#This Row],[Year]],G:G,"&lt;="&amp;dataset_shampoo[[#This Row],[Month]])</f>
        <v>2199645</v>
      </c>
      <c r="L1662">
        <f>dataset_shampoo[[#This Row],[Units YTD]]+SUMIFS(H:H,D:D,dataset_shampoo[[#This Row],[Brand]],E:E,dataset_shampoo[[#This Row],[Region]],F:F,dataset_shampoo[[#This Row],[Year]]-1,G:G,"&gt;"&amp;dataset_shampoo[[#This Row],[Month]])</f>
        <v>467369</v>
      </c>
      <c r="M1662" s="1">
        <f>dataset_shampoo[[#This Row],[Values YTD]]+SUMIFS(I:I,D:D,dataset_shampoo[[#This Row],[Brand]],E:E,dataset_shampoo[[#This Row],[Region]],F:F,dataset_shampoo[[#This Row],[Year]]-1,G:G,"&gt;"&amp;dataset_shampoo[[#This Row],[Month]])</f>
        <v>3033737</v>
      </c>
    </row>
    <row r="1663" spans="1:13" x14ac:dyDescent="0.25">
      <c r="A1663" t="s">
        <v>7</v>
      </c>
      <c r="B1663" t="s">
        <v>25</v>
      </c>
      <c r="C1663" t="s">
        <v>33</v>
      </c>
      <c r="D1663" t="s">
        <v>34</v>
      </c>
      <c r="E1663" t="s">
        <v>13</v>
      </c>
      <c r="F1663">
        <v>2022</v>
      </c>
      <c r="G1663">
        <v>10</v>
      </c>
      <c r="H1663">
        <v>41720</v>
      </c>
      <c r="I1663" s="1">
        <v>277662</v>
      </c>
      <c r="J1663">
        <f>SUMIFS(H:H,D:D,dataset_shampoo[[#This Row],[Brand]],E:E,dataset_shampoo[[#This Row],[Region]],F:F,dataset_shampoo[[#This Row],[Year]],G:G,"&lt;="&amp;dataset_shampoo[[#This Row],[Month]])</f>
        <v>375921</v>
      </c>
      <c r="K1663" s="6">
        <f>SUMIFS(I:I,D:D,dataset_shampoo[[#This Row],[Brand]],E:E,dataset_shampoo[[#This Row],[Region]],F:F,dataset_shampoo[[#This Row],[Year]],G:G,"&lt;="&amp;dataset_shampoo[[#This Row],[Month]])</f>
        <v>2477307</v>
      </c>
      <c r="L1663">
        <f>dataset_shampoo[[#This Row],[Units YTD]]+SUMIFS(H:H,D:D,dataset_shampoo[[#This Row],[Brand]],E:E,dataset_shampoo[[#This Row],[Region]],F:F,dataset_shampoo[[#This Row],[Year]]-1,G:G,"&gt;"&amp;dataset_shampoo[[#This Row],[Month]])</f>
        <v>462693</v>
      </c>
      <c r="M1663" s="1">
        <f>dataset_shampoo[[#This Row],[Values YTD]]+SUMIFS(I:I,D:D,dataset_shampoo[[#This Row],[Brand]],E:E,dataset_shampoo[[#This Row],[Region]],F:F,dataset_shampoo[[#This Row],[Year]]-1,G:G,"&gt;"&amp;dataset_shampoo[[#This Row],[Month]])</f>
        <v>3022663</v>
      </c>
    </row>
    <row r="1664" spans="1:13" x14ac:dyDescent="0.25">
      <c r="A1664" t="s">
        <v>7</v>
      </c>
      <c r="B1664" t="s">
        <v>25</v>
      </c>
      <c r="C1664" t="s">
        <v>33</v>
      </c>
      <c r="D1664" t="s">
        <v>34</v>
      </c>
      <c r="E1664" t="s">
        <v>13</v>
      </c>
      <c r="F1664">
        <v>2022</v>
      </c>
      <c r="G1664">
        <v>11</v>
      </c>
      <c r="H1664">
        <v>39529</v>
      </c>
      <c r="I1664" s="1">
        <v>269402</v>
      </c>
      <c r="J1664">
        <f>SUMIFS(H:H,D:D,dataset_shampoo[[#This Row],[Brand]],E:E,dataset_shampoo[[#This Row],[Region]],F:F,dataset_shampoo[[#This Row],[Year]],G:G,"&lt;="&amp;dataset_shampoo[[#This Row],[Month]])</f>
        <v>415450</v>
      </c>
      <c r="K1664" s="6">
        <f>SUMIFS(I:I,D:D,dataset_shampoo[[#This Row],[Brand]],E:E,dataset_shampoo[[#This Row],[Region]],F:F,dataset_shampoo[[#This Row],[Year]],G:G,"&lt;="&amp;dataset_shampoo[[#This Row],[Month]])</f>
        <v>2746709</v>
      </c>
      <c r="L1664">
        <f>dataset_shampoo[[#This Row],[Units YTD]]+SUMIFS(H:H,D:D,dataset_shampoo[[#This Row],[Brand]],E:E,dataset_shampoo[[#This Row],[Region]],F:F,dataset_shampoo[[#This Row],[Year]]-1,G:G,"&gt;"&amp;dataset_shampoo[[#This Row],[Month]])</f>
        <v>457821</v>
      </c>
      <c r="M1664" s="1">
        <f>dataset_shampoo[[#This Row],[Values YTD]]+SUMIFS(I:I,D:D,dataset_shampoo[[#This Row],[Brand]],E:E,dataset_shampoo[[#This Row],[Region]],F:F,dataset_shampoo[[#This Row],[Year]]-1,G:G,"&gt;"&amp;dataset_shampoo[[#This Row],[Month]])</f>
        <v>3015299</v>
      </c>
    </row>
    <row r="1665" spans="1:13" x14ac:dyDescent="0.25">
      <c r="A1665" t="s">
        <v>7</v>
      </c>
      <c r="B1665" t="s">
        <v>25</v>
      </c>
      <c r="C1665" t="s">
        <v>33</v>
      </c>
      <c r="D1665" t="s">
        <v>34</v>
      </c>
      <c r="E1665" t="s">
        <v>13</v>
      </c>
      <c r="F1665">
        <v>2022</v>
      </c>
      <c r="G1665">
        <v>12</v>
      </c>
      <c r="H1665">
        <v>44310</v>
      </c>
      <c r="I1665" s="1">
        <v>299789</v>
      </c>
      <c r="J1665">
        <f>SUMIFS(H:H,D:D,dataset_shampoo[[#This Row],[Brand]],E:E,dataset_shampoo[[#This Row],[Region]],F:F,dataset_shampoo[[#This Row],[Year]],G:G,"&lt;="&amp;dataset_shampoo[[#This Row],[Month]])</f>
        <v>459760</v>
      </c>
      <c r="K1665" s="6">
        <f>SUMIFS(I:I,D:D,dataset_shampoo[[#This Row],[Brand]],E:E,dataset_shampoo[[#This Row],[Region]],F:F,dataset_shampoo[[#This Row],[Year]],G:G,"&lt;="&amp;dataset_shampoo[[#This Row],[Month]])</f>
        <v>3046498</v>
      </c>
      <c r="L1665">
        <f>dataset_shampoo[[#This Row],[Units YTD]]+SUMIFS(H:H,D:D,dataset_shampoo[[#This Row],[Brand]],E:E,dataset_shampoo[[#This Row],[Region]],F:F,dataset_shampoo[[#This Row],[Year]]-1,G:G,"&gt;"&amp;dataset_shampoo[[#This Row],[Month]])</f>
        <v>459760</v>
      </c>
      <c r="M1665" s="1">
        <f>dataset_shampoo[[#This Row],[Values YTD]]+SUMIFS(I:I,D:D,dataset_shampoo[[#This Row],[Brand]],E:E,dataset_shampoo[[#This Row],[Region]],F:F,dataset_shampoo[[#This Row],[Year]]-1,G:G,"&gt;"&amp;dataset_shampoo[[#This Row],[Month]])</f>
        <v>3046498</v>
      </c>
    </row>
    <row r="1666" spans="1:13" x14ac:dyDescent="0.25">
      <c r="A1666" t="s">
        <v>7</v>
      </c>
      <c r="B1666" t="s">
        <v>25</v>
      </c>
      <c r="C1666" t="s">
        <v>33</v>
      </c>
      <c r="D1666" t="s">
        <v>34</v>
      </c>
      <c r="E1666" t="s">
        <v>13</v>
      </c>
      <c r="F1666">
        <v>2023</v>
      </c>
      <c r="G1666">
        <v>1</v>
      </c>
      <c r="H1666">
        <v>44065</v>
      </c>
      <c r="I1666" s="1">
        <v>295316</v>
      </c>
      <c r="J1666">
        <f>SUMIFS(H:H,D:D,dataset_shampoo[[#This Row],[Brand]],E:E,dataset_shampoo[[#This Row],[Region]],F:F,dataset_shampoo[[#This Row],[Year]],G:G,"&lt;="&amp;dataset_shampoo[[#This Row],[Month]])</f>
        <v>44065</v>
      </c>
      <c r="K1666" s="6">
        <f>SUMIFS(I:I,D:D,dataset_shampoo[[#This Row],[Brand]],E:E,dataset_shampoo[[#This Row],[Region]],F:F,dataset_shampoo[[#This Row],[Year]],G:G,"&lt;="&amp;dataset_shampoo[[#This Row],[Month]])</f>
        <v>295316</v>
      </c>
      <c r="L1666">
        <f>dataset_shampoo[[#This Row],[Units YTD]]+SUMIFS(H:H,D:D,dataset_shampoo[[#This Row],[Brand]],E:E,dataset_shampoo[[#This Row],[Region]],F:F,dataset_shampoo[[#This Row],[Year]]-1,G:G,"&gt;"&amp;dataset_shampoo[[#This Row],[Month]])</f>
        <v>466697</v>
      </c>
      <c r="M1666" s="1">
        <f>dataset_shampoo[[#This Row],[Values YTD]]+SUMIFS(I:I,D:D,dataset_shampoo[[#This Row],[Brand]],E:E,dataset_shampoo[[#This Row],[Region]],F:F,dataset_shampoo[[#This Row],[Year]]-1,G:G,"&gt;"&amp;dataset_shampoo[[#This Row],[Month]])</f>
        <v>3104395</v>
      </c>
    </row>
    <row r="1667" spans="1:13" x14ac:dyDescent="0.25">
      <c r="A1667" t="s">
        <v>7</v>
      </c>
      <c r="B1667" t="s">
        <v>25</v>
      </c>
      <c r="C1667" t="s">
        <v>33</v>
      </c>
      <c r="D1667" t="s">
        <v>34</v>
      </c>
      <c r="E1667" t="s">
        <v>13</v>
      </c>
      <c r="F1667">
        <v>2023</v>
      </c>
      <c r="G1667">
        <v>2</v>
      </c>
      <c r="H1667">
        <v>40467</v>
      </c>
      <c r="I1667" s="1">
        <v>266658</v>
      </c>
      <c r="J1667">
        <f>SUMIFS(H:H,D:D,dataset_shampoo[[#This Row],[Brand]],E:E,dataset_shampoo[[#This Row],[Region]],F:F,dataset_shampoo[[#This Row],[Year]],G:G,"&lt;="&amp;dataset_shampoo[[#This Row],[Month]])</f>
        <v>84532</v>
      </c>
      <c r="K1667" s="6">
        <f>SUMIFS(I:I,D:D,dataset_shampoo[[#This Row],[Brand]],E:E,dataset_shampoo[[#This Row],[Region]],F:F,dataset_shampoo[[#This Row],[Year]],G:G,"&lt;="&amp;dataset_shampoo[[#This Row],[Month]])</f>
        <v>561974</v>
      </c>
      <c r="L1667">
        <f>dataset_shampoo[[#This Row],[Units YTD]]+SUMIFS(H:H,D:D,dataset_shampoo[[#This Row],[Brand]],E:E,dataset_shampoo[[#This Row],[Region]],F:F,dataset_shampoo[[#This Row],[Year]]-1,G:G,"&gt;"&amp;dataset_shampoo[[#This Row],[Month]])</f>
        <v>470876</v>
      </c>
      <c r="M1667" s="1">
        <f>dataset_shampoo[[#This Row],[Values YTD]]+SUMIFS(I:I,D:D,dataset_shampoo[[#This Row],[Brand]],E:E,dataset_shampoo[[#This Row],[Region]],F:F,dataset_shampoo[[#This Row],[Year]]-1,G:G,"&gt;"&amp;dataset_shampoo[[#This Row],[Month]])</f>
        <v>3133060</v>
      </c>
    </row>
    <row r="1668" spans="1:13" x14ac:dyDescent="0.25">
      <c r="A1668" t="s">
        <v>7</v>
      </c>
      <c r="B1668" t="s">
        <v>25</v>
      </c>
      <c r="C1668" t="s">
        <v>33</v>
      </c>
      <c r="D1668" t="s">
        <v>34</v>
      </c>
      <c r="E1668" t="s">
        <v>13</v>
      </c>
      <c r="F1668">
        <v>2023</v>
      </c>
      <c r="G1668">
        <v>3</v>
      </c>
      <c r="H1668">
        <v>44674</v>
      </c>
      <c r="I1668" s="1">
        <v>310128</v>
      </c>
      <c r="J1668">
        <f>SUMIFS(H:H,D:D,dataset_shampoo[[#This Row],[Brand]],E:E,dataset_shampoo[[#This Row],[Region]],F:F,dataset_shampoo[[#This Row],[Year]],G:G,"&lt;="&amp;dataset_shampoo[[#This Row],[Month]])</f>
        <v>129206</v>
      </c>
      <c r="K1668" s="6">
        <f>SUMIFS(I:I,D:D,dataset_shampoo[[#This Row],[Brand]],E:E,dataset_shampoo[[#This Row],[Region]],F:F,dataset_shampoo[[#This Row],[Year]],G:G,"&lt;="&amp;dataset_shampoo[[#This Row],[Month]])</f>
        <v>872102</v>
      </c>
      <c r="L1668">
        <f>dataset_shampoo[[#This Row],[Units YTD]]+SUMIFS(H:H,D:D,dataset_shampoo[[#This Row],[Brand]],E:E,dataset_shampoo[[#This Row],[Region]],F:F,dataset_shampoo[[#This Row],[Year]]-1,G:G,"&gt;"&amp;dataset_shampoo[[#This Row],[Month]])</f>
        <v>474446</v>
      </c>
      <c r="M1668" s="1">
        <f>dataset_shampoo[[#This Row],[Values YTD]]+SUMIFS(I:I,D:D,dataset_shampoo[[#This Row],[Brand]],E:E,dataset_shampoo[[#This Row],[Region]],F:F,dataset_shampoo[[#This Row],[Year]]-1,G:G,"&gt;"&amp;dataset_shampoo[[#This Row],[Month]])</f>
        <v>3172337</v>
      </c>
    </row>
    <row r="1669" spans="1:13" x14ac:dyDescent="0.25">
      <c r="A1669" t="s">
        <v>7</v>
      </c>
      <c r="B1669" t="s">
        <v>25</v>
      </c>
      <c r="C1669" t="s">
        <v>35</v>
      </c>
      <c r="D1669" t="s">
        <v>36</v>
      </c>
      <c r="E1669" t="s">
        <v>11</v>
      </c>
      <c r="F1669">
        <v>2018</v>
      </c>
      <c r="G1669">
        <v>8</v>
      </c>
      <c r="H1669">
        <v>77</v>
      </c>
      <c r="I1669" s="1">
        <v>441</v>
      </c>
      <c r="J1669">
        <f>SUMIFS(H:H,D:D,dataset_shampoo[[#This Row],[Brand]],E:E,dataset_shampoo[[#This Row],[Region]],F:F,dataset_shampoo[[#This Row],[Year]],G:G,"&lt;="&amp;dataset_shampoo[[#This Row],[Month]])</f>
        <v>77</v>
      </c>
      <c r="K1669" s="6">
        <f>SUMIFS(I:I,D:D,dataset_shampoo[[#This Row],[Brand]],E:E,dataset_shampoo[[#This Row],[Region]],F:F,dataset_shampoo[[#This Row],[Year]],G:G,"&lt;="&amp;dataset_shampoo[[#This Row],[Month]])</f>
        <v>441</v>
      </c>
      <c r="L1669">
        <f>dataset_shampoo[[#This Row],[Units YTD]]+SUMIFS(H:H,D:D,dataset_shampoo[[#This Row],[Brand]],E:E,dataset_shampoo[[#This Row],[Region]],F:F,dataset_shampoo[[#This Row],[Year]]-1,G:G,"&gt;"&amp;dataset_shampoo[[#This Row],[Month]])</f>
        <v>77</v>
      </c>
      <c r="M1669" s="1">
        <f>dataset_shampoo[[#This Row],[Values YTD]]+SUMIFS(I:I,D:D,dataset_shampoo[[#This Row],[Brand]],E:E,dataset_shampoo[[#This Row],[Region]],F:F,dataset_shampoo[[#This Row],[Year]]-1,G:G,"&gt;"&amp;dataset_shampoo[[#This Row],[Month]])</f>
        <v>441</v>
      </c>
    </row>
    <row r="1670" spans="1:13" x14ac:dyDescent="0.25">
      <c r="A1670" t="s">
        <v>7</v>
      </c>
      <c r="B1670" t="s">
        <v>25</v>
      </c>
      <c r="C1670" t="s">
        <v>35</v>
      </c>
      <c r="D1670" t="s">
        <v>36</v>
      </c>
      <c r="E1670" t="s">
        <v>11</v>
      </c>
      <c r="F1670">
        <v>2018</v>
      </c>
      <c r="G1670">
        <v>9</v>
      </c>
      <c r="H1670">
        <v>1176</v>
      </c>
      <c r="I1670" s="1">
        <v>7308</v>
      </c>
      <c r="J1670">
        <f>SUMIFS(H:H,D:D,dataset_shampoo[[#This Row],[Brand]],E:E,dataset_shampoo[[#This Row],[Region]],F:F,dataset_shampoo[[#This Row],[Year]],G:G,"&lt;="&amp;dataset_shampoo[[#This Row],[Month]])</f>
        <v>1253</v>
      </c>
      <c r="K1670" s="6">
        <f>SUMIFS(I:I,D:D,dataset_shampoo[[#This Row],[Brand]],E:E,dataset_shampoo[[#This Row],[Region]],F:F,dataset_shampoo[[#This Row],[Year]],G:G,"&lt;="&amp;dataset_shampoo[[#This Row],[Month]])</f>
        <v>7749</v>
      </c>
      <c r="L1670">
        <f>dataset_shampoo[[#This Row],[Units YTD]]+SUMIFS(H:H,D:D,dataset_shampoo[[#This Row],[Brand]],E:E,dataset_shampoo[[#This Row],[Region]],F:F,dataset_shampoo[[#This Row],[Year]]-1,G:G,"&gt;"&amp;dataset_shampoo[[#This Row],[Month]])</f>
        <v>1253</v>
      </c>
      <c r="M1670" s="1">
        <f>dataset_shampoo[[#This Row],[Values YTD]]+SUMIFS(I:I,D:D,dataset_shampoo[[#This Row],[Brand]],E:E,dataset_shampoo[[#This Row],[Region]],F:F,dataset_shampoo[[#This Row],[Year]]-1,G:G,"&gt;"&amp;dataset_shampoo[[#This Row],[Month]])</f>
        <v>7749</v>
      </c>
    </row>
    <row r="1671" spans="1:13" x14ac:dyDescent="0.25">
      <c r="A1671" t="s">
        <v>7</v>
      </c>
      <c r="B1671" t="s">
        <v>25</v>
      </c>
      <c r="C1671" t="s">
        <v>35</v>
      </c>
      <c r="D1671" t="s">
        <v>36</v>
      </c>
      <c r="E1671" t="s">
        <v>11</v>
      </c>
      <c r="F1671">
        <v>2018</v>
      </c>
      <c r="G1671">
        <v>10</v>
      </c>
      <c r="H1671">
        <v>1526</v>
      </c>
      <c r="I1671" s="1">
        <v>9436</v>
      </c>
      <c r="J1671">
        <f>SUMIFS(H:H,D:D,dataset_shampoo[[#This Row],[Brand]],E:E,dataset_shampoo[[#This Row],[Region]],F:F,dataset_shampoo[[#This Row],[Year]],G:G,"&lt;="&amp;dataset_shampoo[[#This Row],[Month]])</f>
        <v>2779</v>
      </c>
      <c r="K1671" s="6">
        <f>SUMIFS(I:I,D:D,dataset_shampoo[[#This Row],[Brand]],E:E,dataset_shampoo[[#This Row],[Region]],F:F,dataset_shampoo[[#This Row],[Year]],G:G,"&lt;="&amp;dataset_shampoo[[#This Row],[Month]])</f>
        <v>17185</v>
      </c>
      <c r="L1671">
        <f>dataset_shampoo[[#This Row],[Units YTD]]+SUMIFS(H:H,D:D,dataset_shampoo[[#This Row],[Brand]],E:E,dataset_shampoo[[#This Row],[Region]],F:F,dataset_shampoo[[#This Row],[Year]]-1,G:G,"&gt;"&amp;dataset_shampoo[[#This Row],[Month]])</f>
        <v>2779</v>
      </c>
      <c r="M1671" s="1">
        <f>dataset_shampoo[[#This Row],[Values YTD]]+SUMIFS(I:I,D:D,dataset_shampoo[[#This Row],[Brand]],E:E,dataset_shampoo[[#This Row],[Region]],F:F,dataset_shampoo[[#This Row],[Year]]-1,G:G,"&gt;"&amp;dataset_shampoo[[#This Row],[Month]])</f>
        <v>17185</v>
      </c>
    </row>
    <row r="1672" spans="1:13" x14ac:dyDescent="0.25">
      <c r="A1672" t="s">
        <v>7</v>
      </c>
      <c r="B1672" t="s">
        <v>25</v>
      </c>
      <c r="C1672" t="s">
        <v>35</v>
      </c>
      <c r="D1672" t="s">
        <v>36</v>
      </c>
      <c r="E1672" t="s">
        <v>11</v>
      </c>
      <c r="F1672">
        <v>2018</v>
      </c>
      <c r="G1672">
        <v>11</v>
      </c>
      <c r="H1672">
        <v>980</v>
      </c>
      <c r="I1672" s="1">
        <v>6027</v>
      </c>
      <c r="J1672">
        <f>SUMIFS(H:H,D:D,dataset_shampoo[[#This Row],[Brand]],E:E,dataset_shampoo[[#This Row],[Region]],F:F,dataset_shampoo[[#This Row],[Year]],G:G,"&lt;="&amp;dataset_shampoo[[#This Row],[Month]])</f>
        <v>3759</v>
      </c>
      <c r="K1672" s="6">
        <f>SUMIFS(I:I,D:D,dataset_shampoo[[#This Row],[Brand]],E:E,dataset_shampoo[[#This Row],[Region]],F:F,dataset_shampoo[[#This Row],[Year]],G:G,"&lt;="&amp;dataset_shampoo[[#This Row],[Month]])</f>
        <v>23212</v>
      </c>
      <c r="L1672">
        <f>dataset_shampoo[[#This Row],[Units YTD]]+SUMIFS(H:H,D:D,dataset_shampoo[[#This Row],[Brand]],E:E,dataset_shampoo[[#This Row],[Region]],F:F,dataset_shampoo[[#This Row],[Year]]-1,G:G,"&gt;"&amp;dataset_shampoo[[#This Row],[Month]])</f>
        <v>3759</v>
      </c>
      <c r="M1672" s="1">
        <f>dataset_shampoo[[#This Row],[Values YTD]]+SUMIFS(I:I,D:D,dataset_shampoo[[#This Row],[Brand]],E:E,dataset_shampoo[[#This Row],[Region]],F:F,dataset_shampoo[[#This Row],[Year]]-1,G:G,"&gt;"&amp;dataset_shampoo[[#This Row],[Month]])</f>
        <v>23212</v>
      </c>
    </row>
    <row r="1673" spans="1:13" x14ac:dyDescent="0.25">
      <c r="A1673" t="s">
        <v>7</v>
      </c>
      <c r="B1673" t="s">
        <v>25</v>
      </c>
      <c r="C1673" t="s">
        <v>35</v>
      </c>
      <c r="D1673" t="s">
        <v>36</v>
      </c>
      <c r="E1673" t="s">
        <v>11</v>
      </c>
      <c r="F1673">
        <v>2018</v>
      </c>
      <c r="G1673">
        <v>12</v>
      </c>
      <c r="H1673">
        <v>1386</v>
      </c>
      <c r="I1673" s="1">
        <v>8575</v>
      </c>
      <c r="J1673">
        <f>SUMIFS(H:H,D:D,dataset_shampoo[[#This Row],[Brand]],E:E,dataset_shampoo[[#This Row],[Region]],F:F,dataset_shampoo[[#This Row],[Year]],G:G,"&lt;="&amp;dataset_shampoo[[#This Row],[Month]])</f>
        <v>5145</v>
      </c>
      <c r="K1673" s="6">
        <f>SUMIFS(I:I,D:D,dataset_shampoo[[#This Row],[Brand]],E:E,dataset_shampoo[[#This Row],[Region]],F:F,dataset_shampoo[[#This Row],[Year]],G:G,"&lt;="&amp;dataset_shampoo[[#This Row],[Month]])</f>
        <v>31787</v>
      </c>
      <c r="L1673">
        <f>dataset_shampoo[[#This Row],[Units YTD]]+SUMIFS(H:H,D:D,dataset_shampoo[[#This Row],[Brand]],E:E,dataset_shampoo[[#This Row],[Region]],F:F,dataset_shampoo[[#This Row],[Year]]-1,G:G,"&gt;"&amp;dataset_shampoo[[#This Row],[Month]])</f>
        <v>5145</v>
      </c>
      <c r="M1673" s="1">
        <f>dataset_shampoo[[#This Row],[Values YTD]]+SUMIFS(I:I,D:D,dataset_shampoo[[#This Row],[Brand]],E:E,dataset_shampoo[[#This Row],[Region]],F:F,dataset_shampoo[[#This Row],[Year]]-1,G:G,"&gt;"&amp;dataset_shampoo[[#This Row],[Month]])</f>
        <v>31787</v>
      </c>
    </row>
    <row r="1674" spans="1:13" x14ac:dyDescent="0.25">
      <c r="A1674" t="s">
        <v>7</v>
      </c>
      <c r="B1674" t="s">
        <v>25</v>
      </c>
      <c r="C1674" t="s">
        <v>35</v>
      </c>
      <c r="D1674" t="s">
        <v>36</v>
      </c>
      <c r="E1674" t="s">
        <v>11</v>
      </c>
      <c r="F1674">
        <v>2019</v>
      </c>
      <c r="G1674">
        <v>1</v>
      </c>
      <c r="H1674">
        <v>1631</v>
      </c>
      <c r="I1674" s="1">
        <v>10087</v>
      </c>
      <c r="J1674">
        <f>SUMIFS(H:H,D:D,dataset_shampoo[[#This Row],[Brand]],E:E,dataset_shampoo[[#This Row],[Region]],F:F,dataset_shampoo[[#This Row],[Year]],G:G,"&lt;="&amp;dataset_shampoo[[#This Row],[Month]])</f>
        <v>1631</v>
      </c>
      <c r="K1674" s="6">
        <f>SUMIFS(I:I,D:D,dataset_shampoo[[#This Row],[Brand]],E:E,dataset_shampoo[[#This Row],[Region]],F:F,dataset_shampoo[[#This Row],[Year]],G:G,"&lt;="&amp;dataset_shampoo[[#This Row],[Month]])</f>
        <v>10087</v>
      </c>
      <c r="L1674">
        <f>dataset_shampoo[[#This Row],[Units YTD]]+SUMIFS(H:H,D:D,dataset_shampoo[[#This Row],[Brand]],E:E,dataset_shampoo[[#This Row],[Region]],F:F,dataset_shampoo[[#This Row],[Year]]-1,G:G,"&gt;"&amp;dataset_shampoo[[#This Row],[Month]])</f>
        <v>6776</v>
      </c>
      <c r="M1674" s="1">
        <f>dataset_shampoo[[#This Row],[Values YTD]]+SUMIFS(I:I,D:D,dataset_shampoo[[#This Row],[Brand]],E:E,dataset_shampoo[[#This Row],[Region]],F:F,dataset_shampoo[[#This Row],[Year]]-1,G:G,"&gt;"&amp;dataset_shampoo[[#This Row],[Month]])</f>
        <v>41874</v>
      </c>
    </row>
    <row r="1675" spans="1:13" x14ac:dyDescent="0.25">
      <c r="A1675" t="s">
        <v>7</v>
      </c>
      <c r="B1675" t="s">
        <v>25</v>
      </c>
      <c r="C1675" t="s">
        <v>35</v>
      </c>
      <c r="D1675" t="s">
        <v>36</v>
      </c>
      <c r="E1675" t="s">
        <v>11</v>
      </c>
      <c r="F1675">
        <v>2019</v>
      </c>
      <c r="G1675">
        <v>2</v>
      </c>
      <c r="H1675">
        <v>1764</v>
      </c>
      <c r="I1675" s="1">
        <v>10885</v>
      </c>
      <c r="J1675">
        <f>SUMIFS(H:H,D:D,dataset_shampoo[[#This Row],[Brand]],E:E,dataset_shampoo[[#This Row],[Region]],F:F,dataset_shampoo[[#This Row],[Year]],G:G,"&lt;="&amp;dataset_shampoo[[#This Row],[Month]])</f>
        <v>3395</v>
      </c>
      <c r="K1675" s="6">
        <f>SUMIFS(I:I,D:D,dataset_shampoo[[#This Row],[Brand]],E:E,dataset_shampoo[[#This Row],[Region]],F:F,dataset_shampoo[[#This Row],[Year]],G:G,"&lt;="&amp;dataset_shampoo[[#This Row],[Month]])</f>
        <v>20972</v>
      </c>
      <c r="L1675">
        <f>dataset_shampoo[[#This Row],[Units YTD]]+SUMIFS(H:H,D:D,dataset_shampoo[[#This Row],[Brand]],E:E,dataset_shampoo[[#This Row],[Region]],F:F,dataset_shampoo[[#This Row],[Year]]-1,G:G,"&gt;"&amp;dataset_shampoo[[#This Row],[Month]])</f>
        <v>8540</v>
      </c>
      <c r="M1675" s="1">
        <f>dataset_shampoo[[#This Row],[Values YTD]]+SUMIFS(I:I,D:D,dataset_shampoo[[#This Row],[Brand]],E:E,dataset_shampoo[[#This Row],[Region]],F:F,dataset_shampoo[[#This Row],[Year]]-1,G:G,"&gt;"&amp;dataset_shampoo[[#This Row],[Month]])</f>
        <v>52759</v>
      </c>
    </row>
    <row r="1676" spans="1:13" x14ac:dyDescent="0.25">
      <c r="A1676" t="s">
        <v>7</v>
      </c>
      <c r="B1676" t="s">
        <v>25</v>
      </c>
      <c r="C1676" t="s">
        <v>35</v>
      </c>
      <c r="D1676" t="s">
        <v>36</v>
      </c>
      <c r="E1676" t="s">
        <v>11</v>
      </c>
      <c r="F1676">
        <v>2019</v>
      </c>
      <c r="G1676">
        <v>3</v>
      </c>
      <c r="H1676">
        <v>1043</v>
      </c>
      <c r="I1676" s="1">
        <v>6433</v>
      </c>
      <c r="J1676">
        <f>SUMIFS(H:H,D:D,dataset_shampoo[[#This Row],[Brand]],E:E,dataset_shampoo[[#This Row],[Region]],F:F,dataset_shampoo[[#This Row],[Year]],G:G,"&lt;="&amp;dataset_shampoo[[#This Row],[Month]])</f>
        <v>4438</v>
      </c>
      <c r="K1676" s="6">
        <f>SUMIFS(I:I,D:D,dataset_shampoo[[#This Row],[Brand]],E:E,dataset_shampoo[[#This Row],[Region]],F:F,dataset_shampoo[[#This Row],[Year]],G:G,"&lt;="&amp;dataset_shampoo[[#This Row],[Month]])</f>
        <v>27405</v>
      </c>
      <c r="L1676">
        <f>dataset_shampoo[[#This Row],[Units YTD]]+SUMIFS(H:H,D:D,dataset_shampoo[[#This Row],[Brand]],E:E,dataset_shampoo[[#This Row],[Region]],F:F,dataset_shampoo[[#This Row],[Year]]-1,G:G,"&gt;"&amp;dataset_shampoo[[#This Row],[Month]])</f>
        <v>9583</v>
      </c>
      <c r="M1676" s="1">
        <f>dataset_shampoo[[#This Row],[Values YTD]]+SUMIFS(I:I,D:D,dataset_shampoo[[#This Row],[Brand]],E:E,dataset_shampoo[[#This Row],[Region]],F:F,dataset_shampoo[[#This Row],[Year]]-1,G:G,"&gt;"&amp;dataset_shampoo[[#This Row],[Month]])</f>
        <v>59192</v>
      </c>
    </row>
    <row r="1677" spans="1:13" x14ac:dyDescent="0.25">
      <c r="A1677" t="s">
        <v>7</v>
      </c>
      <c r="B1677" t="s">
        <v>25</v>
      </c>
      <c r="C1677" t="s">
        <v>35</v>
      </c>
      <c r="D1677" t="s">
        <v>36</v>
      </c>
      <c r="E1677" t="s">
        <v>11</v>
      </c>
      <c r="F1677">
        <v>2019</v>
      </c>
      <c r="G1677">
        <v>4</v>
      </c>
      <c r="H1677">
        <v>2338</v>
      </c>
      <c r="I1677" s="1">
        <v>14469</v>
      </c>
      <c r="J1677">
        <f>SUMIFS(H:H,D:D,dataset_shampoo[[#This Row],[Brand]],E:E,dataset_shampoo[[#This Row],[Region]],F:F,dataset_shampoo[[#This Row],[Year]],G:G,"&lt;="&amp;dataset_shampoo[[#This Row],[Month]])</f>
        <v>6776</v>
      </c>
      <c r="K1677" s="6">
        <f>SUMIFS(I:I,D:D,dataset_shampoo[[#This Row],[Brand]],E:E,dataset_shampoo[[#This Row],[Region]],F:F,dataset_shampoo[[#This Row],[Year]],G:G,"&lt;="&amp;dataset_shampoo[[#This Row],[Month]])</f>
        <v>41874</v>
      </c>
      <c r="L1677">
        <f>dataset_shampoo[[#This Row],[Units YTD]]+SUMIFS(H:H,D:D,dataset_shampoo[[#This Row],[Brand]],E:E,dataset_shampoo[[#This Row],[Region]],F:F,dataset_shampoo[[#This Row],[Year]]-1,G:G,"&gt;"&amp;dataset_shampoo[[#This Row],[Month]])</f>
        <v>11921</v>
      </c>
      <c r="M1677" s="1">
        <f>dataset_shampoo[[#This Row],[Values YTD]]+SUMIFS(I:I,D:D,dataset_shampoo[[#This Row],[Brand]],E:E,dataset_shampoo[[#This Row],[Region]],F:F,dataset_shampoo[[#This Row],[Year]]-1,G:G,"&gt;"&amp;dataset_shampoo[[#This Row],[Month]])</f>
        <v>73661</v>
      </c>
    </row>
    <row r="1678" spans="1:13" x14ac:dyDescent="0.25">
      <c r="A1678" t="s">
        <v>7</v>
      </c>
      <c r="B1678" t="s">
        <v>25</v>
      </c>
      <c r="C1678" t="s">
        <v>35</v>
      </c>
      <c r="D1678" t="s">
        <v>36</v>
      </c>
      <c r="E1678" t="s">
        <v>11</v>
      </c>
      <c r="F1678">
        <v>2019</v>
      </c>
      <c r="G1678">
        <v>5</v>
      </c>
      <c r="H1678">
        <v>1659</v>
      </c>
      <c r="I1678" s="1">
        <v>10241</v>
      </c>
      <c r="J1678">
        <f>SUMIFS(H:H,D:D,dataset_shampoo[[#This Row],[Brand]],E:E,dataset_shampoo[[#This Row],[Region]],F:F,dataset_shampoo[[#This Row],[Year]],G:G,"&lt;="&amp;dataset_shampoo[[#This Row],[Month]])</f>
        <v>8435</v>
      </c>
      <c r="K1678" s="6">
        <f>SUMIFS(I:I,D:D,dataset_shampoo[[#This Row],[Brand]],E:E,dataset_shampoo[[#This Row],[Region]],F:F,dataset_shampoo[[#This Row],[Year]],G:G,"&lt;="&amp;dataset_shampoo[[#This Row],[Month]])</f>
        <v>52115</v>
      </c>
      <c r="L1678">
        <f>dataset_shampoo[[#This Row],[Units YTD]]+SUMIFS(H:H,D:D,dataset_shampoo[[#This Row],[Brand]],E:E,dataset_shampoo[[#This Row],[Region]],F:F,dataset_shampoo[[#This Row],[Year]]-1,G:G,"&gt;"&amp;dataset_shampoo[[#This Row],[Month]])</f>
        <v>13580</v>
      </c>
      <c r="M1678" s="1">
        <f>dataset_shampoo[[#This Row],[Values YTD]]+SUMIFS(I:I,D:D,dataset_shampoo[[#This Row],[Brand]],E:E,dataset_shampoo[[#This Row],[Region]],F:F,dataset_shampoo[[#This Row],[Year]]-1,G:G,"&gt;"&amp;dataset_shampoo[[#This Row],[Month]])</f>
        <v>83902</v>
      </c>
    </row>
    <row r="1679" spans="1:13" x14ac:dyDescent="0.25">
      <c r="A1679" t="s">
        <v>7</v>
      </c>
      <c r="B1679" t="s">
        <v>25</v>
      </c>
      <c r="C1679" t="s">
        <v>35</v>
      </c>
      <c r="D1679" t="s">
        <v>36</v>
      </c>
      <c r="E1679" t="s">
        <v>11</v>
      </c>
      <c r="F1679">
        <v>2019</v>
      </c>
      <c r="G1679">
        <v>6</v>
      </c>
      <c r="H1679">
        <v>2324</v>
      </c>
      <c r="I1679" s="1">
        <v>14406</v>
      </c>
      <c r="J1679">
        <f>SUMIFS(H:H,D:D,dataset_shampoo[[#This Row],[Brand]],E:E,dataset_shampoo[[#This Row],[Region]],F:F,dataset_shampoo[[#This Row],[Year]],G:G,"&lt;="&amp;dataset_shampoo[[#This Row],[Month]])</f>
        <v>10759</v>
      </c>
      <c r="K1679" s="6">
        <f>SUMIFS(I:I,D:D,dataset_shampoo[[#This Row],[Brand]],E:E,dataset_shampoo[[#This Row],[Region]],F:F,dataset_shampoo[[#This Row],[Year]],G:G,"&lt;="&amp;dataset_shampoo[[#This Row],[Month]])</f>
        <v>66521</v>
      </c>
      <c r="L1679">
        <f>dataset_shampoo[[#This Row],[Units YTD]]+SUMIFS(H:H,D:D,dataset_shampoo[[#This Row],[Brand]],E:E,dataset_shampoo[[#This Row],[Region]],F:F,dataset_shampoo[[#This Row],[Year]]-1,G:G,"&gt;"&amp;dataset_shampoo[[#This Row],[Month]])</f>
        <v>15904</v>
      </c>
      <c r="M1679" s="1">
        <f>dataset_shampoo[[#This Row],[Values YTD]]+SUMIFS(I:I,D:D,dataset_shampoo[[#This Row],[Brand]],E:E,dataset_shampoo[[#This Row],[Region]],F:F,dataset_shampoo[[#This Row],[Year]]-1,G:G,"&gt;"&amp;dataset_shampoo[[#This Row],[Month]])</f>
        <v>98308</v>
      </c>
    </row>
    <row r="1680" spans="1:13" x14ac:dyDescent="0.25">
      <c r="A1680" t="s">
        <v>7</v>
      </c>
      <c r="B1680" t="s">
        <v>25</v>
      </c>
      <c r="C1680" t="s">
        <v>35</v>
      </c>
      <c r="D1680" t="s">
        <v>36</v>
      </c>
      <c r="E1680" t="s">
        <v>11</v>
      </c>
      <c r="F1680">
        <v>2019</v>
      </c>
      <c r="G1680">
        <v>7</v>
      </c>
      <c r="H1680">
        <v>2359</v>
      </c>
      <c r="I1680" s="1">
        <v>14588</v>
      </c>
      <c r="J1680">
        <f>SUMIFS(H:H,D:D,dataset_shampoo[[#This Row],[Brand]],E:E,dataset_shampoo[[#This Row],[Region]],F:F,dataset_shampoo[[#This Row],[Year]],G:G,"&lt;="&amp;dataset_shampoo[[#This Row],[Month]])</f>
        <v>13118</v>
      </c>
      <c r="K1680" s="6">
        <f>SUMIFS(I:I,D:D,dataset_shampoo[[#This Row],[Brand]],E:E,dataset_shampoo[[#This Row],[Region]],F:F,dataset_shampoo[[#This Row],[Year]],G:G,"&lt;="&amp;dataset_shampoo[[#This Row],[Month]])</f>
        <v>81109</v>
      </c>
      <c r="L1680">
        <f>dataset_shampoo[[#This Row],[Units YTD]]+SUMIFS(H:H,D:D,dataset_shampoo[[#This Row],[Brand]],E:E,dataset_shampoo[[#This Row],[Region]],F:F,dataset_shampoo[[#This Row],[Year]]-1,G:G,"&gt;"&amp;dataset_shampoo[[#This Row],[Month]])</f>
        <v>18263</v>
      </c>
      <c r="M1680" s="1">
        <f>dataset_shampoo[[#This Row],[Values YTD]]+SUMIFS(I:I,D:D,dataset_shampoo[[#This Row],[Brand]],E:E,dataset_shampoo[[#This Row],[Region]],F:F,dataset_shampoo[[#This Row],[Year]]-1,G:G,"&gt;"&amp;dataset_shampoo[[#This Row],[Month]])</f>
        <v>112896</v>
      </c>
    </row>
    <row r="1681" spans="1:13" x14ac:dyDescent="0.25">
      <c r="A1681" t="s">
        <v>7</v>
      </c>
      <c r="B1681" t="s">
        <v>25</v>
      </c>
      <c r="C1681" t="s">
        <v>35</v>
      </c>
      <c r="D1681" t="s">
        <v>36</v>
      </c>
      <c r="E1681" t="s">
        <v>11</v>
      </c>
      <c r="F1681">
        <v>2019</v>
      </c>
      <c r="G1681">
        <v>8</v>
      </c>
      <c r="H1681">
        <v>1967</v>
      </c>
      <c r="I1681" s="1">
        <v>12215</v>
      </c>
      <c r="J1681">
        <f>SUMIFS(H:H,D:D,dataset_shampoo[[#This Row],[Brand]],E:E,dataset_shampoo[[#This Row],[Region]],F:F,dataset_shampoo[[#This Row],[Year]],G:G,"&lt;="&amp;dataset_shampoo[[#This Row],[Month]])</f>
        <v>15085</v>
      </c>
      <c r="K1681" s="6">
        <f>SUMIFS(I:I,D:D,dataset_shampoo[[#This Row],[Brand]],E:E,dataset_shampoo[[#This Row],[Region]],F:F,dataset_shampoo[[#This Row],[Year]],G:G,"&lt;="&amp;dataset_shampoo[[#This Row],[Month]])</f>
        <v>93324</v>
      </c>
      <c r="L1681">
        <f>dataset_shampoo[[#This Row],[Units YTD]]+SUMIFS(H:H,D:D,dataset_shampoo[[#This Row],[Brand]],E:E,dataset_shampoo[[#This Row],[Region]],F:F,dataset_shampoo[[#This Row],[Year]]-1,G:G,"&gt;"&amp;dataset_shampoo[[#This Row],[Month]])</f>
        <v>20153</v>
      </c>
      <c r="M1681" s="1">
        <f>dataset_shampoo[[#This Row],[Values YTD]]+SUMIFS(I:I,D:D,dataset_shampoo[[#This Row],[Brand]],E:E,dataset_shampoo[[#This Row],[Region]],F:F,dataset_shampoo[[#This Row],[Year]]-1,G:G,"&gt;"&amp;dataset_shampoo[[#This Row],[Month]])</f>
        <v>124670</v>
      </c>
    </row>
    <row r="1682" spans="1:13" x14ac:dyDescent="0.25">
      <c r="A1682" t="s">
        <v>7</v>
      </c>
      <c r="B1682" t="s">
        <v>25</v>
      </c>
      <c r="C1682" t="s">
        <v>35</v>
      </c>
      <c r="D1682" t="s">
        <v>36</v>
      </c>
      <c r="E1682" t="s">
        <v>11</v>
      </c>
      <c r="F1682">
        <v>2019</v>
      </c>
      <c r="G1682">
        <v>9</v>
      </c>
      <c r="H1682">
        <v>1736</v>
      </c>
      <c r="I1682" s="1">
        <v>10766</v>
      </c>
      <c r="J1682">
        <f>SUMIFS(H:H,D:D,dataset_shampoo[[#This Row],[Brand]],E:E,dataset_shampoo[[#This Row],[Region]],F:F,dataset_shampoo[[#This Row],[Year]],G:G,"&lt;="&amp;dataset_shampoo[[#This Row],[Month]])</f>
        <v>16821</v>
      </c>
      <c r="K1682" s="6">
        <f>SUMIFS(I:I,D:D,dataset_shampoo[[#This Row],[Brand]],E:E,dataset_shampoo[[#This Row],[Region]],F:F,dataset_shampoo[[#This Row],[Year]],G:G,"&lt;="&amp;dataset_shampoo[[#This Row],[Month]])</f>
        <v>104090</v>
      </c>
      <c r="L1682">
        <f>dataset_shampoo[[#This Row],[Units YTD]]+SUMIFS(H:H,D:D,dataset_shampoo[[#This Row],[Brand]],E:E,dataset_shampoo[[#This Row],[Region]],F:F,dataset_shampoo[[#This Row],[Year]]-1,G:G,"&gt;"&amp;dataset_shampoo[[#This Row],[Month]])</f>
        <v>20713</v>
      </c>
      <c r="M1682" s="1">
        <f>dataset_shampoo[[#This Row],[Values YTD]]+SUMIFS(I:I,D:D,dataset_shampoo[[#This Row],[Brand]],E:E,dataset_shampoo[[#This Row],[Region]],F:F,dataset_shampoo[[#This Row],[Year]]-1,G:G,"&gt;"&amp;dataset_shampoo[[#This Row],[Month]])</f>
        <v>128128</v>
      </c>
    </row>
    <row r="1683" spans="1:13" x14ac:dyDescent="0.25">
      <c r="A1683" t="s">
        <v>7</v>
      </c>
      <c r="B1683" t="s">
        <v>25</v>
      </c>
      <c r="C1683" t="s">
        <v>35</v>
      </c>
      <c r="D1683" t="s">
        <v>36</v>
      </c>
      <c r="E1683" t="s">
        <v>11</v>
      </c>
      <c r="F1683">
        <v>2019</v>
      </c>
      <c r="G1683">
        <v>10</v>
      </c>
      <c r="H1683">
        <v>2296</v>
      </c>
      <c r="I1683" s="1">
        <v>14245</v>
      </c>
      <c r="J1683">
        <f>SUMIFS(H:H,D:D,dataset_shampoo[[#This Row],[Brand]],E:E,dataset_shampoo[[#This Row],[Region]],F:F,dataset_shampoo[[#This Row],[Year]],G:G,"&lt;="&amp;dataset_shampoo[[#This Row],[Month]])</f>
        <v>19117</v>
      </c>
      <c r="K1683" s="6">
        <f>SUMIFS(I:I,D:D,dataset_shampoo[[#This Row],[Brand]],E:E,dataset_shampoo[[#This Row],[Region]],F:F,dataset_shampoo[[#This Row],[Year]],G:G,"&lt;="&amp;dataset_shampoo[[#This Row],[Month]])</f>
        <v>118335</v>
      </c>
      <c r="L1683">
        <f>dataset_shampoo[[#This Row],[Units YTD]]+SUMIFS(H:H,D:D,dataset_shampoo[[#This Row],[Brand]],E:E,dataset_shampoo[[#This Row],[Region]],F:F,dataset_shampoo[[#This Row],[Year]]-1,G:G,"&gt;"&amp;dataset_shampoo[[#This Row],[Month]])</f>
        <v>21483</v>
      </c>
      <c r="M1683" s="1">
        <f>dataset_shampoo[[#This Row],[Values YTD]]+SUMIFS(I:I,D:D,dataset_shampoo[[#This Row],[Brand]],E:E,dataset_shampoo[[#This Row],[Region]],F:F,dataset_shampoo[[#This Row],[Year]]-1,G:G,"&gt;"&amp;dataset_shampoo[[#This Row],[Month]])</f>
        <v>132937</v>
      </c>
    </row>
    <row r="1684" spans="1:13" x14ac:dyDescent="0.25">
      <c r="A1684" t="s">
        <v>7</v>
      </c>
      <c r="B1684" t="s">
        <v>25</v>
      </c>
      <c r="C1684" t="s">
        <v>35</v>
      </c>
      <c r="D1684" t="s">
        <v>36</v>
      </c>
      <c r="E1684" t="s">
        <v>11</v>
      </c>
      <c r="F1684">
        <v>2019</v>
      </c>
      <c r="G1684">
        <v>11</v>
      </c>
      <c r="H1684">
        <v>1449</v>
      </c>
      <c r="I1684" s="1">
        <v>8953</v>
      </c>
      <c r="J1684">
        <f>SUMIFS(H:H,D:D,dataset_shampoo[[#This Row],[Brand]],E:E,dataset_shampoo[[#This Row],[Region]],F:F,dataset_shampoo[[#This Row],[Year]],G:G,"&lt;="&amp;dataset_shampoo[[#This Row],[Month]])</f>
        <v>20566</v>
      </c>
      <c r="K1684" s="6">
        <f>SUMIFS(I:I,D:D,dataset_shampoo[[#This Row],[Brand]],E:E,dataset_shampoo[[#This Row],[Region]],F:F,dataset_shampoo[[#This Row],[Year]],G:G,"&lt;="&amp;dataset_shampoo[[#This Row],[Month]])</f>
        <v>127288</v>
      </c>
      <c r="L1684">
        <f>dataset_shampoo[[#This Row],[Units YTD]]+SUMIFS(H:H,D:D,dataset_shampoo[[#This Row],[Brand]],E:E,dataset_shampoo[[#This Row],[Region]],F:F,dataset_shampoo[[#This Row],[Year]]-1,G:G,"&gt;"&amp;dataset_shampoo[[#This Row],[Month]])</f>
        <v>21952</v>
      </c>
      <c r="M1684" s="1">
        <f>dataset_shampoo[[#This Row],[Values YTD]]+SUMIFS(I:I,D:D,dataset_shampoo[[#This Row],[Brand]],E:E,dataset_shampoo[[#This Row],[Region]],F:F,dataset_shampoo[[#This Row],[Year]]-1,G:G,"&gt;"&amp;dataset_shampoo[[#This Row],[Month]])</f>
        <v>135863</v>
      </c>
    </row>
    <row r="1685" spans="1:13" x14ac:dyDescent="0.25">
      <c r="A1685" t="s">
        <v>7</v>
      </c>
      <c r="B1685" t="s">
        <v>25</v>
      </c>
      <c r="C1685" t="s">
        <v>35</v>
      </c>
      <c r="D1685" t="s">
        <v>36</v>
      </c>
      <c r="E1685" t="s">
        <v>11</v>
      </c>
      <c r="F1685">
        <v>2019</v>
      </c>
      <c r="G1685">
        <v>12</v>
      </c>
      <c r="H1685">
        <v>2597</v>
      </c>
      <c r="I1685" s="1">
        <v>16100</v>
      </c>
      <c r="J1685">
        <f>SUMIFS(H:H,D:D,dataset_shampoo[[#This Row],[Brand]],E:E,dataset_shampoo[[#This Row],[Region]],F:F,dataset_shampoo[[#This Row],[Year]],G:G,"&lt;="&amp;dataset_shampoo[[#This Row],[Month]])</f>
        <v>23163</v>
      </c>
      <c r="K1685" s="6">
        <f>SUMIFS(I:I,D:D,dataset_shampoo[[#This Row],[Brand]],E:E,dataset_shampoo[[#This Row],[Region]],F:F,dataset_shampoo[[#This Row],[Year]],G:G,"&lt;="&amp;dataset_shampoo[[#This Row],[Month]])</f>
        <v>143388</v>
      </c>
      <c r="L1685">
        <f>dataset_shampoo[[#This Row],[Units YTD]]+SUMIFS(H:H,D:D,dataset_shampoo[[#This Row],[Brand]],E:E,dataset_shampoo[[#This Row],[Region]],F:F,dataset_shampoo[[#This Row],[Year]]-1,G:G,"&gt;"&amp;dataset_shampoo[[#This Row],[Month]])</f>
        <v>23163</v>
      </c>
      <c r="M1685" s="1">
        <f>dataset_shampoo[[#This Row],[Values YTD]]+SUMIFS(I:I,D:D,dataset_shampoo[[#This Row],[Brand]],E:E,dataset_shampoo[[#This Row],[Region]],F:F,dataset_shampoo[[#This Row],[Year]]-1,G:G,"&gt;"&amp;dataset_shampoo[[#This Row],[Month]])</f>
        <v>143388</v>
      </c>
    </row>
    <row r="1686" spans="1:13" x14ac:dyDescent="0.25">
      <c r="A1686" t="s">
        <v>7</v>
      </c>
      <c r="B1686" t="s">
        <v>25</v>
      </c>
      <c r="C1686" t="s">
        <v>35</v>
      </c>
      <c r="D1686" t="s">
        <v>36</v>
      </c>
      <c r="E1686" t="s">
        <v>11</v>
      </c>
      <c r="F1686">
        <v>2020</v>
      </c>
      <c r="G1686">
        <v>1</v>
      </c>
      <c r="H1686">
        <v>1946</v>
      </c>
      <c r="I1686" s="1">
        <v>12054</v>
      </c>
      <c r="J1686">
        <f>SUMIFS(H:H,D:D,dataset_shampoo[[#This Row],[Brand]],E:E,dataset_shampoo[[#This Row],[Region]],F:F,dataset_shampoo[[#This Row],[Year]],G:G,"&lt;="&amp;dataset_shampoo[[#This Row],[Month]])</f>
        <v>1946</v>
      </c>
      <c r="K1686" s="6">
        <f>SUMIFS(I:I,D:D,dataset_shampoo[[#This Row],[Brand]],E:E,dataset_shampoo[[#This Row],[Region]],F:F,dataset_shampoo[[#This Row],[Year]],G:G,"&lt;="&amp;dataset_shampoo[[#This Row],[Month]])</f>
        <v>12054</v>
      </c>
      <c r="L1686">
        <f>dataset_shampoo[[#This Row],[Units YTD]]+SUMIFS(H:H,D:D,dataset_shampoo[[#This Row],[Brand]],E:E,dataset_shampoo[[#This Row],[Region]],F:F,dataset_shampoo[[#This Row],[Year]]-1,G:G,"&gt;"&amp;dataset_shampoo[[#This Row],[Month]])</f>
        <v>23478</v>
      </c>
      <c r="M1686" s="1">
        <f>dataset_shampoo[[#This Row],[Values YTD]]+SUMIFS(I:I,D:D,dataset_shampoo[[#This Row],[Brand]],E:E,dataset_shampoo[[#This Row],[Region]],F:F,dataset_shampoo[[#This Row],[Year]]-1,G:G,"&gt;"&amp;dataset_shampoo[[#This Row],[Month]])</f>
        <v>145355</v>
      </c>
    </row>
    <row r="1687" spans="1:13" x14ac:dyDescent="0.25">
      <c r="A1687" t="s">
        <v>7</v>
      </c>
      <c r="B1687" t="s">
        <v>25</v>
      </c>
      <c r="C1687" t="s">
        <v>35</v>
      </c>
      <c r="D1687" t="s">
        <v>36</v>
      </c>
      <c r="E1687" t="s">
        <v>11</v>
      </c>
      <c r="F1687">
        <v>2020</v>
      </c>
      <c r="G1687">
        <v>2</v>
      </c>
      <c r="H1687">
        <v>2023</v>
      </c>
      <c r="I1687" s="1">
        <v>12516</v>
      </c>
      <c r="J1687">
        <f>SUMIFS(H:H,D:D,dataset_shampoo[[#This Row],[Brand]],E:E,dataset_shampoo[[#This Row],[Region]],F:F,dataset_shampoo[[#This Row],[Year]],G:G,"&lt;="&amp;dataset_shampoo[[#This Row],[Month]])</f>
        <v>3969</v>
      </c>
      <c r="K1687" s="6">
        <f>SUMIFS(I:I,D:D,dataset_shampoo[[#This Row],[Brand]],E:E,dataset_shampoo[[#This Row],[Region]],F:F,dataset_shampoo[[#This Row],[Year]],G:G,"&lt;="&amp;dataset_shampoo[[#This Row],[Month]])</f>
        <v>24570</v>
      </c>
      <c r="L1687">
        <f>dataset_shampoo[[#This Row],[Units YTD]]+SUMIFS(H:H,D:D,dataset_shampoo[[#This Row],[Brand]],E:E,dataset_shampoo[[#This Row],[Region]],F:F,dataset_shampoo[[#This Row],[Year]]-1,G:G,"&gt;"&amp;dataset_shampoo[[#This Row],[Month]])</f>
        <v>23737</v>
      </c>
      <c r="M1687" s="1">
        <f>dataset_shampoo[[#This Row],[Values YTD]]+SUMIFS(I:I,D:D,dataset_shampoo[[#This Row],[Brand]],E:E,dataset_shampoo[[#This Row],[Region]],F:F,dataset_shampoo[[#This Row],[Year]]-1,G:G,"&gt;"&amp;dataset_shampoo[[#This Row],[Month]])</f>
        <v>146986</v>
      </c>
    </row>
    <row r="1688" spans="1:13" x14ac:dyDescent="0.25">
      <c r="A1688" t="s">
        <v>7</v>
      </c>
      <c r="B1688" t="s">
        <v>25</v>
      </c>
      <c r="C1688" t="s">
        <v>35</v>
      </c>
      <c r="D1688" t="s">
        <v>36</v>
      </c>
      <c r="E1688" t="s">
        <v>11</v>
      </c>
      <c r="F1688">
        <v>2020</v>
      </c>
      <c r="G1688">
        <v>3</v>
      </c>
      <c r="H1688">
        <v>2086</v>
      </c>
      <c r="I1688" s="1">
        <v>12929</v>
      </c>
      <c r="J1688">
        <f>SUMIFS(H:H,D:D,dataset_shampoo[[#This Row],[Brand]],E:E,dataset_shampoo[[#This Row],[Region]],F:F,dataset_shampoo[[#This Row],[Year]],G:G,"&lt;="&amp;dataset_shampoo[[#This Row],[Month]])</f>
        <v>6055</v>
      </c>
      <c r="K1688" s="6">
        <f>SUMIFS(I:I,D:D,dataset_shampoo[[#This Row],[Brand]],E:E,dataset_shampoo[[#This Row],[Region]],F:F,dataset_shampoo[[#This Row],[Year]],G:G,"&lt;="&amp;dataset_shampoo[[#This Row],[Month]])</f>
        <v>37499</v>
      </c>
      <c r="L1688">
        <f>dataset_shampoo[[#This Row],[Units YTD]]+SUMIFS(H:H,D:D,dataset_shampoo[[#This Row],[Brand]],E:E,dataset_shampoo[[#This Row],[Region]],F:F,dataset_shampoo[[#This Row],[Year]]-1,G:G,"&gt;"&amp;dataset_shampoo[[#This Row],[Month]])</f>
        <v>24780</v>
      </c>
      <c r="M1688" s="1">
        <f>dataset_shampoo[[#This Row],[Values YTD]]+SUMIFS(I:I,D:D,dataset_shampoo[[#This Row],[Brand]],E:E,dataset_shampoo[[#This Row],[Region]],F:F,dataset_shampoo[[#This Row],[Year]]-1,G:G,"&gt;"&amp;dataset_shampoo[[#This Row],[Month]])</f>
        <v>153482</v>
      </c>
    </row>
    <row r="1689" spans="1:13" x14ac:dyDescent="0.25">
      <c r="A1689" t="s">
        <v>7</v>
      </c>
      <c r="B1689" t="s">
        <v>25</v>
      </c>
      <c r="C1689" t="s">
        <v>35</v>
      </c>
      <c r="D1689" t="s">
        <v>36</v>
      </c>
      <c r="E1689" t="s">
        <v>11</v>
      </c>
      <c r="F1689">
        <v>2020</v>
      </c>
      <c r="G1689">
        <v>4</v>
      </c>
      <c r="H1689">
        <v>3682</v>
      </c>
      <c r="I1689" s="1">
        <v>22792</v>
      </c>
      <c r="J1689">
        <f>SUMIFS(H:H,D:D,dataset_shampoo[[#This Row],[Brand]],E:E,dataset_shampoo[[#This Row],[Region]],F:F,dataset_shampoo[[#This Row],[Year]],G:G,"&lt;="&amp;dataset_shampoo[[#This Row],[Month]])</f>
        <v>9737</v>
      </c>
      <c r="K1689" s="6">
        <f>SUMIFS(I:I,D:D,dataset_shampoo[[#This Row],[Brand]],E:E,dataset_shampoo[[#This Row],[Region]],F:F,dataset_shampoo[[#This Row],[Year]],G:G,"&lt;="&amp;dataset_shampoo[[#This Row],[Month]])</f>
        <v>60291</v>
      </c>
      <c r="L1689">
        <f>dataset_shampoo[[#This Row],[Units YTD]]+SUMIFS(H:H,D:D,dataset_shampoo[[#This Row],[Brand]],E:E,dataset_shampoo[[#This Row],[Region]],F:F,dataset_shampoo[[#This Row],[Year]]-1,G:G,"&gt;"&amp;dataset_shampoo[[#This Row],[Month]])</f>
        <v>26124</v>
      </c>
      <c r="M1689" s="1">
        <f>dataset_shampoo[[#This Row],[Values YTD]]+SUMIFS(I:I,D:D,dataset_shampoo[[#This Row],[Brand]],E:E,dataset_shampoo[[#This Row],[Region]],F:F,dataset_shampoo[[#This Row],[Year]]-1,G:G,"&gt;"&amp;dataset_shampoo[[#This Row],[Month]])</f>
        <v>161805</v>
      </c>
    </row>
    <row r="1690" spans="1:13" x14ac:dyDescent="0.25">
      <c r="A1690" t="s">
        <v>7</v>
      </c>
      <c r="B1690" t="s">
        <v>25</v>
      </c>
      <c r="C1690" t="s">
        <v>35</v>
      </c>
      <c r="D1690" t="s">
        <v>36</v>
      </c>
      <c r="E1690" t="s">
        <v>11</v>
      </c>
      <c r="F1690">
        <v>2020</v>
      </c>
      <c r="G1690">
        <v>5</v>
      </c>
      <c r="H1690">
        <v>994</v>
      </c>
      <c r="I1690" s="1">
        <v>6174</v>
      </c>
      <c r="J1690">
        <f>SUMIFS(H:H,D:D,dataset_shampoo[[#This Row],[Brand]],E:E,dataset_shampoo[[#This Row],[Region]],F:F,dataset_shampoo[[#This Row],[Year]],G:G,"&lt;="&amp;dataset_shampoo[[#This Row],[Month]])</f>
        <v>10731</v>
      </c>
      <c r="K1690" s="6">
        <f>SUMIFS(I:I,D:D,dataset_shampoo[[#This Row],[Brand]],E:E,dataset_shampoo[[#This Row],[Region]],F:F,dataset_shampoo[[#This Row],[Year]],G:G,"&lt;="&amp;dataset_shampoo[[#This Row],[Month]])</f>
        <v>66465</v>
      </c>
      <c r="L1690">
        <f>dataset_shampoo[[#This Row],[Units YTD]]+SUMIFS(H:H,D:D,dataset_shampoo[[#This Row],[Brand]],E:E,dataset_shampoo[[#This Row],[Region]],F:F,dataset_shampoo[[#This Row],[Year]]-1,G:G,"&gt;"&amp;dataset_shampoo[[#This Row],[Month]])</f>
        <v>25459</v>
      </c>
      <c r="M1690" s="1">
        <f>dataset_shampoo[[#This Row],[Values YTD]]+SUMIFS(I:I,D:D,dataset_shampoo[[#This Row],[Brand]],E:E,dataset_shampoo[[#This Row],[Region]],F:F,dataset_shampoo[[#This Row],[Year]]-1,G:G,"&gt;"&amp;dataset_shampoo[[#This Row],[Month]])</f>
        <v>157738</v>
      </c>
    </row>
    <row r="1691" spans="1:13" x14ac:dyDescent="0.25">
      <c r="A1691" t="s">
        <v>7</v>
      </c>
      <c r="B1691" t="s">
        <v>25</v>
      </c>
      <c r="C1691" t="s">
        <v>35</v>
      </c>
      <c r="D1691" t="s">
        <v>36</v>
      </c>
      <c r="E1691" t="s">
        <v>11</v>
      </c>
      <c r="F1691">
        <v>2020</v>
      </c>
      <c r="G1691">
        <v>6</v>
      </c>
      <c r="H1691">
        <v>1855</v>
      </c>
      <c r="I1691" s="1">
        <v>11494</v>
      </c>
      <c r="J1691">
        <f>SUMIFS(H:H,D:D,dataset_shampoo[[#This Row],[Brand]],E:E,dataset_shampoo[[#This Row],[Region]],F:F,dataset_shampoo[[#This Row],[Year]],G:G,"&lt;="&amp;dataset_shampoo[[#This Row],[Month]])</f>
        <v>12586</v>
      </c>
      <c r="K1691" s="6">
        <f>SUMIFS(I:I,D:D,dataset_shampoo[[#This Row],[Brand]],E:E,dataset_shampoo[[#This Row],[Region]],F:F,dataset_shampoo[[#This Row],[Year]],G:G,"&lt;="&amp;dataset_shampoo[[#This Row],[Month]])</f>
        <v>77959</v>
      </c>
      <c r="L1691">
        <f>dataset_shampoo[[#This Row],[Units YTD]]+SUMIFS(H:H,D:D,dataset_shampoo[[#This Row],[Brand]],E:E,dataset_shampoo[[#This Row],[Region]],F:F,dataset_shampoo[[#This Row],[Year]]-1,G:G,"&gt;"&amp;dataset_shampoo[[#This Row],[Month]])</f>
        <v>24990</v>
      </c>
      <c r="M1691" s="1">
        <f>dataset_shampoo[[#This Row],[Values YTD]]+SUMIFS(I:I,D:D,dataset_shampoo[[#This Row],[Brand]],E:E,dataset_shampoo[[#This Row],[Region]],F:F,dataset_shampoo[[#This Row],[Year]]-1,G:G,"&gt;"&amp;dataset_shampoo[[#This Row],[Month]])</f>
        <v>154826</v>
      </c>
    </row>
    <row r="1692" spans="1:13" x14ac:dyDescent="0.25">
      <c r="A1692" t="s">
        <v>7</v>
      </c>
      <c r="B1692" t="s">
        <v>25</v>
      </c>
      <c r="C1692" t="s">
        <v>35</v>
      </c>
      <c r="D1692" t="s">
        <v>36</v>
      </c>
      <c r="E1692" t="s">
        <v>11</v>
      </c>
      <c r="F1692">
        <v>2020</v>
      </c>
      <c r="G1692">
        <v>7</v>
      </c>
      <c r="H1692">
        <v>1932</v>
      </c>
      <c r="I1692" s="1">
        <v>11942</v>
      </c>
      <c r="J1692">
        <f>SUMIFS(H:H,D:D,dataset_shampoo[[#This Row],[Brand]],E:E,dataset_shampoo[[#This Row],[Region]],F:F,dataset_shampoo[[#This Row],[Year]],G:G,"&lt;="&amp;dataset_shampoo[[#This Row],[Month]])</f>
        <v>14518</v>
      </c>
      <c r="K1692" s="6">
        <f>SUMIFS(I:I,D:D,dataset_shampoo[[#This Row],[Brand]],E:E,dataset_shampoo[[#This Row],[Region]],F:F,dataset_shampoo[[#This Row],[Year]],G:G,"&lt;="&amp;dataset_shampoo[[#This Row],[Month]])</f>
        <v>89901</v>
      </c>
      <c r="L1692">
        <f>dataset_shampoo[[#This Row],[Units YTD]]+SUMIFS(H:H,D:D,dataset_shampoo[[#This Row],[Brand]],E:E,dataset_shampoo[[#This Row],[Region]],F:F,dataset_shampoo[[#This Row],[Year]]-1,G:G,"&gt;"&amp;dataset_shampoo[[#This Row],[Month]])</f>
        <v>24563</v>
      </c>
      <c r="M1692" s="1">
        <f>dataset_shampoo[[#This Row],[Values YTD]]+SUMIFS(I:I,D:D,dataset_shampoo[[#This Row],[Brand]],E:E,dataset_shampoo[[#This Row],[Region]],F:F,dataset_shampoo[[#This Row],[Year]]-1,G:G,"&gt;"&amp;dataset_shampoo[[#This Row],[Month]])</f>
        <v>152180</v>
      </c>
    </row>
    <row r="1693" spans="1:13" x14ac:dyDescent="0.25">
      <c r="A1693" t="s">
        <v>7</v>
      </c>
      <c r="B1693" t="s">
        <v>25</v>
      </c>
      <c r="C1693" t="s">
        <v>35</v>
      </c>
      <c r="D1693" t="s">
        <v>36</v>
      </c>
      <c r="E1693" t="s">
        <v>11</v>
      </c>
      <c r="F1693">
        <v>2020</v>
      </c>
      <c r="G1693">
        <v>8</v>
      </c>
      <c r="H1693">
        <v>2009</v>
      </c>
      <c r="I1693" s="1">
        <v>12411</v>
      </c>
      <c r="J1693">
        <f>SUMIFS(H:H,D:D,dataset_shampoo[[#This Row],[Brand]],E:E,dataset_shampoo[[#This Row],[Region]],F:F,dataset_shampoo[[#This Row],[Year]],G:G,"&lt;="&amp;dataset_shampoo[[#This Row],[Month]])</f>
        <v>16527</v>
      </c>
      <c r="K1693" s="6">
        <f>SUMIFS(I:I,D:D,dataset_shampoo[[#This Row],[Brand]],E:E,dataset_shampoo[[#This Row],[Region]],F:F,dataset_shampoo[[#This Row],[Year]],G:G,"&lt;="&amp;dataset_shampoo[[#This Row],[Month]])</f>
        <v>102312</v>
      </c>
      <c r="L1693">
        <f>dataset_shampoo[[#This Row],[Units YTD]]+SUMIFS(H:H,D:D,dataset_shampoo[[#This Row],[Brand]],E:E,dataset_shampoo[[#This Row],[Region]],F:F,dataset_shampoo[[#This Row],[Year]]-1,G:G,"&gt;"&amp;dataset_shampoo[[#This Row],[Month]])</f>
        <v>24605</v>
      </c>
      <c r="M1693" s="1">
        <f>dataset_shampoo[[#This Row],[Values YTD]]+SUMIFS(I:I,D:D,dataset_shampoo[[#This Row],[Brand]],E:E,dataset_shampoo[[#This Row],[Region]],F:F,dataset_shampoo[[#This Row],[Year]]-1,G:G,"&gt;"&amp;dataset_shampoo[[#This Row],[Month]])</f>
        <v>152376</v>
      </c>
    </row>
    <row r="1694" spans="1:13" x14ac:dyDescent="0.25">
      <c r="A1694" t="s">
        <v>7</v>
      </c>
      <c r="B1694" t="s">
        <v>25</v>
      </c>
      <c r="C1694" t="s">
        <v>35</v>
      </c>
      <c r="D1694" t="s">
        <v>36</v>
      </c>
      <c r="E1694" t="s">
        <v>11</v>
      </c>
      <c r="F1694">
        <v>2020</v>
      </c>
      <c r="G1694">
        <v>9</v>
      </c>
      <c r="H1694">
        <v>1330</v>
      </c>
      <c r="I1694" s="1">
        <v>8218</v>
      </c>
      <c r="J1694">
        <f>SUMIFS(H:H,D:D,dataset_shampoo[[#This Row],[Brand]],E:E,dataset_shampoo[[#This Row],[Region]],F:F,dataset_shampoo[[#This Row],[Year]],G:G,"&lt;="&amp;dataset_shampoo[[#This Row],[Month]])</f>
        <v>17857</v>
      </c>
      <c r="K1694" s="6">
        <f>SUMIFS(I:I,D:D,dataset_shampoo[[#This Row],[Brand]],E:E,dataset_shampoo[[#This Row],[Region]],F:F,dataset_shampoo[[#This Row],[Year]],G:G,"&lt;="&amp;dataset_shampoo[[#This Row],[Month]])</f>
        <v>110530</v>
      </c>
      <c r="L1694">
        <f>dataset_shampoo[[#This Row],[Units YTD]]+SUMIFS(H:H,D:D,dataset_shampoo[[#This Row],[Brand]],E:E,dataset_shampoo[[#This Row],[Region]],F:F,dataset_shampoo[[#This Row],[Year]]-1,G:G,"&gt;"&amp;dataset_shampoo[[#This Row],[Month]])</f>
        <v>24199</v>
      </c>
      <c r="M1694" s="1">
        <f>dataset_shampoo[[#This Row],[Values YTD]]+SUMIFS(I:I,D:D,dataset_shampoo[[#This Row],[Brand]],E:E,dataset_shampoo[[#This Row],[Region]],F:F,dataset_shampoo[[#This Row],[Year]]-1,G:G,"&gt;"&amp;dataset_shampoo[[#This Row],[Month]])</f>
        <v>149828</v>
      </c>
    </row>
    <row r="1695" spans="1:13" x14ac:dyDescent="0.25">
      <c r="A1695" t="s">
        <v>7</v>
      </c>
      <c r="B1695" t="s">
        <v>25</v>
      </c>
      <c r="C1695" t="s">
        <v>35</v>
      </c>
      <c r="D1695" t="s">
        <v>36</v>
      </c>
      <c r="E1695" t="s">
        <v>11</v>
      </c>
      <c r="F1695">
        <v>2020</v>
      </c>
      <c r="G1695">
        <v>10</v>
      </c>
      <c r="H1695">
        <v>1876</v>
      </c>
      <c r="I1695" s="1">
        <v>11662</v>
      </c>
      <c r="J1695">
        <f>SUMIFS(H:H,D:D,dataset_shampoo[[#This Row],[Brand]],E:E,dataset_shampoo[[#This Row],[Region]],F:F,dataset_shampoo[[#This Row],[Year]],G:G,"&lt;="&amp;dataset_shampoo[[#This Row],[Month]])</f>
        <v>19733</v>
      </c>
      <c r="K1695" s="6">
        <f>SUMIFS(I:I,D:D,dataset_shampoo[[#This Row],[Brand]],E:E,dataset_shampoo[[#This Row],[Region]],F:F,dataset_shampoo[[#This Row],[Year]],G:G,"&lt;="&amp;dataset_shampoo[[#This Row],[Month]])</f>
        <v>122192</v>
      </c>
      <c r="L1695">
        <f>dataset_shampoo[[#This Row],[Units YTD]]+SUMIFS(H:H,D:D,dataset_shampoo[[#This Row],[Brand]],E:E,dataset_shampoo[[#This Row],[Region]],F:F,dataset_shampoo[[#This Row],[Year]]-1,G:G,"&gt;"&amp;dataset_shampoo[[#This Row],[Month]])</f>
        <v>23779</v>
      </c>
      <c r="M1695" s="1">
        <f>dataset_shampoo[[#This Row],[Values YTD]]+SUMIFS(I:I,D:D,dataset_shampoo[[#This Row],[Brand]],E:E,dataset_shampoo[[#This Row],[Region]],F:F,dataset_shampoo[[#This Row],[Year]]-1,G:G,"&gt;"&amp;dataset_shampoo[[#This Row],[Month]])</f>
        <v>147245</v>
      </c>
    </row>
    <row r="1696" spans="1:13" x14ac:dyDescent="0.25">
      <c r="A1696" t="s">
        <v>7</v>
      </c>
      <c r="B1696" t="s">
        <v>25</v>
      </c>
      <c r="C1696" t="s">
        <v>35</v>
      </c>
      <c r="D1696" t="s">
        <v>36</v>
      </c>
      <c r="E1696" t="s">
        <v>11</v>
      </c>
      <c r="F1696">
        <v>2020</v>
      </c>
      <c r="G1696">
        <v>11</v>
      </c>
      <c r="H1696">
        <v>2338</v>
      </c>
      <c r="I1696" s="1">
        <v>14343</v>
      </c>
      <c r="J1696">
        <f>SUMIFS(H:H,D:D,dataset_shampoo[[#This Row],[Brand]],E:E,dataset_shampoo[[#This Row],[Region]],F:F,dataset_shampoo[[#This Row],[Year]],G:G,"&lt;="&amp;dataset_shampoo[[#This Row],[Month]])</f>
        <v>22071</v>
      </c>
      <c r="K1696" s="6">
        <f>SUMIFS(I:I,D:D,dataset_shampoo[[#This Row],[Brand]],E:E,dataset_shampoo[[#This Row],[Region]],F:F,dataset_shampoo[[#This Row],[Year]],G:G,"&lt;="&amp;dataset_shampoo[[#This Row],[Month]])</f>
        <v>136535</v>
      </c>
      <c r="L1696">
        <f>dataset_shampoo[[#This Row],[Units YTD]]+SUMIFS(H:H,D:D,dataset_shampoo[[#This Row],[Brand]],E:E,dataset_shampoo[[#This Row],[Region]],F:F,dataset_shampoo[[#This Row],[Year]]-1,G:G,"&gt;"&amp;dataset_shampoo[[#This Row],[Month]])</f>
        <v>24668</v>
      </c>
      <c r="M1696" s="1">
        <f>dataset_shampoo[[#This Row],[Values YTD]]+SUMIFS(I:I,D:D,dataset_shampoo[[#This Row],[Brand]],E:E,dataset_shampoo[[#This Row],[Region]],F:F,dataset_shampoo[[#This Row],[Year]]-1,G:G,"&gt;"&amp;dataset_shampoo[[#This Row],[Month]])</f>
        <v>152635</v>
      </c>
    </row>
    <row r="1697" spans="1:13" x14ac:dyDescent="0.25">
      <c r="A1697" t="s">
        <v>7</v>
      </c>
      <c r="B1697" t="s">
        <v>25</v>
      </c>
      <c r="C1697" t="s">
        <v>35</v>
      </c>
      <c r="D1697" t="s">
        <v>36</v>
      </c>
      <c r="E1697" t="s">
        <v>11</v>
      </c>
      <c r="F1697">
        <v>2020</v>
      </c>
      <c r="G1697">
        <v>12</v>
      </c>
      <c r="H1697">
        <v>1330</v>
      </c>
      <c r="I1697" s="1">
        <v>8155</v>
      </c>
      <c r="J1697">
        <f>SUMIFS(H:H,D:D,dataset_shampoo[[#This Row],[Brand]],E:E,dataset_shampoo[[#This Row],[Region]],F:F,dataset_shampoo[[#This Row],[Year]],G:G,"&lt;="&amp;dataset_shampoo[[#This Row],[Month]])</f>
        <v>23401</v>
      </c>
      <c r="K1697" s="6">
        <f>SUMIFS(I:I,D:D,dataset_shampoo[[#This Row],[Brand]],E:E,dataset_shampoo[[#This Row],[Region]],F:F,dataset_shampoo[[#This Row],[Year]],G:G,"&lt;="&amp;dataset_shampoo[[#This Row],[Month]])</f>
        <v>144690</v>
      </c>
      <c r="L1697">
        <f>dataset_shampoo[[#This Row],[Units YTD]]+SUMIFS(H:H,D:D,dataset_shampoo[[#This Row],[Brand]],E:E,dataset_shampoo[[#This Row],[Region]],F:F,dataset_shampoo[[#This Row],[Year]]-1,G:G,"&gt;"&amp;dataset_shampoo[[#This Row],[Month]])</f>
        <v>23401</v>
      </c>
      <c r="M1697" s="1">
        <f>dataset_shampoo[[#This Row],[Values YTD]]+SUMIFS(I:I,D:D,dataset_shampoo[[#This Row],[Brand]],E:E,dataset_shampoo[[#This Row],[Region]],F:F,dataset_shampoo[[#This Row],[Year]]-1,G:G,"&gt;"&amp;dataset_shampoo[[#This Row],[Month]])</f>
        <v>144690</v>
      </c>
    </row>
    <row r="1698" spans="1:13" x14ac:dyDescent="0.25">
      <c r="A1698" t="s">
        <v>7</v>
      </c>
      <c r="B1698" t="s">
        <v>25</v>
      </c>
      <c r="C1698" t="s">
        <v>35</v>
      </c>
      <c r="D1698" t="s">
        <v>36</v>
      </c>
      <c r="E1698" t="s">
        <v>11</v>
      </c>
      <c r="F1698">
        <v>2021</v>
      </c>
      <c r="G1698">
        <v>1</v>
      </c>
      <c r="H1698">
        <v>1225</v>
      </c>
      <c r="I1698" s="1">
        <v>7539</v>
      </c>
      <c r="J1698">
        <f>SUMIFS(H:H,D:D,dataset_shampoo[[#This Row],[Brand]],E:E,dataset_shampoo[[#This Row],[Region]],F:F,dataset_shampoo[[#This Row],[Year]],G:G,"&lt;="&amp;dataset_shampoo[[#This Row],[Month]])</f>
        <v>1225</v>
      </c>
      <c r="K1698" s="6">
        <f>SUMIFS(I:I,D:D,dataset_shampoo[[#This Row],[Brand]],E:E,dataset_shampoo[[#This Row],[Region]],F:F,dataset_shampoo[[#This Row],[Year]],G:G,"&lt;="&amp;dataset_shampoo[[#This Row],[Month]])</f>
        <v>7539</v>
      </c>
      <c r="L1698">
        <f>dataset_shampoo[[#This Row],[Units YTD]]+SUMIFS(H:H,D:D,dataset_shampoo[[#This Row],[Brand]],E:E,dataset_shampoo[[#This Row],[Region]],F:F,dataset_shampoo[[#This Row],[Year]]-1,G:G,"&gt;"&amp;dataset_shampoo[[#This Row],[Month]])</f>
        <v>22680</v>
      </c>
      <c r="M1698" s="1">
        <f>dataset_shampoo[[#This Row],[Values YTD]]+SUMIFS(I:I,D:D,dataset_shampoo[[#This Row],[Brand]],E:E,dataset_shampoo[[#This Row],[Region]],F:F,dataset_shampoo[[#This Row],[Year]]-1,G:G,"&gt;"&amp;dataset_shampoo[[#This Row],[Month]])</f>
        <v>140175</v>
      </c>
    </row>
    <row r="1699" spans="1:13" x14ac:dyDescent="0.25">
      <c r="A1699" t="s">
        <v>7</v>
      </c>
      <c r="B1699" t="s">
        <v>25</v>
      </c>
      <c r="C1699" t="s">
        <v>35</v>
      </c>
      <c r="D1699" t="s">
        <v>36</v>
      </c>
      <c r="E1699" t="s">
        <v>11</v>
      </c>
      <c r="F1699">
        <v>2021</v>
      </c>
      <c r="G1699">
        <v>2</v>
      </c>
      <c r="H1699">
        <v>980</v>
      </c>
      <c r="I1699" s="1">
        <v>5992</v>
      </c>
      <c r="J1699">
        <f>SUMIFS(H:H,D:D,dataset_shampoo[[#This Row],[Brand]],E:E,dataset_shampoo[[#This Row],[Region]],F:F,dataset_shampoo[[#This Row],[Year]],G:G,"&lt;="&amp;dataset_shampoo[[#This Row],[Month]])</f>
        <v>2205</v>
      </c>
      <c r="K1699" s="6">
        <f>SUMIFS(I:I,D:D,dataset_shampoo[[#This Row],[Brand]],E:E,dataset_shampoo[[#This Row],[Region]],F:F,dataset_shampoo[[#This Row],[Year]],G:G,"&lt;="&amp;dataset_shampoo[[#This Row],[Month]])</f>
        <v>13531</v>
      </c>
      <c r="L1699">
        <f>dataset_shampoo[[#This Row],[Units YTD]]+SUMIFS(H:H,D:D,dataset_shampoo[[#This Row],[Brand]],E:E,dataset_shampoo[[#This Row],[Region]],F:F,dataset_shampoo[[#This Row],[Year]]-1,G:G,"&gt;"&amp;dataset_shampoo[[#This Row],[Month]])</f>
        <v>21637</v>
      </c>
      <c r="M1699" s="1">
        <f>dataset_shampoo[[#This Row],[Values YTD]]+SUMIFS(I:I,D:D,dataset_shampoo[[#This Row],[Brand]],E:E,dataset_shampoo[[#This Row],[Region]],F:F,dataset_shampoo[[#This Row],[Year]]-1,G:G,"&gt;"&amp;dataset_shampoo[[#This Row],[Month]])</f>
        <v>133651</v>
      </c>
    </row>
    <row r="1700" spans="1:13" x14ac:dyDescent="0.25">
      <c r="A1700" t="s">
        <v>7</v>
      </c>
      <c r="B1700" t="s">
        <v>25</v>
      </c>
      <c r="C1700" t="s">
        <v>35</v>
      </c>
      <c r="D1700" t="s">
        <v>36</v>
      </c>
      <c r="E1700" t="s">
        <v>11</v>
      </c>
      <c r="F1700">
        <v>2021</v>
      </c>
      <c r="G1700">
        <v>3</v>
      </c>
      <c r="H1700">
        <v>2072</v>
      </c>
      <c r="I1700" s="1">
        <v>12747</v>
      </c>
      <c r="J1700">
        <f>SUMIFS(H:H,D:D,dataset_shampoo[[#This Row],[Brand]],E:E,dataset_shampoo[[#This Row],[Region]],F:F,dataset_shampoo[[#This Row],[Year]],G:G,"&lt;="&amp;dataset_shampoo[[#This Row],[Month]])</f>
        <v>4277</v>
      </c>
      <c r="K1700" s="6">
        <f>SUMIFS(I:I,D:D,dataset_shampoo[[#This Row],[Brand]],E:E,dataset_shampoo[[#This Row],[Region]],F:F,dataset_shampoo[[#This Row],[Year]],G:G,"&lt;="&amp;dataset_shampoo[[#This Row],[Month]])</f>
        <v>26278</v>
      </c>
      <c r="L1700">
        <f>dataset_shampoo[[#This Row],[Units YTD]]+SUMIFS(H:H,D:D,dataset_shampoo[[#This Row],[Brand]],E:E,dataset_shampoo[[#This Row],[Region]],F:F,dataset_shampoo[[#This Row],[Year]]-1,G:G,"&gt;"&amp;dataset_shampoo[[#This Row],[Month]])</f>
        <v>21623</v>
      </c>
      <c r="M1700" s="1">
        <f>dataset_shampoo[[#This Row],[Values YTD]]+SUMIFS(I:I,D:D,dataset_shampoo[[#This Row],[Brand]],E:E,dataset_shampoo[[#This Row],[Region]],F:F,dataset_shampoo[[#This Row],[Year]]-1,G:G,"&gt;"&amp;dataset_shampoo[[#This Row],[Month]])</f>
        <v>133469</v>
      </c>
    </row>
    <row r="1701" spans="1:13" x14ac:dyDescent="0.25">
      <c r="A1701" t="s">
        <v>7</v>
      </c>
      <c r="B1701" t="s">
        <v>25</v>
      </c>
      <c r="C1701" t="s">
        <v>35</v>
      </c>
      <c r="D1701" t="s">
        <v>36</v>
      </c>
      <c r="E1701" t="s">
        <v>11</v>
      </c>
      <c r="F1701">
        <v>2021</v>
      </c>
      <c r="G1701">
        <v>4</v>
      </c>
      <c r="H1701">
        <v>1449</v>
      </c>
      <c r="I1701" s="1">
        <v>8911</v>
      </c>
      <c r="J1701">
        <f>SUMIFS(H:H,D:D,dataset_shampoo[[#This Row],[Brand]],E:E,dataset_shampoo[[#This Row],[Region]],F:F,dataset_shampoo[[#This Row],[Year]],G:G,"&lt;="&amp;dataset_shampoo[[#This Row],[Month]])</f>
        <v>5726</v>
      </c>
      <c r="K1701" s="6">
        <f>SUMIFS(I:I,D:D,dataset_shampoo[[#This Row],[Brand]],E:E,dataset_shampoo[[#This Row],[Region]],F:F,dataset_shampoo[[#This Row],[Year]],G:G,"&lt;="&amp;dataset_shampoo[[#This Row],[Month]])</f>
        <v>35189</v>
      </c>
      <c r="L1701">
        <f>dataset_shampoo[[#This Row],[Units YTD]]+SUMIFS(H:H,D:D,dataset_shampoo[[#This Row],[Brand]],E:E,dataset_shampoo[[#This Row],[Region]],F:F,dataset_shampoo[[#This Row],[Year]]-1,G:G,"&gt;"&amp;dataset_shampoo[[#This Row],[Month]])</f>
        <v>19390</v>
      </c>
      <c r="M1701" s="1">
        <f>dataset_shampoo[[#This Row],[Values YTD]]+SUMIFS(I:I,D:D,dataset_shampoo[[#This Row],[Brand]],E:E,dataset_shampoo[[#This Row],[Region]],F:F,dataset_shampoo[[#This Row],[Year]]-1,G:G,"&gt;"&amp;dataset_shampoo[[#This Row],[Month]])</f>
        <v>119588</v>
      </c>
    </row>
    <row r="1702" spans="1:13" x14ac:dyDescent="0.25">
      <c r="A1702" t="s">
        <v>7</v>
      </c>
      <c r="B1702" t="s">
        <v>25</v>
      </c>
      <c r="C1702" t="s">
        <v>35</v>
      </c>
      <c r="D1702" t="s">
        <v>36</v>
      </c>
      <c r="E1702" t="s">
        <v>11</v>
      </c>
      <c r="F1702">
        <v>2021</v>
      </c>
      <c r="G1702">
        <v>5</v>
      </c>
      <c r="H1702">
        <v>833</v>
      </c>
      <c r="I1702" s="1">
        <v>5152</v>
      </c>
      <c r="J1702">
        <f>SUMIFS(H:H,D:D,dataset_shampoo[[#This Row],[Brand]],E:E,dataset_shampoo[[#This Row],[Region]],F:F,dataset_shampoo[[#This Row],[Year]],G:G,"&lt;="&amp;dataset_shampoo[[#This Row],[Month]])</f>
        <v>6559</v>
      </c>
      <c r="K1702" s="6">
        <f>SUMIFS(I:I,D:D,dataset_shampoo[[#This Row],[Brand]],E:E,dataset_shampoo[[#This Row],[Region]],F:F,dataset_shampoo[[#This Row],[Year]],G:G,"&lt;="&amp;dataset_shampoo[[#This Row],[Month]])</f>
        <v>40341</v>
      </c>
      <c r="L1702">
        <f>dataset_shampoo[[#This Row],[Units YTD]]+SUMIFS(H:H,D:D,dataset_shampoo[[#This Row],[Brand]],E:E,dataset_shampoo[[#This Row],[Region]],F:F,dataset_shampoo[[#This Row],[Year]]-1,G:G,"&gt;"&amp;dataset_shampoo[[#This Row],[Month]])</f>
        <v>19229</v>
      </c>
      <c r="M1702" s="1">
        <f>dataset_shampoo[[#This Row],[Values YTD]]+SUMIFS(I:I,D:D,dataset_shampoo[[#This Row],[Brand]],E:E,dataset_shampoo[[#This Row],[Region]],F:F,dataset_shampoo[[#This Row],[Year]]-1,G:G,"&gt;"&amp;dataset_shampoo[[#This Row],[Month]])</f>
        <v>118566</v>
      </c>
    </row>
    <row r="1703" spans="1:13" x14ac:dyDescent="0.25">
      <c r="A1703" t="s">
        <v>7</v>
      </c>
      <c r="B1703" t="s">
        <v>25</v>
      </c>
      <c r="C1703" t="s">
        <v>35</v>
      </c>
      <c r="D1703" t="s">
        <v>36</v>
      </c>
      <c r="E1703" t="s">
        <v>11</v>
      </c>
      <c r="F1703">
        <v>2021</v>
      </c>
      <c r="G1703">
        <v>6</v>
      </c>
      <c r="H1703">
        <v>1029</v>
      </c>
      <c r="I1703" s="1">
        <v>6370</v>
      </c>
      <c r="J1703">
        <f>SUMIFS(H:H,D:D,dataset_shampoo[[#This Row],[Brand]],E:E,dataset_shampoo[[#This Row],[Region]],F:F,dataset_shampoo[[#This Row],[Year]],G:G,"&lt;="&amp;dataset_shampoo[[#This Row],[Month]])</f>
        <v>7588</v>
      </c>
      <c r="K1703" s="6">
        <f>SUMIFS(I:I,D:D,dataset_shampoo[[#This Row],[Brand]],E:E,dataset_shampoo[[#This Row],[Region]],F:F,dataset_shampoo[[#This Row],[Year]],G:G,"&lt;="&amp;dataset_shampoo[[#This Row],[Month]])</f>
        <v>46711</v>
      </c>
      <c r="L1703">
        <f>dataset_shampoo[[#This Row],[Units YTD]]+SUMIFS(H:H,D:D,dataset_shampoo[[#This Row],[Brand]],E:E,dataset_shampoo[[#This Row],[Region]],F:F,dataset_shampoo[[#This Row],[Year]]-1,G:G,"&gt;"&amp;dataset_shampoo[[#This Row],[Month]])</f>
        <v>18403</v>
      </c>
      <c r="M1703" s="1">
        <f>dataset_shampoo[[#This Row],[Values YTD]]+SUMIFS(I:I,D:D,dataset_shampoo[[#This Row],[Brand]],E:E,dataset_shampoo[[#This Row],[Region]],F:F,dataset_shampoo[[#This Row],[Year]]-1,G:G,"&gt;"&amp;dataset_shampoo[[#This Row],[Month]])</f>
        <v>113442</v>
      </c>
    </row>
    <row r="1704" spans="1:13" x14ac:dyDescent="0.25">
      <c r="A1704" t="s">
        <v>7</v>
      </c>
      <c r="B1704" t="s">
        <v>25</v>
      </c>
      <c r="C1704" t="s">
        <v>35</v>
      </c>
      <c r="D1704" t="s">
        <v>36</v>
      </c>
      <c r="E1704" t="s">
        <v>11</v>
      </c>
      <c r="F1704">
        <v>2021</v>
      </c>
      <c r="G1704">
        <v>7</v>
      </c>
      <c r="H1704">
        <v>1568</v>
      </c>
      <c r="I1704" s="1">
        <v>9653</v>
      </c>
      <c r="J1704">
        <f>SUMIFS(H:H,D:D,dataset_shampoo[[#This Row],[Brand]],E:E,dataset_shampoo[[#This Row],[Region]],F:F,dataset_shampoo[[#This Row],[Year]],G:G,"&lt;="&amp;dataset_shampoo[[#This Row],[Month]])</f>
        <v>9156</v>
      </c>
      <c r="K1704" s="6">
        <f>SUMIFS(I:I,D:D,dataset_shampoo[[#This Row],[Brand]],E:E,dataset_shampoo[[#This Row],[Region]],F:F,dataset_shampoo[[#This Row],[Year]],G:G,"&lt;="&amp;dataset_shampoo[[#This Row],[Month]])</f>
        <v>56364</v>
      </c>
      <c r="L1704">
        <f>dataset_shampoo[[#This Row],[Units YTD]]+SUMIFS(H:H,D:D,dataset_shampoo[[#This Row],[Brand]],E:E,dataset_shampoo[[#This Row],[Region]],F:F,dataset_shampoo[[#This Row],[Year]]-1,G:G,"&gt;"&amp;dataset_shampoo[[#This Row],[Month]])</f>
        <v>18039</v>
      </c>
      <c r="M1704" s="1">
        <f>dataset_shampoo[[#This Row],[Values YTD]]+SUMIFS(I:I,D:D,dataset_shampoo[[#This Row],[Brand]],E:E,dataset_shampoo[[#This Row],[Region]],F:F,dataset_shampoo[[#This Row],[Year]]-1,G:G,"&gt;"&amp;dataset_shampoo[[#This Row],[Month]])</f>
        <v>111153</v>
      </c>
    </row>
    <row r="1705" spans="1:13" x14ac:dyDescent="0.25">
      <c r="A1705" t="s">
        <v>7</v>
      </c>
      <c r="B1705" t="s">
        <v>25</v>
      </c>
      <c r="C1705" t="s">
        <v>35</v>
      </c>
      <c r="D1705" t="s">
        <v>36</v>
      </c>
      <c r="E1705" t="s">
        <v>11</v>
      </c>
      <c r="F1705">
        <v>2021</v>
      </c>
      <c r="G1705">
        <v>8</v>
      </c>
      <c r="H1705">
        <v>847</v>
      </c>
      <c r="I1705" s="1">
        <v>5243</v>
      </c>
      <c r="J1705">
        <f>SUMIFS(H:H,D:D,dataset_shampoo[[#This Row],[Brand]],E:E,dataset_shampoo[[#This Row],[Region]],F:F,dataset_shampoo[[#This Row],[Year]],G:G,"&lt;="&amp;dataset_shampoo[[#This Row],[Month]])</f>
        <v>10003</v>
      </c>
      <c r="K1705" s="6">
        <f>SUMIFS(I:I,D:D,dataset_shampoo[[#This Row],[Brand]],E:E,dataset_shampoo[[#This Row],[Region]],F:F,dataset_shampoo[[#This Row],[Year]],G:G,"&lt;="&amp;dataset_shampoo[[#This Row],[Month]])</f>
        <v>61607</v>
      </c>
      <c r="L1705">
        <f>dataset_shampoo[[#This Row],[Units YTD]]+SUMIFS(H:H,D:D,dataset_shampoo[[#This Row],[Brand]],E:E,dataset_shampoo[[#This Row],[Region]],F:F,dataset_shampoo[[#This Row],[Year]]-1,G:G,"&gt;"&amp;dataset_shampoo[[#This Row],[Month]])</f>
        <v>16877</v>
      </c>
      <c r="M1705" s="1">
        <f>dataset_shampoo[[#This Row],[Values YTD]]+SUMIFS(I:I,D:D,dataset_shampoo[[#This Row],[Brand]],E:E,dataset_shampoo[[#This Row],[Region]],F:F,dataset_shampoo[[#This Row],[Year]]-1,G:G,"&gt;"&amp;dataset_shampoo[[#This Row],[Month]])</f>
        <v>103985</v>
      </c>
    </row>
    <row r="1706" spans="1:13" x14ac:dyDescent="0.25">
      <c r="A1706" t="s">
        <v>7</v>
      </c>
      <c r="B1706" t="s">
        <v>25</v>
      </c>
      <c r="C1706" t="s">
        <v>35</v>
      </c>
      <c r="D1706" t="s">
        <v>36</v>
      </c>
      <c r="E1706" t="s">
        <v>11</v>
      </c>
      <c r="F1706">
        <v>2021</v>
      </c>
      <c r="G1706">
        <v>9</v>
      </c>
      <c r="H1706">
        <v>798</v>
      </c>
      <c r="I1706" s="1">
        <v>4893</v>
      </c>
      <c r="J1706">
        <f>SUMIFS(H:H,D:D,dataset_shampoo[[#This Row],[Brand]],E:E,dataset_shampoo[[#This Row],[Region]],F:F,dataset_shampoo[[#This Row],[Year]],G:G,"&lt;="&amp;dataset_shampoo[[#This Row],[Month]])</f>
        <v>10801</v>
      </c>
      <c r="K1706" s="6">
        <f>SUMIFS(I:I,D:D,dataset_shampoo[[#This Row],[Brand]],E:E,dataset_shampoo[[#This Row],[Region]],F:F,dataset_shampoo[[#This Row],[Year]],G:G,"&lt;="&amp;dataset_shampoo[[#This Row],[Month]])</f>
        <v>66500</v>
      </c>
      <c r="L1706">
        <f>dataset_shampoo[[#This Row],[Units YTD]]+SUMIFS(H:H,D:D,dataset_shampoo[[#This Row],[Brand]],E:E,dataset_shampoo[[#This Row],[Region]],F:F,dataset_shampoo[[#This Row],[Year]]-1,G:G,"&gt;"&amp;dataset_shampoo[[#This Row],[Month]])</f>
        <v>16345</v>
      </c>
      <c r="M1706" s="1">
        <f>dataset_shampoo[[#This Row],[Values YTD]]+SUMIFS(I:I,D:D,dataset_shampoo[[#This Row],[Brand]],E:E,dataset_shampoo[[#This Row],[Region]],F:F,dataset_shampoo[[#This Row],[Year]]-1,G:G,"&gt;"&amp;dataset_shampoo[[#This Row],[Month]])</f>
        <v>100660</v>
      </c>
    </row>
    <row r="1707" spans="1:13" x14ac:dyDescent="0.25">
      <c r="A1707" t="s">
        <v>7</v>
      </c>
      <c r="B1707" t="s">
        <v>25</v>
      </c>
      <c r="C1707" t="s">
        <v>35</v>
      </c>
      <c r="D1707" t="s">
        <v>36</v>
      </c>
      <c r="E1707" t="s">
        <v>11</v>
      </c>
      <c r="F1707">
        <v>2021</v>
      </c>
      <c r="G1707">
        <v>10</v>
      </c>
      <c r="H1707">
        <v>2156</v>
      </c>
      <c r="I1707" s="1">
        <v>13230</v>
      </c>
      <c r="J1707">
        <f>SUMIFS(H:H,D:D,dataset_shampoo[[#This Row],[Brand]],E:E,dataset_shampoo[[#This Row],[Region]],F:F,dataset_shampoo[[#This Row],[Year]],G:G,"&lt;="&amp;dataset_shampoo[[#This Row],[Month]])</f>
        <v>12957</v>
      </c>
      <c r="K1707" s="6">
        <f>SUMIFS(I:I,D:D,dataset_shampoo[[#This Row],[Brand]],E:E,dataset_shampoo[[#This Row],[Region]],F:F,dataset_shampoo[[#This Row],[Year]],G:G,"&lt;="&amp;dataset_shampoo[[#This Row],[Month]])</f>
        <v>79730</v>
      </c>
      <c r="L1707">
        <f>dataset_shampoo[[#This Row],[Units YTD]]+SUMIFS(H:H,D:D,dataset_shampoo[[#This Row],[Brand]],E:E,dataset_shampoo[[#This Row],[Region]],F:F,dataset_shampoo[[#This Row],[Year]]-1,G:G,"&gt;"&amp;dataset_shampoo[[#This Row],[Month]])</f>
        <v>16625</v>
      </c>
      <c r="M1707" s="1">
        <f>dataset_shampoo[[#This Row],[Values YTD]]+SUMIFS(I:I,D:D,dataset_shampoo[[#This Row],[Brand]],E:E,dataset_shampoo[[#This Row],[Region]],F:F,dataset_shampoo[[#This Row],[Year]]-1,G:G,"&gt;"&amp;dataset_shampoo[[#This Row],[Month]])</f>
        <v>102228</v>
      </c>
    </row>
    <row r="1708" spans="1:13" x14ac:dyDescent="0.25">
      <c r="A1708" t="s">
        <v>7</v>
      </c>
      <c r="B1708" t="s">
        <v>25</v>
      </c>
      <c r="C1708" t="s">
        <v>35</v>
      </c>
      <c r="D1708" t="s">
        <v>36</v>
      </c>
      <c r="E1708" t="s">
        <v>11</v>
      </c>
      <c r="F1708">
        <v>2021</v>
      </c>
      <c r="G1708">
        <v>11</v>
      </c>
      <c r="H1708">
        <v>861</v>
      </c>
      <c r="I1708" s="1">
        <v>5271</v>
      </c>
      <c r="J1708">
        <f>SUMIFS(H:H,D:D,dataset_shampoo[[#This Row],[Brand]],E:E,dataset_shampoo[[#This Row],[Region]],F:F,dataset_shampoo[[#This Row],[Year]],G:G,"&lt;="&amp;dataset_shampoo[[#This Row],[Month]])</f>
        <v>13818</v>
      </c>
      <c r="K1708" s="6">
        <f>SUMIFS(I:I,D:D,dataset_shampoo[[#This Row],[Brand]],E:E,dataset_shampoo[[#This Row],[Region]],F:F,dataset_shampoo[[#This Row],[Year]],G:G,"&lt;="&amp;dataset_shampoo[[#This Row],[Month]])</f>
        <v>85001</v>
      </c>
      <c r="L1708">
        <f>dataset_shampoo[[#This Row],[Units YTD]]+SUMIFS(H:H,D:D,dataset_shampoo[[#This Row],[Brand]],E:E,dataset_shampoo[[#This Row],[Region]],F:F,dataset_shampoo[[#This Row],[Year]]-1,G:G,"&gt;"&amp;dataset_shampoo[[#This Row],[Month]])</f>
        <v>15148</v>
      </c>
      <c r="M1708" s="1">
        <f>dataset_shampoo[[#This Row],[Values YTD]]+SUMIFS(I:I,D:D,dataset_shampoo[[#This Row],[Brand]],E:E,dataset_shampoo[[#This Row],[Region]],F:F,dataset_shampoo[[#This Row],[Year]]-1,G:G,"&gt;"&amp;dataset_shampoo[[#This Row],[Month]])</f>
        <v>93156</v>
      </c>
    </row>
    <row r="1709" spans="1:13" x14ac:dyDescent="0.25">
      <c r="A1709" t="s">
        <v>7</v>
      </c>
      <c r="B1709" t="s">
        <v>25</v>
      </c>
      <c r="C1709" t="s">
        <v>35</v>
      </c>
      <c r="D1709" t="s">
        <v>36</v>
      </c>
      <c r="E1709" t="s">
        <v>11</v>
      </c>
      <c r="F1709">
        <v>2021</v>
      </c>
      <c r="G1709">
        <v>12</v>
      </c>
      <c r="H1709">
        <v>1071</v>
      </c>
      <c r="I1709" s="1">
        <v>6573</v>
      </c>
      <c r="J1709">
        <f>SUMIFS(H:H,D:D,dataset_shampoo[[#This Row],[Brand]],E:E,dataset_shampoo[[#This Row],[Region]],F:F,dataset_shampoo[[#This Row],[Year]],G:G,"&lt;="&amp;dataset_shampoo[[#This Row],[Month]])</f>
        <v>14889</v>
      </c>
      <c r="K1709" s="6">
        <f>SUMIFS(I:I,D:D,dataset_shampoo[[#This Row],[Brand]],E:E,dataset_shampoo[[#This Row],[Region]],F:F,dataset_shampoo[[#This Row],[Year]],G:G,"&lt;="&amp;dataset_shampoo[[#This Row],[Month]])</f>
        <v>91574</v>
      </c>
      <c r="L1709">
        <f>dataset_shampoo[[#This Row],[Units YTD]]+SUMIFS(H:H,D:D,dataset_shampoo[[#This Row],[Brand]],E:E,dataset_shampoo[[#This Row],[Region]],F:F,dataset_shampoo[[#This Row],[Year]]-1,G:G,"&gt;"&amp;dataset_shampoo[[#This Row],[Month]])</f>
        <v>14889</v>
      </c>
      <c r="M1709" s="1">
        <f>dataset_shampoo[[#This Row],[Values YTD]]+SUMIFS(I:I,D:D,dataset_shampoo[[#This Row],[Brand]],E:E,dataset_shampoo[[#This Row],[Region]],F:F,dataset_shampoo[[#This Row],[Year]]-1,G:G,"&gt;"&amp;dataset_shampoo[[#This Row],[Month]])</f>
        <v>91574</v>
      </c>
    </row>
    <row r="1710" spans="1:13" x14ac:dyDescent="0.25">
      <c r="A1710" t="s">
        <v>7</v>
      </c>
      <c r="B1710" t="s">
        <v>25</v>
      </c>
      <c r="C1710" t="s">
        <v>35</v>
      </c>
      <c r="D1710" t="s">
        <v>36</v>
      </c>
      <c r="E1710" t="s">
        <v>11</v>
      </c>
      <c r="F1710">
        <v>2022</v>
      </c>
      <c r="G1710">
        <v>1</v>
      </c>
      <c r="H1710">
        <v>1015</v>
      </c>
      <c r="I1710" s="1">
        <v>6286</v>
      </c>
      <c r="J1710">
        <f>SUMIFS(H:H,D:D,dataset_shampoo[[#This Row],[Brand]],E:E,dataset_shampoo[[#This Row],[Region]],F:F,dataset_shampoo[[#This Row],[Year]],G:G,"&lt;="&amp;dataset_shampoo[[#This Row],[Month]])</f>
        <v>1015</v>
      </c>
      <c r="K1710" s="6">
        <f>SUMIFS(I:I,D:D,dataset_shampoo[[#This Row],[Brand]],E:E,dataset_shampoo[[#This Row],[Region]],F:F,dataset_shampoo[[#This Row],[Year]],G:G,"&lt;="&amp;dataset_shampoo[[#This Row],[Month]])</f>
        <v>6286</v>
      </c>
      <c r="L1710">
        <f>dataset_shampoo[[#This Row],[Units YTD]]+SUMIFS(H:H,D:D,dataset_shampoo[[#This Row],[Brand]],E:E,dataset_shampoo[[#This Row],[Region]],F:F,dataset_shampoo[[#This Row],[Year]]-1,G:G,"&gt;"&amp;dataset_shampoo[[#This Row],[Month]])</f>
        <v>14679</v>
      </c>
      <c r="M1710" s="1">
        <f>dataset_shampoo[[#This Row],[Values YTD]]+SUMIFS(I:I,D:D,dataset_shampoo[[#This Row],[Brand]],E:E,dataset_shampoo[[#This Row],[Region]],F:F,dataset_shampoo[[#This Row],[Year]]-1,G:G,"&gt;"&amp;dataset_shampoo[[#This Row],[Month]])</f>
        <v>90321</v>
      </c>
    </row>
    <row r="1711" spans="1:13" x14ac:dyDescent="0.25">
      <c r="A1711" t="s">
        <v>7</v>
      </c>
      <c r="B1711" t="s">
        <v>25</v>
      </c>
      <c r="C1711" t="s">
        <v>35</v>
      </c>
      <c r="D1711" t="s">
        <v>36</v>
      </c>
      <c r="E1711" t="s">
        <v>11</v>
      </c>
      <c r="F1711">
        <v>2022</v>
      </c>
      <c r="G1711">
        <v>2</v>
      </c>
      <c r="H1711">
        <v>903</v>
      </c>
      <c r="I1711" s="1">
        <v>5530</v>
      </c>
      <c r="J1711">
        <f>SUMIFS(H:H,D:D,dataset_shampoo[[#This Row],[Brand]],E:E,dataset_shampoo[[#This Row],[Region]],F:F,dataset_shampoo[[#This Row],[Year]],G:G,"&lt;="&amp;dataset_shampoo[[#This Row],[Month]])</f>
        <v>1918</v>
      </c>
      <c r="K1711" s="6">
        <f>SUMIFS(I:I,D:D,dataset_shampoo[[#This Row],[Brand]],E:E,dataset_shampoo[[#This Row],[Region]],F:F,dataset_shampoo[[#This Row],[Year]],G:G,"&lt;="&amp;dataset_shampoo[[#This Row],[Month]])</f>
        <v>11816</v>
      </c>
      <c r="L1711">
        <f>dataset_shampoo[[#This Row],[Units YTD]]+SUMIFS(H:H,D:D,dataset_shampoo[[#This Row],[Brand]],E:E,dataset_shampoo[[#This Row],[Region]],F:F,dataset_shampoo[[#This Row],[Year]]-1,G:G,"&gt;"&amp;dataset_shampoo[[#This Row],[Month]])</f>
        <v>14602</v>
      </c>
      <c r="M1711" s="1">
        <f>dataset_shampoo[[#This Row],[Values YTD]]+SUMIFS(I:I,D:D,dataset_shampoo[[#This Row],[Brand]],E:E,dataset_shampoo[[#This Row],[Region]],F:F,dataset_shampoo[[#This Row],[Year]]-1,G:G,"&gt;"&amp;dataset_shampoo[[#This Row],[Month]])</f>
        <v>89859</v>
      </c>
    </row>
    <row r="1712" spans="1:13" x14ac:dyDescent="0.25">
      <c r="A1712" t="s">
        <v>7</v>
      </c>
      <c r="B1712" t="s">
        <v>25</v>
      </c>
      <c r="C1712" t="s">
        <v>35</v>
      </c>
      <c r="D1712" t="s">
        <v>36</v>
      </c>
      <c r="E1712" t="s">
        <v>11</v>
      </c>
      <c r="F1712">
        <v>2022</v>
      </c>
      <c r="G1712">
        <v>3</v>
      </c>
      <c r="H1712">
        <v>819</v>
      </c>
      <c r="I1712" s="1">
        <v>5047</v>
      </c>
      <c r="J1712">
        <f>SUMIFS(H:H,D:D,dataset_shampoo[[#This Row],[Brand]],E:E,dataset_shampoo[[#This Row],[Region]],F:F,dataset_shampoo[[#This Row],[Year]],G:G,"&lt;="&amp;dataset_shampoo[[#This Row],[Month]])</f>
        <v>2737</v>
      </c>
      <c r="K1712" s="6">
        <f>SUMIFS(I:I,D:D,dataset_shampoo[[#This Row],[Brand]],E:E,dataset_shampoo[[#This Row],[Region]],F:F,dataset_shampoo[[#This Row],[Year]],G:G,"&lt;="&amp;dataset_shampoo[[#This Row],[Month]])</f>
        <v>16863</v>
      </c>
      <c r="L1712">
        <f>dataset_shampoo[[#This Row],[Units YTD]]+SUMIFS(H:H,D:D,dataset_shampoo[[#This Row],[Brand]],E:E,dataset_shampoo[[#This Row],[Region]],F:F,dataset_shampoo[[#This Row],[Year]]-1,G:G,"&gt;"&amp;dataset_shampoo[[#This Row],[Month]])</f>
        <v>13349</v>
      </c>
      <c r="M1712" s="1">
        <f>dataset_shampoo[[#This Row],[Values YTD]]+SUMIFS(I:I,D:D,dataset_shampoo[[#This Row],[Brand]],E:E,dataset_shampoo[[#This Row],[Region]],F:F,dataset_shampoo[[#This Row],[Year]]-1,G:G,"&gt;"&amp;dataset_shampoo[[#This Row],[Month]])</f>
        <v>82159</v>
      </c>
    </row>
    <row r="1713" spans="1:13" x14ac:dyDescent="0.25">
      <c r="A1713" t="s">
        <v>7</v>
      </c>
      <c r="B1713" t="s">
        <v>25</v>
      </c>
      <c r="C1713" t="s">
        <v>35</v>
      </c>
      <c r="D1713" t="s">
        <v>36</v>
      </c>
      <c r="E1713" t="s">
        <v>11</v>
      </c>
      <c r="F1713">
        <v>2022</v>
      </c>
      <c r="G1713">
        <v>4</v>
      </c>
      <c r="H1713">
        <v>847</v>
      </c>
      <c r="I1713" s="1">
        <v>5229</v>
      </c>
      <c r="J1713">
        <f>SUMIFS(H:H,D:D,dataset_shampoo[[#This Row],[Brand]],E:E,dataset_shampoo[[#This Row],[Region]],F:F,dataset_shampoo[[#This Row],[Year]],G:G,"&lt;="&amp;dataset_shampoo[[#This Row],[Month]])</f>
        <v>3584</v>
      </c>
      <c r="K1713" s="6">
        <f>SUMIFS(I:I,D:D,dataset_shampoo[[#This Row],[Brand]],E:E,dataset_shampoo[[#This Row],[Region]],F:F,dataset_shampoo[[#This Row],[Year]],G:G,"&lt;="&amp;dataset_shampoo[[#This Row],[Month]])</f>
        <v>22092</v>
      </c>
      <c r="L1713">
        <f>dataset_shampoo[[#This Row],[Units YTD]]+SUMIFS(H:H,D:D,dataset_shampoo[[#This Row],[Brand]],E:E,dataset_shampoo[[#This Row],[Region]],F:F,dataset_shampoo[[#This Row],[Year]]-1,G:G,"&gt;"&amp;dataset_shampoo[[#This Row],[Month]])</f>
        <v>12747</v>
      </c>
      <c r="M1713" s="1">
        <f>dataset_shampoo[[#This Row],[Values YTD]]+SUMIFS(I:I,D:D,dataset_shampoo[[#This Row],[Brand]],E:E,dataset_shampoo[[#This Row],[Region]],F:F,dataset_shampoo[[#This Row],[Year]]-1,G:G,"&gt;"&amp;dataset_shampoo[[#This Row],[Month]])</f>
        <v>78477</v>
      </c>
    </row>
    <row r="1714" spans="1:13" x14ac:dyDescent="0.25">
      <c r="A1714" t="s">
        <v>7</v>
      </c>
      <c r="B1714" t="s">
        <v>25</v>
      </c>
      <c r="C1714" t="s">
        <v>35</v>
      </c>
      <c r="D1714" t="s">
        <v>36</v>
      </c>
      <c r="E1714" t="s">
        <v>11</v>
      </c>
      <c r="F1714">
        <v>2022</v>
      </c>
      <c r="G1714">
        <v>5</v>
      </c>
      <c r="H1714">
        <v>1239</v>
      </c>
      <c r="I1714" s="1">
        <v>7623</v>
      </c>
      <c r="J1714">
        <f>SUMIFS(H:H,D:D,dataset_shampoo[[#This Row],[Brand]],E:E,dataset_shampoo[[#This Row],[Region]],F:F,dataset_shampoo[[#This Row],[Year]],G:G,"&lt;="&amp;dataset_shampoo[[#This Row],[Month]])</f>
        <v>4823</v>
      </c>
      <c r="K1714" s="6">
        <f>SUMIFS(I:I,D:D,dataset_shampoo[[#This Row],[Brand]],E:E,dataset_shampoo[[#This Row],[Region]],F:F,dataset_shampoo[[#This Row],[Year]],G:G,"&lt;="&amp;dataset_shampoo[[#This Row],[Month]])</f>
        <v>29715</v>
      </c>
      <c r="L1714">
        <f>dataset_shampoo[[#This Row],[Units YTD]]+SUMIFS(H:H,D:D,dataset_shampoo[[#This Row],[Brand]],E:E,dataset_shampoo[[#This Row],[Region]],F:F,dataset_shampoo[[#This Row],[Year]]-1,G:G,"&gt;"&amp;dataset_shampoo[[#This Row],[Month]])</f>
        <v>13153</v>
      </c>
      <c r="M1714" s="1">
        <f>dataset_shampoo[[#This Row],[Values YTD]]+SUMIFS(I:I,D:D,dataset_shampoo[[#This Row],[Brand]],E:E,dataset_shampoo[[#This Row],[Region]],F:F,dataset_shampoo[[#This Row],[Year]]-1,G:G,"&gt;"&amp;dataset_shampoo[[#This Row],[Month]])</f>
        <v>80948</v>
      </c>
    </row>
    <row r="1715" spans="1:13" x14ac:dyDescent="0.25">
      <c r="A1715" t="s">
        <v>7</v>
      </c>
      <c r="B1715" t="s">
        <v>25</v>
      </c>
      <c r="C1715" t="s">
        <v>35</v>
      </c>
      <c r="D1715" t="s">
        <v>36</v>
      </c>
      <c r="E1715" t="s">
        <v>11</v>
      </c>
      <c r="F1715">
        <v>2022</v>
      </c>
      <c r="G1715">
        <v>6</v>
      </c>
      <c r="H1715">
        <v>875</v>
      </c>
      <c r="I1715" s="1">
        <v>5348</v>
      </c>
      <c r="J1715">
        <f>SUMIFS(H:H,D:D,dataset_shampoo[[#This Row],[Brand]],E:E,dataset_shampoo[[#This Row],[Region]],F:F,dataset_shampoo[[#This Row],[Year]],G:G,"&lt;="&amp;dataset_shampoo[[#This Row],[Month]])</f>
        <v>5698</v>
      </c>
      <c r="K1715" s="6">
        <f>SUMIFS(I:I,D:D,dataset_shampoo[[#This Row],[Brand]],E:E,dataset_shampoo[[#This Row],[Region]],F:F,dataset_shampoo[[#This Row],[Year]],G:G,"&lt;="&amp;dataset_shampoo[[#This Row],[Month]])</f>
        <v>35063</v>
      </c>
      <c r="L1715">
        <f>dataset_shampoo[[#This Row],[Units YTD]]+SUMIFS(H:H,D:D,dataset_shampoo[[#This Row],[Brand]],E:E,dataset_shampoo[[#This Row],[Region]],F:F,dataset_shampoo[[#This Row],[Year]]-1,G:G,"&gt;"&amp;dataset_shampoo[[#This Row],[Month]])</f>
        <v>12999</v>
      </c>
      <c r="M1715" s="1">
        <f>dataset_shampoo[[#This Row],[Values YTD]]+SUMIFS(I:I,D:D,dataset_shampoo[[#This Row],[Brand]],E:E,dataset_shampoo[[#This Row],[Region]],F:F,dataset_shampoo[[#This Row],[Year]]-1,G:G,"&gt;"&amp;dataset_shampoo[[#This Row],[Month]])</f>
        <v>79926</v>
      </c>
    </row>
    <row r="1716" spans="1:13" x14ac:dyDescent="0.25">
      <c r="A1716" t="s">
        <v>7</v>
      </c>
      <c r="B1716" t="s">
        <v>25</v>
      </c>
      <c r="C1716" t="s">
        <v>35</v>
      </c>
      <c r="D1716" t="s">
        <v>36</v>
      </c>
      <c r="E1716" t="s">
        <v>11</v>
      </c>
      <c r="F1716">
        <v>2022</v>
      </c>
      <c r="G1716">
        <v>7</v>
      </c>
      <c r="H1716">
        <v>1421</v>
      </c>
      <c r="I1716" s="1">
        <v>8715</v>
      </c>
      <c r="J1716">
        <f>SUMIFS(H:H,D:D,dataset_shampoo[[#This Row],[Brand]],E:E,dataset_shampoo[[#This Row],[Region]],F:F,dataset_shampoo[[#This Row],[Year]],G:G,"&lt;="&amp;dataset_shampoo[[#This Row],[Month]])</f>
        <v>7119</v>
      </c>
      <c r="K1716" s="6">
        <f>SUMIFS(I:I,D:D,dataset_shampoo[[#This Row],[Brand]],E:E,dataset_shampoo[[#This Row],[Region]],F:F,dataset_shampoo[[#This Row],[Year]],G:G,"&lt;="&amp;dataset_shampoo[[#This Row],[Month]])</f>
        <v>43778</v>
      </c>
      <c r="L1716">
        <f>dataset_shampoo[[#This Row],[Units YTD]]+SUMIFS(H:H,D:D,dataset_shampoo[[#This Row],[Brand]],E:E,dataset_shampoo[[#This Row],[Region]],F:F,dataset_shampoo[[#This Row],[Year]]-1,G:G,"&gt;"&amp;dataset_shampoo[[#This Row],[Month]])</f>
        <v>12852</v>
      </c>
      <c r="M1716" s="1">
        <f>dataset_shampoo[[#This Row],[Values YTD]]+SUMIFS(I:I,D:D,dataset_shampoo[[#This Row],[Brand]],E:E,dataset_shampoo[[#This Row],[Region]],F:F,dataset_shampoo[[#This Row],[Year]]-1,G:G,"&gt;"&amp;dataset_shampoo[[#This Row],[Month]])</f>
        <v>78988</v>
      </c>
    </row>
    <row r="1717" spans="1:13" x14ac:dyDescent="0.25">
      <c r="A1717" t="s">
        <v>7</v>
      </c>
      <c r="B1717" t="s">
        <v>25</v>
      </c>
      <c r="C1717" t="s">
        <v>35</v>
      </c>
      <c r="D1717" t="s">
        <v>36</v>
      </c>
      <c r="E1717" t="s">
        <v>11</v>
      </c>
      <c r="F1717">
        <v>2022</v>
      </c>
      <c r="G1717">
        <v>8</v>
      </c>
      <c r="H1717">
        <v>1008</v>
      </c>
      <c r="I1717" s="1">
        <v>6174</v>
      </c>
      <c r="J1717">
        <f>SUMIFS(H:H,D:D,dataset_shampoo[[#This Row],[Brand]],E:E,dataset_shampoo[[#This Row],[Region]],F:F,dataset_shampoo[[#This Row],[Year]],G:G,"&lt;="&amp;dataset_shampoo[[#This Row],[Month]])</f>
        <v>8127</v>
      </c>
      <c r="K1717" s="6">
        <f>SUMIFS(I:I,D:D,dataset_shampoo[[#This Row],[Brand]],E:E,dataset_shampoo[[#This Row],[Region]],F:F,dataset_shampoo[[#This Row],[Year]],G:G,"&lt;="&amp;dataset_shampoo[[#This Row],[Month]])</f>
        <v>49952</v>
      </c>
      <c r="L1717">
        <f>dataset_shampoo[[#This Row],[Units YTD]]+SUMIFS(H:H,D:D,dataset_shampoo[[#This Row],[Brand]],E:E,dataset_shampoo[[#This Row],[Region]],F:F,dataset_shampoo[[#This Row],[Year]]-1,G:G,"&gt;"&amp;dataset_shampoo[[#This Row],[Month]])</f>
        <v>13013</v>
      </c>
      <c r="M1717" s="1">
        <f>dataset_shampoo[[#This Row],[Values YTD]]+SUMIFS(I:I,D:D,dataset_shampoo[[#This Row],[Brand]],E:E,dataset_shampoo[[#This Row],[Region]],F:F,dataset_shampoo[[#This Row],[Year]]-1,G:G,"&gt;"&amp;dataset_shampoo[[#This Row],[Month]])</f>
        <v>79919</v>
      </c>
    </row>
    <row r="1718" spans="1:13" x14ac:dyDescent="0.25">
      <c r="A1718" t="s">
        <v>7</v>
      </c>
      <c r="B1718" t="s">
        <v>25</v>
      </c>
      <c r="C1718" t="s">
        <v>35</v>
      </c>
      <c r="D1718" t="s">
        <v>36</v>
      </c>
      <c r="E1718" t="s">
        <v>11</v>
      </c>
      <c r="F1718">
        <v>2022</v>
      </c>
      <c r="G1718">
        <v>9</v>
      </c>
      <c r="H1718">
        <v>1477</v>
      </c>
      <c r="I1718" s="1">
        <v>9044</v>
      </c>
      <c r="J1718">
        <f>SUMIFS(H:H,D:D,dataset_shampoo[[#This Row],[Brand]],E:E,dataset_shampoo[[#This Row],[Region]],F:F,dataset_shampoo[[#This Row],[Year]],G:G,"&lt;="&amp;dataset_shampoo[[#This Row],[Month]])</f>
        <v>9604</v>
      </c>
      <c r="K1718" s="6">
        <f>SUMIFS(I:I,D:D,dataset_shampoo[[#This Row],[Brand]],E:E,dataset_shampoo[[#This Row],[Region]],F:F,dataset_shampoo[[#This Row],[Year]],G:G,"&lt;="&amp;dataset_shampoo[[#This Row],[Month]])</f>
        <v>58996</v>
      </c>
      <c r="L1718">
        <f>dataset_shampoo[[#This Row],[Units YTD]]+SUMIFS(H:H,D:D,dataset_shampoo[[#This Row],[Brand]],E:E,dataset_shampoo[[#This Row],[Region]],F:F,dataset_shampoo[[#This Row],[Year]]-1,G:G,"&gt;"&amp;dataset_shampoo[[#This Row],[Month]])</f>
        <v>13692</v>
      </c>
      <c r="M1718" s="1">
        <f>dataset_shampoo[[#This Row],[Values YTD]]+SUMIFS(I:I,D:D,dataset_shampoo[[#This Row],[Brand]],E:E,dataset_shampoo[[#This Row],[Region]],F:F,dataset_shampoo[[#This Row],[Year]]-1,G:G,"&gt;"&amp;dataset_shampoo[[#This Row],[Month]])</f>
        <v>84070</v>
      </c>
    </row>
    <row r="1719" spans="1:13" x14ac:dyDescent="0.25">
      <c r="A1719" t="s">
        <v>7</v>
      </c>
      <c r="B1719" t="s">
        <v>25</v>
      </c>
      <c r="C1719" t="s">
        <v>35</v>
      </c>
      <c r="D1719" t="s">
        <v>36</v>
      </c>
      <c r="E1719" t="s">
        <v>11</v>
      </c>
      <c r="F1719">
        <v>2022</v>
      </c>
      <c r="G1719">
        <v>10</v>
      </c>
      <c r="H1719">
        <v>1071</v>
      </c>
      <c r="I1719" s="1">
        <v>6601</v>
      </c>
      <c r="J1719">
        <f>SUMIFS(H:H,D:D,dataset_shampoo[[#This Row],[Brand]],E:E,dataset_shampoo[[#This Row],[Region]],F:F,dataset_shampoo[[#This Row],[Year]],G:G,"&lt;="&amp;dataset_shampoo[[#This Row],[Month]])</f>
        <v>10675</v>
      </c>
      <c r="K1719" s="6">
        <f>SUMIFS(I:I,D:D,dataset_shampoo[[#This Row],[Brand]],E:E,dataset_shampoo[[#This Row],[Region]],F:F,dataset_shampoo[[#This Row],[Year]],G:G,"&lt;="&amp;dataset_shampoo[[#This Row],[Month]])</f>
        <v>65597</v>
      </c>
      <c r="L1719">
        <f>dataset_shampoo[[#This Row],[Units YTD]]+SUMIFS(H:H,D:D,dataset_shampoo[[#This Row],[Brand]],E:E,dataset_shampoo[[#This Row],[Region]],F:F,dataset_shampoo[[#This Row],[Year]]-1,G:G,"&gt;"&amp;dataset_shampoo[[#This Row],[Month]])</f>
        <v>12607</v>
      </c>
      <c r="M1719" s="1">
        <f>dataset_shampoo[[#This Row],[Values YTD]]+SUMIFS(I:I,D:D,dataset_shampoo[[#This Row],[Brand]],E:E,dataset_shampoo[[#This Row],[Region]],F:F,dataset_shampoo[[#This Row],[Year]]-1,G:G,"&gt;"&amp;dataset_shampoo[[#This Row],[Month]])</f>
        <v>77441</v>
      </c>
    </row>
    <row r="1720" spans="1:13" x14ac:dyDescent="0.25">
      <c r="A1720" t="s">
        <v>7</v>
      </c>
      <c r="B1720" t="s">
        <v>25</v>
      </c>
      <c r="C1720" t="s">
        <v>35</v>
      </c>
      <c r="D1720" t="s">
        <v>36</v>
      </c>
      <c r="E1720" t="s">
        <v>11</v>
      </c>
      <c r="F1720">
        <v>2022</v>
      </c>
      <c r="G1720">
        <v>11</v>
      </c>
      <c r="H1720">
        <v>798</v>
      </c>
      <c r="I1720" s="1">
        <v>4851</v>
      </c>
      <c r="J1720">
        <f>SUMIFS(H:H,D:D,dataset_shampoo[[#This Row],[Brand]],E:E,dataset_shampoo[[#This Row],[Region]],F:F,dataset_shampoo[[#This Row],[Year]],G:G,"&lt;="&amp;dataset_shampoo[[#This Row],[Month]])</f>
        <v>11473</v>
      </c>
      <c r="K1720" s="6">
        <f>SUMIFS(I:I,D:D,dataset_shampoo[[#This Row],[Brand]],E:E,dataset_shampoo[[#This Row],[Region]],F:F,dataset_shampoo[[#This Row],[Year]],G:G,"&lt;="&amp;dataset_shampoo[[#This Row],[Month]])</f>
        <v>70448</v>
      </c>
      <c r="L1720">
        <f>dataset_shampoo[[#This Row],[Units YTD]]+SUMIFS(H:H,D:D,dataset_shampoo[[#This Row],[Brand]],E:E,dataset_shampoo[[#This Row],[Region]],F:F,dataset_shampoo[[#This Row],[Year]]-1,G:G,"&gt;"&amp;dataset_shampoo[[#This Row],[Month]])</f>
        <v>12544</v>
      </c>
      <c r="M1720" s="1">
        <f>dataset_shampoo[[#This Row],[Values YTD]]+SUMIFS(I:I,D:D,dataset_shampoo[[#This Row],[Brand]],E:E,dataset_shampoo[[#This Row],[Region]],F:F,dataset_shampoo[[#This Row],[Year]]-1,G:G,"&gt;"&amp;dataset_shampoo[[#This Row],[Month]])</f>
        <v>77021</v>
      </c>
    </row>
    <row r="1721" spans="1:13" x14ac:dyDescent="0.25">
      <c r="A1721" t="s">
        <v>7</v>
      </c>
      <c r="B1721" t="s">
        <v>25</v>
      </c>
      <c r="C1721" t="s">
        <v>35</v>
      </c>
      <c r="D1721" t="s">
        <v>36</v>
      </c>
      <c r="E1721" t="s">
        <v>11</v>
      </c>
      <c r="F1721">
        <v>2022</v>
      </c>
      <c r="G1721">
        <v>12</v>
      </c>
      <c r="H1721">
        <v>1421</v>
      </c>
      <c r="I1721" s="1">
        <v>9184</v>
      </c>
      <c r="J1721">
        <f>SUMIFS(H:H,D:D,dataset_shampoo[[#This Row],[Brand]],E:E,dataset_shampoo[[#This Row],[Region]],F:F,dataset_shampoo[[#This Row],[Year]],G:G,"&lt;="&amp;dataset_shampoo[[#This Row],[Month]])</f>
        <v>12894</v>
      </c>
      <c r="K1721" s="6">
        <f>SUMIFS(I:I,D:D,dataset_shampoo[[#This Row],[Brand]],E:E,dataset_shampoo[[#This Row],[Region]],F:F,dataset_shampoo[[#This Row],[Year]],G:G,"&lt;="&amp;dataset_shampoo[[#This Row],[Month]])</f>
        <v>79632</v>
      </c>
      <c r="L1721">
        <f>dataset_shampoo[[#This Row],[Units YTD]]+SUMIFS(H:H,D:D,dataset_shampoo[[#This Row],[Brand]],E:E,dataset_shampoo[[#This Row],[Region]],F:F,dataset_shampoo[[#This Row],[Year]]-1,G:G,"&gt;"&amp;dataset_shampoo[[#This Row],[Month]])</f>
        <v>12894</v>
      </c>
      <c r="M1721" s="1">
        <f>dataset_shampoo[[#This Row],[Values YTD]]+SUMIFS(I:I,D:D,dataset_shampoo[[#This Row],[Brand]],E:E,dataset_shampoo[[#This Row],[Region]],F:F,dataset_shampoo[[#This Row],[Year]]-1,G:G,"&gt;"&amp;dataset_shampoo[[#This Row],[Month]])</f>
        <v>79632</v>
      </c>
    </row>
    <row r="1722" spans="1:13" x14ac:dyDescent="0.25">
      <c r="A1722" t="s">
        <v>7</v>
      </c>
      <c r="B1722" t="s">
        <v>25</v>
      </c>
      <c r="C1722" t="s">
        <v>35</v>
      </c>
      <c r="D1722" t="s">
        <v>36</v>
      </c>
      <c r="E1722" t="s">
        <v>11</v>
      </c>
      <c r="F1722">
        <v>2023</v>
      </c>
      <c r="G1722">
        <v>1</v>
      </c>
      <c r="H1722">
        <v>1197</v>
      </c>
      <c r="I1722" s="1">
        <v>8589</v>
      </c>
      <c r="J1722">
        <f>SUMIFS(H:H,D:D,dataset_shampoo[[#This Row],[Brand]],E:E,dataset_shampoo[[#This Row],[Region]],F:F,dataset_shampoo[[#This Row],[Year]],G:G,"&lt;="&amp;dataset_shampoo[[#This Row],[Month]])</f>
        <v>1197</v>
      </c>
      <c r="K1722" s="6">
        <f>SUMIFS(I:I,D:D,dataset_shampoo[[#This Row],[Brand]],E:E,dataset_shampoo[[#This Row],[Region]],F:F,dataset_shampoo[[#This Row],[Year]],G:G,"&lt;="&amp;dataset_shampoo[[#This Row],[Month]])</f>
        <v>8589</v>
      </c>
      <c r="L1722">
        <f>dataset_shampoo[[#This Row],[Units YTD]]+SUMIFS(H:H,D:D,dataset_shampoo[[#This Row],[Brand]],E:E,dataset_shampoo[[#This Row],[Region]],F:F,dataset_shampoo[[#This Row],[Year]]-1,G:G,"&gt;"&amp;dataset_shampoo[[#This Row],[Month]])</f>
        <v>13076</v>
      </c>
      <c r="M1722" s="1">
        <f>dataset_shampoo[[#This Row],[Values YTD]]+SUMIFS(I:I,D:D,dataset_shampoo[[#This Row],[Brand]],E:E,dataset_shampoo[[#This Row],[Region]],F:F,dataset_shampoo[[#This Row],[Year]]-1,G:G,"&gt;"&amp;dataset_shampoo[[#This Row],[Month]])</f>
        <v>81935</v>
      </c>
    </row>
    <row r="1723" spans="1:13" x14ac:dyDescent="0.25">
      <c r="A1723" t="s">
        <v>7</v>
      </c>
      <c r="B1723" t="s">
        <v>25</v>
      </c>
      <c r="C1723" t="s">
        <v>35</v>
      </c>
      <c r="D1723" t="s">
        <v>36</v>
      </c>
      <c r="E1723" t="s">
        <v>11</v>
      </c>
      <c r="F1723">
        <v>2023</v>
      </c>
      <c r="G1723">
        <v>2</v>
      </c>
      <c r="H1723">
        <v>952</v>
      </c>
      <c r="I1723" s="1">
        <v>6811</v>
      </c>
      <c r="J1723">
        <f>SUMIFS(H:H,D:D,dataset_shampoo[[#This Row],[Brand]],E:E,dataset_shampoo[[#This Row],[Region]],F:F,dataset_shampoo[[#This Row],[Year]],G:G,"&lt;="&amp;dataset_shampoo[[#This Row],[Month]])</f>
        <v>2149</v>
      </c>
      <c r="K1723" s="6">
        <f>SUMIFS(I:I,D:D,dataset_shampoo[[#This Row],[Brand]],E:E,dataset_shampoo[[#This Row],[Region]],F:F,dataset_shampoo[[#This Row],[Year]],G:G,"&lt;="&amp;dataset_shampoo[[#This Row],[Month]])</f>
        <v>15400</v>
      </c>
      <c r="L1723">
        <f>dataset_shampoo[[#This Row],[Units YTD]]+SUMIFS(H:H,D:D,dataset_shampoo[[#This Row],[Brand]],E:E,dataset_shampoo[[#This Row],[Region]],F:F,dataset_shampoo[[#This Row],[Year]]-1,G:G,"&gt;"&amp;dataset_shampoo[[#This Row],[Month]])</f>
        <v>13125</v>
      </c>
      <c r="M1723" s="1">
        <f>dataset_shampoo[[#This Row],[Values YTD]]+SUMIFS(I:I,D:D,dataset_shampoo[[#This Row],[Brand]],E:E,dataset_shampoo[[#This Row],[Region]],F:F,dataset_shampoo[[#This Row],[Year]]-1,G:G,"&gt;"&amp;dataset_shampoo[[#This Row],[Month]])</f>
        <v>83216</v>
      </c>
    </row>
    <row r="1724" spans="1:13" x14ac:dyDescent="0.25">
      <c r="A1724" t="s">
        <v>7</v>
      </c>
      <c r="B1724" t="s">
        <v>25</v>
      </c>
      <c r="C1724" t="s">
        <v>35</v>
      </c>
      <c r="D1724" t="s">
        <v>36</v>
      </c>
      <c r="E1724" t="s">
        <v>11</v>
      </c>
      <c r="F1724">
        <v>2023</v>
      </c>
      <c r="G1724">
        <v>3</v>
      </c>
      <c r="H1724">
        <v>1085</v>
      </c>
      <c r="I1724" s="1">
        <v>7735</v>
      </c>
      <c r="J1724">
        <f>SUMIFS(H:H,D:D,dataset_shampoo[[#This Row],[Brand]],E:E,dataset_shampoo[[#This Row],[Region]],F:F,dataset_shampoo[[#This Row],[Year]],G:G,"&lt;="&amp;dataset_shampoo[[#This Row],[Month]])</f>
        <v>3234</v>
      </c>
      <c r="K1724" s="6">
        <f>SUMIFS(I:I,D:D,dataset_shampoo[[#This Row],[Brand]],E:E,dataset_shampoo[[#This Row],[Region]],F:F,dataset_shampoo[[#This Row],[Year]],G:G,"&lt;="&amp;dataset_shampoo[[#This Row],[Month]])</f>
        <v>23135</v>
      </c>
      <c r="L1724">
        <f>dataset_shampoo[[#This Row],[Units YTD]]+SUMIFS(H:H,D:D,dataset_shampoo[[#This Row],[Brand]],E:E,dataset_shampoo[[#This Row],[Region]],F:F,dataset_shampoo[[#This Row],[Year]]-1,G:G,"&gt;"&amp;dataset_shampoo[[#This Row],[Month]])</f>
        <v>13391</v>
      </c>
      <c r="M1724" s="1">
        <f>dataset_shampoo[[#This Row],[Values YTD]]+SUMIFS(I:I,D:D,dataset_shampoo[[#This Row],[Brand]],E:E,dataset_shampoo[[#This Row],[Region]],F:F,dataset_shampoo[[#This Row],[Year]]-1,G:G,"&gt;"&amp;dataset_shampoo[[#This Row],[Month]])</f>
        <v>85904</v>
      </c>
    </row>
    <row r="1725" spans="1:13" x14ac:dyDescent="0.25">
      <c r="A1725" t="s">
        <v>7</v>
      </c>
      <c r="B1725" t="s">
        <v>25</v>
      </c>
      <c r="C1725" t="s">
        <v>35</v>
      </c>
      <c r="D1725" t="s">
        <v>36</v>
      </c>
      <c r="E1725" t="s">
        <v>12</v>
      </c>
      <c r="F1725">
        <v>2018</v>
      </c>
      <c r="G1725">
        <v>9</v>
      </c>
      <c r="H1725">
        <v>210</v>
      </c>
      <c r="I1725" s="1">
        <v>1316</v>
      </c>
      <c r="J1725">
        <f>SUMIFS(H:H,D:D,dataset_shampoo[[#This Row],[Brand]],E:E,dataset_shampoo[[#This Row],[Region]],F:F,dataset_shampoo[[#This Row],[Year]],G:G,"&lt;="&amp;dataset_shampoo[[#This Row],[Month]])</f>
        <v>210</v>
      </c>
      <c r="K1725" s="6">
        <f>SUMIFS(I:I,D:D,dataset_shampoo[[#This Row],[Brand]],E:E,dataset_shampoo[[#This Row],[Region]],F:F,dataset_shampoo[[#This Row],[Year]],G:G,"&lt;="&amp;dataset_shampoo[[#This Row],[Month]])</f>
        <v>1316</v>
      </c>
      <c r="L1725">
        <f>dataset_shampoo[[#This Row],[Units YTD]]+SUMIFS(H:H,D:D,dataset_shampoo[[#This Row],[Brand]],E:E,dataset_shampoo[[#This Row],[Region]],F:F,dataset_shampoo[[#This Row],[Year]]-1,G:G,"&gt;"&amp;dataset_shampoo[[#This Row],[Month]])</f>
        <v>210</v>
      </c>
      <c r="M1725" s="1">
        <f>dataset_shampoo[[#This Row],[Values YTD]]+SUMIFS(I:I,D:D,dataset_shampoo[[#This Row],[Brand]],E:E,dataset_shampoo[[#This Row],[Region]],F:F,dataset_shampoo[[#This Row],[Year]]-1,G:G,"&gt;"&amp;dataset_shampoo[[#This Row],[Month]])</f>
        <v>1316</v>
      </c>
    </row>
    <row r="1726" spans="1:13" x14ac:dyDescent="0.25">
      <c r="A1726" t="s">
        <v>7</v>
      </c>
      <c r="B1726" t="s">
        <v>25</v>
      </c>
      <c r="C1726" t="s">
        <v>35</v>
      </c>
      <c r="D1726" t="s">
        <v>36</v>
      </c>
      <c r="E1726" t="s">
        <v>12</v>
      </c>
      <c r="F1726">
        <v>2018</v>
      </c>
      <c r="G1726">
        <v>10</v>
      </c>
      <c r="H1726">
        <v>574</v>
      </c>
      <c r="I1726" s="1">
        <v>3507</v>
      </c>
      <c r="J1726">
        <f>SUMIFS(H:H,D:D,dataset_shampoo[[#This Row],[Brand]],E:E,dataset_shampoo[[#This Row],[Region]],F:F,dataset_shampoo[[#This Row],[Year]],G:G,"&lt;="&amp;dataset_shampoo[[#This Row],[Month]])</f>
        <v>784</v>
      </c>
      <c r="K1726" s="6">
        <f>SUMIFS(I:I,D:D,dataset_shampoo[[#This Row],[Brand]],E:E,dataset_shampoo[[#This Row],[Region]],F:F,dataset_shampoo[[#This Row],[Year]],G:G,"&lt;="&amp;dataset_shampoo[[#This Row],[Month]])</f>
        <v>4823</v>
      </c>
      <c r="L1726">
        <f>dataset_shampoo[[#This Row],[Units YTD]]+SUMIFS(H:H,D:D,dataset_shampoo[[#This Row],[Brand]],E:E,dataset_shampoo[[#This Row],[Region]],F:F,dataset_shampoo[[#This Row],[Year]]-1,G:G,"&gt;"&amp;dataset_shampoo[[#This Row],[Month]])</f>
        <v>784</v>
      </c>
      <c r="M1726" s="1">
        <f>dataset_shampoo[[#This Row],[Values YTD]]+SUMIFS(I:I,D:D,dataset_shampoo[[#This Row],[Brand]],E:E,dataset_shampoo[[#This Row],[Region]],F:F,dataset_shampoo[[#This Row],[Year]]-1,G:G,"&gt;"&amp;dataset_shampoo[[#This Row],[Month]])</f>
        <v>4823</v>
      </c>
    </row>
    <row r="1727" spans="1:13" x14ac:dyDescent="0.25">
      <c r="A1727" t="s">
        <v>7</v>
      </c>
      <c r="B1727" t="s">
        <v>25</v>
      </c>
      <c r="C1727" t="s">
        <v>35</v>
      </c>
      <c r="D1727" t="s">
        <v>36</v>
      </c>
      <c r="E1727" t="s">
        <v>12</v>
      </c>
      <c r="F1727">
        <v>2018</v>
      </c>
      <c r="G1727">
        <v>11</v>
      </c>
      <c r="H1727">
        <v>574</v>
      </c>
      <c r="I1727" s="1">
        <v>3521</v>
      </c>
      <c r="J1727">
        <f>SUMIFS(H:H,D:D,dataset_shampoo[[#This Row],[Brand]],E:E,dataset_shampoo[[#This Row],[Region]],F:F,dataset_shampoo[[#This Row],[Year]],G:G,"&lt;="&amp;dataset_shampoo[[#This Row],[Month]])</f>
        <v>1358</v>
      </c>
      <c r="K1727" s="6">
        <f>SUMIFS(I:I,D:D,dataset_shampoo[[#This Row],[Brand]],E:E,dataset_shampoo[[#This Row],[Region]],F:F,dataset_shampoo[[#This Row],[Year]],G:G,"&lt;="&amp;dataset_shampoo[[#This Row],[Month]])</f>
        <v>8344</v>
      </c>
      <c r="L1727">
        <f>dataset_shampoo[[#This Row],[Units YTD]]+SUMIFS(H:H,D:D,dataset_shampoo[[#This Row],[Brand]],E:E,dataset_shampoo[[#This Row],[Region]],F:F,dataset_shampoo[[#This Row],[Year]]-1,G:G,"&gt;"&amp;dataset_shampoo[[#This Row],[Month]])</f>
        <v>1358</v>
      </c>
      <c r="M1727" s="1">
        <f>dataset_shampoo[[#This Row],[Values YTD]]+SUMIFS(I:I,D:D,dataset_shampoo[[#This Row],[Brand]],E:E,dataset_shampoo[[#This Row],[Region]],F:F,dataset_shampoo[[#This Row],[Year]]-1,G:G,"&gt;"&amp;dataset_shampoo[[#This Row],[Month]])</f>
        <v>8344</v>
      </c>
    </row>
    <row r="1728" spans="1:13" x14ac:dyDescent="0.25">
      <c r="A1728" t="s">
        <v>7</v>
      </c>
      <c r="B1728" t="s">
        <v>25</v>
      </c>
      <c r="C1728" t="s">
        <v>35</v>
      </c>
      <c r="D1728" t="s">
        <v>36</v>
      </c>
      <c r="E1728" t="s">
        <v>12</v>
      </c>
      <c r="F1728">
        <v>2018</v>
      </c>
      <c r="G1728">
        <v>12</v>
      </c>
      <c r="H1728">
        <v>861</v>
      </c>
      <c r="I1728" s="1">
        <v>5334</v>
      </c>
      <c r="J1728">
        <f>SUMIFS(H:H,D:D,dataset_shampoo[[#This Row],[Brand]],E:E,dataset_shampoo[[#This Row],[Region]],F:F,dataset_shampoo[[#This Row],[Year]],G:G,"&lt;="&amp;dataset_shampoo[[#This Row],[Month]])</f>
        <v>2219</v>
      </c>
      <c r="K1728" s="6">
        <f>SUMIFS(I:I,D:D,dataset_shampoo[[#This Row],[Brand]],E:E,dataset_shampoo[[#This Row],[Region]],F:F,dataset_shampoo[[#This Row],[Year]],G:G,"&lt;="&amp;dataset_shampoo[[#This Row],[Month]])</f>
        <v>13678</v>
      </c>
      <c r="L1728">
        <f>dataset_shampoo[[#This Row],[Units YTD]]+SUMIFS(H:H,D:D,dataset_shampoo[[#This Row],[Brand]],E:E,dataset_shampoo[[#This Row],[Region]],F:F,dataset_shampoo[[#This Row],[Year]]-1,G:G,"&gt;"&amp;dataset_shampoo[[#This Row],[Month]])</f>
        <v>2219</v>
      </c>
      <c r="M1728" s="1">
        <f>dataset_shampoo[[#This Row],[Values YTD]]+SUMIFS(I:I,D:D,dataset_shampoo[[#This Row],[Brand]],E:E,dataset_shampoo[[#This Row],[Region]],F:F,dataset_shampoo[[#This Row],[Year]]-1,G:G,"&gt;"&amp;dataset_shampoo[[#This Row],[Month]])</f>
        <v>13678</v>
      </c>
    </row>
    <row r="1729" spans="1:13" x14ac:dyDescent="0.25">
      <c r="A1729" t="s">
        <v>7</v>
      </c>
      <c r="B1729" t="s">
        <v>25</v>
      </c>
      <c r="C1729" t="s">
        <v>35</v>
      </c>
      <c r="D1729" t="s">
        <v>36</v>
      </c>
      <c r="E1729" t="s">
        <v>12</v>
      </c>
      <c r="F1729">
        <v>2019</v>
      </c>
      <c r="G1729">
        <v>1</v>
      </c>
      <c r="H1729">
        <v>574</v>
      </c>
      <c r="I1729" s="1">
        <v>3563</v>
      </c>
      <c r="J1729">
        <f>SUMIFS(H:H,D:D,dataset_shampoo[[#This Row],[Brand]],E:E,dataset_shampoo[[#This Row],[Region]],F:F,dataset_shampoo[[#This Row],[Year]],G:G,"&lt;="&amp;dataset_shampoo[[#This Row],[Month]])</f>
        <v>574</v>
      </c>
      <c r="K1729" s="6">
        <f>SUMIFS(I:I,D:D,dataset_shampoo[[#This Row],[Brand]],E:E,dataset_shampoo[[#This Row],[Region]],F:F,dataset_shampoo[[#This Row],[Year]],G:G,"&lt;="&amp;dataset_shampoo[[#This Row],[Month]])</f>
        <v>3563</v>
      </c>
      <c r="L1729">
        <f>dataset_shampoo[[#This Row],[Units YTD]]+SUMIFS(H:H,D:D,dataset_shampoo[[#This Row],[Brand]],E:E,dataset_shampoo[[#This Row],[Region]],F:F,dataset_shampoo[[#This Row],[Year]]-1,G:G,"&gt;"&amp;dataset_shampoo[[#This Row],[Month]])</f>
        <v>2793</v>
      </c>
      <c r="M1729" s="1">
        <f>dataset_shampoo[[#This Row],[Values YTD]]+SUMIFS(I:I,D:D,dataset_shampoo[[#This Row],[Brand]],E:E,dataset_shampoo[[#This Row],[Region]],F:F,dataset_shampoo[[#This Row],[Year]]-1,G:G,"&gt;"&amp;dataset_shampoo[[#This Row],[Month]])</f>
        <v>17241</v>
      </c>
    </row>
    <row r="1730" spans="1:13" x14ac:dyDescent="0.25">
      <c r="A1730" t="s">
        <v>7</v>
      </c>
      <c r="B1730" t="s">
        <v>25</v>
      </c>
      <c r="C1730" t="s">
        <v>35</v>
      </c>
      <c r="D1730" t="s">
        <v>36</v>
      </c>
      <c r="E1730" t="s">
        <v>12</v>
      </c>
      <c r="F1730">
        <v>2019</v>
      </c>
      <c r="G1730">
        <v>2</v>
      </c>
      <c r="H1730">
        <v>455</v>
      </c>
      <c r="I1730" s="1">
        <v>2856</v>
      </c>
      <c r="J1730">
        <f>SUMIFS(H:H,D:D,dataset_shampoo[[#This Row],[Brand]],E:E,dataset_shampoo[[#This Row],[Region]],F:F,dataset_shampoo[[#This Row],[Year]],G:G,"&lt;="&amp;dataset_shampoo[[#This Row],[Month]])</f>
        <v>1029</v>
      </c>
      <c r="K1730" s="6">
        <f>SUMIFS(I:I,D:D,dataset_shampoo[[#This Row],[Brand]],E:E,dataset_shampoo[[#This Row],[Region]],F:F,dataset_shampoo[[#This Row],[Year]],G:G,"&lt;="&amp;dataset_shampoo[[#This Row],[Month]])</f>
        <v>6419</v>
      </c>
      <c r="L1730">
        <f>dataset_shampoo[[#This Row],[Units YTD]]+SUMIFS(H:H,D:D,dataset_shampoo[[#This Row],[Brand]],E:E,dataset_shampoo[[#This Row],[Region]],F:F,dataset_shampoo[[#This Row],[Year]]-1,G:G,"&gt;"&amp;dataset_shampoo[[#This Row],[Month]])</f>
        <v>3248</v>
      </c>
      <c r="M1730" s="1">
        <f>dataset_shampoo[[#This Row],[Values YTD]]+SUMIFS(I:I,D:D,dataset_shampoo[[#This Row],[Brand]],E:E,dataset_shampoo[[#This Row],[Region]],F:F,dataset_shampoo[[#This Row],[Year]]-1,G:G,"&gt;"&amp;dataset_shampoo[[#This Row],[Month]])</f>
        <v>20097</v>
      </c>
    </row>
    <row r="1731" spans="1:13" x14ac:dyDescent="0.25">
      <c r="A1731" t="s">
        <v>7</v>
      </c>
      <c r="B1731" t="s">
        <v>25</v>
      </c>
      <c r="C1731" t="s">
        <v>35</v>
      </c>
      <c r="D1731" t="s">
        <v>36</v>
      </c>
      <c r="E1731" t="s">
        <v>12</v>
      </c>
      <c r="F1731">
        <v>2019</v>
      </c>
      <c r="G1731">
        <v>3</v>
      </c>
      <c r="H1731">
        <v>819</v>
      </c>
      <c r="I1731" s="1">
        <v>5131</v>
      </c>
      <c r="J1731">
        <f>SUMIFS(H:H,D:D,dataset_shampoo[[#This Row],[Brand]],E:E,dataset_shampoo[[#This Row],[Region]],F:F,dataset_shampoo[[#This Row],[Year]],G:G,"&lt;="&amp;dataset_shampoo[[#This Row],[Month]])</f>
        <v>1848</v>
      </c>
      <c r="K1731" s="6">
        <f>SUMIFS(I:I,D:D,dataset_shampoo[[#This Row],[Brand]],E:E,dataset_shampoo[[#This Row],[Region]],F:F,dataset_shampoo[[#This Row],[Year]],G:G,"&lt;="&amp;dataset_shampoo[[#This Row],[Month]])</f>
        <v>11550</v>
      </c>
      <c r="L1731">
        <f>dataset_shampoo[[#This Row],[Units YTD]]+SUMIFS(H:H,D:D,dataset_shampoo[[#This Row],[Brand]],E:E,dataset_shampoo[[#This Row],[Region]],F:F,dataset_shampoo[[#This Row],[Year]]-1,G:G,"&gt;"&amp;dataset_shampoo[[#This Row],[Month]])</f>
        <v>4067</v>
      </c>
      <c r="M1731" s="1">
        <f>dataset_shampoo[[#This Row],[Values YTD]]+SUMIFS(I:I,D:D,dataset_shampoo[[#This Row],[Brand]],E:E,dataset_shampoo[[#This Row],[Region]],F:F,dataset_shampoo[[#This Row],[Year]]-1,G:G,"&gt;"&amp;dataset_shampoo[[#This Row],[Month]])</f>
        <v>25228</v>
      </c>
    </row>
    <row r="1732" spans="1:13" x14ac:dyDescent="0.25">
      <c r="A1732" t="s">
        <v>7</v>
      </c>
      <c r="B1732" t="s">
        <v>25</v>
      </c>
      <c r="C1732" t="s">
        <v>35</v>
      </c>
      <c r="D1732" t="s">
        <v>36</v>
      </c>
      <c r="E1732" t="s">
        <v>12</v>
      </c>
      <c r="F1732">
        <v>2019</v>
      </c>
      <c r="G1732">
        <v>4</v>
      </c>
      <c r="H1732">
        <v>707</v>
      </c>
      <c r="I1732" s="1">
        <v>4382</v>
      </c>
      <c r="J1732">
        <f>SUMIFS(H:H,D:D,dataset_shampoo[[#This Row],[Brand]],E:E,dataset_shampoo[[#This Row],[Region]],F:F,dataset_shampoo[[#This Row],[Year]],G:G,"&lt;="&amp;dataset_shampoo[[#This Row],[Month]])</f>
        <v>2555</v>
      </c>
      <c r="K1732" s="6">
        <f>SUMIFS(I:I,D:D,dataset_shampoo[[#This Row],[Brand]],E:E,dataset_shampoo[[#This Row],[Region]],F:F,dataset_shampoo[[#This Row],[Year]],G:G,"&lt;="&amp;dataset_shampoo[[#This Row],[Month]])</f>
        <v>15932</v>
      </c>
      <c r="L1732">
        <f>dataset_shampoo[[#This Row],[Units YTD]]+SUMIFS(H:H,D:D,dataset_shampoo[[#This Row],[Brand]],E:E,dataset_shampoo[[#This Row],[Region]],F:F,dataset_shampoo[[#This Row],[Year]]-1,G:G,"&gt;"&amp;dataset_shampoo[[#This Row],[Month]])</f>
        <v>4774</v>
      </c>
      <c r="M1732" s="1">
        <f>dataset_shampoo[[#This Row],[Values YTD]]+SUMIFS(I:I,D:D,dataset_shampoo[[#This Row],[Brand]],E:E,dataset_shampoo[[#This Row],[Region]],F:F,dataset_shampoo[[#This Row],[Year]]-1,G:G,"&gt;"&amp;dataset_shampoo[[#This Row],[Month]])</f>
        <v>29610</v>
      </c>
    </row>
    <row r="1733" spans="1:13" x14ac:dyDescent="0.25">
      <c r="A1733" t="s">
        <v>7</v>
      </c>
      <c r="B1733" t="s">
        <v>25</v>
      </c>
      <c r="C1733" t="s">
        <v>35</v>
      </c>
      <c r="D1733" t="s">
        <v>36</v>
      </c>
      <c r="E1733" t="s">
        <v>12</v>
      </c>
      <c r="F1733">
        <v>2019</v>
      </c>
      <c r="G1733">
        <v>5</v>
      </c>
      <c r="H1733">
        <v>1393</v>
      </c>
      <c r="I1733" s="1">
        <v>8610</v>
      </c>
      <c r="J1733">
        <f>SUMIFS(H:H,D:D,dataset_shampoo[[#This Row],[Brand]],E:E,dataset_shampoo[[#This Row],[Region]],F:F,dataset_shampoo[[#This Row],[Year]],G:G,"&lt;="&amp;dataset_shampoo[[#This Row],[Month]])</f>
        <v>3948</v>
      </c>
      <c r="K1733" s="6">
        <f>SUMIFS(I:I,D:D,dataset_shampoo[[#This Row],[Brand]],E:E,dataset_shampoo[[#This Row],[Region]],F:F,dataset_shampoo[[#This Row],[Year]],G:G,"&lt;="&amp;dataset_shampoo[[#This Row],[Month]])</f>
        <v>24542</v>
      </c>
      <c r="L1733">
        <f>dataset_shampoo[[#This Row],[Units YTD]]+SUMIFS(H:H,D:D,dataset_shampoo[[#This Row],[Brand]],E:E,dataset_shampoo[[#This Row],[Region]],F:F,dataset_shampoo[[#This Row],[Year]]-1,G:G,"&gt;"&amp;dataset_shampoo[[#This Row],[Month]])</f>
        <v>6167</v>
      </c>
      <c r="M1733" s="1">
        <f>dataset_shampoo[[#This Row],[Values YTD]]+SUMIFS(I:I,D:D,dataset_shampoo[[#This Row],[Brand]],E:E,dataset_shampoo[[#This Row],[Region]],F:F,dataset_shampoo[[#This Row],[Year]]-1,G:G,"&gt;"&amp;dataset_shampoo[[#This Row],[Month]])</f>
        <v>38220</v>
      </c>
    </row>
    <row r="1734" spans="1:13" x14ac:dyDescent="0.25">
      <c r="A1734" t="s">
        <v>7</v>
      </c>
      <c r="B1734" t="s">
        <v>25</v>
      </c>
      <c r="C1734" t="s">
        <v>35</v>
      </c>
      <c r="D1734" t="s">
        <v>36</v>
      </c>
      <c r="E1734" t="s">
        <v>12</v>
      </c>
      <c r="F1734">
        <v>2019</v>
      </c>
      <c r="G1734">
        <v>6</v>
      </c>
      <c r="H1734">
        <v>1239</v>
      </c>
      <c r="I1734" s="1">
        <v>7644</v>
      </c>
      <c r="J1734">
        <f>SUMIFS(H:H,D:D,dataset_shampoo[[#This Row],[Brand]],E:E,dataset_shampoo[[#This Row],[Region]],F:F,dataset_shampoo[[#This Row],[Year]],G:G,"&lt;="&amp;dataset_shampoo[[#This Row],[Month]])</f>
        <v>5187</v>
      </c>
      <c r="K1734" s="6">
        <f>SUMIFS(I:I,D:D,dataset_shampoo[[#This Row],[Brand]],E:E,dataset_shampoo[[#This Row],[Region]],F:F,dataset_shampoo[[#This Row],[Year]],G:G,"&lt;="&amp;dataset_shampoo[[#This Row],[Month]])</f>
        <v>32186</v>
      </c>
      <c r="L1734">
        <f>dataset_shampoo[[#This Row],[Units YTD]]+SUMIFS(H:H,D:D,dataset_shampoo[[#This Row],[Brand]],E:E,dataset_shampoo[[#This Row],[Region]],F:F,dataset_shampoo[[#This Row],[Year]]-1,G:G,"&gt;"&amp;dataset_shampoo[[#This Row],[Month]])</f>
        <v>7406</v>
      </c>
      <c r="M1734" s="1">
        <f>dataset_shampoo[[#This Row],[Values YTD]]+SUMIFS(I:I,D:D,dataset_shampoo[[#This Row],[Brand]],E:E,dataset_shampoo[[#This Row],[Region]],F:F,dataset_shampoo[[#This Row],[Year]]-1,G:G,"&gt;"&amp;dataset_shampoo[[#This Row],[Month]])</f>
        <v>45864</v>
      </c>
    </row>
    <row r="1735" spans="1:13" x14ac:dyDescent="0.25">
      <c r="A1735" t="s">
        <v>7</v>
      </c>
      <c r="B1735" t="s">
        <v>25</v>
      </c>
      <c r="C1735" t="s">
        <v>35</v>
      </c>
      <c r="D1735" t="s">
        <v>36</v>
      </c>
      <c r="E1735" t="s">
        <v>12</v>
      </c>
      <c r="F1735">
        <v>2019</v>
      </c>
      <c r="G1735">
        <v>7</v>
      </c>
      <c r="H1735">
        <v>2037</v>
      </c>
      <c r="I1735" s="1">
        <v>12628</v>
      </c>
      <c r="J1735">
        <f>SUMIFS(H:H,D:D,dataset_shampoo[[#This Row],[Brand]],E:E,dataset_shampoo[[#This Row],[Region]],F:F,dataset_shampoo[[#This Row],[Year]],G:G,"&lt;="&amp;dataset_shampoo[[#This Row],[Month]])</f>
        <v>7224</v>
      </c>
      <c r="K1735" s="6">
        <f>SUMIFS(I:I,D:D,dataset_shampoo[[#This Row],[Brand]],E:E,dataset_shampoo[[#This Row],[Region]],F:F,dataset_shampoo[[#This Row],[Year]],G:G,"&lt;="&amp;dataset_shampoo[[#This Row],[Month]])</f>
        <v>44814</v>
      </c>
      <c r="L1735">
        <f>dataset_shampoo[[#This Row],[Units YTD]]+SUMIFS(H:H,D:D,dataset_shampoo[[#This Row],[Brand]],E:E,dataset_shampoo[[#This Row],[Region]],F:F,dataset_shampoo[[#This Row],[Year]]-1,G:G,"&gt;"&amp;dataset_shampoo[[#This Row],[Month]])</f>
        <v>9443</v>
      </c>
      <c r="M1735" s="1">
        <f>dataset_shampoo[[#This Row],[Values YTD]]+SUMIFS(I:I,D:D,dataset_shampoo[[#This Row],[Brand]],E:E,dataset_shampoo[[#This Row],[Region]],F:F,dataset_shampoo[[#This Row],[Year]]-1,G:G,"&gt;"&amp;dataset_shampoo[[#This Row],[Month]])</f>
        <v>58492</v>
      </c>
    </row>
    <row r="1736" spans="1:13" x14ac:dyDescent="0.25">
      <c r="A1736" t="s">
        <v>7</v>
      </c>
      <c r="B1736" t="s">
        <v>25</v>
      </c>
      <c r="C1736" t="s">
        <v>35</v>
      </c>
      <c r="D1736" t="s">
        <v>36</v>
      </c>
      <c r="E1736" t="s">
        <v>12</v>
      </c>
      <c r="F1736">
        <v>2019</v>
      </c>
      <c r="G1736">
        <v>8</v>
      </c>
      <c r="H1736">
        <v>1890</v>
      </c>
      <c r="I1736" s="1">
        <v>11718</v>
      </c>
      <c r="J1736">
        <f>SUMIFS(H:H,D:D,dataset_shampoo[[#This Row],[Brand]],E:E,dataset_shampoo[[#This Row],[Region]],F:F,dataset_shampoo[[#This Row],[Year]],G:G,"&lt;="&amp;dataset_shampoo[[#This Row],[Month]])</f>
        <v>9114</v>
      </c>
      <c r="K1736" s="6">
        <f>SUMIFS(I:I,D:D,dataset_shampoo[[#This Row],[Brand]],E:E,dataset_shampoo[[#This Row],[Region]],F:F,dataset_shampoo[[#This Row],[Year]],G:G,"&lt;="&amp;dataset_shampoo[[#This Row],[Month]])</f>
        <v>56532</v>
      </c>
      <c r="L1736">
        <f>dataset_shampoo[[#This Row],[Units YTD]]+SUMIFS(H:H,D:D,dataset_shampoo[[#This Row],[Brand]],E:E,dataset_shampoo[[#This Row],[Region]],F:F,dataset_shampoo[[#This Row],[Year]]-1,G:G,"&gt;"&amp;dataset_shampoo[[#This Row],[Month]])</f>
        <v>11333</v>
      </c>
      <c r="M1736" s="1">
        <f>dataset_shampoo[[#This Row],[Values YTD]]+SUMIFS(I:I,D:D,dataset_shampoo[[#This Row],[Brand]],E:E,dataset_shampoo[[#This Row],[Region]],F:F,dataset_shampoo[[#This Row],[Year]]-1,G:G,"&gt;"&amp;dataset_shampoo[[#This Row],[Month]])</f>
        <v>70210</v>
      </c>
    </row>
    <row r="1737" spans="1:13" x14ac:dyDescent="0.25">
      <c r="A1737" t="s">
        <v>7</v>
      </c>
      <c r="B1737" t="s">
        <v>25</v>
      </c>
      <c r="C1737" t="s">
        <v>35</v>
      </c>
      <c r="D1737" t="s">
        <v>36</v>
      </c>
      <c r="E1737" t="s">
        <v>12</v>
      </c>
      <c r="F1737">
        <v>2019</v>
      </c>
      <c r="G1737">
        <v>9</v>
      </c>
      <c r="H1737">
        <v>1708</v>
      </c>
      <c r="I1737" s="1">
        <v>10570</v>
      </c>
      <c r="J1737">
        <f>SUMIFS(H:H,D:D,dataset_shampoo[[#This Row],[Brand]],E:E,dataset_shampoo[[#This Row],[Region]],F:F,dataset_shampoo[[#This Row],[Year]],G:G,"&lt;="&amp;dataset_shampoo[[#This Row],[Month]])</f>
        <v>10822</v>
      </c>
      <c r="K1737" s="6">
        <f>SUMIFS(I:I,D:D,dataset_shampoo[[#This Row],[Brand]],E:E,dataset_shampoo[[#This Row],[Region]],F:F,dataset_shampoo[[#This Row],[Year]],G:G,"&lt;="&amp;dataset_shampoo[[#This Row],[Month]])</f>
        <v>67102</v>
      </c>
      <c r="L1737">
        <f>dataset_shampoo[[#This Row],[Units YTD]]+SUMIFS(H:H,D:D,dataset_shampoo[[#This Row],[Brand]],E:E,dataset_shampoo[[#This Row],[Region]],F:F,dataset_shampoo[[#This Row],[Year]]-1,G:G,"&gt;"&amp;dataset_shampoo[[#This Row],[Month]])</f>
        <v>12831</v>
      </c>
      <c r="M1737" s="1">
        <f>dataset_shampoo[[#This Row],[Values YTD]]+SUMIFS(I:I,D:D,dataset_shampoo[[#This Row],[Brand]],E:E,dataset_shampoo[[#This Row],[Region]],F:F,dataset_shampoo[[#This Row],[Year]]-1,G:G,"&gt;"&amp;dataset_shampoo[[#This Row],[Month]])</f>
        <v>79464</v>
      </c>
    </row>
    <row r="1738" spans="1:13" x14ac:dyDescent="0.25">
      <c r="A1738" t="s">
        <v>7</v>
      </c>
      <c r="B1738" t="s">
        <v>25</v>
      </c>
      <c r="C1738" t="s">
        <v>35</v>
      </c>
      <c r="D1738" t="s">
        <v>36</v>
      </c>
      <c r="E1738" t="s">
        <v>12</v>
      </c>
      <c r="F1738">
        <v>2019</v>
      </c>
      <c r="G1738">
        <v>10</v>
      </c>
      <c r="H1738">
        <v>1407</v>
      </c>
      <c r="I1738" s="1">
        <v>8729</v>
      </c>
      <c r="J1738">
        <f>SUMIFS(H:H,D:D,dataset_shampoo[[#This Row],[Brand]],E:E,dataset_shampoo[[#This Row],[Region]],F:F,dataset_shampoo[[#This Row],[Year]],G:G,"&lt;="&amp;dataset_shampoo[[#This Row],[Month]])</f>
        <v>12229</v>
      </c>
      <c r="K1738" s="6">
        <f>SUMIFS(I:I,D:D,dataset_shampoo[[#This Row],[Brand]],E:E,dataset_shampoo[[#This Row],[Region]],F:F,dataset_shampoo[[#This Row],[Year]],G:G,"&lt;="&amp;dataset_shampoo[[#This Row],[Month]])</f>
        <v>75831</v>
      </c>
      <c r="L1738">
        <f>dataset_shampoo[[#This Row],[Units YTD]]+SUMIFS(H:H,D:D,dataset_shampoo[[#This Row],[Brand]],E:E,dataset_shampoo[[#This Row],[Region]],F:F,dataset_shampoo[[#This Row],[Year]]-1,G:G,"&gt;"&amp;dataset_shampoo[[#This Row],[Month]])</f>
        <v>13664</v>
      </c>
      <c r="M1738" s="1">
        <f>dataset_shampoo[[#This Row],[Values YTD]]+SUMIFS(I:I,D:D,dataset_shampoo[[#This Row],[Brand]],E:E,dataset_shampoo[[#This Row],[Region]],F:F,dataset_shampoo[[#This Row],[Year]]-1,G:G,"&gt;"&amp;dataset_shampoo[[#This Row],[Month]])</f>
        <v>84686</v>
      </c>
    </row>
    <row r="1739" spans="1:13" x14ac:dyDescent="0.25">
      <c r="A1739" t="s">
        <v>7</v>
      </c>
      <c r="B1739" t="s">
        <v>25</v>
      </c>
      <c r="C1739" t="s">
        <v>35</v>
      </c>
      <c r="D1739" t="s">
        <v>36</v>
      </c>
      <c r="E1739" t="s">
        <v>12</v>
      </c>
      <c r="F1739">
        <v>2019</v>
      </c>
      <c r="G1739">
        <v>11</v>
      </c>
      <c r="H1739">
        <v>1890</v>
      </c>
      <c r="I1739" s="1">
        <v>11690</v>
      </c>
      <c r="J1739">
        <f>SUMIFS(H:H,D:D,dataset_shampoo[[#This Row],[Brand]],E:E,dataset_shampoo[[#This Row],[Region]],F:F,dataset_shampoo[[#This Row],[Year]],G:G,"&lt;="&amp;dataset_shampoo[[#This Row],[Month]])</f>
        <v>14119</v>
      </c>
      <c r="K1739" s="6">
        <f>SUMIFS(I:I,D:D,dataset_shampoo[[#This Row],[Brand]],E:E,dataset_shampoo[[#This Row],[Region]],F:F,dataset_shampoo[[#This Row],[Year]],G:G,"&lt;="&amp;dataset_shampoo[[#This Row],[Month]])</f>
        <v>87521</v>
      </c>
      <c r="L1739">
        <f>dataset_shampoo[[#This Row],[Units YTD]]+SUMIFS(H:H,D:D,dataset_shampoo[[#This Row],[Brand]],E:E,dataset_shampoo[[#This Row],[Region]],F:F,dataset_shampoo[[#This Row],[Year]]-1,G:G,"&gt;"&amp;dataset_shampoo[[#This Row],[Month]])</f>
        <v>14980</v>
      </c>
      <c r="M1739" s="1">
        <f>dataset_shampoo[[#This Row],[Values YTD]]+SUMIFS(I:I,D:D,dataset_shampoo[[#This Row],[Brand]],E:E,dataset_shampoo[[#This Row],[Region]],F:F,dataset_shampoo[[#This Row],[Year]]-1,G:G,"&gt;"&amp;dataset_shampoo[[#This Row],[Month]])</f>
        <v>92855</v>
      </c>
    </row>
    <row r="1740" spans="1:13" x14ac:dyDescent="0.25">
      <c r="A1740" t="s">
        <v>7</v>
      </c>
      <c r="B1740" t="s">
        <v>25</v>
      </c>
      <c r="C1740" t="s">
        <v>35</v>
      </c>
      <c r="D1740" t="s">
        <v>36</v>
      </c>
      <c r="E1740" t="s">
        <v>12</v>
      </c>
      <c r="F1740">
        <v>2019</v>
      </c>
      <c r="G1740">
        <v>12</v>
      </c>
      <c r="H1740">
        <v>1253</v>
      </c>
      <c r="I1740" s="1">
        <v>7777</v>
      </c>
      <c r="J1740">
        <f>SUMIFS(H:H,D:D,dataset_shampoo[[#This Row],[Brand]],E:E,dataset_shampoo[[#This Row],[Region]],F:F,dataset_shampoo[[#This Row],[Year]],G:G,"&lt;="&amp;dataset_shampoo[[#This Row],[Month]])</f>
        <v>15372</v>
      </c>
      <c r="K1740" s="6">
        <f>SUMIFS(I:I,D:D,dataset_shampoo[[#This Row],[Brand]],E:E,dataset_shampoo[[#This Row],[Region]],F:F,dataset_shampoo[[#This Row],[Year]],G:G,"&lt;="&amp;dataset_shampoo[[#This Row],[Month]])</f>
        <v>95298</v>
      </c>
      <c r="L1740">
        <f>dataset_shampoo[[#This Row],[Units YTD]]+SUMIFS(H:H,D:D,dataset_shampoo[[#This Row],[Brand]],E:E,dataset_shampoo[[#This Row],[Region]],F:F,dataset_shampoo[[#This Row],[Year]]-1,G:G,"&gt;"&amp;dataset_shampoo[[#This Row],[Month]])</f>
        <v>15372</v>
      </c>
      <c r="M1740" s="1">
        <f>dataset_shampoo[[#This Row],[Values YTD]]+SUMIFS(I:I,D:D,dataset_shampoo[[#This Row],[Brand]],E:E,dataset_shampoo[[#This Row],[Region]],F:F,dataset_shampoo[[#This Row],[Year]]-1,G:G,"&gt;"&amp;dataset_shampoo[[#This Row],[Month]])</f>
        <v>95298</v>
      </c>
    </row>
    <row r="1741" spans="1:13" x14ac:dyDescent="0.25">
      <c r="A1741" t="s">
        <v>7</v>
      </c>
      <c r="B1741" t="s">
        <v>25</v>
      </c>
      <c r="C1741" t="s">
        <v>35</v>
      </c>
      <c r="D1741" t="s">
        <v>36</v>
      </c>
      <c r="E1741" t="s">
        <v>12</v>
      </c>
      <c r="F1741">
        <v>2020</v>
      </c>
      <c r="G1741">
        <v>1</v>
      </c>
      <c r="H1741">
        <v>1267</v>
      </c>
      <c r="I1741" s="1">
        <v>7819</v>
      </c>
      <c r="J1741">
        <f>SUMIFS(H:H,D:D,dataset_shampoo[[#This Row],[Brand]],E:E,dataset_shampoo[[#This Row],[Region]],F:F,dataset_shampoo[[#This Row],[Year]],G:G,"&lt;="&amp;dataset_shampoo[[#This Row],[Month]])</f>
        <v>1267</v>
      </c>
      <c r="K1741" s="6">
        <f>SUMIFS(I:I,D:D,dataset_shampoo[[#This Row],[Brand]],E:E,dataset_shampoo[[#This Row],[Region]],F:F,dataset_shampoo[[#This Row],[Year]],G:G,"&lt;="&amp;dataset_shampoo[[#This Row],[Month]])</f>
        <v>7819</v>
      </c>
      <c r="L1741">
        <f>dataset_shampoo[[#This Row],[Units YTD]]+SUMIFS(H:H,D:D,dataset_shampoo[[#This Row],[Brand]],E:E,dataset_shampoo[[#This Row],[Region]],F:F,dataset_shampoo[[#This Row],[Year]]-1,G:G,"&gt;"&amp;dataset_shampoo[[#This Row],[Month]])</f>
        <v>16065</v>
      </c>
      <c r="M1741" s="1">
        <f>dataset_shampoo[[#This Row],[Values YTD]]+SUMIFS(I:I,D:D,dataset_shampoo[[#This Row],[Brand]],E:E,dataset_shampoo[[#This Row],[Region]],F:F,dataset_shampoo[[#This Row],[Year]]-1,G:G,"&gt;"&amp;dataset_shampoo[[#This Row],[Month]])</f>
        <v>99554</v>
      </c>
    </row>
    <row r="1742" spans="1:13" x14ac:dyDescent="0.25">
      <c r="A1742" t="s">
        <v>7</v>
      </c>
      <c r="B1742" t="s">
        <v>25</v>
      </c>
      <c r="C1742" t="s">
        <v>35</v>
      </c>
      <c r="D1742" t="s">
        <v>36</v>
      </c>
      <c r="E1742" t="s">
        <v>12</v>
      </c>
      <c r="F1742">
        <v>2020</v>
      </c>
      <c r="G1742">
        <v>2</v>
      </c>
      <c r="H1742">
        <v>1281</v>
      </c>
      <c r="I1742" s="1">
        <v>7945</v>
      </c>
      <c r="J1742">
        <f>SUMIFS(H:H,D:D,dataset_shampoo[[#This Row],[Brand]],E:E,dataset_shampoo[[#This Row],[Region]],F:F,dataset_shampoo[[#This Row],[Year]],G:G,"&lt;="&amp;dataset_shampoo[[#This Row],[Month]])</f>
        <v>2548</v>
      </c>
      <c r="K1742" s="6">
        <f>SUMIFS(I:I,D:D,dataset_shampoo[[#This Row],[Brand]],E:E,dataset_shampoo[[#This Row],[Region]],F:F,dataset_shampoo[[#This Row],[Year]],G:G,"&lt;="&amp;dataset_shampoo[[#This Row],[Month]])</f>
        <v>15764</v>
      </c>
      <c r="L1742">
        <f>dataset_shampoo[[#This Row],[Units YTD]]+SUMIFS(H:H,D:D,dataset_shampoo[[#This Row],[Brand]],E:E,dataset_shampoo[[#This Row],[Region]],F:F,dataset_shampoo[[#This Row],[Year]]-1,G:G,"&gt;"&amp;dataset_shampoo[[#This Row],[Month]])</f>
        <v>16891</v>
      </c>
      <c r="M1742" s="1">
        <f>dataset_shampoo[[#This Row],[Values YTD]]+SUMIFS(I:I,D:D,dataset_shampoo[[#This Row],[Brand]],E:E,dataset_shampoo[[#This Row],[Region]],F:F,dataset_shampoo[[#This Row],[Year]]-1,G:G,"&gt;"&amp;dataset_shampoo[[#This Row],[Month]])</f>
        <v>104643</v>
      </c>
    </row>
    <row r="1743" spans="1:13" x14ac:dyDescent="0.25">
      <c r="A1743" t="s">
        <v>7</v>
      </c>
      <c r="B1743" t="s">
        <v>25</v>
      </c>
      <c r="C1743" t="s">
        <v>35</v>
      </c>
      <c r="D1743" t="s">
        <v>36</v>
      </c>
      <c r="E1743" t="s">
        <v>12</v>
      </c>
      <c r="F1743">
        <v>2020</v>
      </c>
      <c r="G1743">
        <v>3</v>
      </c>
      <c r="H1743">
        <v>2163</v>
      </c>
      <c r="I1743" s="1">
        <v>13384</v>
      </c>
      <c r="J1743">
        <f>SUMIFS(H:H,D:D,dataset_shampoo[[#This Row],[Brand]],E:E,dataset_shampoo[[#This Row],[Region]],F:F,dataset_shampoo[[#This Row],[Year]],G:G,"&lt;="&amp;dataset_shampoo[[#This Row],[Month]])</f>
        <v>4711</v>
      </c>
      <c r="K1743" s="6">
        <f>SUMIFS(I:I,D:D,dataset_shampoo[[#This Row],[Brand]],E:E,dataset_shampoo[[#This Row],[Region]],F:F,dataset_shampoo[[#This Row],[Year]],G:G,"&lt;="&amp;dataset_shampoo[[#This Row],[Month]])</f>
        <v>29148</v>
      </c>
      <c r="L1743">
        <f>dataset_shampoo[[#This Row],[Units YTD]]+SUMIFS(H:H,D:D,dataset_shampoo[[#This Row],[Brand]],E:E,dataset_shampoo[[#This Row],[Region]],F:F,dataset_shampoo[[#This Row],[Year]]-1,G:G,"&gt;"&amp;dataset_shampoo[[#This Row],[Month]])</f>
        <v>18235</v>
      </c>
      <c r="M1743" s="1">
        <f>dataset_shampoo[[#This Row],[Values YTD]]+SUMIFS(I:I,D:D,dataset_shampoo[[#This Row],[Brand]],E:E,dataset_shampoo[[#This Row],[Region]],F:F,dataset_shampoo[[#This Row],[Year]]-1,G:G,"&gt;"&amp;dataset_shampoo[[#This Row],[Month]])</f>
        <v>112896</v>
      </c>
    </row>
    <row r="1744" spans="1:13" x14ac:dyDescent="0.25">
      <c r="A1744" t="s">
        <v>7</v>
      </c>
      <c r="B1744" t="s">
        <v>25</v>
      </c>
      <c r="C1744" t="s">
        <v>35</v>
      </c>
      <c r="D1744" t="s">
        <v>36</v>
      </c>
      <c r="E1744" t="s">
        <v>12</v>
      </c>
      <c r="F1744">
        <v>2020</v>
      </c>
      <c r="G1744">
        <v>4</v>
      </c>
      <c r="H1744">
        <v>1120</v>
      </c>
      <c r="I1744" s="1">
        <v>6958</v>
      </c>
      <c r="J1744">
        <f>SUMIFS(H:H,D:D,dataset_shampoo[[#This Row],[Brand]],E:E,dataset_shampoo[[#This Row],[Region]],F:F,dataset_shampoo[[#This Row],[Year]],G:G,"&lt;="&amp;dataset_shampoo[[#This Row],[Month]])</f>
        <v>5831</v>
      </c>
      <c r="K1744" s="6">
        <f>SUMIFS(I:I,D:D,dataset_shampoo[[#This Row],[Brand]],E:E,dataset_shampoo[[#This Row],[Region]],F:F,dataset_shampoo[[#This Row],[Year]],G:G,"&lt;="&amp;dataset_shampoo[[#This Row],[Month]])</f>
        <v>36106</v>
      </c>
      <c r="L1744">
        <f>dataset_shampoo[[#This Row],[Units YTD]]+SUMIFS(H:H,D:D,dataset_shampoo[[#This Row],[Brand]],E:E,dataset_shampoo[[#This Row],[Region]],F:F,dataset_shampoo[[#This Row],[Year]]-1,G:G,"&gt;"&amp;dataset_shampoo[[#This Row],[Month]])</f>
        <v>18648</v>
      </c>
      <c r="M1744" s="1">
        <f>dataset_shampoo[[#This Row],[Values YTD]]+SUMIFS(I:I,D:D,dataset_shampoo[[#This Row],[Brand]],E:E,dataset_shampoo[[#This Row],[Region]],F:F,dataset_shampoo[[#This Row],[Year]]-1,G:G,"&gt;"&amp;dataset_shampoo[[#This Row],[Month]])</f>
        <v>115472</v>
      </c>
    </row>
    <row r="1745" spans="1:13" x14ac:dyDescent="0.25">
      <c r="A1745" t="s">
        <v>7</v>
      </c>
      <c r="B1745" t="s">
        <v>25</v>
      </c>
      <c r="C1745" t="s">
        <v>35</v>
      </c>
      <c r="D1745" t="s">
        <v>36</v>
      </c>
      <c r="E1745" t="s">
        <v>12</v>
      </c>
      <c r="F1745">
        <v>2020</v>
      </c>
      <c r="G1745">
        <v>5</v>
      </c>
      <c r="H1745">
        <v>1344</v>
      </c>
      <c r="I1745" s="1">
        <v>8323</v>
      </c>
      <c r="J1745">
        <f>SUMIFS(H:H,D:D,dataset_shampoo[[#This Row],[Brand]],E:E,dataset_shampoo[[#This Row],[Region]],F:F,dataset_shampoo[[#This Row],[Year]],G:G,"&lt;="&amp;dataset_shampoo[[#This Row],[Month]])</f>
        <v>7175</v>
      </c>
      <c r="K1745" s="6">
        <f>SUMIFS(I:I,D:D,dataset_shampoo[[#This Row],[Brand]],E:E,dataset_shampoo[[#This Row],[Region]],F:F,dataset_shampoo[[#This Row],[Year]],G:G,"&lt;="&amp;dataset_shampoo[[#This Row],[Month]])</f>
        <v>44429</v>
      </c>
      <c r="L1745">
        <f>dataset_shampoo[[#This Row],[Units YTD]]+SUMIFS(H:H,D:D,dataset_shampoo[[#This Row],[Brand]],E:E,dataset_shampoo[[#This Row],[Region]],F:F,dataset_shampoo[[#This Row],[Year]]-1,G:G,"&gt;"&amp;dataset_shampoo[[#This Row],[Month]])</f>
        <v>18599</v>
      </c>
      <c r="M1745" s="1">
        <f>dataset_shampoo[[#This Row],[Values YTD]]+SUMIFS(I:I,D:D,dataset_shampoo[[#This Row],[Brand]],E:E,dataset_shampoo[[#This Row],[Region]],F:F,dataset_shampoo[[#This Row],[Year]]-1,G:G,"&gt;"&amp;dataset_shampoo[[#This Row],[Month]])</f>
        <v>115185</v>
      </c>
    </row>
    <row r="1746" spans="1:13" x14ac:dyDescent="0.25">
      <c r="A1746" t="s">
        <v>7</v>
      </c>
      <c r="B1746" t="s">
        <v>25</v>
      </c>
      <c r="C1746" t="s">
        <v>35</v>
      </c>
      <c r="D1746" t="s">
        <v>36</v>
      </c>
      <c r="E1746" t="s">
        <v>12</v>
      </c>
      <c r="F1746">
        <v>2020</v>
      </c>
      <c r="G1746">
        <v>6</v>
      </c>
      <c r="H1746">
        <v>1946</v>
      </c>
      <c r="I1746" s="1">
        <v>12033</v>
      </c>
      <c r="J1746">
        <f>SUMIFS(H:H,D:D,dataset_shampoo[[#This Row],[Brand]],E:E,dataset_shampoo[[#This Row],[Region]],F:F,dataset_shampoo[[#This Row],[Year]],G:G,"&lt;="&amp;dataset_shampoo[[#This Row],[Month]])</f>
        <v>9121</v>
      </c>
      <c r="K1746" s="6">
        <f>SUMIFS(I:I,D:D,dataset_shampoo[[#This Row],[Brand]],E:E,dataset_shampoo[[#This Row],[Region]],F:F,dataset_shampoo[[#This Row],[Year]],G:G,"&lt;="&amp;dataset_shampoo[[#This Row],[Month]])</f>
        <v>56462</v>
      </c>
      <c r="L1746">
        <f>dataset_shampoo[[#This Row],[Units YTD]]+SUMIFS(H:H,D:D,dataset_shampoo[[#This Row],[Brand]],E:E,dataset_shampoo[[#This Row],[Region]],F:F,dataset_shampoo[[#This Row],[Year]]-1,G:G,"&gt;"&amp;dataset_shampoo[[#This Row],[Month]])</f>
        <v>19306</v>
      </c>
      <c r="M1746" s="1">
        <f>dataset_shampoo[[#This Row],[Values YTD]]+SUMIFS(I:I,D:D,dataset_shampoo[[#This Row],[Brand]],E:E,dataset_shampoo[[#This Row],[Region]],F:F,dataset_shampoo[[#This Row],[Year]]-1,G:G,"&gt;"&amp;dataset_shampoo[[#This Row],[Month]])</f>
        <v>119574</v>
      </c>
    </row>
    <row r="1747" spans="1:13" x14ac:dyDescent="0.25">
      <c r="A1747" t="s">
        <v>7</v>
      </c>
      <c r="B1747" t="s">
        <v>25</v>
      </c>
      <c r="C1747" t="s">
        <v>35</v>
      </c>
      <c r="D1747" t="s">
        <v>36</v>
      </c>
      <c r="E1747" t="s">
        <v>12</v>
      </c>
      <c r="F1747">
        <v>2020</v>
      </c>
      <c r="G1747">
        <v>7</v>
      </c>
      <c r="H1747">
        <v>1785</v>
      </c>
      <c r="I1747" s="1">
        <v>11039</v>
      </c>
      <c r="J1747">
        <f>SUMIFS(H:H,D:D,dataset_shampoo[[#This Row],[Brand]],E:E,dataset_shampoo[[#This Row],[Region]],F:F,dataset_shampoo[[#This Row],[Year]],G:G,"&lt;="&amp;dataset_shampoo[[#This Row],[Month]])</f>
        <v>10906</v>
      </c>
      <c r="K1747" s="6">
        <f>SUMIFS(I:I,D:D,dataset_shampoo[[#This Row],[Brand]],E:E,dataset_shampoo[[#This Row],[Region]],F:F,dataset_shampoo[[#This Row],[Year]],G:G,"&lt;="&amp;dataset_shampoo[[#This Row],[Month]])</f>
        <v>67501</v>
      </c>
      <c r="L1747">
        <f>dataset_shampoo[[#This Row],[Units YTD]]+SUMIFS(H:H,D:D,dataset_shampoo[[#This Row],[Brand]],E:E,dataset_shampoo[[#This Row],[Region]],F:F,dataset_shampoo[[#This Row],[Year]]-1,G:G,"&gt;"&amp;dataset_shampoo[[#This Row],[Month]])</f>
        <v>19054</v>
      </c>
      <c r="M1747" s="1">
        <f>dataset_shampoo[[#This Row],[Values YTD]]+SUMIFS(I:I,D:D,dataset_shampoo[[#This Row],[Brand]],E:E,dataset_shampoo[[#This Row],[Region]],F:F,dataset_shampoo[[#This Row],[Year]]-1,G:G,"&gt;"&amp;dataset_shampoo[[#This Row],[Month]])</f>
        <v>117985</v>
      </c>
    </row>
    <row r="1748" spans="1:13" x14ac:dyDescent="0.25">
      <c r="A1748" t="s">
        <v>7</v>
      </c>
      <c r="B1748" t="s">
        <v>25</v>
      </c>
      <c r="C1748" t="s">
        <v>35</v>
      </c>
      <c r="D1748" t="s">
        <v>36</v>
      </c>
      <c r="E1748" t="s">
        <v>12</v>
      </c>
      <c r="F1748">
        <v>2020</v>
      </c>
      <c r="G1748">
        <v>8</v>
      </c>
      <c r="H1748">
        <v>1393</v>
      </c>
      <c r="I1748" s="1">
        <v>8666</v>
      </c>
      <c r="J1748">
        <f>SUMIFS(H:H,D:D,dataset_shampoo[[#This Row],[Brand]],E:E,dataset_shampoo[[#This Row],[Region]],F:F,dataset_shampoo[[#This Row],[Year]],G:G,"&lt;="&amp;dataset_shampoo[[#This Row],[Month]])</f>
        <v>12299</v>
      </c>
      <c r="K1748" s="6">
        <f>SUMIFS(I:I,D:D,dataset_shampoo[[#This Row],[Brand]],E:E,dataset_shampoo[[#This Row],[Region]],F:F,dataset_shampoo[[#This Row],[Year]],G:G,"&lt;="&amp;dataset_shampoo[[#This Row],[Month]])</f>
        <v>76167</v>
      </c>
      <c r="L1748">
        <f>dataset_shampoo[[#This Row],[Units YTD]]+SUMIFS(H:H,D:D,dataset_shampoo[[#This Row],[Brand]],E:E,dataset_shampoo[[#This Row],[Region]],F:F,dataset_shampoo[[#This Row],[Year]]-1,G:G,"&gt;"&amp;dataset_shampoo[[#This Row],[Month]])</f>
        <v>18557</v>
      </c>
      <c r="M1748" s="1">
        <f>dataset_shampoo[[#This Row],[Values YTD]]+SUMIFS(I:I,D:D,dataset_shampoo[[#This Row],[Brand]],E:E,dataset_shampoo[[#This Row],[Region]],F:F,dataset_shampoo[[#This Row],[Year]]-1,G:G,"&gt;"&amp;dataset_shampoo[[#This Row],[Month]])</f>
        <v>114933</v>
      </c>
    </row>
    <row r="1749" spans="1:13" x14ac:dyDescent="0.25">
      <c r="A1749" t="s">
        <v>7</v>
      </c>
      <c r="B1749" t="s">
        <v>25</v>
      </c>
      <c r="C1749" t="s">
        <v>35</v>
      </c>
      <c r="D1749" t="s">
        <v>36</v>
      </c>
      <c r="E1749" t="s">
        <v>12</v>
      </c>
      <c r="F1749">
        <v>2020</v>
      </c>
      <c r="G1749">
        <v>9</v>
      </c>
      <c r="H1749">
        <v>938</v>
      </c>
      <c r="I1749" s="1">
        <v>5845</v>
      </c>
      <c r="J1749">
        <f>SUMIFS(H:H,D:D,dataset_shampoo[[#This Row],[Brand]],E:E,dataset_shampoo[[#This Row],[Region]],F:F,dataset_shampoo[[#This Row],[Year]],G:G,"&lt;="&amp;dataset_shampoo[[#This Row],[Month]])</f>
        <v>13237</v>
      </c>
      <c r="K1749" s="6">
        <f>SUMIFS(I:I,D:D,dataset_shampoo[[#This Row],[Brand]],E:E,dataset_shampoo[[#This Row],[Region]],F:F,dataset_shampoo[[#This Row],[Year]],G:G,"&lt;="&amp;dataset_shampoo[[#This Row],[Month]])</f>
        <v>82012</v>
      </c>
      <c r="L1749">
        <f>dataset_shampoo[[#This Row],[Units YTD]]+SUMIFS(H:H,D:D,dataset_shampoo[[#This Row],[Brand]],E:E,dataset_shampoo[[#This Row],[Region]],F:F,dataset_shampoo[[#This Row],[Year]]-1,G:G,"&gt;"&amp;dataset_shampoo[[#This Row],[Month]])</f>
        <v>17787</v>
      </c>
      <c r="M1749" s="1">
        <f>dataset_shampoo[[#This Row],[Values YTD]]+SUMIFS(I:I,D:D,dataset_shampoo[[#This Row],[Brand]],E:E,dataset_shampoo[[#This Row],[Region]],F:F,dataset_shampoo[[#This Row],[Year]]-1,G:G,"&gt;"&amp;dataset_shampoo[[#This Row],[Month]])</f>
        <v>110208</v>
      </c>
    </row>
    <row r="1750" spans="1:13" x14ac:dyDescent="0.25">
      <c r="A1750" t="s">
        <v>7</v>
      </c>
      <c r="B1750" t="s">
        <v>25</v>
      </c>
      <c r="C1750" t="s">
        <v>35</v>
      </c>
      <c r="D1750" t="s">
        <v>36</v>
      </c>
      <c r="E1750" t="s">
        <v>12</v>
      </c>
      <c r="F1750">
        <v>2020</v>
      </c>
      <c r="G1750">
        <v>10</v>
      </c>
      <c r="H1750">
        <v>1484</v>
      </c>
      <c r="I1750" s="1">
        <v>9198</v>
      </c>
      <c r="J1750">
        <f>SUMIFS(H:H,D:D,dataset_shampoo[[#This Row],[Brand]],E:E,dataset_shampoo[[#This Row],[Region]],F:F,dataset_shampoo[[#This Row],[Year]],G:G,"&lt;="&amp;dataset_shampoo[[#This Row],[Month]])</f>
        <v>14721</v>
      </c>
      <c r="K1750" s="6">
        <f>SUMIFS(I:I,D:D,dataset_shampoo[[#This Row],[Brand]],E:E,dataset_shampoo[[#This Row],[Region]],F:F,dataset_shampoo[[#This Row],[Year]],G:G,"&lt;="&amp;dataset_shampoo[[#This Row],[Month]])</f>
        <v>91210</v>
      </c>
      <c r="L1750">
        <f>dataset_shampoo[[#This Row],[Units YTD]]+SUMIFS(H:H,D:D,dataset_shampoo[[#This Row],[Brand]],E:E,dataset_shampoo[[#This Row],[Region]],F:F,dataset_shampoo[[#This Row],[Year]]-1,G:G,"&gt;"&amp;dataset_shampoo[[#This Row],[Month]])</f>
        <v>17864</v>
      </c>
      <c r="M1750" s="1">
        <f>dataset_shampoo[[#This Row],[Values YTD]]+SUMIFS(I:I,D:D,dataset_shampoo[[#This Row],[Brand]],E:E,dataset_shampoo[[#This Row],[Region]],F:F,dataset_shampoo[[#This Row],[Year]]-1,G:G,"&gt;"&amp;dataset_shampoo[[#This Row],[Month]])</f>
        <v>110677</v>
      </c>
    </row>
    <row r="1751" spans="1:13" x14ac:dyDescent="0.25">
      <c r="A1751" t="s">
        <v>7</v>
      </c>
      <c r="B1751" t="s">
        <v>25</v>
      </c>
      <c r="C1751" t="s">
        <v>35</v>
      </c>
      <c r="D1751" t="s">
        <v>36</v>
      </c>
      <c r="E1751" t="s">
        <v>12</v>
      </c>
      <c r="F1751">
        <v>2020</v>
      </c>
      <c r="G1751">
        <v>11</v>
      </c>
      <c r="H1751">
        <v>910</v>
      </c>
      <c r="I1751" s="1">
        <v>5649</v>
      </c>
      <c r="J1751">
        <f>SUMIFS(H:H,D:D,dataset_shampoo[[#This Row],[Brand]],E:E,dataset_shampoo[[#This Row],[Region]],F:F,dataset_shampoo[[#This Row],[Year]],G:G,"&lt;="&amp;dataset_shampoo[[#This Row],[Month]])</f>
        <v>15631</v>
      </c>
      <c r="K1751" s="6">
        <f>SUMIFS(I:I,D:D,dataset_shampoo[[#This Row],[Brand]],E:E,dataset_shampoo[[#This Row],[Region]],F:F,dataset_shampoo[[#This Row],[Year]],G:G,"&lt;="&amp;dataset_shampoo[[#This Row],[Month]])</f>
        <v>96859</v>
      </c>
      <c r="L1751">
        <f>dataset_shampoo[[#This Row],[Units YTD]]+SUMIFS(H:H,D:D,dataset_shampoo[[#This Row],[Brand]],E:E,dataset_shampoo[[#This Row],[Region]],F:F,dataset_shampoo[[#This Row],[Year]]-1,G:G,"&gt;"&amp;dataset_shampoo[[#This Row],[Month]])</f>
        <v>16884</v>
      </c>
      <c r="M1751" s="1">
        <f>dataset_shampoo[[#This Row],[Values YTD]]+SUMIFS(I:I,D:D,dataset_shampoo[[#This Row],[Brand]],E:E,dataset_shampoo[[#This Row],[Region]],F:F,dataset_shampoo[[#This Row],[Year]]-1,G:G,"&gt;"&amp;dataset_shampoo[[#This Row],[Month]])</f>
        <v>104636</v>
      </c>
    </row>
    <row r="1752" spans="1:13" x14ac:dyDescent="0.25">
      <c r="A1752" t="s">
        <v>7</v>
      </c>
      <c r="B1752" t="s">
        <v>25</v>
      </c>
      <c r="C1752" t="s">
        <v>35</v>
      </c>
      <c r="D1752" t="s">
        <v>36</v>
      </c>
      <c r="E1752" t="s">
        <v>12</v>
      </c>
      <c r="F1752">
        <v>2020</v>
      </c>
      <c r="G1752">
        <v>12</v>
      </c>
      <c r="H1752">
        <v>938</v>
      </c>
      <c r="I1752" s="1">
        <v>5782</v>
      </c>
      <c r="J1752">
        <f>SUMIFS(H:H,D:D,dataset_shampoo[[#This Row],[Brand]],E:E,dataset_shampoo[[#This Row],[Region]],F:F,dataset_shampoo[[#This Row],[Year]],G:G,"&lt;="&amp;dataset_shampoo[[#This Row],[Month]])</f>
        <v>16569</v>
      </c>
      <c r="K1752" s="6">
        <f>SUMIFS(I:I,D:D,dataset_shampoo[[#This Row],[Brand]],E:E,dataset_shampoo[[#This Row],[Region]],F:F,dataset_shampoo[[#This Row],[Year]],G:G,"&lt;="&amp;dataset_shampoo[[#This Row],[Month]])</f>
        <v>102641</v>
      </c>
      <c r="L1752">
        <f>dataset_shampoo[[#This Row],[Units YTD]]+SUMIFS(H:H,D:D,dataset_shampoo[[#This Row],[Brand]],E:E,dataset_shampoo[[#This Row],[Region]],F:F,dataset_shampoo[[#This Row],[Year]]-1,G:G,"&gt;"&amp;dataset_shampoo[[#This Row],[Month]])</f>
        <v>16569</v>
      </c>
      <c r="M1752" s="1">
        <f>dataset_shampoo[[#This Row],[Values YTD]]+SUMIFS(I:I,D:D,dataset_shampoo[[#This Row],[Brand]],E:E,dataset_shampoo[[#This Row],[Region]],F:F,dataset_shampoo[[#This Row],[Year]]-1,G:G,"&gt;"&amp;dataset_shampoo[[#This Row],[Month]])</f>
        <v>102641</v>
      </c>
    </row>
    <row r="1753" spans="1:13" x14ac:dyDescent="0.25">
      <c r="A1753" t="s">
        <v>7</v>
      </c>
      <c r="B1753" t="s">
        <v>25</v>
      </c>
      <c r="C1753" t="s">
        <v>35</v>
      </c>
      <c r="D1753" t="s">
        <v>36</v>
      </c>
      <c r="E1753" t="s">
        <v>12</v>
      </c>
      <c r="F1753">
        <v>2021</v>
      </c>
      <c r="G1753">
        <v>1</v>
      </c>
      <c r="H1753">
        <v>1281</v>
      </c>
      <c r="I1753" s="1">
        <v>7819</v>
      </c>
      <c r="J1753">
        <f>SUMIFS(H:H,D:D,dataset_shampoo[[#This Row],[Brand]],E:E,dataset_shampoo[[#This Row],[Region]],F:F,dataset_shampoo[[#This Row],[Year]],G:G,"&lt;="&amp;dataset_shampoo[[#This Row],[Month]])</f>
        <v>1281</v>
      </c>
      <c r="K1753" s="6">
        <f>SUMIFS(I:I,D:D,dataset_shampoo[[#This Row],[Brand]],E:E,dataset_shampoo[[#This Row],[Region]],F:F,dataset_shampoo[[#This Row],[Year]],G:G,"&lt;="&amp;dataset_shampoo[[#This Row],[Month]])</f>
        <v>7819</v>
      </c>
      <c r="L1753">
        <f>dataset_shampoo[[#This Row],[Units YTD]]+SUMIFS(H:H,D:D,dataset_shampoo[[#This Row],[Brand]],E:E,dataset_shampoo[[#This Row],[Region]],F:F,dataset_shampoo[[#This Row],[Year]]-1,G:G,"&gt;"&amp;dataset_shampoo[[#This Row],[Month]])</f>
        <v>16583</v>
      </c>
      <c r="M1753" s="1">
        <f>dataset_shampoo[[#This Row],[Values YTD]]+SUMIFS(I:I,D:D,dataset_shampoo[[#This Row],[Brand]],E:E,dataset_shampoo[[#This Row],[Region]],F:F,dataset_shampoo[[#This Row],[Year]]-1,G:G,"&gt;"&amp;dataset_shampoo[[#This Row],[Month]])</f>
        <v>102641</v>
      </c>
    </row>
    <row r="1754" spans="1:13" x14ac:dyDescent="0.25">
      <c r="A1754" t="s">
        <v>7</v>
      </c>
      <c r="B1754" t="s">
        <v>25</v>
      </c>
      <c r="C1754" t="s">
        <v>35</v>
      </c>
      <c r="D1754" t="s">
        <v>36</v>
      </c>
      <c r="E1754" t="s">
        <v>12</v>
      </c>
      <c r="F1754">
        <v>2021</v>
      </c>
      <c r="G1754">
        <v>2</v>
      </c>
      <c r="H1754">
        <v>693</v>
      </c>
      <c r="I1754" s="1">
        <v>4228</v>
      </c>
      <c r="J1754">
        <f>SUMIFS(H:H,D:D,dataset_shampoo[[#This Row],[Brand]],E:E,dataset_shampoo[[#This Row],[Region]],F:F,dataset_shampoo[[#This Row],[Year]],G:G,"&lt;="&amp;dataset_shampoo[[#This Row],[Month]])</f>
        <v>1974</v>
      </c>
      <c r="K1754" s="6">
        <f>SUMIFS(I:I,D:D,dataset_shampoo[[#This Row],[Brand]],E:E,dataset_shampoo[[#This Row],[Region]],F:F,dataset_shampoo[[#This Row],[Year]],G:G,"&lt;="&amp;dataset_shampoo[[#This Row],[Month]])</f>
        <v>12047</v>
      </c>
      <c r="L1754">
        <f>dataset_shampoo[[#This Row],[Units YTD]]+SUMIFS(H:H,D:D,dataset_shampoo[[#This Row],[Brand]],E:E,dataset_shampoo[[#This Row],[Region]],F:F,dataset_shampoo[[#This Row],[Year]]-1,G:G,"&gt;"&amp;dataset_shampoo[[#This Row],[Month]])</f>
        <v>15995</v>
      </c>
      <c r="M1754" s="1">
        <f>dataset_shampoo[[#This Row],[Values YTD]]+SUMIFS(I:I,D:D,dataset_shampoo[[#This Row],[Brand]],E:E,dataset_shampoo[[#This Row],[Region]],F:F,dataset_shampoo[[#This Row],[Year]]-1,G:G,"&gt;"&amp;dataset_shampoo[[#This Row],[Month]])</f>
        <v>98924</v>
      </c>
    </row>
    <row r="1755" spans="1:13" x14ac:dyDescent="0.25">
      <c r="A1755" t="s">
        <v>7</v>
      </c>
      <c r="B1755" t="s">
        <v>25</v>
      </c>
      <c r="C1755" t="s">
        <v>35</v>
      </c>
      <c r="D1755" t="s">
        <v>36</v>
      </c>
      <c r="E1755" t="s">
        <v>12</v>
      </c>
      <c r="F1755">
        <v>2021</v>
      </c>
      <c r="G1755">
        <v>3</v>
      </c>
      <c r="H1755">
        <v>1393</v>
      </c>
      <c r="I1755" s="1">
        <v>8589</v>
      </c>
      <c r="J1755">
        <f>SUMIFS(H:H,D:D,dataset_shampoo[[#This Row],[Brand]],E:E,dataset_shampoo[[#This Row],[Region]],F:F,dataset_shampoo[[#This Row],[Year]],G:G,"&lt;="&amp;dataset_shampoo[[#This Row],[Month]])</f>
        <v>3367</v>
      </c>
      <c r="K1755" s="6">
        <f>SUMIFS(I:I,D:D,dataset_shampoo[[#This Row],[Brand]],E:E,dataset_shampoo[[#This Row],[Region]],F:F,dataset_shampoo[[#This Row],[Year]],G:G,"&lt;="&amp;dataset_shampoo[[#This Row],[Month]])</f>
        <v>20636</v>
      </c>
      <c r="L1755">
        <f>dataset_shampoo[[#This Row],[Units YTD]]+SUMIFS(H:H,D:D,dataset_shampoo[[#This Row],[Brand]],E:E,dataset_shampoo[[#This Row],[Region]],F:F,dataset_shampoo[[#This Row],[Year]]-1,G:G,"&gt;"&amp;dataset_shampoo[[#This Row],[Month]])</f>
        <v>15225</v>
      </c>
      <c r="M1755" s="1">
        <f>dataset_shampoo[[#This Row],[Values YTD]]+SUMIFS(I:I,D:D,dataset_shampoo[[#This Row],[Brand]],E:E,dataset_shampoo[[#This Row],[Region]],F:F,dataset_shampoo[[#This Row],[Year]]-1,G:G,"&gt;"&amp;dataset_shampoo[[#This Row],[Month]])</f>
        <v>94129</v>
      </c>
    </row>
    <row r="1756" spans="1:13" x14ac:dyDescent="0.25">
      <c r="A1756" t="s">
        <v>7</v>
      </c>
      <c r="B1756" t="s">
        <v>25</v>
      </c>
      <c r="C1756" t="s">
        <v>35</v>
      </c>
      <c r="D1756" t="s">
        <v>36</v>
      </c>
      <c r="E1756" t="s">
        <v>12</v>
      </c>
      <c r="F1756">
        <v>2021</v>
      </c>
      <c r="G1756">
        <v>4</v>
      </c>
      <c r="H1756">
        <v>511</v>
      </c>
      <c r="I1756" s="1">
        <v>3157</v>
      </c>
      <c r="J1756">
        <f>SUMIFS(H:H,D:D,dataset_shampoo[[#This Row],[Brand]],E:E,dataset_shampoo[[#This Row],[Region]],F:F,dataset_shampoo[[#This Row],[Year]],G:G,"&lt;="&amp;dataset_shampoo[[#This Row],[Month]])</f>
        <v>3878</v>
      </c>
      <c r="K1756" s="6">
        <f>SUMIFS(I:I,D:D,dataset_shampoo[[#This Row],[Brand]],E:E,dataset_shampoo[[#This Row],[Region]],F:F,dataset_shampoo[[#This Row],[Year]],G:G,"&lt;="&amp;dataset_shampoo[[#This Row],[Month]])</f>
        <v>23793</v>
      </c>
      <c r="L1756">
        <f>dataset_shampoo[[#This Row],[Units YTD]]+SUMIFS(H:H,D:D,dataset_shampoo[[#This Row],[Brand]],E:E,dataset_shampoo[[#This Row],[Region]],F:F,dataset_shampoo[[#This Row],[Year]]-1,G:G,"&gt;"&amp;dataset_shampoo[[#This Row],[Month]])</f>
        <v>14616</v>
      </c>
      <c r="M1756" s="1">
        <f>dataset_shampoo[[#This Row],[Values YTD]]+SUMIFS(I:I,D:D,dataset_shampoo[[#This Row],[Brand]],E:E,dataset_shampoo[[#This Row],[Region]],F:F,dataset_shampoo[[#This Row],[Year]]-1,G:G,"&gt;"&amp;dataset_shampoo[[#This Row],[Month]])</f>
        <v>90328</v>
      </c>
    </row>
    <row r="1757" spans="1:13" x14ac:dyDescent="0.25">
      <c r="A1757" t="s">
        <v>7</v>
      </c>
      <c r="B1757" t="s">
        <v>25</v>
      </c>
      <c r="C1757" t="s">
        <v>35</v>
      </c>
      <c r="D1757" t="s">
        <v>36</v>
      </c>
      <c r="E1757" t="s">
        <v>12</v>
      </c>
      <c r="F1757">
        <v>2021</v>
      </c>
      <c r="G1757">
        <v>5</v>
      </c>
      <c r="H1757">
        <v>875</v>
      </c>
      <c r="I1757" s="1">
        <v>5404</v>
      </c>
      <c r="J1757">
        <f>SUMIFS(H:H,D:D,dataset_shampoo[[#This Row],[Brand]],E:E,dataset_shampoo[[#This Row],[Region]],F:F,dataset_shampoo[[#This Row],[Year]],G:G,"&lt;="&amp;dataset_shampoo[[#This Row],[Month]])</f>
        <v>4753</v>
      </c>
      <c r="K1757" s="6">
        <f>SUMIFS(I:I,D:D,dataset_shampoo[[#This Row],[Brand]],E:E,dataset_shampoo[[#This Row],[Region]],F:F,dataset_shampoo[[#This Row],[Year]],G:G,"&lt;="&amp;dataset_shampoo[[#This Row],[Month]])</f>
        <v>29197</v>
      </c>
      <c r="L1757">
        <f>dataset_shampoo[[#This Row],[Units YTD]]+SUMIFS(H:H,D:D,dataset_shampoo[[#This Row],[Brand]],E:E,dataset_shampoo[[#This Row],[Region]],F:F,dataset_shampoo[[#This Row],[Year]]-1,G:G,"&gt;"&amp;dataset_shampoo[[#This Row],[Month]])</f>
        <v>14147</v>
      </c>
      <c r="M1757" s="1">
        <f>dataset_shampoo[[#This Row],[Values YTD]]+SUMIFS(I:I,D:D,dataset_shampoo[[#This Row],[Brand]],E:E,dataset_shampoo[[#This Row],[Region]],F:F,dataset_shampoo[[#This Row],[Year]]-1,G:G,"&gt;"&amp;dataset_shampoo[[#This Row],[Month]])</f>
        <v>87409</v>
      </c>
    </row>
    <row r="1758" spans="1:13" x14ac:dyDescent="0.25">
      <c r="A1758" t="s">
        <v>7</v>
      </c>
      <c r="B1758" t="s">
        <v>25</v>
      </c>
      <c r="C1758" t="s">
        <v>35</v>
      </c>
      <c r="D1758" t="s">
        <v>36</v>
      </c>
      <c r="E1758" t="s">
        <v>12</v>
      </c>
      <c r="F1758">
        <v>2021</v>
      </c>
      <c r="G1758">
        <v>6</v>
      </c>
      <c r="H1758">
        <v>819</v>
      </c>
      <c r="I1758" s="1">
        <v>5026</v>
      </c>
      <c r="J1758">
        <f>SUMIFS(H:H,D:D,dataset_shampoo[[#This Row],[Brand]],E:E,dataset_shampoo[[#This Row],[Region]],F:F,dataset_shampoo[[#This Row],[Year]],G:G,"&lt;="&amp;dataset_shampoo[[#This Row],[Month]])</f>
        <v>5572</v>
      </c>
      <c r="K1758" s="6">
        <f>SUMIFS(I:I,D:D,dataset_shampoo[[#This Row],[Brand]],E:E,dataset_shampoo[[#This Row],[Region]],F:F,dataset_shampoo[[#This Row],[Year]],G:G,"&lt;="&amp;dataset_shampoo[[#This Row],[Month]])</f>
        <v>34223</v>
      </c>
      <c r="L1758">
        <f>dataset_shampoo[[#This Row],[Units YTD]]+SUMIFS(H:H,D:D,dataset_shampoo[[#This Row],[Brand]],E:E,dataset_shampoo[[#This Row],[Region]],F:F,dataset_shampoo[[#This Row],[Year]]-1,G:G,"&gt;"&amp;dataset_shampoo[[#This Row],[Month]])</f>
        <v>13020</v>
      </c>
      <c r="M1758" s="1">
        <f>dataset_shampoo[[#This Row],[Values YTD]]+SUMIFS(I:I,D:D,dataset_shampoo[[#This Row],[Brand]],E:E,dataset_shampoo[[#This Row],[Region]],F:F,dataset_shampoo[[#This Row],[Year]]-1,G:G,"&gt;"&amp;dataset_shampoo[[#This Row],[Month]])</f>
        <v>80402</v>
      </c>
    </row>
    <row r="1759" spans="1:13" x14ac:dyDescent="0.25">
      <c r="A1759" t="s">
        <v>7</v>
      </c>
      <c r="B1759" t="s">
        <v>25</v>
      </c>
      <c r="C1759" t="s">
        <v>35</v>
      </c>
      <c r="D1759" t="s">
        <v>36</v>
      </c>
      <c r="E1759" t="s">
        <v>12</v>
      </c>
      <c r="F1759">
        <v>2021</v>
      </c>
      <c r="G1759">
        <v>7</v>
      </c>
      <c r="H1759">
        <v>651</v>
      </c>
      <c r="I1759" s="1">
        <v>3969</v>
      </c>
      <c r="J1759">
        <f>SUMIFS(H:H,D:D,dataset_shampoo[[#This Row],[Brand]],E:E,dataset_shampoo[[#This Row],[Region]],F:F,dataset_shampoo[[#This Row],[Year]],G:G,"&lt;="&amp;dataset_shampoo[[#This Row],[Month]])</f>
        <v>6223</v>
      </c>
      <c r="K1759" s="6">
        <f>SUMIFS(I:I,D:D,dataset_shampoo[[#This Row],[Brand]],E:E,dataset_shampoo[[#This Row],[Region]],F:F,dataset_shampoo[[#This Row],[Year]],G:G,"&lt;="&amp;dataset_shampoo[[#This Row],[Month]])</f>
        <v>38192</v>
      </c>
      <c r="L1759">
        <f>dataset_shampoo[[#This Row],[Units YTD]]+SUMIFS(H:H,D:D,dataset_shampoo[[#This Row],[Brand]],E:E,dataset_shampoo[[#This Row],[Region]],F:F,dataset_shampoo[[#This Row],[Year]]-1,G:G,"&gt;"&amp;dataset_shampoo[[#This Row],[Month]])</f>
        <v>11886</v>
      </c>
      <c r="M1759" s="1">
        <f>dataset_shampoo[[#This Row],[Values YTD]]+SUMIFS(I:I,D:D,dataset_shampoo[[#This Row],[Brand]],E:E,dataset_shampoo[[#This Row],[Region]],F:F,dataset_shampoo[[#This Row],[Year]]-1,G:G,"&gt;"&amp;dataset_shampoo[[#This Row],[Month]])</f>
        <v>73332</v>
      </c>
    </row>
    <row r="1760" spans="1:13" x14ac:dyDescent="0.25">
      <c r="A1760" t="s">
        <v>7</v>
      </c>
      <c r="B1760" t="s">
        <v>25</v>
      </c>
      <c r="C1760" t="s">
        <v>35</v>
      </c>
      <c r="D1760" t="s">
        <v>36</v>
      </c>
      <c r="E1760" t="s">
        <v>12</v>
      </c>
      <c r="F1760">
        <v>2021</v>
      </c>
      <c r="G1760">
        <v>8</v>
      </c>
      <c r="H1760">
        <v>1071</v>
      </c>
      <c r="I1760" s="1">
        <v>6552</v>
      </c>
      <c r="J1760">
        <f>SUMIFS(H:H,D:D,dataset_shampoo[[#This Row],[Brand]],E:E,dataset_shampoo[[#This Row],[Region]],F:F,dataset_shampoo[[#This Row],[Year]],G:G,"&lt;="&amp;dataset_shampoo[[#This Row],[Month]])</f>
        <v>7294</v>
      </c>
      <c r="K1760" s="6">
        <f>SUMIFS(I:I,D:D,dataset_shampoo[[#This Row],[Brand]],E:E,dataset_shampoo[[#This Row],[Region]],F:F,dataset_shampoo[[#This Row],[Year]],G:G,"&lt;="&amp;dataset_shampoo[[#This Row],[Month]])</f>
        <v>44744</v>
      </c>
      <c r="L1760">
        <f>dataset_shampoo[[#This Row],[Units YTD]]+SUMIFS(H:H,D:D,dataset_shampoo[[#This Row],[Brand]],E:E,dataset_shampoo[[#This Row],[Region]],F:F,dataset_shampoo[[#This Row],[Year]]-1,G:G,"&gt;"&amp;dataset_shampoo[[#This Row],[Month]])</f>
        <v>11564</v>
      </c>
      <c r="M1760" s="1">
        <f>dataset_shampoo[[#This Row],[Values YTD]]+SUMIFS(I:I,D:D,dataset_shampoo[[#This Row],[Brand]],E:E,dataset_shampoo[[#This Row],[Region]],F:F,dataset_shampoo[[#This Row],[Year]]-1,G:G,"&gt;"&amp;dataset_shampoo[[#This Row],[Month]])</f>
        <v>71218</v>
      </c>
    </row>
    <row r="1761" spans="1:13" x14ac:dyDescent="0.25">
      <c r="A1761" t="s">
        <v>7</v>
      </c>
      <c r="B1761" t="s">
        <v>25</v>
      </c>
      <c r="C1761" t="s">
        <v>35</v>
      </c>
      <c r="D1761" t="s">
        <v>36</v>
      </c>
      <c r="E1761" t="s">
        <v>12</v>
      </c>
      <c r="F1761">
        <v>2021</v>
      </c>
      <c r="G1761">
        <v>9</v>
      </c>
      <c r="H1761">
        <v>728</v>
      </c>
      <c r="I1761" s="1">
        <v>4459</v>
      </c>
      <c r="J1761">
        <f>SUMIFS(H:H,D:D,dataset_shampoo[[#This Row],[Brand]],E:E,dataset_shampoo[[#This Row],[Region]],F:F,dataset_shampoo[[#This Row],[Year]],G:G,"&lt;="&amp;dataset_shampoo[[#This Row],[Month]])</f>
        <v>8022</v>
      </c>
      <c r="K1761" s="6">
        <f>SUMIFS(I:I,D:D,dataset_shampoo[[#This Row],[Brand]],E:E,dataset_shampoo[[#This Row],[Region]],F:F,dataset_shampoo[[#This Row],[Year]],G:G,"&lt;="&amp;dataset_shampoo[[#This Row],[Month]])</f>
        <v>49203</v>
      </c>
      <c r="L1761">
        <f>dataset_shampoo[[#This Row],[Units YTD]]+SUMIFS(H:H,D:D,dataset_shampoo[[#This Row],[Brand]],E:E,dataset_shampoo[[#This Row],[Region]],F:F,dataset_shampoo[[#This Row],[Year]]-1,G:G,"&gt;"&amp;dataset_shampoo[[#This Row],[Month]])</f>
        <v>11354</v>
      </c>
      <c r="M1761" s="1">
        <f>dataset_shampoo[[#This Row],[Values YTD]]+SUMIFS(I:I,D:D,dataset_shampoo[[#This Row],[Brand]],E:E,dataset_shampoo[[#This Row],[Region]],F:F,dataset_shampoo[[#This Row],[Year]]-1,G:G,"&gt;"&amp;dataset_shampoo[[#This Row],[Month]])</f>
        <v>69832</v>
      </c>
    </row>
    <row r="1762" spans="1:13" x14ac:dyDescent="0.25">
      <c r="A1762" t="s">
        <v>7</v>
      </c>
      <c r="B1762" t="s">
        <v>25</v>
      </c>
      <c r="C1762" t="s">
        <v>35</v>
      </c>
      <c r="D1762" t="s">
        <v>36</v>
      </c>
      <c r="E1762" t="s">
        <v>12</v>
      </c>
      <c r="F1762">
        <v>2021</v>
      </c>
      <c r="G1762">
        <v>10</v>
      </c>
      <c r="H1762">
        <v>924</v>
      </c>
      <c r="I1762" s="1">
        <v>5726</v>
      </c>
      <c r="J1762">
        <f>SUMIFS(H:H,D:D,dataset_shampoo[[#This Row],[Brand]],E:E,dataset_shampoo[[#This Row],[Region]],F:F,dataset_shampoo[[#This Row],[Year]],G:G,"&lt;="&amp;dataset_shampoo[[#This Row],[Month]])</f>
        <v>8946</v>
      </c>
      <c r="K1762" s="6">
        <f>SUMIFS(I:I,D:D,dataset_shampoo[[#This Row],[Brand]],E:E,dataset_shampoo[[#This Row],[Region]],F:F,dataset_shampoo[[#This Row],[Year]],G:G,"&lt;="&amp;dataset_shampoo[[#This Row],[Month]])</f>
        <v>54929</v>
      </c>
      <c r="L1762">
        <f>dataset_shampoo[[#This Row],[Units YTD]]+SUMIFS(H:H,D:D,dataset_shampoo[[#This Row],[Brand]],E:E,dataset_shampoo[[#This Row],[Region]],F:F,dataset_shampoo[[#This Row],[Year]]-1,G:G,"&gt;"&amp;dataset_shampoo[[#This Row],[Month]])</f>
        <v>10794</v>
      </c>
      <c r="M1762" s="1">
        <f>dataset_shampoo[[#This Row],[Values YTD]]+SUMIFS(I:I,D:D,dataset_shampoo[[#This Row],[Brand]],E:E,dataset_shampoo[[#This Row],[Region]],F:F,dataset_shampoo[[#This Row],[Year]]-1,G:G,"&gt;"&amp;dataset_shampoo[[#This Row],[Month]])</f>
        <v>66360</v>
      </c>
    </row>
    <row r="1763" spans="1:13" x14ac:dyDescent="0.25">
      <c r="A1763" t="s">
        <v>7</v>
      </c>
      <c r="B1763" t="s">
        <v>25</v>
      </c>
      <c r="C1763" t="s">
        <v>35</v>
      </c>
      <c r="D1763" t="s">
        <v>36</v>
      </c>
      <c r="E1763" t="s">
        <v>12</v>
      </c>
      <c r="F1763">
        <v>2021</v>
      </c>
      <c r="G1763">
        <v>11</v>
      </c>
      <c r="H1763">
        <v>952</v>
      </c>
      <c r="I1763" s="1">
        <v>5845</v>
      </c>
      <c r="J1763">
        <f>SUMIFS(H:H,D:D,dataset_shampoo[[#This Row],[Brand]],E:E,dataset_shampoo[[#This Row],[Region]],F:F,dataset_shampoo[[#This Row],[Year]],G:G,"&lt;="&amp;dataset_shampoo[[#This Row],[Month]])</f>
        <v>9898</v>
      </c>
      <c r="K1763" s="6">
        <f>SUMIFS(I:I,D:D,dataset_shampoo[[#This Row],[Brand]],E:E,dataset_shampoo[[#This Row],[Region]],F:F,dataset_shampoo[[#This Row],[Year]],G:G,"&lt;="&amp;dataset_shampoo[[#This Row],[Month]])</f>
        <v>60774</v>
      </c>
      <c r="L1763">
        <f>dataset_shampoo[[#This Row],[Units YTD]]+SUMIFS(H:H,D:D,dataset_shampoo[[#This Row],[Brand]],E:E,dataset_shampoo[[#This Row],[Region]],F:F,dataset_shampoo[[#This Row],[Year]]-1,G:G,"&gt;"&amp;dataset_shampoo[[#This Row],[Month]])</f>
        <v>10836</v>
      </c>
      <c r="M1763" s="1">
        <f>dataset_shampoo[[#This Row],[Values YTD]]+SUMIFS(I:I,D:D,dataset_shampoo[[#This Row],[Brand]],E:E,dataset_shampoo[[#This Row],[Region]],F:F,dataset_shampoo[[#This Row],[Year]]-1,G:G,"&gt;"&amp;dataset_shampoo[[#This Row],[Month]])</f>
        <v>66556</v>
      </c>
    </row>
    <row r="1764" spans="1:13" x14ac:dyDescent="0.25">
      <c r="A1764" t="s">
        <v>7</v>
      </c>
      <c r="B1764" t="s">
        <v>25</v>
      </c>
      <c r="C1764" t="s">
        <v>35</v>
      </c>
      <c r="D1764" t="s">
        <v>36</v>
      </c>
      <c r="E1764" t="s">
        <v>12</v>
      </c>
      <c r="F1764">
        <v>2021</v>
      </c>
      <c r="G1764">
        <v>12</v>
      </c>
      <c r="H1764">
        <v>756</v>
      </c>
      <c r="I1764" s="1">
        <v>4683</v>
      </c>
      <c r="J1764">
        <f>SUMIFS(H:H,D:D,dataset_shampoo[[#This Row],[Brand]],E:E,dataset_shampoo[[#This Row],[Region]],F:F,dataset_shampoo[[#This Row],[Year]],G:G,"&lt;="&amp;dataset_shampoo[[#This Row],[Month]])</f>
        <v>10654</v>
      </c>
      <c r="K1764" s="6">
        <f>SUMIFS(I:I,D:D,dataset_shampoo[[#This Row],[Brand]],E:E,dataset_shampoo[[#This Row],[Region]],F:F,dataset_shampoo[[#This Row],[Year]],G:G,"&lt;="&amp;dataset_shampoo[[#This Row],[Month]])</f>
        <v>65457</v>
      </c>
      <c r="L1764">
        <f>dataset_shampoo[[#This Row],[Units YTD]]+SUMIFS(H:H,D:D,dataset_shampoo[[#This Row],[Brand]],E:E,dataset_shampoo[[#This Row],[Region]],F:F,dataset_shampoo[[#This Row],[Year]]-1,G:G,"&gt;"&amp;dataset_shampoo[[#This Row],[Month]])</f>
        <v>10654</v>
      </c>
      <c r="M1764" s="1">
        <f>dataset_shampoo[[#This Row],[Values YTD]]+SUMIFS(I:I,D:D,dataset_shampoo[[#This Row],[Brand]],E:E,dataset_shampoo[[#This Row],[Region]],F:F,dataset_shampoo[[#This Row],[Year]]-1,G:G,"&gt;"&amp;dataset_shampoo[[#This Row],[Month]])</f>
        <v>65457</v>
      </c>
    </row>
    <row r="1765" spans="1:13" x14ac:dyDescent="0.25">
      <c r="A1765" t="s">
        <v>7</v>
      </c>
      <c r="B1765" t="s">
        <v>25</v>
      </c>
      <c r="C1765" t="s">
        <v>35</v>
      </c>
      <c r="D1765" t="s">
        <v>36</v>
      </c>
      <c r="E1765" t="s">
        <v>12</v>
      </c>
      <c r="F1765">
        <v>2022</v>
      </c>
      <c r="G1765">
        <v>1</v>
      </c>
      <c r="H1765">
        <v>707</v>
      </c>
      <c r="I1765" s="1">
        <v>4305</v>
      </c>
      <c r="J1765">
        <f>SUMIFS(H:H,D:D,dataset_shampoo[[#This Row],[Brand]],E:E,dataset_shampoo[[#This Row],[Region]],F:F,dataset_shampoo[[#This Row],[Year]],G:G,"&lt;="&amp;dataset_shampoo[[#This Row],[Month]])</f>
        <v>707</v>
      </c>
      <c r="K1765" s="6">
        <f>SUMIFS(I:I,D:D,dataset_shampoo[[#This Row],[Brand]],E:E,dataset_shampoo[[#This Row],[Region]],F:F,dataset_shampoo[[#This Row],[Year]],G:G,"&lt;="&amp;dataset_shampoo[[#This Row],[Month]])</f>
        <v>4305</v>
      </c>
      <c r="L1765">
        <f>dataset_shampoo[[#This Row],[Units YTD]]+SUMIFS(H:H,D:D,dataset_shampoo[[#This Row],[Brand]],E:E,dataset_shampoo[[#This Row],[Region]],F:F,dataset_shampoo[[#This Row],[Year]]-1,G:G,"&gt;"&amp;dataset_shampoo[[#This Row],[Month]])</f>
        <v>10080</v>
      </c>
      <c r="M1765" s="1">
        <f>dataset_shampoo[[#This Row],[Values YTD]]+SUMIFS(I:I,D:D,dataset_shampoo[[#This Row],[Brand]],E:E,dataset_shampoo[[#This Row],[Region]],F:F,dataset_shampoo[[#This Row],[Year]]-1,G:G,"&gt;"&amp;dataset_shampoo[[#This Row],[Month]])</f>
        <v>61943</v>
      </c>
    </row>
    <row r="1766" spans="1:13" x14ac:dyDescent="0.25">
      <c r="A1766" t="s">
        <v>7</v>
      </c>
      <c r="B1766" t="s">
        <v>25</v>
      </c>
      <c r="C1766" t="s">
        <v>35</v>
      </c>
      <c r="D1766" t="s">
        <v>36</v>
      </c>
      <c r="E1766" t="s">
        <v>12</v>
      </c>
      <c r="F1766">
        <v>2022</v>
      </c>
      <c r="G1766">
        <v>2</v>
      </c>
      <c r="H1766">
        <v>833</v>
      </c>
      <c r="I1766" s="1">
        <v>5138</v>
      </c>
      <c r="J1766">
        <f>SUMIFS(H:H,D:D,dataset_shampoo[[#This Row],[Brand]],E:E,dataset_shampoo[[#This Row],[Region]],F:F,dataset_shampoo[[#This Row],[Year]],G:G,"&lt;="&amp;dataset_shampoo[[#This Row],[Month]])</f>
        <v>1540</v>
      </c>
      <c r="K1766" s="6">
        <f>SUMIFS(I:I,D:D,dataset_shampoo[[#This Row],[Brand]],E:E,dataset_shampoo[[#This Row],[Region]],F:F,dataset_shampoo[[#This Row],[Year]],G:G,"&lt;="&amp;dataset_shampoo[[#This Row],[Month]])</f>
        <v>9443</v>
      </c>
      <c r="L1766">
        <f>dataset_shampoo[[#This Row],[Units YTD]]+SUMIFS(H:H,D:D,dataset_shampoo[[#This Row],[Brand]],E:E,dataset_shampoo[[#This Row],[Region]],F:F,dataset_shampoo[[#This Row],[Year]]-1,G:G,"&gt;"&amp;dataset_shampoo[[#This Row],[Month]])</f>
        <v>10220</v>
      </c>
      <c r="M1766" s="1">
        <f>dataset_shampoo[[#This Row],[Values YTD]]+SUMIFS(I:I,D:D,dataset_shampoo[[#This Row],[Brand]],E:E,dataset_shampoo[[#This Row],[Region]],F:F,dataset_shampoo[[#This Row],[Year]]-1,G:G,"&gt;"&amp;dataset_shampoo[[#This Row],[Month]])</f>
        <v>62853</v>
      </c>
    </row>
    <row r="1767" spans="1:13" x14ac:dyDescent="0.25">
      <c r="A1767" t="s">
        <v>7</v>
      </c>
      <c r="B1767" t="s">
        <v>25</v>
      </c>
      <c r="C1767" t="s">
        <v>35</v>
      </c>
      <c r="D1767" t="s">
        <v>36</v>
      </c>
      <c r="E1767" t="s">
        <v>12</v>
      </c>
      <c r="F1767">
        <v>2022</v>
      </c>
      <c r="G1767">
        <v>3</v>
      </c>
      <c r="H1767">
        <v>483</v>
      </c>
      <c r="I1767" s="1">
        <v>2989</v>
      </c>
      <c r="J1767">
        <f>SUMIFS(H:H,D:D,dataset_shampoo[[#This Row],[Brand]],E:E,dataset_shampoo[[#This Row],[Region]],F:F,dataset_shampoo[[#This Row],[Year]],G:G,"&lt;="&amp;dataset_shampoo[[#This Row],[Month]])</f>
        <v>2023</v>
      </c>
      <c r="K1767" s="6">
        <f>SUMIFS(I:I,D:D,dataset_shampoo[[#This Row],[Brand]],E:E,dataset_shampoo[[#This Row],[Region]],F:F,dataset_shampoo[[#This Row],[Year]],G:G,"&lt;="&amp;dataset_shampoo[[#This Row],[Month]])</f>
        <v>12432</v>
      </c>
      <c r="L1767">
        <f>dataset_shampoo[[#This Row],[Units YTD]]+SUMIFS(H:H,D:D,dataset_shampoo[[#This Row],[Brand]],E:E,dataset_shampoo[[#This Row],[Region]],F:F,dataset_shampoo[[#This Row],[Year]]-1,G:G,"&gt;"&amp;dataset_shampoo[[#This Row],[Month]])</f>
        <v>9310</v>
      </c>
      <c r="M1767" s="1">
        <f>dataset_shampoo[[#This Row],[Values YTD]]+SUMIFS(I:I,D:D,dataset_shampoo[[#This Row],[Brand]],E:E,dataset_shampoo[[#This Row],[Region]],F:F,dataset_shampoo[[#This Row],[Year]]-1,G:G,"&gt;"&amp;dataset_shampoo[[#This Row],[Month]])</f>
        <v>57253</v>
      </c>
    </row>
    <row r="1768" spans="1:13" x14ac:dyDescent="0.25">
      <c r="A1768" t="s">
        <v>7</v>
      </c>
      <c r="B1768" t="s">
        <v>25</v>
      </c>
      <c r="C1768" t="s">
        <v>35</v>
      </c>
      <c r="D1768" t="s">
        <v>36</v>
      </c>
      <c r="E1768" t="s">
        <v>12</v>
      </c>
      <c r="F1768">
        <v>2022</v>
      </c>
      <c r="G1768">
        <v>4</v>
      </c>
      <c r="H1768">
        <v>1134</v>
      </c>
      <c r="I1768" s="1">
        <v>6993</v>
      </c>
      <c r="J1768">
        <f>SUMIFS(H:H,D:D,dataset_shampoo[[#This Row],[Brand]],E:E,dataset_shampoo[[#This Row],[Region]],F:F,dataset_shampoo[[#This Row],[Year]],G:G,"&lt;="&amp;dataset_shampoo[[#This Row],[Month]])</f>
        <v>3157</v>
      </c>
      <c r="K1768" s="6">
        <f>SUMIFS(I:I,D:D,dataset_shampoo[[#This Row],[Brand]],E:E,dataset_shampoo[[#This Row],[Region]],F:F,dataset_shampoo[[#This Row],[Year]],G:G,"&lt;="&amp;dataset_shampoo[[#This Row],[Month]])</f>
        <v>19425</v>
      </c>
      <c r="L1768">
        <f>dataset_shampoo[[#This Row],[Units YTD]]+SUMIFS(H:H,D:D,dataset_shampoo[[#This Row],[Brand]],E:E,dataset_shampoo[[#This Row],[Region]],F:F,dataset_shampoo[[#This Row],[Year]]-1,G:G,"&gt;"&amp;dataset_shampoo[[#This Row],[Month]])</f>
        <v>9933</v>
      </c>
      <c r="M1768" s="1">
        <f>dataset_shampoo[[#This Row],[Values YTD]]+SUMIFS(I:I,D:D,dataset_shampoo[[#This Row],[Brand]],E:E,dataset_shampoo[[#This Row],[Region]],F:F,dataset_shampoo[[#This Row],[Year]]-1,G:G,"&gt;"&amp;dataset_shampoo[[#This Row],[Month]])</f>
        <v>61089</v>
      </c>
    </row>
    <row r="1769" spans="1:13" x14ac:dyDescent="0.25">
      <c r="A1769" t="s">
        <v>7</v>
      </c>
      <c r="B1769" t="s">
        <v>25</v>
      </c>
      <c r="C1769" t="s">
        <v>35</v>
      </c>
      <c r="D1769" t="s">
        <v>36</v>
      </c>
      <c r="E1769" t="s">
        <v>12</v>
      </c>
      <c r="F1769">
        <v>2022</v>
      </c>
      <c r="G1769">
        <v>5</v>
      </c>
      <c r="H1769">
        <v>742</v>
      </c>
      <c r="I1769" s="1">
        <v>4557</v>
      </c>
      <c r="J1769">
        <f>SUMIFS(H:H,D:D,dataset_shampoo[[#This Row],[Brand]],E:E,dataset_shampoo[[#This Row],[Region]],F:F,dataset_shampoo[[#This Row],[Year]],G:G,"&lt;="&amp;dataset_shampoo[[#This Row],[Month]])</f>
        <v>3899</v>
      </c>
      <c r="K1769" s="6">
        <f>SUMIFS(I:I,D:D,dataset_shampoo[[#This Row],[Brand]],E:E,dataset_shampoo[[#This Row],[Region]],F:F,dataset_shampoo[[#This Row],[Year]],G:G,"&lt;="&amp;dataset_shampoo[[#This Row],[Month]])</f>
        <v>23982</v>
      </c>
      <c r="L1769">
        <f>dataset_shampoo[[#This Row],[Units YTD]]+SUMIFS(H:H,D:D,dataset_shampoo[[#This Row],[Brand]],E:E,dataset_shampoo[[#This Row],[Region]],F:F,dataset_shampoo[[#This Row],[Year]]-1,G:G,"&gt;"&amp;dataset_shampoo[[#This Row],[Month]])</f>
        <v>9800</v>
      </c>
      <c r="M1769" s="1">
        <f>dataset_shampoo[[#This Row],[Values YTD]]+SUMIFS(I:I,D:D,dataset_shampoo[[#This Row],[Brand]],E:E,dataset_shampoo[[#This Row],[Region]],F:F,dataset_shampoo[[#This Row],[Year]]-1,G:G,"&gt;"&amp;dataset_shampoo[[#This Row],[Month]])</f>
        <v>60242</v>
      </c>
    </row>
    <row r="1770" spans="1:13" x14ac:dyDescent="0.25">
      <c r="A1770" t="s">
        <v>7</v>
      </c>
      <c r="B1770" t="s">
        <v>25</v>
      </c>
      <c r="C1770" t="s">
        <v>35</v>
      </c>
      <c r="D1770" t="s">
        <v>36</v>
      </c>
      <c r="E1770" t="s">
        <v>12</v>
      </c>
      <c r="F1770">
        <v>2022</v>
      </c>
      <c r="G1770">
        <v>6</v>
      </c>
      <c r="H1770">
        <v>1015</v>
      </c>
      <c r="I1770" s="1">
        <v>6209</v>
      </c>
      <c r="J1770">
        <f>SUMIFS(H:H,D:D,dataset_shampoo[[#This Row],[Brand]],E:E,dataset_shampoo[[#This Row],[Region]],F:F,dataset_shampoo[[#This Row],[Year]],G:G,"&lt;="&amp;dataset_shampoo[[#This Row],[Month]])</f>
        <v>4914</v>
      </c>
      <c r="K1770" s="6">
        <f>SUMIFS(I:I,D:D,dataset_shampoo[[#This Row],[Brand]],E:E,dataset_shampoo[[#This Row],[Region]],F:F,dataset_shampoo[[#This Row],[Year]],G:G,"&lt;="&amp;dataset_shampoo[[#This Row],[Month]])</f>
        <v>30191</v>
      </c>
      <c r="L1770">
        <f>dataset_shampoo[[#This Row],[Units YTD]]+SUMIFS(H:H,D:D,dataset_shampoo[[#This Row],[Brand]],E:E,dataset_shampoo[[#This Row],[Region]],F:F,dataset_shampoo[[#This Row],[Year]]-1,G:G,"&gt;"&amp;dataset_shampoo[[#This Row],[Month]])</f>
        <v>9996</v>
      </c>
      <c r="M1770" s="1">
        <f>dataset_shampoo[[#This Row],[Values YTD]]+SUMIFS(I:I,D:D,dataset_shampoo[[#This Row],[Brand]],E:E,dataset_shampoo[[#This Row],[Region]],F:F,dataset_shampoo[[#This Row],[Year]]-1,G:G,"&gt;"&amp;dataset_shampoo[[#This Row],[Month]])</f>
        <v>61425</v>
      </c>
    </row>
    <row r="1771" spans="1:13" x14ac:dyDescent="0.25">
      <c r="A1771" t="s">
        <v>7</v>
      </c>
      <c r="B1771" t="s">
        <v>25</v>
      </c>
      <c r="C1771" t="s">
        <v>35</v>
      </c>
      <c r="D1771" t="s">
        <v>36</v>
      </c>
      <c r="E1771" t="s">
        <v>12</v>
      </c>
      <c r="F1771">
        <v>2022</v>
      </c>
      <c r="G1771">
        <v>7</v>
      </c>
      <c r="H1771">
        <v>756</v>
      </c>
      <c r="I1771" s="1">
        <v>4620</v>
      </c>
      <c r="J1771">
        <f>SUMIFS(H:H,D:D,dataset_shampoo[[#This Row],[Brand]],E:E,dataset_shampoo[[#This Row],[Region]],F:F,dataset_shampoo[[#This Row],[Year]],G:G,"&lt;="&amp;dataset_shampoo[[#This Row],[Month]])</f>
        <v>5670</v>
      </c>
      <c r="K1771" s="6">
        <f>SUMIFS(I:I,D:D,dataset_shampoo[[#This Row],[Brand]],E:E,dataset_shampoo[[#This Row],[Region]],F:F,dataset_shampoo[[#This Row],[Year]],G:G,"&lt;="&amp;dataset_shampoo[[#This Row],[Month]])</f>
        <v>34811</v>
      </c>
      <c r="L1771">
        <f>dataset_shampoo[[#This Row],[Units YTD]]+SUMIFS(H:H,D:D,dataset_shampoo[[#This Row],[Brand]],E:E,dataset_shampoo[[#This Row],[Region]],F:F,dataset_shampoo[[#This Row],[Year]]-1,G:G,"&gt;"&amp;dataset_shampoo[[#This Row],[Month]])</f>
        <v>10101</v>
      </c>
      <c r="M1771" s="1">
        <f>dataset_shampoo[[#This Row],[Values YTD]]+SUMIFS(I:I,D:D,dataset_shampoo[[#This Row],[Brand]],E:E,dataset_shampoo[[#This Row],[Region]],F:F,dataset_shampoo[[#This Row],[Year]]-1,G:G,"&gt;"&amp;dataset_shampoo[[#This Row],[Month]])</f>
        <v>62076</v>
      </c>
    </row>
    <row r="1772" spans="1:13" x14ac:dyDescent="0.25">
      <c r="A1772" t="s">
        <v>7</v>
      </c>
      <c r="B1772" t="s">
        <v>25</v>
      </c>
      <c r="C1772" t="s">
        <v>35</v>
      </c>
      <c r="D1772" t="s">
        <v>36</v>
      </c>
      <c r="E1772" t="s">
        <v>12</v>
      </c>
      <c r="F1772">
        <v>2022</v>
      </c>
      <c r="G1772">
        <v>8</v>
      </c>
      <c r="H1772">
        <v>616</v>
      </c>
      <c r="I1772" s="1">
        <v>3745</v>
      </c>
      <c r="J1772">
        <f>SUMIFS(H:H,D:D,dataset_shampoo[[#This Row],[Brand]],E:E,dataset_shampoo[[#This Row],[Region]],F:F,dataset_shampoo[[#This Row],[Year]],G:G,"&lt;="&amp;dataset_shampoo[[#This Row],[Month]])</f>
        <v>6286</v>
      </c>
      <c r="K1772" s="6">
        <f>SUMIFS(I:I,D:D,dataset_shampoo[[#This Row],[Brand]],E:E,dataset_shampoo[[#This Row],[Region]],F:F,dataset_shampoo[[#This Row],[Year]],G:G,"&lt;="&amp;dataset_shampoo[[#This Row],[Month]])</f>
        <v>38556</v>
      </c>
      <c r="L1772">
        <f>dataset_shampoo[[#This Row],[Units YTD]]+SUMIFS(H:H,D:D,dataset_shampoo[[#This Row],[Brand]],E:E,dataset_shampoo[[#This Row],[Region]],F:F,dataset_shampoo[[#This Row],[Year]]-1,G:G,"&gt;"&amp;dataset_shampoo[[#This Row],[Month]])</f>
        <v>9646</v>
      </c>
      <c r="M1772" s="1">
        <f>dataset_shampoo[[#This Row],[Values YTD]]+SUMIFS(I:I,D:D,dataset_shampoo[[#This Row],[Brand]],E:E,dataset_shampoo[[#This Row],[Region]],F:F,dataset_shampoo[[#This Row],[Year]]-1,G:G,"&gt;"&amp;dataset_shampoo[[#This Row],[Month]])</f>
        <v>59269</v>
      </c>
    </row>
    <row r="1773" spans="1:13" x14ac:dyDescent="0.25">
      <c r="A1773" t="s">
        <v>7</v>
      </c>
      <c r="B1773" t="s">
        <v>25</v>
      </c>
      <c r="C1773" t="s">
        <v>35</v>
      </c>
      <c r="D1773" t="s">
        <v>36</v>
      </c>
      <c r="E1773" t="s">
        <v>12</v>
      </c>
      <c r="F1773">
        <v>2022</v>
      </c>
      <c r="G1773">
        <v>9</v>
      </c>
      <c r="H1773">
        <v>994</v>
      </c>
      <c r="I1773" s="1">
        <v>6069</v>
      </c>
      <c r="J1773">
        <f>SUMIFS(H:H,D:D,dataset_shampoo[[#This Row],[Brand]],E:E,dataset_shampoo[[#This Row],[Region]],F:F,dataset_shampoo[[#This Row],[Year]],G:G,"&lt;="&amp;dataset_shampoo[[#This Row],[Month]])</f>
        <v>7280</v>
      </c>
      <c r="K1773" s="6">
        <f>SUMIFS(I:I,D:D,dataset_shampoo[[#This Row],[Brand]],E:E,dataset_shampoo[[#This Row],[Region]],F:F,dataset_shampoo[[#This Row],[Year]],G:G,"&lt;="&amp;dataset_shampoo[[#This Row],[Month]])</f>
        <v>44625</v>
      </c>
      <c r="L1773">
        <f>dataset_shampoo[[#This Row],[Units YTD]]+SUMIFS(H:H,D:D,dataset_shampoo[[#This Row],[Brand]],E:E,dataset_shampoo[[#This Row],[Region]],F:F,dataset_shampoo[[#This Row],[Year]]-1,G:G,"&gt;"&amp;dataset_shampoo[[#This Row],[Month]])</f>
        <v>9912</v>
      </c>
      <c r="M1773" s="1">
        <f>dataset_shampoo[[#This Row],[Values YTD]]+SUMIFS(I:I,D:D,dataset_shampoo[[#This Row],[Brand]],E:E,dataset_shampoo[[#This Row],[Region]],F:F,dataset_shampoo[[#This Row],[Year]]-1,G:G,"&gt;"&amp;dataset_shampoo[[#This Row],[Month]])</f>
        <v>60879</v>
      </c>
    </row>
    <row r="1774" spans="1:13" x14ac:dyDescent="0.25">
      <c r="A1774" t="s">
        <v>7</v>
      </c>
      <c r="B1774" t="s">
        <v>25</v>
      </c>
      <c r="C1774" t="s">
        <v>35</v>
      </c>
      <c r="D1774" t="s">
        <v>36</v>
      </c>
      <c r="E1774" t="s">
        <v>12</v>
      </c>
      <c r="F1774">
        <v>2022</v>
      </c>
      <c r="G1774">
        <v>10</v>
      </c>
      <c r="H1774">
        <v>1085</v>
      </c>
      <c r="I1774" s="1">
        <v>6678</v>
      </c>
      <c r="J1774">
        <f>SUMIFS(H:H,D:D,dataset_shampoo[[#This Row],[Brand]],E:E,dataset_shampoo[[#This Row],[Region]],F:F,dataset_shampoo[[#This Row],[Year]],G:G,"&lt;="&amp;dataset_shampoo[[#This Row],[Month]])</f>
        <v>8365</v>
      </c>
      <c r="K1774" s="6">
        <f>SUMIFS(I:I,D:D,dataset_shampoo[[#This Row],[Brand]],E:E,dataset_shampoo[[#This Row],[Region]],F:F,dataset_shampoo[[#This Row],[Year]],G:G,"&lt;="&amp;dataset_shampoo[[#This Row],[Month]])</f>
        <v>51303</v>
      </c>
      <c r="L1774">
        <f>dataset_shampoo[[#This Row],[Units YTD]]+SUMIFS(H:H,D:D,dataset_shampoo[[#This Row],[Brand]],E:E,dataset_shampoo[[#This Row],[Region]],F:F,dataset_shampoo[[#This Row],[Year]]-1,G:G,"&gt;"&amp;dataset_shampoo[[#This Row],[Month]])</f>
        <v>10073</v>
      </c>
      <c r="M1774" s="1">
        <f>dataset_shampoo[[#This Row],[Values YTD]]+SUMIFS(I:I,D:D,dataset_shampoo[[#This Row],[Brand]],E:E,dataset_shampoo[[#This Row],[Region]],F:F,dataset_shampoo[[#This Row],[Year]]-1,G:G,"&gt;"&amp;dataset_shampoo[[#This Row],[Month]])</f>
        <v>61831</v>
      </c>
    </row>
    <row r="1775" spans="1:13" x14ac:dyDescent="0.25">
      <c r="A1775" t="s">
        <v>7</v>
      </c>
      <c r="B1775" t="s">
        <v>25</v>
      </c>
      <c r="C1775" t="s">
        <v>35</v>
      </c>
      <c r="D1775" t="s">
        <v>36</v>
      </c>
      <c r="E1775" t="s">
        <v>12</v>
      </c>
      <c r="F1775">
        <v>2022</v>
      </c>
      <c r="G1775">
        <v>11</v>
      </c>
      <c r="H1775">
        <v>665</v>
      </c>
      <c r="I1775" s="1">
        <v>4074</v>
      </c>
      <c r="J1775">
        <f>SUMIFS(H:H,D:D,dataset_shampoo[[#This Row],[Brand]],E:E,dataset_shampoo[[#This Row],[Region]],F:F,dataset_shampoo[[#This Row],[Year]],G:G,"&lt;="&amp;dataset_shampoo[[#This Row],[Month]])</f>
        <v>9030</v>
      </c>
      <c r="K1775" s="6">
        <f>SUMIFS(I:I,D:D,dataset_shampoo[[#This Row],[Brand]],E:E,dataset_shampoo[[#This Row],[Region]],F:F,dataset_shampoo[[#This Row],[Year]],G:G,"&lt;="&amp;dataset_shampoo[[#This Row],[Month]])</f>
        <v>55377</v>
      </c>
      <c r="L1775">
        <f>dataset_shampoo[[#This Row],[Units YTD]]+SUMIFS(H:H,D:D,dataset_shampoo[[#This Row],[Brand]],E:E,dataset_shampoo[[#This Row],[Region]],F:F,dataset_shampoo[[#This Row],[Year]]-1,G:G,"&gt;"&amp;dataset_shampoo[[#This Row],[Month]])</f>
        <v>9786</v>
      </c>
      <c r="M1775" s="1">
        <f>dataset_shampoo[[#This Row],[Values YTD]]+SUMIFS(I:I,D:D,dataset_shampoo[[#This Row],[Brand]],E:E,dataset_shampoo[[#This Row],[Region]],F:F,dataset_shampoo[[#This Row],[Year]]-1,G:G,"&gt;"&amp;dataset_shampoo[[#This Row],[Month]])</f>
        <v>60060</v>
      </c>
    </row>
    <row r="1776" spans="1:13" x14ac:dyDescent="0.25">
      <c r="A1776" t="s">
        <v>7</v>
      </c>
      <c r="B1776" t="s">
        <v>25</v>
      </c>
      <c r="C1776" t="s">
        <v>35</v>
      </c>
      <c r="D1776" t="s">
        <v>36</v>
      </c>
      <c r="E1776" t="s">
        <v>12</v>
      </c>
      <c r="F1776">
        <v>2022</v>
      </c>
      <c r="G1776">
        <v>12</v>
      </c>
      <c r="H1776">
        <v>1190</v>
      </c>
      <c r="I1776" s="1">
        <v>8001</v>
      </c>
      <c r="J1776">
        <f>SUMIFS(H:H,D:D,dataset_shampoo[[#This Row],[Brand]],E:E,dataset_shampoo[[#This Row],[Region]],F:F,dataset_shampoo[[#This Row],[Year]],G:G,"&lt;="&amp;dataset_shampoo[[#This Row],[Month]])</f>
        <v>10220</v>
      </c>
      <c r="K1776" s="6">
        <f>SUMIFS(I:I,D:D,dataset_shampoo[[#This Row],[Brand]],E:E,dataset_shampoo[[#This Row],[Region]],F:F,dataset_shampoo[[#This Row],[Year]],G:G,"&lt;="&amp;dataset_shampoo[[#This Row],[Month]])</f>
        <v>63378</v>
      </c>
      <c r="L1776">
        <f>dataset_shampoo[[#This Row],[Units YTD]]+SUMIFS(H:H,D:D,dataset_shampoo[[#This Row],[Brand]],E:E,dataset_shampoo[[#This Row],[Region]],F:F,dataset_shampoo[[#This Row],[Year]]-1,G:G,"&gt;"&amp;dataset_shampoo[[#This Row],[Month]])</f>
        <v>10220</v>
      </c>
      <c r="M1776" s="1">
        <f>dataset_shampoo[[#This Row],[Values YTD]]+SUMIFS(I:I,D:D,dataset_shampoo[[#This Row],[Brand]],E:E,dataset_shampoo[[#This Row],[Region]],F:F,dataset_shampoo[[#This Row],[Year]]-1,G:G,"&gt;"&amp;dataset_shampoo[[#This Row],[Month]])</f>
        <v>63378</v>
      </c>
    </row>
    <row r="1777" spans="1:13" x14ac:dyDescent="0.25">
      <c r="A1777" t="s">
        <v>7</v>
      </c>
      <c r="B1777" t="s">
        <v>25</v>
      </c>
      <c r="C1777" t="s">
        <v>35</v>
      </c>
      <c r="D1777" t="s">
        <v>36</v>
      </c>
      <c r="E1777" t="s">
        <v>12</v>
      </c>
      <c r="F1777">
        <v>2023</v>
      </c>
      <c r="G1777">
        <v>1</v>
      </c>
      <c r="H1777">
        <v>455</v>
      </c>
      <c r="I1777" s="1">
        <v>3311</v>
      </c>
      <c r="J1777">
        <f>SUMIFS(H:H,D:D,dataset_shampoo[[#This Row],[Brand]],E:E,dataset_shampoo[[#This Row],[Region]],F:F,dataset_shampoo[[#This Row],[Year]],G:G,"&lt;="&amp;dataset_shampoo[[#This Row],[Month]])</f>
        <v>455</v>
      </c>
      <c r="K1777" s="6">
        <f>SUMIFS(I:I,D:D,dataset_shampoo[[#This Row],[Brand]],E:E,dataset_shampoo[[#This Row],[Region]],F:F,dataset_shampoo[[#This Row],[Year]],G:G,"&lt;="&amp;dataset_shampoo[[#This Row],[Month]])</f>
        <v>3311</v>
      </c>
      <c r="L1777">
        <f>dataset_shampoo[[#This Row],[Units YTD]]+SUMIFS(H:H,D:D,dataset_shampoo[[#This Row],[Brand]],E:E,dataset_shampoo[[#This Row],[Region]],F:F,dataset_shampoo[[#This Row],[Year]]-1,G:G,"&gt;"&amp;dataset_shampoo[[#This Row],[Month]])</f>
        <v>9968</v>
      </c>
      <c r="M1777" s="1">
        <f>dataset_shampoo[[#This Row],[Values YTD]]+SUMIFS(I:I,D:D,dataset_shampoo[[#This Row],[Brand]],E:E,dataset_shampoo[[#This Row],[Region]],F:F,dataset_shampoo[[#This Row],[Year]]-1,G:G,"&gt;"&amp;dataset_shampoo[[#This Row],[Month]])</f>
        <v>62384</v>
      </c>
    </row>
    <row r="1778" spans="1:13" x14ac:dyDescent="0.25">
      <c r="A1778" t="s">
        <v>7</v>
      </c>
      <c r="B1778" t="s">
        <v>25</v>
      </c>
      <c r="C1778" t="s">
        <v>35</v>
      </c>
      <c r="D1778" t="s">
        <v>36</v>
      </c>
      <c r="E1778" t="s">
        <v>12</v>
      </c>
      <c r="F1778">
        <v>2023</v>
      </c>
      <c r="G1778">
        <v>2</v>
      </c>
      <c r="H1778">
        <v>861</v>
      </c>
      <c r="I1778" s="1">
        <v>6118</v>
      </c>
      <c r="J1778">
        <f>SUMIFS(H:H,D:D,dataset_shampoo[[#This Row],[Brand]],E:E,dataset_shampoo[[#This Row],[Region]],F:F,dataset_shampoo[[#This Row],[Year]],G:G,"&lt;="&amp;dataset_shampoo[[#This Row],[Month]])</f>
        <v>1316</v>
      </c>
      <c r="K1778" s="6">
        <f>SUMIFS(I:I,D:D,dataset_shampoo[[#This Row],[Brand]],E:E,dataset_shampoo[[#This Row],[Region]],F:F,dataset_shampoo[[#This Row],[Year]],G:G,"&lt;="&amp;dataset_shampoo[[#This Row],[Month]])</f>
        <v>9429</v>
      </c>
      <c r="L1778">
        <f>dataset_shampoo[[#This Row],[Units YTD]]+SUMIFS(H:H,D:D,dataset_shampoo[[#This Row],[Brand]],E:E,dataset_shampoo[[#This Row],[Region]],F:F,dataset_shampoo[[#This Row],[Year]]-1,G:G,"&gt;"&amp;dataset_shampoo[[#This Row],[Month]])</f>
        <v>9996</v>
      </c>
      <c r="M1778" s="1">
        <f>dataset_shampoo[[#This Row],[Values YTD]]+SUMIFS(I:I,D:D,dataset_shampoo[[#This Row],[Brand]],E:E,dataset_shampoo[[#This Row],[Region]],F:F,dataset_shampoo[[#This Row],[Year]]-1,G:G,"&gt;"&amp;dataset_shampoo[[#This Row],[Month]])</f>
        <v>63364</v>
      </c>
    </row>
    <row r="1779" spans="1:13" x14ac:dyDescent="0.25">
      <c r="A1779" t="s">
        <v>7</v>
      </c>
      <c r="B1779" t="s">
        <v>25</v>
      </c>
      <c r="C1779" t="s">
        <v>35</v>
      </c>
      <c r="D1779" t="s">
        <v>36</v>
      </c>
      <c r="E1779" t="s">
        <v>12</v>
      </c>
      <c r="F1779">
        <v>2023</v>
      </c>
      <c r="G1779">
        <v>3</v>
      </c>
      <c r="H1779">
        <v>1015</v>
      </c>
      <c r="I1779" s="1">
        <v>7280</v>
      </c>
      <c r="J1779">
        <f>SUMIFS(H:H,D:D,dataset_shampoo[[#This Row],[Brand]],E:E,dataset_shampoo[[#This Row],[Region]],F:F,dataset_shampoo[[#This Row],[Year]],G:G,"&lt;="&amp;dataset_shampoo[[#This Row],[Month]])</f>
        <v>2331</v>
      </c>
      <c r="K1779" s="6">
        <f>SUMIFS(I:I,D:D,dataset_shampoo[[#This Row],[Brand]],E:E,dataset_shampoo[[#This Row],[Region]],F:F,dataset_shampoo[[#This Row],[Year]],G:G,"&lt;="&amp;dataset_shampoo[[#This Row],[Month]])</f>
        <v>16709</v>
      </c>
      <c r="L1779">
        <f>dataset_shampoo[[#This Row],[Units YTD]]+SUMIFS(H:H,D:D,dataset_shampoo[[#This Row],[Brand]],E:E,dataset_shampoo[[#This Row],[Region]],F:F,dataset_shampoo[[#This Row],[Year]]-1,G:G,"&gt;"&amp;dataset_shampoo[[#This Row],[Month]])</f>
        <v>10528</v>
      </c>
      <c r="M1779" s="1">
        <f>dataset_shampoo[[#This Row],[Values YTD]]+SUMIFS(I:I,D:D,dataset_shampoo[[#This Row],[Brand]],E:E,dataset_shampoo[[#This Row],[Region]],F:F,dataset_shampoo[[#This Row],[Year]]-1,G:G,"&gt;"&amp;dataset_shampoo[[#This Row],[Month]])</f>
        <v>67655</v>
      </c>
    </row>
    <row r="1780" spans="1:13" x14ac:dyDescent="0.25">
      <c r="A1780" t="s">
        <v>7</v>
      </c>
      <c r="B1780" t="s">
        <v>25</v>
      </c>
      <c r="C1780" t="s">
        <v>35</v>
      </c>
      <c r="D1780" t="s">
        <v>36</v>
      </c>
      <c r="E1780" t="s">
        <v>13</v>
      </c>
      <c r="F1780">
        <v>2018</v>
      </c>
      <c r="G1780">
        <v>9</v>
      </c>
      <c r="H1780">
        <v>168</v>
      </c>
      <c r="I1780" s="1">
        <v>1057</v>
      </c>
      <c r="J1780">
        <f>SUMIFS(H:H,D:D,dataset_shampoo[[#This Row],[Brand]],E:E,dataset_shampoo[[#This Row],[Region]],F:F,dataset_shampoo[[#This Row],[Year]],G:G,"&lt;="&amp;dataset_shampoo[[#This Row],[Month]])</f>
        <v>168</v>
      </c>
      <c r="K1780" s="6">
        <f>SUMIFS(I:I,D:D,dataset_shampoo[[#This Row],[Brand]],E:E,dataset_shampoo[[#This Row],[Region]],F:F,dataset_shampoo[[#This Row],[Year]],G:G,"&lt;="&amp;dataset_shampoo[[#This Row],[Month]])</f>
        <v>1057</v>
      </c>
      <c r="L1780">
        <f>dataset_shampoo[[#This Row],[Units YTD]]+SUMIFS(H:H,D:D,dataset_shampoo[[#This Row],[Brand]],E:E,dataset_shampoo[[#This Row],[Region]],F:F,dataset_shampoo[[#This Row],[Year]]-1,G:G,"&gt;"&amp;dataset_shampoo[[#This Row],[Month]])</f>
        <v>168</v>
      </c>
      <c r="M1780" s="1">
        <f>dataset_shampoo[[#This Row],[Values YTD]]+SUMIFS(I:I,D:D,dataset_shampoo[[#This Row],[Brand]],E:E,dataset_shampoo[[#This Row],[Region]],F:F,dataset_shampoo[[#This Row],[Year]]-1,G:G,"&gt;"&amp;dataset_shampoo[[#This Row],[Month]])</f>
        <v>1057</v>
      </c>
    </row>
    <row r="1781" spans="1:13" x14ac:dyDescent="0.25">
      <c r="A1781" t="s">
        <v>7</v>
      </c>
      <c r="B1781" t="s">
        <v>25</v>
      </c>
      <c r="C1781" t="s">
        <v>35</v>
      </c>
      <c r="D1781" t="s">
        <v>36</v>
      </c>
      <c r="E1781" t="s">
        <v>13</v>
      </c>
      <c r="F1781">
        <v>2018</v>
      </c>
      <c r="G1781">
        <v>10</v>
      </c>
      <c r="H1781">
        <v>1085</v>
      </c>
      <c r="I1781" s="1">
        <v>6748</v>
      </c>
      <c r="J1781">
        <f>SUMIFS(H:H,D:D,dataset_shampoo[[#This Row],[Brand]],E:E,dataset_shampoo[[#This Row],[Region]],F:F,dataset_shampoo[[#This Row],[Year]],G:G,"&lt;="&amp;dataset_shampoo[[#This Row],[Month]])</f>
        <v>1253</v>
      </c>
      <c r="K1781" s="6">
        <f>SUMIFS(I:I,D:D,dataset_shampoo[[#This Row],[Brand]],E:E,dataset_shampoo[[#This Row],[Region]],F:F,dataset_shampoo[[#This Row],[Year]],G:G,"&lt;="&amp;dataset_shampoo[[#This Row],[Month]])</f>
        <v>7805</v>
      </c>
      <c r="L1781">
        <f>dataset_shampoo[[#This Row],[Units YTD]]+SUMIFS(H:H,D:D,dataset_shampoo[[#This Row],[Brand]],E:E,dataset_shampoo[[#This Row],[Region]],F:F,dataset_shampoo[[#This Row],[Year]]-1,G:G,"&gt;"&amp;dataset_shampoo[[#This Row],[Month]])</f>
        <v>1253</v>
      </c>
      <c r="M1781" s="1">
        <f>dataset_shampoo[[#This Row],[Values YTD]]+SUMIFS(I:I,D:D,dataset_shampoo[[#This Row],[Brand]],E:E,dataset_shampoo[[#This Row],[Region]],F:F,dataset_shampoo[[#This Row],[Year]]-1,G:G,"&gt;"&amp;dataset_shampoo[[#This Row],[Month]])</f>
        <v>7805</v>
      </c>
    </row>
    <row r="1782" spans="1:13" x14ac:dyDescent="0.25">
      <c r="A1782" t="s">
        <v>7</v>
      </c>
      <c r="B1782" t="s">
        <v>25</v>
      </c>
      <c r="C1782" t="s">
        <v>35</v>
      </c>
      <c r="D1782" t="s">
        <v>36</v>
      </c>
      <c r="E1782" t="s">
        <v>13</v>
      </c>
      <c r="F1782">
        <v>2018</v>
      </c>
      <c r="G1782">
        <v>11</v>
      </c>
      <c r="H1782">
        <v>938</v>
      </c>
      <c r="I1782" s="1">
        <v>5817</v>
      </c>
      <c r="J1782">
        <f>SUMIFS(H:H,D:D,dataset_shampoo[[#This Row],[Brand]],E:E,dataset_shampoo[[#This Row],[Region]],F:F,dataset_shampoo[[#This Row],[Year]],G:G,"&lt;="&amp;dataset_shampoo[[#This Row],[Month]])</f>
        <v>2191</v>
      </c>
      <c r="K1782" s="6">
        <f>SUMIFS(I:I,D:D,dataset_shampoo[[#This Row],[Brand]],E:E,dataset_shampoo[[#This Row],[Region]],F:F,dataset_shampoo[[#This Row],[Year]],G:G,"&lt;="&amp;dataset_shampoo[[#This Row],[Month]])</f>
        <v>13622</v>
      </c>
      <c r="L1782">
        <f>dataset_shampoo[[#This Row],[Units YTD]]+SUMIFS(H:H,D:D,dataset_shampoo[[#This Row],[Brand]],E:E,dataset_shampoo[[#This Row],[Region]],F:F,dataset_shampoo[[#This Row],[Year]]-1,G:G,"&gt;"&amp;dataset_shampoo[[#This Row],[Month]])</f>
        <v>2191</v>
      </c>
      <c r="M1782" s="1">
        <f>dataset_shampoo[[#This Row],[Values YTD]]+SUMIFS(I:I,D:D,dataset_shampoo[[#This Row],[Brand]],E:E,dataset_shampoo[[#This Row],[Region]],F:F,dataset_shampoo[[#This Row],[Year]]-1,G:G,"&gt;"&amp;dataset_shampoo[[#This Row],[Month]])</f>
        <v>13622</v>
      </c>
    </row>
    <row r="1783" spans="1:13" x14ac:dyDescent="0.25">
      <c r="A1783" t="s">
        <v>7</v>
      </c>
      <c r="B1783" t="s">
        <v>25</v>
      </c>
      <c r="C1783" t="s">
        <v>35</v>
      </c>
      <c r="D1783" t="s">
        <v>36</v>
      </c>
      <c r="E1783" t="s">
        <v>13</v>
      </c>
      <c r="F1783">
        <v>2018</v>
      </c>
      <c r="G1783">
        <v>12</v>
      </c>
      <c r="H1783">
        <v>588</v>
      </c>
      <c r="I1783" s="1">
        <v>3640</v>
      </c>
      <c r="J1783">
        <f>SUMIFS(H:H,D:D,dataset_shampoo[[#This Row],[Brand]],E:E,dataset_shampoo[[#This Row],[Region]],F:F,dataset_shampoo[[#This Row],[Year]],G:G,"&lt;="&amp;dataset_shampoo[[#This Row],[Month]])</f>
        <v>2779</v>
      </c>
      <c r="K1783" s="6">
        <f>SUMIFS(I:I,D:D,dataset_shampoo[[#This Row],[Brand]],E:E,dataset_shampoo[[#This Row],[Region]],F:F,dataset_shampoo[[#This Row],[Year]],G:G,"&lt;="&amp;dataset_shampoo[[#This Row],[Month]])</f>
        <v>17262</v>
      </c>
      <c r="L1783">
        <f>dataset_shampoo[[#This Row],[Units YTD]]+SUMIFS(H:H,D:D,dataset_shampoo[[#This Row],[Brand]],E:E,dataset_shampoo[[#This Row],[Region]],F:F,dataset_shampoo[[#This Row],[Year]]-1,G:G,"&gt;"&amp;dataset_shampoo[[#This Row],[Month]])</f>
        <v>2779</v>
      </c>
      <c r="M1783" s="1">
        <f>dataset_shampoo[[#This Row],[Values YTD]]+SUMIFS(I:I,D:D,dataset_shampoo[[#This Row],[Brand]],E:E,dataset_shampoo[[#This Row],[Region]],F:F,dataset_shampoo[[#This Row],[Year]]-1,G:G,"&gt;"&amp;dataset_shampoo[[#This Row],[Month]])</f>
        <v>17262</v>
      </c>
    </row>
    <row r="1784" spans="1:13" x14ac:dyDescent="0.25">
      <c r="A1784" t="s">
        <v>7</v>
      </c>
      <c r="B1784" t="s">
        <v>25</v>
      </c>
      <c r="C1784" t="s">
        <v>35</v>
      </c>
      <c r="D1784" t="s">
        <v>36</v>
      </c>
      <c r="E1784" t="s">
        <v>13</v>
      </c>
      <c r="F1784">
        <v>2019</v>
      </c>
      <c r="G1784">
        <v>1</v>
      </c>
      <c r="H1784">
        <v>574</v>
      </c>
      <c r="I1784" s="1">
        <v>3563</v>
      </c>
      <c r="J1784">
        <f>SUMIFS(H:H,D:D,dataset_shampoo[[#This Row],[Brand]],E:E,dataset_shampoo[[#This Row],[Region]],F:F,dataset_shampoo[[#This Row],[Year]],G:G,"&lt;="&amp;dataset_shampoo[[#This Row],[Month]])</f>
        <v>574</v>
      </c>
      <c r="K1784" s="6">
        <f>SUMIFS(I:I,D:D,dataset_shampoo[[#This Row],[Brand]],E:E,dataset_shampoo[[#This Row],[Region]],F:F,dataset_shampoo[[#This Row],[Year]],G:G,"&lt;="&amp;dataset_shampoo[[#This Row],[Month]])</f>
        <v>3563</v>
      </c>
      <c r="L1784">
        <f>dataset_shampoo[[#This Row],[Units YTD]]+SUMIFS(H:H,D:D,dataset_shampoo[[#This Row],[Brand]],E:E,dataset_shampoo[[#This Row],[Region]],F:F,dataset_shampoo[[#This Row],[Year]]-1,G:G,"&gt;"&amp;dataset_shampoo[[#This Row],[Month]])</f>
        <v>3353</v>
      </c>
      <c r="M1784" s="1">
        <f>dataset_shampoo[[#This Row],[Values YTD]]+SUMIFS(I:I,D:D,dataset_shampoo[[#This Row],[Brand]],E:E,dataset_shampoo[[#This Row],[Region]],F:F,dataset_shampoo[[#This Row],[Year]]-1,G:G,"&gt;"&amp;dataset_shampoo[[#This Row],[Month]])</f>
        <v>20825</v>
      </c>
    </row>
    <row r="1785" spans="1:13" x14ac:dyDescent="0.25">
      <c r="A1785" t="s">
        <v>7</v>
      </c>
      <c r="B1785" t="s">
        <v>25</v>
      </c>
      <c r="C1785" t="s">
        <v>35</v>
      </c>
      <c r="D1785" t="s">
        <v>36</v>
      </c>
      <c r="E1785" t="s">
        <v>13</v>
      </c>
      <c r="F1785">
        <v>2019</v>
      </c>
      <c r="G1785">
        <v>2</v>
      </c>
      <c r="H1785">
        <v>350</v>
      </c>
      <c r="I1785" s="1">
        <v>2219</v>
      </c>
      <c r="J1785">
        <f>SUMIFS(H:H,D:D,dataset_shampoo[[#This Row],[Brand]],E:E,dataset_shampoo[[#This Row],[Region]],F:F,dataset_shampoo[[#This Row],[Year]],G:G,"&lt;="&amp;dataset_shampoo[[#This Row],[Month]])</f>
        <v>924</v>
      </c>
      <c r="K1785" s="6">
        <f>SUMIFS(I:I,D:D,dataset_shampoo[[#This Row],[Brand]],E:E,dataset_shampoo[[#This Row],[Region]],F:F,dataset_shampoo[[#This Row],[Year]],G:G,"&lt;="&amp;dataset_shampoo[[#This Row],[Month]])</f>
        <v>5782</v>
      </c>
      <c r="L1785">
        <f>dataset_shampoo[[#This Row],[Units YTD]]+SUMIFS(H:H,D:D,dataset_shampoo[[#This Row],[Brand]],E:E,dataset_shampoo[[#This Row],[Region]],F:F,dataset_shampoo[[#This Row],[Year]]-1,G:G,"&gt;"&amp;dataset_shampoo[[#This Row],[Month]])</f>
        <v>3703</v>
      </c>
      <c r="M1785" s="1">
        <f>dataset_shampoo[[#This Row],[Values YTD]]+SUMIFS(I:I,D:D,dataset_shampoo[[#This Row],[Brand]],E:E,dataset_shampoo[[#This Row],[Region]],F:F,dataset_shampoo[[#This Row],[Year]]-1,G:G,"&gt;"&amp;dataset_shampoo[[#This Row],[Month]])</f>
        <v>23044</v>
      </c>
    </row>
    <row r="1786" spans="1:13" x14ac:dyDescent="0.25">
      <c r="A1786" t="s">
        <v>7</v>
      </c>
      <c r="B1786" t="s">
        <v>25</v>
      </c>
      <c r="C1786" t="s">
        <v>35</v>
      </c>
      <c r="D1786" t="s">
        <v>36</v>
      </c>
      <c r="E1786" t="s">
        <v>13</v>
      </c>
      <c r="F1786">
        <v>2019</v>
      </c>
      <c r="G1786">
        <v>3</v>
      </c>
      <c r="H1786">
        <v>756</v>
      </c>
      <c r="I1786" s="1">
        <v>4697</v>
      </c>
      <c r="J1786">
        <f>SUMIFS(H:H,D:D,dataset_shampoo[[#This Row],[Brand]],E:E,dataset_shampoo[[#This Row],[Region]],F:F,dataset_shampoo[[#This Row],[Year]],G:G,"&lt;="&amp;dataset_shampoo[[#This Row],[Month]])</f>
        <v>1680</v>
      </c>
      <c r="K1786" s="6">
        <f>SUMIFS(I:I,D:D,dataset_shampoo[[#This Row],[Brand]],E:E,dataset_shampoo[[#This Row],[Region]],F:F,dataset_shampoo[[#This Row],[Year]],G:G,"&lt;="&amp;dataset_shampoo[[#This Row],[Month]])</f>
        <v>10479</v>
      </c>
      <c r="L1786">
        <f>dataset_shampoo[[#This Row],[Units YTD]]+SUMIFS(H:H,D:D,dataset_shampoo[[#This Row],[Brand]],E:E,dataset_shampoo[[#This Row],[Region]],F:F,dataset_shampoo[[#This Row],[Year]]-1,G:G,"&gt;"&amp;dataset_shampoo[[#This Row],[Month]])</f>
        <v>4459</v>
      </c>
      <c r="M1786" s="1">
        <f>dataset_shampoo[[#This Row],[Values YTD]]+SUMIFS(I:I,D:D,dataset_shampoo[[#This Row],[Brand]],E:E,dataset_shampoo[[#This Row],[Region]],F:F,dataset_shampoo[[#This Row],[Year]]-1,G:G,"&gt;"&amp;dataset_shampoo[[#This Row],[Month]])</f>
        <v>27741</v>
      </c>
    </row>
    <row r="1787" spans="1:13" x14ac:dyDescent="0.25">
      <c r="A1787" t="s">
        <v>7</v>
      </c>
      <c r="B1787" t="s">
        <v>25</v>
      </c>
      <c r="C1787" t="s">
        <v>35</v>
      </c>
      <c r="D1787" t="s">
        <v>36</v>
      </c>
      <c r="E1787" t="s">
        <v>13</v>
      </c>
      <c r="F1787">
        <v>2019</v>
      </c>
      <c r="G1787">
        <v>4</v>
      </c>
      <c r="H1787">
        <v>259</v>
      </c>
      <c r="I1787" s="1">
        <v>1617</v>
      </c>
      <c r="J1787">
        <f>SUMIFS(H:H,D:D,dataset_shampoo[[#This Row],[Brand]],E:E,dataset_shampoo[[#This Row],[Region]],F:F,dataset_shampoo[[#This Row],[Year]],G:G,"&lt;="&amp;dataset_shampoo[[#This Row],[Month]])</f>
        <v>1939</v>
      </c>
      <c r="K1787" s="6">
        <f>SUMIFS(I:I,D:D,dataset_shampoo[[#This Row],[Brand]],E:E,dataset_shampoo[[#This Row],[Region]],F:F,dataset_shampoo[[#This Row],[Year]],G:G,"&lt;="&amp;dataset_shampoo[[#This Row],[Month]])</f>
        <v>12096</v>
      </c>
      <c r="L1787">
        <f>dataset_shampoo[[#This Row],[Units YTD]]+SUMIFS(H:H,D:D,dataset_shampoo[[#This Row],[Brand]],E:E,dataset_shampoo[[#This Row],[Region]],F:F,dataset_shampoo[[#This Row],[Year]]-1,G:G,"&gt;"&amp;dataset_shampoo[[#This Row],[Month]])</f>
        <v>4718</v>
      </c>
      <c r="M1787" s="1">
        <f>dataset_shampoo[[#This Row],[Values YTD]]+SUMIFS(I:I,D:D,dataset_shampoo[[#This Row],[Brand]],E:E,dataset_shampoo[[#This Row],[Region]],F:F,dataset_shampoo[[#This Row],[Year]]-1,G:G,"&gt;"&amp;dataset_shampoo[[#This Row],[Month]])</f>
        <v>29358</v>
      </c>
    </row>
    <row r="1788" spans="1:13" x14ac:dyDescent="0.25">
      <c r="A1788" t="s">
        <v>7</v>
      </c>
      <c r="B1788" t="s">
        <v>25</v>
      </c>
      <c r="C1788" t="s">
        <v>35</v>
      </c>
      <c r="D1788" t="s">
        <v>36</v>
      </c>
      <c r="E1788" t="s">
        <v>13</v>
      </c>
      <c r="F1788">
        <v>2019</v>
      </c>
      <c r="G1788">
        <v>5</v>
      </c>
      <c r="H1788">
        <v>966</v>
      </c>
      <c r="I1788" s="1">
        <v>5999</v>
      </c>
      <c r="J1788">
        <f>SUMIFS(H:H,D:D,dataset_shampoo[[#This Row],[Brand]],E:E,dataset_shampoo[[#This Row],[Region]],F:F,dataset_shampoo[[#This Row],[Year]],G:G,"&lt;="&amp;dataset_shampoo[[#This Row],[Month]])</f>
        <v>2905</v>
      </c>
      <c r="K1788" s="6">
        <f>SUMIFS(I:I,D:D,dataset_shampoo[[#This Row],[Brand]],E:E,dataset_shampoo[[#This Row],[Region]],F:F,dataset_shampoo[[#This Row],[Year]],G:G,"&lt;="&amp;dataset_shampoo[[#This Row],[Month]])</f>
        <v>18095</v>
      </c>
      <c r="L1788">
        <f>dataset_shampoo[[#This Row],[Units YTD]]+SUMIFS(H:H,D:D,dataset_shampoo[[#This Row],[Brand]],E:E,dataset_shampoo[[#This Row],[Region]],F:F,dataset_shampoo[[#This Row],[Year]]-1,G:G,"&gt;"&amp;dataset_shampoo[[#This Row],[Month]])</f>
        <v>5684</v>
      </c>
      <c r="M1788" s="1">
        <f>dataset_shampoo[[#This Row],[Values YTD]]+SUMIFS(I:I,D:D,dataset_shampoo[[#This Row],[Brand]],E:E,dataset_shampoo[[#This Row],[Region]],F:F,dataset_shampoo[[#This Row],[Year]]-1,G:G,"&gt;"&amp;dataset_shampoo[[#This Row],[Month]])</f>
        <v>35357</v>
      </c>
    </row>
    <row r="1789" spans="1:13" x14ac:dyDescent="0.25">
      <c r="A1789" t="s">
        <v>7</v>
      </c>
      <c r="B1789" t="s">
        <v>25</v>
      </c>
      <c r="C1789" t="s">
        <v>35</v>
      </c>
      <c r="D1789" t="s">
        <v>36</v>
      </c>
      <c r="E1789" t="s">
        <v>13</v>
      </c>
      <c r="F1789">
        <v>2019</v>
      </c>
      <c r="G1789">
        <v>6</v>
      </c>
      <c r="H1789">
        <v>721</v>
      </c>
      <c r="I1789" s="1">
        <v>4473</v>
      </c>
      <c r="J1789">
        <f>SUMIFS(H:H,D:D,dataset_shampoo[[#This Row],[Brand]],E:E,dataset_shampoo[[#This Row],[Region]],F:F,dataset_shampoo[[#This Row],[Year]],G:G,"&lt;="&amp;dataset_shampoo[[#This Row],[Month]])</f>
        <v>3626</v>
      </c>
      <c r="K1789" s="6">
        <f>SUMIFS(I:I,D:D,dataset_shampoo[[#This Row],[Brand]],E:E,dataset_shampoo[[#This Row],[Region]],F:F,dataset_shampoo[[#This Row],[Year]],G:G,"&lt;="&amp;dataset_shampoo[[#This Row],[Month]])</f>
        <v>22568</v>
      </c>
      <c r="L1789">
        <f>dataset_shampoo[[#This Row],[Units YTD]]+SUMIFS(H:H,D:D,dataset_shampoo[[#This Row],[Brand]],E:E,dataset_shampoo[[#This Row],[Region]],F:F,dataset_shampoo[[#This Row],[Year]]-1,G:G,"&gt;"&amp;dataset_shampoo[[#This Row],[Month]])</f>
        <v>6405</v>
      </c>
      <c r="M1789" s="1">
        <f>dataset_shampoo[[#This Row],[Values YTD]]+SUMIFS(I:I,D:D,dataset_shampoo[[#This Row],[Brand]],E:E,dataset_shampoo[[#This Row],[Region]],F:F,dataset_shampoo[[#This Row],[Year]]-1,G:G,"&gt;"&amp;dataset_shampoo[[#This Row],[Month]])</f>
        <v>39830</v>
      </c>
    </row>
    <row r="1790" spans="1:13" x14ac:dyDescent="0.25">
      <c r="A1790" t="s">
        <v>7</v>
      </c>
      <c r="B1790" t="s">
        <v>25</v>
      </c>
      <c r="C1790" t="s">
        <v>35</v>
      </c>
      <c r="D1790" t="s">
        <v>36</v>
      </c>
      <c r="E1790" t="s">
        <v>13</v>
      </c>
      <c r="F1790">
        <v>2019</v>
      </c>
      <c r="G1790">
        <v>7</v>
      </c>
      <c r="H1790">
        <v>1407</v>
      </c>
      <c r="I1790" s="1">
        <v>8715</v>
      </c>
      <c r="J1790">
        <f>SUMIFS(H:H,D:D,dataset_shampoo[[#This Row],[Brand]],E:E,dataset_shampoo[[#This Row],[Region]],F:F,dataset_shampoo[[#This Row],[Year]],G:G,"&lt;="&amp;dataset_shampoo[[#This Row],[Month]])</f>
        <v>5033</v>
      </c>
      <c r="K1790" s="6">
        <f>SUMIFS(I:I,D:D,dataset_shampoo[[#This Row],[Brand]],E:E,dataset_shampoo[[#This Row],[Region]],F:F,dataset_shampoo[[#This Row],[Year]],G:G,"&lt;="&amp;dataset_shampoo[[#This Row],[Month]])</f>
        <v>31283</v>
      </c>
      <c r="L1790">
        <f>dataset_shampoo[[#This Row],[Units YTD]]+SUMIFS(H:H,D:D,dataset_shampoo[[#This Row],[Brand]],E:E,dataset_shampoo[[#This Row],[Region]],F:F,dataset_shampoo[[#This Row],[Year]]-1,G:G,"&gt;"&amp;dataset_shampoo[[#This Row],[Month]])</f>
        <v>7812</v>
      </c>
      <c r="M1790" s="1">
        <f>dataset_shampoo[[#This Row],[Values YTD]]+SUMIFS(I:I,D:D,dataset_shampoo[[#This Row],[Brand]],E:E,dataset_shampoo[[#This Row],[Region]],F:F,dataset_shampoo[[#This Row],[Year]]-1,G:G,"&gt;"&amp;dataset_shampoo[[#This Row],[Month]])</f>
        <v>48545</v>
      </c>
    </row>
    <row r="1791" spans="1:13" x14ac:dyDescent="0.25">
      <c r="A1791" t="s">
        <v>7</v>
      </c>
      <c r="B1791" t="s">
        <v>25</v>
      </c>
      <c r="C1791" t="s">
        <v>35</v>
      </c>
      <c r="D1791" t="s">
        <v>36</v>
      </c>
      <c r="E1791" t="s">
        <v>13</v>
      </c>
      <c r="F1791">
        <v>2019</v>
      </c>
      <c r="G1791">
        <v>8</v>
      </c>
      <c r="H1791">
        <v>364</v>
      </c>
      <c r="I1791" s="1">
        <v>2296</v>
      </c>
      <c r="J1791">
        <f>SUMIFS(H:H,D:D,dataset_shampoo[[#This Row],[Brand]],E:E,dataset_shampoo[[#This Row],[Region]],F:F,dataset_shampoo[[#This Row],[Year]],G:G,"&lt;="&amp;dataset_shampoo[[#This Row],[Month]])</f>
        <v>5397</v>
      </c>
      <c r="K1791" s="6">
        <f>SUMIFS(I:I,D:D,dataset_shampoo[[#This Row],[Brand]],E:E,dataset_shampoo[[#This Row],[Region]],F:F,dataset_shampoo[[#This Row],[Year]],G:G,"&lt;="&amp;dataset_shampoo[[#This Row],[Month]])</f>
        <v>33579</v>
      </c>
      <c r="L1791">
        <f>dataset_shampoo[[#This Row],[Units YTD]]+SUMIFS(H:H,D:D,dataset_shampoo[[#This Row],[Brand]],E:E,dataset_shampoo[[#This Row],[Region]],F:F,dataset_shampoo[[#This Row],[Year]]-1,G:G,"&gt;"&amp;dataset_shampoo[[#This Row],[Month]])</f>
        <v>8176</v>
      </c>
      <c r="M1791" s="1">
        <f>dataset_shampoo[[#This Row],[Values YTD]]+SUMIFS(I:I,D:D,dataset_shampoo[[#This Row],[Brand]],E:E,dataset_shampoo[[#This Row],[Region]],F:F,dataset_shampoo[[#This Row],[Year]]-1,G:G,"&gt;"&amp;dataset_shampoo[[#This Row],[Month]])</f>
        <v>50841</v>
      </c>
    </row>
    <row r="1792" spans="1:13" x14ac:dyDescent="0.25">
      <c r="A1792" t="s">
        <v>7</v>
      </c>
      <c r="B1792" t="s">
        <v>25</v>
      </c>
      <c r="C1792" t="s">
        <v>35</v>
      </c>
      <c r="D1792" t="s">
        <v>36</v>
      </c>
      <c r="E1792" t="s">
        <v>13</v>
      </c>
      <c r="F1792">
        <v>2019</v>
      </c>
      <c r="G1792">
        <v>9</v>
      </c>
      <c r="H1792">
        <v>1302</v>
      </c>
      <c r="I1792" s="1">
        <v>8064</v>
      </c>
      <c r="J1792">
        <f>SUMIFS(H:H,D:D,dataset_shampoo[[#This Row],[Brand]],E:E,dataset_shampoo[[#This Row],[Region]],F:F,dataset_shampoo[[#This Row],[Year]],G:G,"&lt;="&amp;dataset_shampoo[[#This Row],[Month]])</f>
        <v>6699</v>
      </c>
      <c r="K1792" s="6">
        <f>SUMIFS(I:I,D:D,dataset_shampoo[[#This Row],[Brand]],E:E,dataset_shampoo[[#This Row],[Region]],F:F,dataset_shampoo[[#This Row],[Year]],G:G,"&lt;="&amp;dataset_shampoo[[#This Row],[Month]])</f>
        <v>41643</v>
      </c>
      <c r="L1792">
        <f>dataset_shampoo[[#This Row],[Units YTD]]+SUMIFS(H:H,D:D,dataset_shampoo[[#This Row],[Brand]],E:E,dataset_shampoo[[#This Row],[Region]],F:F,dataset_shampoo[[#This Row],[Year]]-1,G:G,"&gt;"&amp;dataset_shampoo[[#This Row],[Month]])</f>
        <v>9310</v>
      </c>
      <c r="M1792" s="1">
        <f>dataset_shampoo[[#This Row],[Values YTD]]+SUMIFS(I:I,D:D,dataset_shampoo[[#This Row],[Brand]],E:E,dataset_shampoo[[#This Row],[Region]],F:F,dataset_shampoo[[#This Row],[Year]]-1,G:G,"&gt;"&amp;dataset_shampoo[[#This Row],[Month]])</f>
        <v>57848</v>
      </c>
    </row>
    <row r="1793" spans="1:13" x14ac:dyDescent="0.25">
      <c r="A1793" t="s">
        <v>7</v>
      </c>
      <c r="B1793" t="s">
        <v>25</v>
      </c>
      <c r="C1793" t="s">
        <v>35</v>
      </c>
      <c r="D1793" t="s">
        <v>36</v>
      </c>
      <c r="E1793" t="s">
        <v>13</v>
      </c>
      <c r="F1793">
        <v>2019</v>
      </c>
      <c r="G1793">
        <v>10</v>
      </c>
      <c r="H1793">
        <v>259</v>
      </c>
      <c r="I1793" s="1">
        <v>1659</v>
      </c>
      <c r="J1793">
        <f>SUMIFS(H:H,D:D,dataset_shampoo[[#This Row],[Brand]],E:E,dataset_shampoo[[#This Row],[Region]],F:F,dataset_shampoo[[#This Row],[Year]],G:G,"&lt;="&amp;dataset_shampoo[[#This Row],[Month]])</f>
        <v>6958</v>
      </c>
      <c r="K1793" s="6">
        <f>SUMIFS(I:I,D:D,dataset_shampoo[[#This Row],[Brand]],E:E,dataset_shampoo[[#This Row],[Region]],F:F,dataset_shampoo[[#This Row],[Year]],G:G,"&lt;="&amp;dataset_shampoo[[#This Row],[Month]])</f>
        <v>43302</v>
      </c>
      <c r="L1793">
        <f>dataset_shampoo[[#This Row],[Units YTD]]+SUMIFS(H:H,D:D,dataset_shampoo[[#This Row],[Brand]],E:E,dataset_shampoo[[#This Row],[Region]],F:F,dataset_shampoo[[#This Row],[Year]]-1,G:G,"&gt;"&amp;dataset_shampoo[[#This Row],[Month]])</f>
        <v>8484</v>
      </c>
      <c r="M1793" s="1">
        <f>dataset_shampoo[[#This Row],[Values YTD]]+SUMIFS(I:I,D:D,dataset_shampoo[[#This Row],[Brand]],E:E,dataset_shampoo[[#This Row],[Region]],F:F,dataset_shampoo[[#This Row],[Year]]-1,G:G,"&gt;"&amp;dataset_shampoo[[#This Row],[Month]])</f>
        <v>52759</v>
      </c>
    </row>
    <row r="1794" spans="1:13" x14ac:dyDescent="0.25">
      <c r="A1794" t="s">
        <v>7</v>
      </c>
      <c r="B1794" t="s">
        <v>25</v>
      </c>
      <c r="C1794" t="s">
        <v>35</v>
      </c>
      <c r="D1794" t="s">
        <v>36</v>
      </c>
      <c r="E1794" t="s">
        <v>13</v>
      </c>
      <c r="F1794">
        <v>2019</v>
      </c>
      <c r="G1794">
        <v>11</v>
      </c>
      <c r="H1794">
        <v>1085</v>
      </c>
      <c r="I1794" s="1">
        <v>6720</v>
      </c>
      <c r="J1794">
        <f>SUMIFS(H:H,D:D,dataset_shampoo[[#This Row],[Brand]],E:E,dataset_shampoo[[#This Row],[Region]],F:F,dataset_shampoo[[#This Row],[Year]],G:G,"&lt;="&amp;dataset_shampoo[[#This Row],[Month]])</f>
        <v>8043</v>
      </c>
      <c r="K1794" s="6">
        <f>SUMIFS(I:I,D:D,dataset_shampoo[[#This Row],[Brand]],E:E,dataset_shampoo[[#This Row],[Region]],F:F,dataset_shampoo[[#This Row],[Year]],G:G,"&lt;="&amp;dataset_shampoo[[#This Row],[Month]])</f>
        <v>50022</v>
      </c>
      <c r="L1794">
        <f>dataset_shampoo[[#This Row],[Units YTD]]+SUMIFS(H:H,D:D,dataset_shampoo[[#This Row],[Brand]],E:E,dataset_shampoo[[#This Row],[Region]],F:F,dataset_shampoo[[#This Row],[Year]]-1,G:G,"&gt;"&amp;dataset_shampoo[[#This Row],[Month]])</f>
        <v>8631</v>
      </c>
      <c r="M1794" s="1">
        <f>dataset_shampoo[[#This Row],[Values YTD]]+SUMIFS(I:I,D:D,dataset_shampoo[[#This Row],[Brand]],E:E,dataset_shampoo[[#This Row],[Region]],F:F,dataset_shampoo[[#This Row],[Year]]-1,G:G,"&gt;"&amp;dataset_shampoo[[#This Row],[Month]])</f>
        <v>53662</v>
      </c>
    </row>
    <row r="1795" spans="1:13" x14ac:dyDescent="0.25">
      <c r="A1795" t="s">
        <v>7</v>
      </c>
      <c r="B1795" t="s">
        <v>25</v>
      </c>
      <c r="C1795" t="s">
        <v>35</v>
      </c>
      <c r="D1795" t="s">
        <v>36</v>
      </c>
      <c r="E1795" t="s">
        <v>13</v>
      </c>
      <c r="F1795">
        <v>2019</v>
      </c>
      <c r="G1795">
        <v>12</v>
      </c>
      <c r="H1795">
        <v>1197</v>
      </c>
      <c r="I1795" s="1">
        <v>7413</v>
      </c>
      <c r="J1795">
        <f>SUMIFS(H:H,D:D,dataset_shampoo[[#This Row],[Brand]],E:E,dataset_shampoo[[#This Row],[Region]],F:F,dataset_shampoo[[#This Row],[Year]],G:G,"&lt;="&amp;dataset_shampoo[[#This Row],[Month]])</f>
        <v>9240</v>
      </c>
      <c r="K1795" s="6">
        <f>SUMIFS(I:I,D:D,dataset_shampoo[[#This Row],[Brand]],E:E,dataset_shampoo[[#This Row],[Region]],F:F,dataset_shampoo[[#This Row],[Year]],G:G,"&lt;="&amp;dataset_shampoo[[#This Row],[Month]])</f>
        <v>57435</v>
      </c>
      <c r="L1795">
        <f>dataset_shampoo[[#This Row],[Units YTD]]+SUMIFS(H:H,D:D,dataset_shampoo[[#This Row],[Brand]],E:E,dataset_shampoo[[#This Row],[Region]],F:F,dataset_shampoo[[#This Row],[Year]]-1,G:G,"&gt;"&amp;dataset_shampoo[[#This Row],[Month]])</f>
        <v>9240</v>
      </c>
      <c r="M1795" s="1">
        <f>dataset_shampoo[[#This Row],[Values YTD]]+SUMIFS(I:I,D:D,dataset_shampoo[[#This Row],[Brand]],E:E,dataset_shampoo[[#This Row],[Region]],F:F,dataset_shampoo[[#This Row],[Year]]-1,G:G,"&gt;"&amp;dataset_shampoo[[#This Row],[Month]])</f>
        <v>57435</v>
      </c>
    </row>
    <row r="1796" spans="1:13" x14ac:dyDescent="0.25">
      <c r="A1796" t="s">
        <v>7</v>
      </c>
      <c r="B1796" t="s">
        <v>25</v>
      </c>
      <c r="C1796" t="s">
        <v>35</v>
      </c>
      <c r="D1796" t="s">
        <v>36</v>
      </c>
      <c r="E1796" t="s">
        <v>13</v>
      </c>
      <c r="F1796">
        <v>2020</v>
      </c>
      <c r="G1796">
        <v>1</v>
      </c>
      <c r="H1796">
        <v>966</v>
      </c>
      <c r="I1796" s="1">
        <v>5992</v>
      </c>
      <c r="J1796">
        <f>SUMIFS(H:H,D:D,dataset_shampoo[[#This Row],[Brand]],E:E,dataset_shampoo[[#This Row],[Region]],F:F,dataset_shampoo[[#This Row],[Year]],G:G,"&lt;="&amp;dataset_shampoo[[#This Row],[Month]])</f>
        <v>966</v>
      </c>
      <c r="K1796" s="6">
        <f>SUMIFS(I:I,D:D,dataset_shampoo[[#This Row],[Brand]],E:E,dataset_shampoo[[#This Row],[Region]],F:F,dataset_shampoo[[#This Row],[Year]],G:G,"&lt;="&amp;dataset_shampoo[[#This Row],[Month]])</f>
        <v>5992</v>
      </c>
      <c r="L1796">
        <f>dataset_shampoo[[#This Row],[Units YTD]]+SUMIFS(H:H,D:D,dataset_shampoo[[#This Row],[Brand]],E:E,dataset_shampoo[[#This Row],[Region]],F:F,dataset_shampoo[[#This Row],[Year]]-1,G:G,"&gt;"&amp;dataset_shampoo[[#This Row],[Month]])</f>
        <v>9632</v>
      </c>
      <c r="M1796" s="1">
        <f>dataset_shampoo[[#This Row],[Values YTD]]+SUMIFS(I:I,D:D,dataset_shampoo[[#This Row],[Brand]],E:E,dataset_shampoo[[#This Row],[Region]],F:F,dataset_shampoo[[#This Row],[Year]]-1,G:G,"&gt;"&amp;dataset_shampoo[[#This Row],[Month]])</f>
        <v>59864</v>
      </c>
    </row>
    <row r="1797" spans="1:13" x14ac:dyDescent="0.25">
      <c r="A1797" t="s">
        <v>7</v>
      </c>
      <c r="B1797" t="s">
        <v>25</v>
      </c>
      <c r="C1797" t="s">
        <v>35</v>
      </c>
      <c r="D1797" t="s">
        <v>36</v>
      </c>
      <c r="E1797" t="s">
        <v>13</v>
      </c>
      <c r="F1797">
        <v>2020</v>
      </c>
      <c r="G1797">
        <v>2</v>
      </c>
      <c r="H1797">
        <v>616</v>
      </c>
      <c r="I1797" s="1">
        <v>3836</v>
      </c>
      <c r="J1797">
        <f>SUMIFS(H:H,D:D,dataset_shampoo[[#This Row],[Brand]],E:E,dataset_shampoo[[#This Row],[Region]],F:F,dataset_shampoo[[#This Row],[Year]],G:G,"&lt;="&amp;dataset_shampoo[[#This Row],[Month]])</f>
        <v>1582</v>
      </c>
      <c r="K1797" s="6">
        <f>SUMIFS(I:I,D:D,dataset_shampoo[[#This Row],[Brand]],E:E,dataset_shampoo[[#This Row],[Region]],F:F,dataset_shampoo[[#This Row],[Year]],G:G,"&lt;="&amp;dataset_shampoo[[#This Row],[Month]])</f>
        <v>9828</v>
      </c>
      <c r="L1797">
        <f>dataset_shampoo[[#This Row],[Units YTD]]+SUMIFS(H:H,D:D,dataset_shampoo[[#This Row],[Brand]],E:E,dataset_shampoo[[#This Row],[Region]],F:F,dataset_shampoo[[#This Row],[Year]]-1,G:G,"&gt;"&amp;dataset_shampoo[[#This Row],[Month]])</f>
        <v>9898</v>
      </c>
      <c r="M1797" s="1">
        <f>dataset_shampoo[[#This Row],[Values YTD]]+SUMIFS(I:I,D:D,dataset_shampoo[[#This Row],[Brand]],E:E,dataset_shampoo[[#This Row],[Region]],F:F,dataset_shampoo[[#This Row],[Year]]-1,G:G,"&gt;"&amp;dataset_shampoo[[#This Row],[Month]])</f>
        <v>61481</v>
      </c>
    </row>
    <row r="1798" spans="1:13" x14ac:dyDescent="0.25">
      <c r="A1798" t="s">
        <v>7</v>
      </c>
      <c r="B1798" t="s">
        <v>25</v>
      </c>
      <c r="C1798" t="s">
        <v>35</v>
      </c>
      <c r="D1798" t="s">
        <v>36</v>
      </c>
      <c r="E1798" t="s">
        <v>13</v>
      </c>
      <c r="F1798">
        <v>2020</v>
      </c>
      <c r="G1798">
        <v>3</v>
      </c>
      <c r="H1798">
        <v>756</v>
      </c>
      <c r="I1798" s="1">
        <v>4711</v>
      </c>
      <c r="J1798">
        <f>SUMIFS(H:H,D:D,dataset_shampoo[[#This Row],[Brand]],E:E,dataset_shampoo[[#This Row],[Region]],F:F,dataset_shampoo[[#This Row],[Year]],G:G,"&lt;="&amp;dataset_shampoo[[#This Row],[Month]])</f>
        <v>2338</v>
      </c>
      <c r="K1798" s="6">
        <f>SUMIFS(I:I,D:D,dataset_shampoo[[#This Row],[Brand]],E:E,dataset_shampoo[[#This Row],[Region]],F:F,dataset_shampoo[[#This Row],[Year]],G:G,"&lt;="&amp;dataset_shampoo[[#This Row],[Month]])</f>
        <v>14539</v>
      </c>
      <c r="L1798">
        <f>dataset_shampoo[[#This Row],[Units YTD]]+SUMIFS(H:H,D:D,dataset_shampoo[[#This Row],[Brand]],E:E,dataset_shampoo[[#This Row],[Region]],F:F,dataset_shampoo[[#This Row],[Year]]-1,G:G,"&gt;"&amp;dataset_shampoo[[#This Row],[Month]])</f>
        <v>9898</v>
      </c>
      <c r="M1798" s="1">
        <f>dataset_shampoo[[#This Row],[Values YTD]]+SUMIFS(I:I,D:D,dataset_shampoo[[#This Row],[Brand]],E:E,dataset_shampoo[[#This Row],[Region]],F:F,dataset_shampoo[[#This Row],[Year]]-1,G:G,"&gt;"&amp;dataset_shampoo[[#This Row],[Month]])</f>
        <v>61495</v>
      </c>
    </row>
    <row r="1799" spans="1:13" x14ac:dyDescent="0.25">
      <c r="A1799" t="s">
        <v>7</v>
      </c>
      <c r="B1799" t="s">
        <v>25</v>
      </c>
      <c r="C1799" t="s">
        <v>35</v>
      </c>
      <c r="D1799" t="s">
        <v>36</v>
      </c>
      <c r="E1799" t="s">
        <v>13</v>
      </c>
      <c r="F1799">
        <v>2020</v>
      </c>
      <c r="G1799">
        <v>4</v>
      </c>
      <c r="H1799">
        <v>455</v>
      </c>
      <c r="I1799" s="1">
        <v>2793</v>
      </c>
      <c r="J1799">
        <f>SUMIFS(H:H,D:D,dataset_shampoo[[#This Row],[Brand]],E:E,dataset_shampoo[[#This Row],[Region]],F:F,dataset_shampoo[[#This Row],[Year]],G:G,"&lt;="&amp;dataset_shampoo[[#This Row],[Month]])</f>
        <v>2793</v>
      </c>
      <c r="K1799" s="6">
        <f>SUMIFS(I:I,D:D,dataset_shampoo[[#This Row],[Brand]],E:E,dataset_shampoo[[#This Row],[Region]],F:F,dataset_shampoo[[#This Row],[Year]],G:G,"&lt;="&amp;dataset_shampoo[[#This Row],[Month]])</f>
        <v>17332</v>
      </c>
      <c r="L1799">
        <f>dataset_shampoo[[#This Row],[Units YTD]]+SUMIFS(H:H,D:D,dataset_shampoo[[#This Row],[Brand]],E:E,dataset_shampoo[[#This Row],[Region]],F:F,dataset_shampoo[[#This Row],[Year]]-1,G:G,"&gt;"&amp;dataset_shampoo[[#This Row],[Month]])</f>
        <v>10094</v>
      </c>
      <c r="M1799" s="1">
        <f>dataset_shampoo[[#This Row],[Values YTD]]+SUMIFS(I:I,D:D,dataset_shampoo[[#This Row],[Brand]],E:E,dataset_shampoo[[#This Row],[Region]],F:F,dataset_shampoo[[#This Row],[Year]]-1,G:G,"&gt;"&amp;dataset_shampoo[[#This Row],[Month]])</f>
        <v>62671</v>
      </c>
    </row>
    <row r="1800" spans="1:13" x14ac:dyDescent="0.25">
      <c r="A1800" t="s">
        <v>7</v>
      </c>
      <c r="B1800" t="s">
        <v>25</v>
      </c>
      <c r="C1800" t="s">
        <v>35</v>
      </c>
      <c r="D1800" t="s">
        <v>36</v>
      </c>
      <c r="E1800" t="s">
        <v>13</v>
      </c>
      <c r="F1800">
        <v>2020</v>
      </c>
      <c r="G1800">
        <v>5</v>
      </c>
      <c r="H1800">
        <v>4361</v>
      </c>
      <c r="I1800" s="1">
        <v>26985</v>
      </c>
      <c r="J1800">
        <f>SUMIFS(H:H,D:D,dataset_shampoo[[#This Row],[Brand]],E:E,dataset_shampoo[[#This Row],[Region]],F:F,dataset_shampoo[[#This Row],[Year]],G:G,"&lt;="&amp;dataset_shampoo[[#This Row],[Month]])</f>
        <v>7154</v>
      </c>
      <c r="K1800" s="6">
        <f>SUMIFS(I:I,D:D,dataset_shampoo[[#This Row],[Brand]],E:E,dataset_shampoo[[#This Row],[Region]],F:F,dataset_shampoo[[#This Row],[Year]],G:G,"&lt;="&amp;dataset_shampoo[[#This Row],[Month]])</f>
        <v>44317</v>
      </c>
      <c r="L1800">
        <f>dataset_shampoo[[#This Row],[Units YTD]]+SUMIFS(H:H,D:D,dataset_shampoo[[#This Row],[Brand]],E:E,dataset_shampoo[[#This Row],[Region]],F:F,dataset_shampoo[[#This Row],[Year]]-1,G:G,"&gt;"&amp;dataset_shampoo[[#This Row],[Month]])</f>
        <v>13489</v>
      </c>
      <c r="M1800" s="1">
        <f>dataset_shampoo[[#This Row],[Values YTD]]+SUMIFS(I:I,D:D,dataset_shampoo[[#This Row],[Brand]],E:E,dataset_shampoo[[#This Row],[Region]],F:F,dataset_shampoo[[#This Row],[Year]]-1,G:G,"&gt;"&amp;dataset_shampoo[[#This Row],[Month]])</f>
        <v>83657</v>
      </c>
    </row>
    <row r="1801" spans="1:13" x14ac:dyDescent="0.25">
      <c r="A1801" t="s">
        <v>7</v>
      </c>
      <c r="B1801" t="s">
        <v>25</v>
      </c>
      <c r="C1801" t="s">
        <v>35</v>
      </c>
      <c r="D1801" t="s">
        <v>36</v>
      </c>
      <c r="E1801" t="s">
        <v>13</v>
      </c>
      <c r="F1801">
        <v>2020</v>
      </c>
      <c r="G1801">
        <v>6</v>
      </c>
      <c r="H1801">
        <v>1162</v>
      </c>
      <c r="I1801" s="1">
        <v>7231</v>
      </c>
      <c r="J1801">
        <f>SUMIFS(H:H,D:D,dataset_shampoo[[#This Row],[Brand]],E:E,dataset_shampoo[[#This Row],[Region]],F:F,dataset_shampoo[[#This Row],[Year]],G:G,"&lt;="&amp;dataset_shampoo[[#This Row],[Month]])</f>
        <v>8316</v>
      </c>
      <c r="K1801" s="6">
        <f>SUMIFS(I:I,D:D,dataset_shampoo[[#This Row],[Brand]],E:E,dataset_shampoo[[#This Row],[Region]],F:F,dataset_shampoo[[#This Row],[Year]],G:G,"&lt;="&amp;dataset_shampoo[[#This Row],[Month]])</f>
        <v>51548</v>
      </c>
      <c r="L1801">
        <f>dataset_shampoo[[#This Row],[Units YTD]]+SUMIFS(H:H,D:D,dataset_shampoo[[#This Row],[Brand]],E:E,dataset_shampoo[[#This Row],[Region]],F:F,dataset_shampoo[[#This Row],[Year]]-1,G:G,"&gt;"&amp;dataset_shampoo[[#This Row],[Month]])</f>
        <v>13930</v>
      </c>
      <c r="M1801" s="1">
        <f>dataset_shampoo[[#This Row],[Values YTD]]+SUMIFS(I:I,D:D,dataset_shampoo[[#This Row],[Brand]],E:E,dataset_shampoo[[#This Row],[Region]],F:F,dataset_shampoo[[#This Row],[Year]]-1,G:G,"&gt;"&amp;dataset_shampoo[[#This Row],[Month]])</f>
        <v>86415</v>
      </c>
    </row>
    <row r="1802" spans="1:13" x14ac:dyDescent="0.25">
      <c r="A1802" t="s">
        <v>7</v>
      </c>
      <c r="B1802" t="s">
        <v>25</v>
      </c>
      <c r="C1802" t="s">
        <v>35</v>
      </c>
      <c r="D1802" t="s">
        <v>36</v>
      </c>
      <c r="E1802" t="s">
        <v>13</v>
      </c>
      <c r="F1802">
        <v>2020</v>
      </c>
      <c r="G1802">
        <v>7</v>
      </c>
      <c r="H1802">
        <v>1869</v>
      </c>
      <c r="I1802" s="1">
        <v>11536</v>
      </c>
      <c r="J1802">
        <f>SUMIFS(H:H,D:D,dataset_shampoo[[#This Row],[Brand]],E:E,dataset_shampoo[[#This Row],[Region]],F:F,dataset_shampoo[[#This Row],[Year]],G:G,"&lt;="&amp;dataset_shampoo[[#This Row],[Month]])</f>
        <v>10185</v>
      </c>
      <c r="K1802" s="6">
        <f>SUMIFS(I:I,D:D,dataset_shampoo[[#This Row],[Brand]],E:E,dataset_shampoo[[#This Row],[Region]],F:F,dataset_shampoo[[#This Row],[Year]],G:G,"&lt;="&amp;dataset_shampoo[[#This Row],[Month]])</f>
        <v>63084</v>
      </c>
      <c r="L1802">
        <f>dataset_shampoo[[#This Row],[Units YTD]]+SUMIFS(H:H,D:D,dataset_shampoo[[#This Row],[Brand]],E:E,dataset_shampoo[[#This Row],[Region]],F:F,dataset_shampoo[[#This Row],[Year]]-1,G:G,"&gt;"&amp;dataset_shampoo[[#This Row],[Month]])</f>
        <v>14392</v>
      </c>
      <c r="M1802" s="1">
        <f>dataset_shampoo[[#This Row],[Values YTD]]+SUMIFS(I:I,D:D,dataset_shampoo[[#This Row],[Brand]],E:E,dataset_shampoo[[#This Row],[Region]],F:F,dataset_shampoo[[#This Row],[Year]]-1,G:G,"&gt;"&amp;dataset_shampoo[[#This Row],[Month]])</f>
        <v>89236</v>
      </c>
    </row>
    <row r="1803" spans="1:13" x14ac:dyDescent="0.25">
      <c r="A1803" t="s">
        <v>7</v>
      </c>
      <c r="B1803" t="s">
        <v>25</v>
      </c>
      <c r="C1803" t="s">
        <v>35</v>
      </c>
      <c r="D1803" t="s">
        <v>36</v>
      </c>
      <c r="E1803" t="s">
        <v>13</v>
      </c>
      <c r="F1803">
        <v>2020</v>
      </c>
      <c r="G1803">
        <v>8</v>
      </c>
      <c r="H1803">
        <v>1225</v>
      </c>
      <c r="I1803" s="1">
        <v>7595</v>
      </c>
      <c r="J1803">
        <f>SUMIFS(H:H,D:D,dataset_shampoo[[#This Row],[Brand]],E:E,dataset_shampoo[[#This Row],[Region]],F:F,dataset_shampoo[[#This Row],[Year]],G:G,"&lt;="&amp;dataset_shampoo[[#This Row],[Month]])</f>
        <v>11410</v>
      </c>
      <c r="K1803" s="6">
        <f>SUMIFS(I:I,D:D,dataset_shampoo[[#This Row],[Brand]],E:E,dataset_shampoo[[#This Row],[Region]],F:F,dataset_shampoo[[#This Row],[Year]],G:G,"&lt;="&amp;dataset_shampoo[[#This Row],[Month]])</f>
        <v>70679</v>
      </c>
      <c r="L1803">
        <f>dataset_shampoo[[#This Row],[Units YTD]]+SUMIFS(H:H,D:D,dataset_shampoo[[#This Row],[Brand]],E:E,dataset_shampoo[[#This Row],[Region]],F:F,dataset_shampoo[[#This Row],[Year]]-1,G:G,"&gt;"&amp;dataset_shampoo[[#This Row],[Month]])</f>
        <v>15253</v>
      </c>
      <c r="M1803" s="1">
        <f>dataset_shampoo[[#This Row],[Values YTD]]+SUMIFS(I:I,D:D,dataset_shampoo[[#This Row],[Brand]],E:E,dataset_shampoo[[#This Row],[Region]],F:F,dataset_shampoo[[#This Row],[Year]]-1,G:G,"&gt;"&amp;dataset_shampoo[[#This Row],[Month]])</f>
        <v>94535</v>
      </c>
    </row>
    <row r="1804" spans="1:13" x14ac:dyDescent="0.25">
      <c r="A1804" t="s">
        <v>7</v>
      </c>
      <c r="B1804" t="s">
        <v>25</v>
      </c>
      <c r="C1804" t="s">
        <v>35</v>
      </c>
      <c r="D1804" t="s">
        <v>36</v>
      </c>
      <c r="E1804" t="s">
        <v>13</v>
      </c>
      <c r="F1804">
        <v>2020</v>
      </c>
      <c r="G1804">
        <v>9</v>
      </c>
      <c r="H1804">
        <v>861</v>
      </c>
      <c r="I1804" s="1">
        <v>5299</v>
      </c>
      <c r="J1804">
        <f>SUMIFS(H:H,D:D,dataset_shampoo[[#This Row],[Brand]],E:E,dataset_shampoo[[#This Row],[Region]],F:F,dataset_shampoo[[#This Row],[Year]],G:G,"&lt;="&amp;dataset_shampoo[[#This Row],[Month]])</f>
        <v>12271</v>
      </c>
      <c r="K1804" s="6">
        <f>SUMIFS(I:I,D:D,dataset_shampoo[[#This Row],[Brand]],E:E,dataset_shampoo[[#This Row],[Region]],F:F,dataset_shampoo[[#This Row],[Year]],G:G,"&lt;="&amp;dataset_shampoo[[#This Row],[Month]])</f>
        <v>75978</v>
      </c>
      <c r="L1804">
        <f>dataset_shampoo[[#This Row],[Units YTD]]+SUMIFS(H:H,D:D,dataset_shampoo[[#This Row],[Brand]],E:E,dataset_shampoo[[#This Row],[Region]],F:F,dataset_shampoo[[#This Row],[Year]]-1,G:G,"&gt;"&amp;dataset_shampoo[[#This Row],[Month]])</f>
        <v>14812</v>
      </c>
      <c r="M1804" s="1">
        <f>dataset_shampoo[[#This Row],[Values YTD]]+SUMIFS(I:I,D:D,dataset_shampoo[[#This Row],[Brand]],E:E,dataset_shampoo[[#This Row],[Region]],F:F,dataset_shampoo[[#This Row],[Year]]-1,G:G,"&gt;"&amp;dataset_shampoo[[#This Row],[Month]])</f>
        <v>91770</v>
      </c>
    </row>
    <row r="1805" spans="1:13" x14ac:dyDescent="0.25">
      <c r="A1805" t="s">
        <v>7</v>
      </c>
      <c r="B1805" t="s">
        <v>25</v>
      </c>
      <c r="C1805" t="s">
        <v>35</v>
      </c>
      <c r="D1805" t="s">
        <v>36</v>
      </c>
      <c r="E1805" t="s">
        <v>13</v>
      </c>
      <c r="F1805">
        <v>2020</v>
      </c>
      <c r="G1805">
        <v>10</v>
      </c>
      <c r="H1805">
        <v>1239</v>
      </c>
      <c r="I1805" s="1">
        <v>7658</v>
      </c>
      <c r="J1805">
        <f>SUMIFS(H:H,D:D,dataset_shampoo[[#This Row],[Brand]],E:E,dataset_shampoo[[#This Row],[Region]],F:F,dataset_shampoo[[#This Row],[Year]],G:G,"&lt;="&amp;dataset_shampoo[[#This Row],[Month]])</f>
        <v>13510</v>
      </c>
      <c r="K1805" s="6">
        <f>SUMIFS(I:I,D:D,dataset_shampoo[[#This Row],[Brand]],E:E,dataset_shampoo[[#This Row],[Region]],F:F,dataset_shampoo[[#This Row],[Year]],G:G,"&lt;="&amp;dataset_shampoo[[#This Row],[Month]])</f>
        <v>83636</v>
      </c>
      <c r="L1805">
        <f>dataset_shampoo[[#This Row],[Units YTD]]+SUMIFS(H:H,D:D,dataset_shampoo[[#This Row],[Brand]],E:E,dataset_shampoo[[#This Row],[Region]],F:F,dataset_shampoo[[#This Row],[Year]]-1,G:G,"&gt;"&amp;dataset_shampoo[[#This Row],[Month]])</f>
        <v>15792</v>
      </c>
      <c r="M1805" s="1">
        <f>dataset_shampoo[[#This Row],[Values YTD]]+SUMIFS(I:I,D:D,dataset_shampoo[[#This Row],[Brand]],E:E,dataset_shampoo[[#This Row],[Region]],F:F,dataset_shampoo[[#This Row],[Year]]-1,G:G,"&gt;"&amp;dataset_shampoo[[#This Row],[Month]])</f>
        <v>97769</v>
      </c>
    </row>
    <row r="1806" spans="1:13" x14ac:dyDescent="0.25">
      <c r="A1806" t="s">
        <v>7</v>
      </c>
      <c r="B1806" t="s">
        <v>25</v>
      </c>
      <c r="C1806" t="s">
        <v>35</v>
      </c>
      <c r="D1806" t="s">
        <v>36</v>
      </c>
      <c r="E1806" t="s">
        <v>13</v>
      </c>
      <c r="F1806">
        <v>2020</v>
      </c>
      <c r="G1806">
        <v>11</v>
      </c>
      <c r="H1806">
        <v>910</v>
      </c>
      <c r="I1806" s="1">
        <v>5600</v>
      </c>
      <c r="J1806">
        <f>SUMIFS(H:H,D:D,dataset_shampoo[[#This Row],[Brand]],E:E,dataset_shampoo[[#This Row],[Region]],F:F,dataset_shampoo[[#This Row],[Year]],G:G,"&lt;="&amp;dataset_shampoo[[#This Row],[Month]])</f>
        <v>14420</v>
      </c>
      <c r="K1806" s="6">
        <f>SUMIFS(I:I,D:D,dataset_shampoo[[#This Row],[Brand]],E:E,dataset_shampoo[[#This Row],[Region]],F:F,dataset_shampoo[[#This Row],[Year]],G:G,"&lt;="&amp;dataset_shampoo[[#This Row],[Month]])</f>
        <v>89236</v>
      </c>
      <c r="L1806">
        <f>dataset_shampoo[[#This Row],[Units YTD]]+SUMIFS(H:H,D:D,dataset_shampoo[[#This Row],[Brand]],E:E,dataset_shampoo[[#This Row],[Region]],F:F,dataset_shampoo[[#This Row],[Year]]-1,G:G,"&gt;"&amp;dataset_shampoo[[#This Row],[Month]])</f>
        <v>15617</v>
      </c>
      <c r="M1806" s="1">
        <f>dataset_shampoo[[#This Row],[Values YTD]]+SUMIFS(I:I,D:D,dataset_shampoo[[#This Row],[Brand]],E:E,dataset_shampoo[[#This Row],[Region]],F:F,dataset_shampoo[[#This Row],[Year]]-1,G:G,"&gt;"&amp;dataset_shampoo[[#This Row],[Month]])</f>
        <v>96649</v>
      </c>
    </row>
    <row r="1807" spans="1:13" x14ac:dyDescent="0.25">
      <c r="A1807" t="s">
        <v>7</v>
      </c>
      <c r="B1807" t="s">
        <v>25</v>
      </c>
      <c r="C1807" t="s">
        <v>35</v>
      </c>
      <c r="D1807" t="s">
        <v>36</v>
      </c>
      <c r="E1807" t="s">
        <v>13</v>
      </c>
      <c r="F1807">
        <v>2020</v>
      </c>
      <c r="G1807">
        <v>12</v>
      </c>
      <c r="H1807">
        <v>1085</v>
      </c>
      <c r="I1807" s="1">
        <v>6643</v>
      </c>
      <c r="J1807">
        <f>SUMIFS(H:H,D:D,dataset_shampoo[[#This Row],[Brand]],E:E,dataset_shampoo[[#This Row],[Region]],F:F,dataset_shampoo[[#This Row],[Year]],G:G,"&lt;="&amp;dataset_shampoo[[#This Row],[Month]])</f>
        <v>15505</v>
      </c>
      <c r="K1807" s="6">
        <f>SUMIFS(I:I,D:D,dataset_shampoo[[#This Row],[Brand]],E:E,dataset_shampoo[[#This Row],[Region]],F:F,dataset_shampoo[[#This Row],[Year]],G:G,"&lt;="&amp;dataset_shampoo[[#This Row],[Month]])</f>
        <v>95879</v>
      </c>
      <c r="L1807">
        <f>dataset_shampoo[[#This Row],[Units YTD]]+SUMIFS(H:H,D:D,dataset_shampoo[[#This Row],[Brand]],E:E,dataset_shampoo[[#This Row],[Region]],F:F,dataset_shampoo[[#This Row],[Year]]-1,G:G,"&gt;"&amp;dataset_shampoo[[#This Row],[Month]])</f>
        <v>15505</v>
      </c>
      <c r="M1807" s="1">
        <f>dataset_shampoo[[#This Row],[Values YTD]]+SUMIFS(I:I,D:D,dataset_shampoo[[#This Row],[Brand]],E:E,dataset_shampoo[[#This Row],[Region]],F:F,dataset_shampoo[[#This Row],[Year]]-1,G:G,"&gt;"&amp;dataset_shampoo[[#This Row],[Month]])</f>
        <v>95879</v>
      </c>
    </row>
    <row r="1808" spans="1:13" x14ac:dyDescent="0.25">
      <c r="A1808" t="s">
        <v>7</v>
      </c>
      <c r="B1808" t="s">
        <v>25</v>
      </c>
      <c r="C1808" t="s">
        <v>35</v>
      </c>
      <c r="D1808" t="s">
        <v>36</v>
      </c>
      <c r="E1808" t="s">
        <v>13</v>
      </c>
      <c r="F1808">
        <v>2021</v>
      </c>
      <c r="G1808">
        <v>1</v>
      </c>
      <c r="H1808">
        <v>875</v>
      </c>
      <c r="I1808" s="1">
        <v>5334</v>
      </c>
      <c r="J1808">
        <f>SUMIFS(H:H,D:D,dataset_shampoo[[#This Row],[Brand]],E:E,dataset_shampoo[[#This Row],[Region]],F:F,dataset_shampoo[[#This Row],[Year]],G:G,"&lt;="&amp;dataset_shampoo[[#This Row],[Month]])</f>
        <v>875</v>
      </c>
      <c r="K1808" s="6">
        <f>SUMIFS(I:I,D:D,dataset_shampoo[[#This Row],[Brand]],E:E,dataset_shampoo[[#This Row],[Region]],F:F,dataset_shampoo[[#This Row],[Year]],G:G,"&lt;="&amp;dataset_shampoo[[#This Row],[Month]])</f>
        <v>5334</v>
      </c>
      <c r="L1808">
        <f>dataset_shampoo[[#This Row],[Units YTD]]+SUMIFS(H:H,D:D,dataset_shampoo[[#This Row],[Brand]],E:E,dataset_shampoo[[#This Row],[Region]],F:F,dataset_shampoo[[#This Row],[Year]]-1,G:G,"&gt;"&amp;dataset_shampoo[[#This Row],[Month]])</f>
        <v>15414</v>
      </c>
      <c r="M1808" s="1">
        <f>dataset_shampoo[[#This Row],[Values YTD]]+SUMIFS(I:I,D:D,dataset_shampoo[[#This Row],[Brand]],E:E,dataset_shampoo[[#This Row],[Region]],F:F,dataset_shampoo[[#This Row],[Year]]-1,G:G,"&gt;"&amp;dataset_shampoo[[#This Row],[Month]])</f>
        <v>95221</v>
      </c>
    </row>
    <row r="1809" spans="1:13" x14ac:dyDescent="0.25">
      <c r="A1809" t="s">
        <v>7</v>
      </c>
      <c r="B1809" t="s">
        <v>25</v>
      </c>
      <c r="C1809" t="s">
        <v>35</v>
      </c>
      <c r="D1809" t="s">
        <v>36</v>
      </c>
      <c r="E1809" t="s">
        <v>13</v>
      </c>
      <c r="F1809">
        <v>2021</v>
      </c>
      <c r="G1809">
        <v>2</v>
      </c>
      <c r="H1809">
        <v>560</v>
      </c>
      <c r="I1809" s="1">
        <v>3472</v>
      </c>
      <c r="J1809">
        <f>SUMIFS(H:H,D:D,dataset_shampoo[[#This Row],[Brand]],E:E,dataset_shampoo[[#This Row],[Region]],F:F,dataset_shampoo[[#This Row],[Year]],G:G,"&lt;="&amp;dataset_shampoo[[#This Row],[Month]])</f>
        <v>1435</v>
      </c>
      <c r="K1809" s="6">
        <f>SUMIFS(I:I,D:D,dataset_shampoo[[#This Row],[Brand]],E:E,dataset_shampoo[[#This Row],[Region]],F:F,dataset_shampoo[[#This Row],[Year]],G:G,"&lt;="&amp;dataset_shampoo[[#This Row],[Month]])</f>
        <v>8806</v>
      </c>
      <c r="L1809">
        <f>dataset_shampoo[[#This Row],[Units YTD]]+SUMIFS(H:H,D:D,dataset_shampoo[[#This Row],[Brand]],E:E,dataset_shampoo[[#This Row],[Region]],F:F,dataset_shampoo[[#This Row],[Year]]-1,G:G,"&gt;"&amp;dataset_shampoo[[#This Row],[Month]])</f>
        <v>15358</v>
      </c>
      <c r="M1809" s="1">
        <f>dataset_shampoo[[#This Row],[Values YTD]]+SUMIFS(I:I,D:D,dataset_shampoo[[#This Row],[Brand]],E:E,dataset_shampoo[[#This Row],[Region]],F:F,dataset_shampoo[[#This Row],[Year]]-1,G:G,"&gt;"&amp;dataset_shampoo[[#This Row],[Month]])</f>
        <v>94857</v>
      </c>
    </row>
    <row r="1810" spans="1:13" x14ac:dyDescent="0.25">
      <c r="A1810" t="s">
        <v>7</v>
      </c>
      <c r="B1810" t="s">
        <v>25</v>
      </c>
      <c r="C1810" t="s">
        <v>35</v>
      </c>
      <c r="D1810" t="s">
        <v>36</v>
      </c>
      <c r="E1810" t="s">
        <v>13</v>
      </c>
      <c r="F1810">
        <v>2021</v>
      </c>
      <c r="G1810">
        <v>3</v>
      </c>
      <c r="H1810">
        <v>742</v>
      </c>
      <c r="I1810" s="1">
        <v>4578</v>
      </c>
      <c r="J1810">
        <f>SUMIFS(H:H,D:D,dataset_shampoo[[#This Row],[Brand]],E:E,dataset_shampoo[[#This Row],[Region]],F:F,dataset_shampoo[[#This Row],[Year]],G:G,"&lt;="&amp;dataset_shampoo[[#This Row],[Month]])</f>
        <v>2177</v>
      </c>
      <c r="K1810" s="6">
        <f>SUMIFS(I:I,D:D,dataset_shampoo[[#This Row],[Brand]],E:E,dataset_shampoo[[#This Row],[Region]],F:F,dataset_shampoo[[#This Row],[Year]],G:G,"&lt;="&amp;dataset_shampoo[[#This Row],[Month]])</f>
        <v>13384</v>
      </c>
      <c r="L1810">
        <f>dataset_shampoo[[#This Row],[Units YTD]]+SUMIFS(H:H,D:D,dataset_shampoo[[#This Row],[Brand]],E:E,dataset_shampoo[[#This Row],[Region]],F:F,dataset_shampoo[[#This Row],[Year]]-1,G:G,"&gt;"&amp;dataset_shampoo[[#This Row],[Month]])</f>
        <v>15344</v>
      </c>
      <c r="M1810" s="1">
        <f>dataset_shampoo[[#This Row],[Values YTD]]+SUMIFS(I:I,D:D,dataset_shampoo[[#This Row],[Brand]],E:E,dataset_shampoo[[#This Row],[Region]],F:F,dataset_shampoo[[#This Row],[Year]]-1,G:G,"&gt;"&amp;dataset_shampoo[[#This Row],[Month]])</f>
        <v>94724</v>
      </c>
    </row>
    <row r="1811" spans="1:13" x14ac:dyDescent="0.25">
      <c r="A1811" t="s">
        <v>7</v>
      </c>
      <c r="B1811" t="s">
        <v>25</v>
      </c>
      <c r="C1811" t="s">
        <v>35</v>
      </c>
      <c r="D1811" t="s">
        <v>36</v>
      </c>
      <c r="E1811" t="s">
        <v>13</v>
      </c>
      <c r="F1811">
        <v>2021</v>
      </c>
      <c r="G1811">
        <v>4</v>
      </c>
      <c r="H1811">
        <v>378</v>
      </c>
      <c r="I1811" s="1">
        <v>2310</v>
      </c>
      <c r="J1811">
        <f>SUMIFS(H:H,D:D,dataset_shampoo[[#This Row],[Brand]],E:E,dataset_shampoo[[#This Row],[Region]],F:F,dataset_shampoo[[#This Row],[Year]],G:G,"&lt;="&amp;dataset_shampoo[[#This Row],[Month]])</f>
        <v>2555</v>
      </c>
      <c r="K1811" s="6">
        <f>SUMIFS(I:I,D:D,dataset_shampoo[[#This Row],[Brand]],E:E,dataset_shampoo[[#This Row],[Region]],F:F,dataset_shampoo[[#This Row],[Year]],G:G,"&lt;="&amp;dataset_shampoo[[#This Row],[Month]])</f>
        <v>15694</v>
      </c>
      <c r="L1811">
        <f>dataset_shampoo[[#This Row],[Units YTD]]+SUMIFS(H:H,D:D,dataset_shampoo[[#This Row],[Brand]],E:E,dataset_shampoo[[#This Row],[Region]],F:F,dataset_shampoo[[#This Row],[Year]]-1,G:G,"&gt;"&amp;dataset_shampoo[[#This Row],[Month]])</f>
        <v>15267</v>
      </c>
      <c r="M1811" s="1">
        <f>dataset_shampoo[[#This Row],[Values YTD]]+SUMIFS(I:I,D:D,dataset_shampoo[[#This Row],[Brand]],E:E,dataset_shampoo[[#This Row],[Region]],F:F,dataset_shampoo[[#This Row],[Year]]-1,G:G,"&gt;"&amp;dataset_shampoo[[#This Row],[Month]])</f>
        <v>94241</v>
      </c>
    </row>
    <row r="1812" spans="1:13" x14ac:dyDescent="0.25">
      <c r="A1812" t="s">
        <v>7</v>
      </c>
      <c r="B1812" t="s">
        <v>25</v>
      </c>
      <c r="C1812" t="s">
        <v>35</v>
      </c>
      <c r="D1812" t="s">
        <v>36</v>
      </c>
      <c r="E1812" t="s">
        <v>13</v>
      </c>
      <c r="F1812">
        <v>2021</v>
      </c>
      <c r="G1812">
        <v>5</v>
      </c>
      <c r="H1812">
        <v>378</v>
      </c>
      <c r="I1812" s="1">
        <v>2296</v>
      </c>
      <c r="J1812">
        <f>SUMIFS(H:H,D:D,dataset_shampoo[[#This Row],[Brand]],E:E,dataset_shampoo[[#This Row],[Region]],F:F,dataset_shampoo[[#This Row],[Year]],G:G,"&lt;="&amp;dataset_shampoo[[#This Row],[Month]])</f>
        <v>2933</v>
      </c>
      <c r="K1812" s="6">
        <f>SUMIFS(I:I,D:D,dataset_shampoo[[#This Row],[Brand]],E:E,dataset_shampoo[[#This Row],[Region]],F:F,dataset_shampoo[[#This Row],[Year]],G:G,"&lt;="&amp;dataset_shampoo[[#This Row],[Month]])</f>
        <v>17990</v>
      </c>
      <c r="L1812">
        <f>dataset_shampoo[[#This Row],[Units YTD]]+SUMIFS(H:H,D:D,dataset_shampoo[[#This Row],[Brand]],E:E,dataset_shampoo[[#This Row],[Region]],F:F,dataset_shampoo[[#This Row],[Year]]-1,G:G,"&gt;"&amp;dataset_shampoo[[#This Row],[Month]])</f>
        <v>11284</v>
      </c>
      <c r="M1812" s="1">
        <f>dataset_shampoo[[#This Row],[Values YTD]]+SUMIFS(I:I,D:D,dataset_shampoo[[#This Row],[Brand]],E:E,dataset_shampoo[[#This Row],[Region]],F:F,dataset_shampoo[[#This Row],[Year]]-1,G:G,"&gt;"&amp;dataset_shampoo[[#This Row],[Month]])</f>
        <v>69552</v>
      </c>
    </row>
    <row r="1813" spans="1:13" x14ac:dyDescent="0.25">
      <c r="A1813" t="s">
        <v>7</v>
      </c>
      <c r="B1813" t="s">
        <v>25</v>
      </c>
      <c r="C1813" t="s">
        <v>35</v>
      </c>
      <c r="D1813" t="s">
        <v>36</v>
      </c>
      <c r="E1813" t="s">
        <v>13</v>
      </c>
      <c r="F1813">
        <v>2021</v>
      </c>
      <c r="G1813">
        <v>6</v>
      </c>
      <c r="H1813">
        <v>903</v>
      </c>
      <c r="I1813" s="1">
        <v>5558</v>
      </c>
      <c r="J1813">
        <f>SUMIFS(H:H,D:D,dataset_shampoo[[#This Row],[Brand]],E:E,dataset_shampoo[[#This Row],[Region]],F:F,dataset_shampoo[[#This Row],[Year]],G:G,"&lt;="&amp;dataset_shampoo[[#This Row],[Month]])</f>
        <v>3836</v>
      </c>
      <c r="K1813" s="6">
        <f>SUMIFS(I:I,D:D,dataset_shampoo[[#This Row],[Brand]],E:E,dataset_shampoo[[#This Row],[Region]],F:F,dataset_shampoo[[#This Row],[Year]],G:G,"&lt;="&amp;dataset_shampoo[[#This Row],[Month]])</f>
        <v>23548</v>
      </c>
      <c r="L1813">
        <f>dataset_shampoo[[#This Row],[Units YTD]]+SUMIFS(H:H,D:D,dataset_shampoo[[#This Row],[Brand]],E:E,dataset_shampoo[[#This Row],[Region]],F:F,dataset_shampoo[[#This Row],[Year]]-1,G:G,"&gt;"&amp;dataset_shampoo[[#This Row],[Month]])</f>
        <v>11025</v>
      </c>
      <c r="M1813" s="1">
        <f>dataset_shampoo[[#This Row],[Values YTD]]+SUMIFS(I:I,D:D,dataset_shampoo[[#This Row],[Brand]],E:E,dataset_shampoo[[#This Row],[Region]],F:F,dataset_shampoo[[#This Row],[Year]]-1,G:G,"&gt;"&amp;dataset_shampoo[[#This Row],[Month]])</f>
        <v>67879</v>
      </c>
    </row>
    <row r="1814" spans="1:13" x14ac:dyDescent="0.25">
      <c r="A1814" t="s">
        <v>7</v>
      </c>
      <c r="B1814" t="s">
        <v>25</v>
      </c>
      <c r="C1814" t="s">
        <v>35</v>
      </c>
      <c r="D1814" t="s">
        <v>36</v>
      </c>
      <c r="E1814" t="s">
        <v>13</v>
      </c>
      <c r="F1814">
        <v>2021</v>
      </c>
      <c r="G1814">
        <v>7</v>
      </c>
      <c r="H1814">
        <v>728</v>
      </c>
      <c r="I1814" s="1">
        <v>4501</v>
      </c>
      <c r="J1814">
        <f>SUMIFS(H:H,D:D,dataset_shampoo[[#This Row],[Brand]],E:E,dataset_shampoo[[#This Row],[Region]],F:F,dataset_shampoo[[#This Row],[Year]],G:G,"&lt;="&amp;dataset_shampoo[[#This Row],[Month]])</f>
        <v>4564</v>
      </c>
      <c r="K1814" s="6">
        <f>SUMIFS(I:I,D:D,dataset_shampoo[[#This Row],[Brand]],E:E,dataset_shampoo[[#This Row],[Region]],F:F,dataset_shampoo[[#This Row],[Year]],G:G,"&lt;="&amp;dataset_shampoo[[#This Row],[Month]])</f>
        <v>28049</v>
      </c>
      <c r="L1814">
        <f>dataset_shampoo[[#This Row],[Units YTD]]+SUMIFS(H:H,D:D,dataset_shampoo[[#This Row],[Brand]],E:E,dataset_shampoo[[#This Row],[Region]],F:F,dataset_shampoo[[#This Row],[Year]]-1,G:G,"&gt;"&amp;dataset_shampoo[[#This Row],[Month]])</f>
        <v>9884</v>
      </c>
      <c r="M1814" s="1">
        <f>dataset_shampoo[[#This Row],[Values YTD]]+SUMIFS(I:I,D:D,dataset_shampoo[[#This Row],[Brand]],E:E,dataset_shampoo[[#This Row],[Region]],F:F,dataset_shampoo[[#This Row],[Year]]-1,G:G,"&gt;"&amp;dataset_shampoo[[#This Row],[Month]])</f>
        <v>60844</v>
      </c>
    </row>
    <row r="1815" spans="1:13" x14ac:dyDescent="0.25">
      <c r="A1815" t="s">
        <v>7</v>
      </c>
      <c r="B1815" t="s">
        <v>25</v>
      </c>
      <c r="C1815" t="s">
        <v>35</v>
      </c>
      <c r="D1815" t="s">
        <v>36</v>
      </c>
      <c r="E1815" t="s">
        <v>13</v>
      </c>
      <c r="F1815">
        <v>2021</v>
      </c>
      <c r="G1815">
        <v>8</v>
      </c>
      <c r="H1815">
        <v>329</v>
      </c>
      <c r="I1815" s="1">
        <v>1967</v>
      </c>
      <c r="J1815">
        <f>SUMIFS(H:H,D:D,dataset_shampoo[[#This Row],[Brand]],E:E,dataset_shampoo[[#This Row],[Region]],F:F,dataset_shampoo[[#This Row],[Year]],G:G,"&lt;="&amp;dataset_shampoo[[#This Row],[Month]])</f>
        <v>4893</v>
      </c>
      <c r="K1815" s="6">
        <f>SUMIFS(I:I,D:D,dataset_shampoo[[#This Row],[Brand]],E:E,dataset_shampoo[[#This Row],[Region]],F:F,dataset_shampoo[[#This Row],[Year]],G:G,"&lt;="&amp;dataset_shampoo[[#This Row],[Month]])</f>
        <v>30016</v>
      </c>
      <c r="L1815">
        <f>dataset_shampoo[[#This Row],[Units YTD]]+SUMIFS(H:H,D:D,dataset_shampoo[[#This Row],[Brand]],E:E,dataset_shampoo[[#This Row],[Region]],F:F,dataset_shampoo[[#This Row],[Year]]-1,G:G,"&gt;"&amp;dataset_shampoo[[#This Row],[Month]])</f>
        <v>8988</v>
      </c>
      <c r="M1815" s="1">
        <f>dataset_shampoo[[#This Row],[Values YTD]]+SUMIFS(I:I,D:D,dataset_shampoo[[#This Row],[Brand]],E:E,dataset_shampoo[[#This Row],[Region]],F:F,dataset_shampoo[[#This Row],[Year]]-1,G:G,"&gt;"&amp;dataset_shampoo[[#This Row],[Month]])</f>
        <v>55216</v>
      </c>
    </row>
    <row r="1816" spans="1:13" x14ac:dyDescent="0.25">
      <c r="A1816" t="s">
        <v>7</v>
      </c>
      <c r="B1816" t="s">
        <v>25</v>
      </c>
      <c r="C1816" t="s">
        <v>35</v>
      </c>
      <c r="D1816" t="s">
        <v>36</v>
      </c>
      <c r="E1816" t="s">
        <v>13</v>
      </c>
      <c r="F1816">
        <v>2021</v>
      </c>
      <c r="G1816">
        <v>9</v>
      </c>
      <c r="H1816">
        <v>560</v>
      </c>
      <c r="I1816" s="1">
        <v>3444</v>
      </c>
      <c r="J1816">
        <f>SUMIFS(H:H,D:D,dataset_shampoo[[#This Row],[Brand]],E:E,dataset_shampoo[[#This Row],[Region]],F:F,dataset_shampoo[[#This Row],[Year]],G:G,"&lt;="&amp;dataset_shampoo[[#This Row],[Month]])</f>
        <v>5453</v>
      </c>
      <c r="K1816" s="6">
        <f>SUMIFS(I:I,D:D,dataset_shampoo[[#This Row],[Brand]],E:E,dataset_shampoo[[#This Row],[Region]],F:F,dataset_shampoo[[#This Row],[Year]],G:G,"&lt;="&amp;dataset_shampoo[[#This Row],[Month]])</f>
        <v>33460</v>
      </c>
      <c r="L1816">
        <f>dataset_shampoo[[#This Row],[Units YTD]]+SUMIFS(H:H,D:D,dataset_shampoo[[#This Row],[Brand]],E:E,dataset_shampoo[[#This Row],[Region]],F:F,dataset_shampoo[[#This Row],[Year]]-1,G:G,"&gt;"&amp;dataset_shampoo[[#This Row],[Month]])</f>
        <v>8687</v>
      </c>
      <c r="M1816" s="1">
        <f>dataset_shampoo[[#This Row],[Values YTD]]+SUMIFS(I:I,D:D,dataset_shampoo[[#This Row],[Brand]],E:E,dataset_shampoo[[#This Row],[Region]],F:F,dataset_shampoo[[#This Row],[Year]]-1,G:G,"&gt;"&amp;dataset_shampoo[[#This Row],[Month]])</f>
        <v>53361</v>
      </c>
    </row>
    <row r="1817" spans="1:13" x14ac:dyDescent="0.25">
      <c r="A1817" t="s">
        <v>7</v>
      </c>
      <c r="B1817" t="s">
        <v>25</v>
      </c>
      <c r="C1817" t="s">
        <v>35</v>
      </c>
      <c r="D1817" t="s">
        <v>36</v>
      </c>
      <c r="E1817" t="s">
        <v>13</v>
      </c>
      <c r="F1817">
        <v>2021</v>
      </c>
      <c r="G1817">
        <v>10</v>
      </c>
      <c r="H1817">
        <v>721</v>
      </c>
      <c r="I1817" s="1">
        <v>4410</v>
      </c>
      <c r="J1817">
        <f>SUMIFS(H:H,D:D,dataset_shampoo[[#This Row],[Brand]],E:E,dataset_shampoo[[#This Row],[Region]],F:F,dataset_shampoo[[#This Row],[Year]],G:G,"&lt;="&amp;dataset_shampoo[[#This Row],[Month]])</f>
        <v>6174</v>
      </c>
      <c r="K1817" s="6">
        <f>SUMIFS(I:I,D:D,dataset_shampoo[[#This Row],[Brand]],E:E,dataset_shampoo[[#This Row],[Region]],F:F,dataset_shampoo[[#This Row],[Year]],G:G,"&lt;="&amp;dataset_shampoo[[#This Row],[Month]])</f>
        <v>37870</v>
      </c>
      <c r="L1817">
        <f>dataset_shampoo[[#This Row],[Units YTD]]+SUMIFS(H:H,D:D,dataset_shampoo[[#This Row],[Brand]],E:E,dataset_shampoo[[#This Row],[Region]],F:F,dataset_shampoo[[#This Row],[Year]]-1,G:G,"&gt;"&amp;dataset_shampoo[[#This Row],[Month]])</f>
        <v>8169</v>
      </c>
      <c r="M1817" s="1">
        <f>dataset_shampoo[[#This Row],[Values YTD]]+SUMIFS(I:I,D:D,dataset_shampoo[[#This Row],[Brand]],E:E,dataset_shampoo[[#This Row],[Region]],F:F,dataset_shampoo[[#This Row],[Year]]-1,G:G,"&gt;"&amp;dataset_shampoo[[#This Row],[Month]])</f>
        <v>50113</v>
      </c>
    </row>
    <row r="1818" spans="1:13" x14ac:dyDescent="0.25">
      <c r="A1818" t="s">
        <v>7</v>
      </c>
      <c r="B1818" t="s">
        <v>25</v>
      </c>
      <c r="C1818" t="s">
        <v>35</v>
      </c>
      <c r="D1818" t="s">
        <v>36</v>
      </c>
      <c r="E1818" t="s">
        <v>13</v>
      </c>
      <c r="F1818">
        <v>2021</v>
      </c>
      <c r="G1818">
        <v>11</v>
      </c>
      <c r="H1818">
        <v>623</v>
      </c>
      <c r="I1818" s="1">
        <v>3836</v>
      </c>
      <c r="J1818">
        <f>SUMIFS(H:H,D:D,dataset_shampoo[[#This Row],[Brand]],E:E,dataset_shampoo[[#This Row],[Region]],F:F,dataset_shampoo[[#This Row],[Year]],G:G,"&lt;="&amp;dataset_shampoo[[#This Row],[Month]])</f>
        <v>6797</v>
      </c>
      <c r="K1818" s="6">
        <f>SUMIFS(I:I,D:D,dataset_shampoo[[#This Row],[Brand]],E:E,dataset_shampoo[[#This Row],[Region]],F:F,dataset_shampoo[[#This Row],[Year]],G:G,"&lt;="&amp;dataset_shampoo[[#This Row],[Month]])</f>
        <v>41706</v>
      </c>
      <c r="L1818">
        <f>dataset_shampoo[[#This Row],[Units YTD]]+SUMIFS(H:H,D:D,dataset_shampoo[[#This Row],[Brand]],E:E,dataset_shampoo[[#This Row],[Region]],F:F,dataset_shampoo[[#This Row],[Year]]-1,G:G,"&gt;"&amp;dataset_shampoo[[#This Row],[Month]])</f>
        <v>7882</v>
      </c>
      <c r="M1818" s="1">
        <f>dataset_shampoo[[#This Row],[Values YTD]]+SUMIFS(I:I,D:D,dataset_shampoo[[#This Row],[Brand]],E:E,dataset_shampoo[[#This Row],[Region]],F:F,dataset_shampoo[[#This Row],[Year]]-1,G:G,"&gt;"&amp;dataset_shampoo[[#This Row],[Month]])</f>
        <v>48349</v>
      </c>
    </row>
    <row r="1819" spans="1:13" x14ac:dyDescent="0.25">
      <c r="A1819" t="s">
        <v>7</v>
      </c>
      <c r="B1819" t="s">
        <v>25</v>
      </c>
      <c r="C1819" t="s">
        <v>35</v>
      </c>
      <c r="D1819" t="s">
        <v>36</v>
      </c>
      <c r="E1819" t="s">
        <v>13</v>
      </c>
      <c r="F1819">
        <v>2021</v>
      </c>
      <c r="G1819">
        <v>12</v>
      </c>
      <c r="H1819">
        <v>812</v>
      </c>
      <c r="I1819" s="1">
        <v>4998</v>
      </c>
      <c r="J1819">
        <f>SUMIFS(H:H,D:D,dataset_shampoo[[#This Row],[Brand]],E:E,dataset_shampoo[[#This Row],[Region]],F:F,dataset_shampoo[[#This Row],[Year]],G:G,"&lt;="&amp;dataset_shampoo[[#This Row],[Month]])</f>
        <v>7609</v>
      </c>
      <c r="K1819" s="6">
        <f>SUMIFS(I:I,D:D,dataset_shampoo[[#This Row],[Brand]],E:E,dataset_shampoo[[#This Row],[Region]],F:F,dataset_shampoo[[#This Row],[Year]],G:G,"&lt;="&amp;dataset_shampoo[[#This Row],[Month]])</f>
        <v>46704</v>
      </c>
      <c r="L1819">
        <f>dataset_shampoo[[#This Row],[Units YTD]]+SUMIFS(H:H,D:D,dataset_shampoo[[#This Row],[Brand]],E:E,dataset_shampoo[[#This Row],[Region]],F:F,dataset_shampoo[[#This Row],[Year]]-1,G:G,"&gt;"&amp;dataset_shampoo[[#This Row],[Month]])</f>
        <v>7609</v>
      </c>
      <c r="M1819" s="1">
        <f>dataset_shampoo[[#This Row],[Values YTD]]+SUMIFS(I:I,D:D,dataset_shampoo[[#This Row],[Brand]],E:E,dataset_shampoo[[#This Row],[Region]],F:F,dataset_shampoo[[#This Row],[Year]]-1,G:G,"&gt;"&amp;dataset_shampoo[[#This Row],[Month]])</f>
        <v>46704</v>
      </c>
    </row>
    <row r="1820" spans="1:13" x14ac:dyDescent="0.25">
      <c r="A1820" t="s">
        <v>7</v>
      </c>
      <c r="B1820" t="s">
        <v>25</v>
      </c>
      <c r="C1820" t="s">
        <v>35</v>
      </c>
      <c r="D1820" t="s">
        <v>36</v>
      </c>
      <c r="E1820" t="s">
        <v>13</v>
      </c>
      <c r="F1820">
        <v>2022</v>
      </c>
      <c r="G1820">
        <v>1</v>
      </c>
      <c r="H1820">
        <v>924</v>
      </c>
      <c r="I1820" s="1">
        <v>5663</v>
      </c>
      <c r="J1820">
        <f>SUMIFS(H:H,D:D,dataset_shampoo[[#This Row],[Brand]],E:E,dataset_shampoo[[#This Row],[Region]],F:F,dataset_shampoo[[#This Row],[Year]],G:G,"&lt;="&amp;dataset_shampoo[[#This Row],[Month]])</f>
        <v>924</v>
      </c>
      <c r="K1820" s="6">
        <f>SUMIFS(I:I,D:D,dataset_shampoo[[#This Row],[Brand]],E:E,dataset_shampoo[[#This Row],[Region]],F:F,dataset_shampoo[[#This Row],[Year]],G:G,"&lt;="&amp;dataset_shampoo[[#This Row],[Month]])</f>
        <v>5663</v>
      </c>
      <c r="L1820">
        <f>dataset_shampoo[[#This Row],[Units YTD]]+SUMIFS(H:H,D:D,dataset_shampoo[[#This Row],[Brand]],E:E,dataset_shampoo[[#This Row],[Region]],F:F,dataset_shampoo[[#This Row],[Year]]-1,G:G,"&gt;"&amp;dataset_shampoo[[#This Row],[Month]])</f>
        <v>7658</v>
      </c>
      <c r="M1820" s="1">
        <f>dataset_shampoo[[#This Row],[Values YTD]]+SUMIFS(I:I,D:D,dataset_shampoo[[#This Row],[Brand]],E:E,dataset_shampoo[[#This Row],[Region]],F:F,dataset_shampoo[[#This Row],[Year]]-1,G:G,"&gt;"&amp;dataset_shampoo[[#This Row],[Month]])</f>
        <v>47033</v>
      </c>
    </row>
    <row r="1821" spans="1:13" x14ac:dyDescent="0.25">
      <c r="A1821" t="s">
        <v>7</v>
      </c>
      <c r="B1821" t="s">
        <v>25</v>
      </c>
      <c r="C1821" t="s">
        <v>35</v>
      </c>
      <c r="D1821" t="s">
        <v>36</v>
      </c>
      <c r="E1821" t="s">
        <v>13</v>
      </c>
      <c r="F1821">
        <v>2022</v>
      </c>
      <c r="G1821">
        <v>2</v>
      </c>
      <c r="H1821">
        <v>770</v>
      </c>
      <c r="I1821" s="1">
        <v>4697</v>
      </c>
      <c r="J1821">
        <f>SUMIFS(H:H,D:D,dataset_shampoo[[#This Row],[Brand]],E:E,dataset_shampoo[[#This Row],[Region]],F:F,dataset_shampoo[[#This Row],[Year]],G:G,"&lt;="&amp;dataset_shampoo[[#This Row],[Month]])</f>
        <v>1694</v>
      </c>
      <c r="K1821" s="6">
        <f>SUMIFS(I:I,D:D,dataset_shampoo[[#This Row],[Brand]],E:E,dataset_shampoo[[#This Row],[Region]],F:F,dataset_shampoo[[#This Row],[Year]],G:G,"&lt;="&amp;dataset_shampoo[[#This Row],[Month]])</f>
        <v>10360</v>
      </c>
      <c r="L1821">
        <f>dataset_shampoo[[#This Row],[Units YTD]]+SUMIFS(H:H,D:D,dataset_shampoo[[#This Row],[Brand]],E:E,dataset_shampoo[[#This Row],[Region]],F:F,dataset_shampoo[[#This Row],[Year]]-1,G:G,"&gt;"&amp;dataset_shampoo[[#This Row],[Month]])</f>
        <v>7868</v>
      </c>
      <c r="M1821" s="1">
        <f>dataset_shampoo[[#This Row],[Values YTD]]+SUMIFS(I:I,D:D,dataset_shampoo[[#This Row],[Brand]],E:E,dataset_shampoo[[#This Row],[Region]],F:F,dataset_shampoo[[#This Row],[Year]]-1,G:G,"&gt;"&amp;dataset_shampoo[[#This Row],[Month]])</f>
        <v>48258</v>
      </c>
    </row>
    <row r="1822" spans="1:13" x14ac:dyDescent="0.25">
      <c r="A1822" t="s">
        <v>7</v>
      </c>
      <c r="B1822" t="s">
        <v>25</v>
      </c>
      <c r="C1822" t="s">
        <v>35</v>
      </c>
      <c r="D1822" t="s">
        <v>36</v>
      </c>
      <c r="E1822" t="s">
        <v>13</v>
      </c>
      <c r="F1822">
        <v>2022</v>
      </c>
      <c r="G1822">
        <v>3</v>
      </c>
      <c r="H1822">
        <v>952</v>
      </c>
      <c r="I1822" s="1">
        <v>5817</v>
      </c>
      <c r="J1822">
        <f>SUMIFS(H:H,D:D,dataset_shampoo[[#This Row],[Brand]],E:E,dataset_shampoo[[#This Row],[Region]],F:F,dataset_shampoo[[#This Row],[Year]],G:G,"&lt;="&amp;dataset_shampoo[[#This Row],[Month]])</f>
        <v>2646</v>
      </c>
      <c r="K1822" s="6">
        <f>SUMIFS(I:I,D:D,dataset_shampoo[[#This Row],[Brand]],E:E,dataset_shampoo[[#This Row],[Region]],F:F,dataset_shampoo[[#This Row],[Year]],G:G,"&lt;="&amp;dataset_shampoo[[#This Row],[Month]])</f>
        <v>16177</v>
      </c>
      <c r="L1822">
        <f>dataset_shampoo[[#This Row],[Units YTD]]+SUMIFS(H:H,D:D,dataset_shampoo[[#This Row],[Brand]],E:E,dataset_shampoo[[#This Row],[Region]],F:F,dataset_shampoo[[#This Row],[Year]]-1,G:G,"&gt;"&amp;dataset_shampoo[[#This Row],[Month]])</f>
        <v>8078</v>
      </c>
      <c r="M1822" s="1">
        <f>dataset_shampoo[[#This Row],[Values YTD]]+SUMIFS(I:I,D:D,dataset_shampoo[[#This Row],[Brand]],E:E,dataset_shampoo[[#This Row],[Region]],F:F,dataset_shampoo[[#This Row],[Year]]-1,G:G,"&gt;"&amp;dataset_shampoo[[#This Row],[Month]])</f>
        <v>49497</v>
      </c>
    </row>
    <row r="1823" spans="1:13" x14ac:dyDescent="0.25">
      <c r="A1823" t="s">
        <v>7</v>
      </c>
      <c r="B1823" t="s">
        <v>25</v>
      </c>
      <c r="C1823" t="s">
        <v>35</v>
      </c>
      <c r="D1823" t="s">
        <v>36</v>
      </c>
      <c r="E1823" t="s">
        <v>13</v>
      </c>
      <c r="F1823">
        <v>2022</v>
      </c>
      <c r="G1823">
        <v>4</v>
      </c>
      <c r="H1823">
        <v>1043</v>
      </c>
      <c r="I1823" s="1">
        <v>6391</v>
      </c>
      <c r="J1823">
        <f>SUMIFS(H:H,D:D,dataset_shampoo[[#This Row],[Brand]],E:E,dataset_shampoo[[#This Row],[Region]],F:F,dataset_shampoo[[#This Row],[Year]],G:G,"&lt;="&amp;dataset_shampoo[[#This Row],[Month]])</f>
        <v>3689</v>
      </c>
      <c r="K1823" s="6">
        <f>SUMIFS(I:I,D:D,dataset_shampoo[[#This Row],[Brand]],E:E,dataset_shampoo[[#This Row],[Region]],F:F,dataset_shampoo[[#This Row],[Year]],G:G,"&lt;="&amp;dataset_shampoo[[#This Row],[Month]])</f>
        <v>22568</v>
      </c>
      <c r="L1823">
        <f>dataset_shampoo[[#This Row],[Units YTD]]+SUMIFS(H:H,D:D,dataset_shampoo[[#This Row],[Brand]],E:E,dataset_shampoo[[#This Row],[Region]],F:F,dataset_shampoo[[#This Row],[Year]]-1,G:G,"&gt;"&amp;dataset_shampoo[[#This Row],[Month]])</f>
        <v>8743</v>
      </c>
      <c r="M1823" s="1">
        <f>dataset_shampoo[[#This Row],[Values YTD]]+SUMIFS(I:I,D:D,dataset_shampoo[[#This Row],[Brand]],E:E,dataset_shampoo[[#This Row],[Region]],F:F,dataset_shampoo[[#This Row],[Year]]-1,G:G,"&gt;"&amp;dataset_shampoo[[#This Row],[Month]])</f>
        <v>53578</v>
      </c>
    </row>
    <row r="1824" spans="1:13" x14ac:dyDescent="0.25">
      <c r="A1824" t="s">
        <v>7</v>
      </c>
      <c r="B1824" t="s">
        <v>25</v>
      </c>
      <c r="C1824" t="s">
        <v>35</v>
      </c>
      <c r="D1824" t="s">
        <v>36</v>
      </c>
      <c r="E1824" t="s">
        <v>13</v>
      </c>
      <c r="F1824">
        <v>2022</v>
      </c>
      <c r="G1824">
        <v>5</v>
      </c>
      <c r="H1824">
        <v>875</v>
      </c>
      <c r="I1824" s="1">
        <v>5348</v>
      </c>
      <c r="J1824">
        <f>SUMIFS(H:H,D:D,dataset_shampoo[[#This Row],[Brand]],E:E,dataset_shampoo[[#This Row],[Region]],F:F,dataset_shampoo[[#This Row],[Year]],G:G,"&lt;="&amp;dataset_shampoo[[#This Row],[Month]])</f>
        <v>4564</v>
      </c>
      <c r="K1824" s="6">
        <f>SUMIFS(I:I,D:D,dataset_shampoo[[#This Row],[Brand]],E:E,dataset_shampoo[[#This Row],[Region]],F:F,dataset_shampoo[[#This Row],[Year]],G:G,"&lt;="&amp;dataset_shampoo[[#This Row],[Month]])</f>
        <v>27916</v>
      </c>
      <c r="L1824">
        <f>dataset_shampoo[[#This Row],[Units YTD]]+SUMIFS(H:H,D:D,dataset_shampoo[[#This Row],[Brand]],E:E,dataset_shampoo[[#This Row],[Region]],F:F,dataset_shampoo[[#This Row],[Year]]-1,G:G,"&gt;"&amp;dataset_shampoo[[#This Row],[Month]])</f>
        <v>9240</v>
      </c>
      <c r="M1824" s="1">
        <f>dataset_shampoo[[#This Row],[Values YTD]]+SUMIFS(I:I,D:D,dataset_shampoo[[#This Row],[Brand]],E:E,dataset_shampoo[[#This Row],[Region]],F:F,dataset_shampoo[[#This Row],[Year]]-1,G:G,"&gt;"&amp;dataset_shampoo[[#This Row],[Month]])</f>
        <v>56630</v>
      </c>
    </row>
    <row r="1825" spans="1:13" x14ac:dyDescent="0.25">
      <c r="A1825" t="s">
        <v>7</v>
      </c>
      <c r="B1825" t="s">
        <v>25</v>
      </c>
      <c r="C1825" t="s">
        <v>35</v>
      </c>
      <c r="D1825" t="s">
        <v>36</v>
      </c>
      <c r="E1825" t="s">
        <v>13</v>
      </c>
      <c r="F1825">
        <v>2022</v>
      </c>
      <c r="G1825">
        <v>6</v>
      </c>
      <c r="H1825">
        <v>980</v>
      </c>
      <c r="I1825" s="1">
        <v>5992</v>
      </c>
      <c r="J1825">
        <f>SUMIFS(H:H,D:D,dataset_shampoo[[#This Row],[Brand]],E:E,dataset_shampoo[[#This Row],[Region]],F:F,dataset_shampoo[[#This Row],[Year]],G:G,"&lt;="&amp;dataset_shampoo[[#This Row],[Month]])</f>
        <v>5544</v>
      </c>
      <c r="K1825" s="6">
        <f>SUMIFS(I:I,D:D,dataset_shampoo[[#This Row],[Brand]],E:E,dataset_shampoo[[#This Row],[Region]],F:F,dataset_shampoo[[#This Row],[Year]],G:G,"&lt;="&amp;dataset_shampoo[[#This Row],[Month]])</f>
        <v>33908</v>
      </c>
      <c r="L1825">
        <f>dataset_shampoo[[#This Row],[Units YTD]]+SUMIFS(H:H,D:D,dataset_shampoo[[#This Row],[Brand]],E:E,dataset_shampoo[[#This Row],[Region]],F:F,dataset_shampoo[[#This Row],[Year]]-1,G:G,"&gt;"&amp;dataset_shampoo[[#This Row],[Month]])</f>
        <v>9317</v>
      </c>
      <c r="M1825" s="1">
        <f>dataset_shampoo[[#This Row],[Values YTD]]+SUMIFS(I:I,D:D,dataset_shampoo[[#This Row],[Brand]],E:E,dataset_shampoo[[#This Row],[Region]],F:F,dataset_shampoo[[#This Row],[Year]]-1,G:G,"&gt;"&amp;dataset_shampoo[[#This Row],[Month]])</f>
        <v>57064</v>
      </c>
    </row>
    <row r="1826" spans="1:13" x14ac:dyDescent="0.25">
      <c r="A1826" t="s">
        <v>7</v>
      </c>
      <c r="B1826" t="s">
        <v>25</v>
      </c>
      <c r="C1826" t="s">
        <v>35</v>
      </c>
      <c r="D1826" t="s">
        <v>36</v>
      </c>
      <c r="E1826" t="s">
        <v>13</v>
      </c>
      <c r="F1826">
        <v>2022</v>
      </c>
      <c r="G1826">
        <v>7</v>
      </c>
      <c r="H1826">
        <v>742</v>
      </c>
      <c r="I1826" s="1">
        <v>4557</v>
      </c>
      <c r="J1826">
        <f>SUMIFS(H:H,D:D,dataset_shampoo[[#This Row],[Brand]],E:E,dataset_shampoo[[#This Row],[Region]],F:F,dataset_shampoo[[#This Row],[Year]],G:G,"&lt;="&amp;dataset_shampoo[[#This Row],[Month]])</f>
        <v>6286</v>
      </c>
      <c r="K1826" s="6">
        <f>SUMIFS(I:I,D:D,dataset_shampoo[[#This Row],[Brand]],E:E,dataset_shampoo[[#This Row],[Region]],F:F,dataset_shampoo[[#This Row],[Year]],G:G,"&lt;="&amp;dataset_shampoo[[#This Row],[Month]])</f>
        <v>38465</v>
      </c>
      <c r="L1826">
        <f>dataset_shampoo[[#This Row],[Units YTD]]+SUMIFS(H:H,D:D,dataset_shampoo[[#This Row],[Brand]],E:E,dataset_shampoo[[#This Row],[Region]],F:F,dataset_shampoo[[#This Row],[Year]]-1,G:G,"&gt;"&amp;dataset_shampoo[[#This Row],[Month]])</f>
        <v>9331</v>
      </c>
      <c r="M1826" s="1">
        <f>dataset_shampoo[[#This Row],[Values YTD]]+SUMIFS(I:I,D:D,dataset_shampoo[[#This Row],[Brand]],E:E,dataset_shampoo[[#This Row],[Region]],F:F,dataset_shampoo[[#This Row],[Year]]-1,G:G,"&gt;"&amp;dataset_shampoo[[#This Row],[Month]])</f>
        <v>57120</v>
      </c>
    </row>
    <row r="1827" spans="1:13" x14ac:dyDescent="0.25">
      <c r="A1827" t="s">
        <v>7</v>
      </c>
      <c r="B1827" t="s">
        <v>25</v>
      </c>
      <c r="C1827" t="s">
        <v>35</v>
      </c>
      <c r="D1827" t="s">
        <v>36</v>
      </c>
      <c r="E1827" t="s">
        <v>13</v>
      </c>
      <c r="F1827">
        <v>2022</v>
      </c>
      <c r="G1827">
        <v>8</v>
      </c>
      <c r="H1827">
        <v>1736</v>
      </c>
      <c r="I1827" s="1">
        <v>10633</v>
      </c>
      <c r="J1827">
        <f>SUMIFS(H:H,D:D,dataset_shampoo[[#This Row],[Brand]],E:E,dataset_shampoo[[#This Row],[Region]],F:F,dataset_shampoo[[#This Row],[Year]],G:G,"&lt;="&amp;dataset_shampoo[[#This Row],[Month]])</f>
        <v>8022</v>
      </c>
      <c r="K1827" s="6">
        <f>SUMIFS(I:I,D:D,dataset_shampoo[[#This Row],[Brand]],E:E,dataset_shampoo[[#This Row],[Region]],F:F,dataset_shampoo[[#This Row],[Year]],G:G,"&lt;="&amp;dataset_shampoo[[#This Row],[Month]])</f>
        <v>49098</v>
      </c>
      <c r="L1827">
        <f>dataset_shampoo[[#This Row],[Units YTD]]+SUMIFS(H:H,D:D,dataset_shampoo[[#This Row],[Brand]],E:E,dataset_shampoo[[#This Row],[Region]],F:F,dataset_shampoo[[#This Row],[Year]]-1,G:G,"&gt;"&amp;dataset_shampoo[[#This Row],[Month]])</f>
        <v>10738</v>
      </c>
      <c r="M1827" s="1">
        <f>dataset_shampoo[[#This Row],[Values YTD]]+SUMIFS(I:I,D:D,dataset_shampoo[[#This Row],[Brand]],E:E,dataset_shampoo[[#This Row],[Region]],F:F,dataset_shampoo[[#This Row],[Year]]-1,G:G,"&gt;"&amp;dataset_shampoo[[#This Row],[Month]])</f>
        <v>65786</v>
      </c>
    </row>
    <row r="1828" spans="1:13" x14ac:dyDescent="0.25">
      <c r="A1828" t="s">
        <v>7</v>
      </c>
      <c r="B1828" t="s">
        <v>25</v>
      </c>
      <c r="C1828" t="s">
        <v>35</v>
      </c>
      <c r="D1828" t="s">
        <v>36</v>
      </c>
      <c r="E1828" t="s">
        <v>13</v>
      </c>
      <c r="F1828">
        <v>2022</v>
      </c>
      <c r="G1828">
        <v>9</v>
      </c>
      <c r="H1828">
        <v>1330</v>
      </c>
      <c r="I1828" s="1">
        <v>8155</v>
      </c>
      <c r="J1828">
        <f>SUMIFS(H:H,D:D,dataset_shampoo[[#This Row],[Brand]],E:E,dataset_shampoo[[#This Row],[Region]],F:F,dataset_shampoo[[#This Row],[Year]],G:G,"&lt;="&amp;dataset_shampoo[[#This Row],[Month]])</f>
        <v>9352</v>
      </c>
      <c r="K1828" s="6">
        <f>SUMIFS(I:I,D:D,dataset_shampoo[[#This Row],[Brand]],E:E,dataset_shampoo[[#This Row],[Region]],F:F,dataset_shampoo[[#This Row],[Year]],G:G,"&lt;="&amp;dataset_shampoo[[#This Row],[Month]])</f>
        <v>57253</v>
      </c>
      <c r="L1828">
        <f>dataset_shampoo[[#This Row],[Units YTD]]+SUMIFS(H:H,D:D,dataset_shampoo[[#This Row],[Brand]],E:E,dataset_shampoo[[#This Row],[Region]],F:F,dataset_shampoo[[#This Row],[Year]]-1,G:G,"&gt;"&amp;dataset_shampoo[[#This Row],[Month]])</f>
        <v>11508</v>
      </c>
      <c r="M1828" s="1">
        <f>dataset_shampoo[[#This Row],[Values YTD]]+SUMIFS(I:I,D:D,dataset_shampoo[[#This Row],[Brand]],E:E,dataset_shampoo[[#This Row],[Region]],F:F,dataset_shampoo[[#This Row],[Year]]-1,G:G,"&gt;"&amp;dataset_shampoo[[#This Row],[Month]])</f>
        <v>70497</v>
      </c>
    </row>
    <row r="1829" spans="1:13" x14ac:dyDescent="0.25">
      <c r="A1829" t="s">
        <v>7</v>
      </c>
      <c r="B1829" t="s">
        <v>25</v>
      </c>
      <c r="C1829" t="s">
        <v>35</v>
      </c>
      <c r="D1829" t="s">
        <v>36</v>
      </c>
      <c r="E1829" t="s">
        <v>13</v>
      </c>
      <c r="F1829">
        <v>2022</v>
      </c>
      <c r="G1829">
        <v>10</v>
      </c>
      <c r="H1829">
        <v>847</v>
      </c>
      <c r="I1829" s="1">
        <v>5208</v>
      </c>
      <c r="J1829">
        <f>SUMIFS(H:H,D:D,dataset_shampoo[[#This Row],[Brand]],E:E,dataset_shampoo[[#This Row],[Region]],F:F,dataset_shampoo[[#This Row],[Year]],G:G,"&lt;="&amp;dataset_shampoo[[#This Row],[Month]])</f>
        <v>10199</v>
      </c>
      <c r="K1829" s="6">
        <f>SUMIFS(I:I,D:D,dataset_shampoo[[#This Row],[Brand]],E:E,dataset_shampoo[[#This Row],[Region]],F:F,dataset_shampoo[[#This Row],[Year]],G:G,"&lt;="&amp;dataset_shampoo[[#This Row],[Month]])</f>
        <v>62461</v>
      </c>
      <c r="L1829">
        <f>dataset_shampoo[[#This Row],[Units YTD]]+SUMIFS(H:H,D:D,dataset_shampoo[[#This Row],[Brand]],E:E,dataset_shampoo[[#This Row],[Region]],F:F,dataset_shampoo[[#This Row],[Year]]-1,G:G,"&gt;"&amp;dataset_shampoo[[#This Row],[Month]])</f>
        <v>11634</v>
      </c>
      <c r="M1829" s="1">
        <f>dataset_shampoo[[#This Row],[Values YTD]]+SUMIFS(I:I,D:D,dataset_shampoo[[#This Row],[Brand]],E:E,dataset_shampoo[[#This Row],[Region]],F:F,dataset_shampoo[[#This Row],[Year]]-1,G:G,"&gt;"&amp;dataset_shampoo[[#This Row],[Month]])</f>
        <v>71295</v>
      </c>
    </row>
    <row r="1830" spans="1:13" x14ac:dyDescent="0.25">
      <c r="A1830" t="s">
        <v>7</v>
      </c>
      <c r="B1830" t="s">
        <v>25</v>
      </c>
      <c r="C1830" t="s">
        <v>35</v>
      </c>
      <c r="D1830" t="s">
        <v>36</v>
      </c>
      <c r="E1830" t="s">
        <v>13</v>
      </c>
      <c r="F1830">
        <v>2022</v>
      </c>
      <c r="G1830">
        <v>11</v>
      </c>
      <c r="H1830">
        <v>728</v>
      </c>
      <c r="I1830" s="1">
        <v>4459</v>
      </c>
      <c r="J1830">
        <f>SUMIFS(H:H,D:D,dataset_shampoo[[#This Row],[Brand]],E:E,dataset_shampoo[[#This Row],[Region]],F:F,dataset_shampoo[[#This Row],[Year]],G:G,"&lt;="&amp;dataset_shampoo[[#This Row],[Month]])</f>
        <v>10927</v>
      </c>
      <c r="K1830" s="6">
        <f>SUMIFS(I:I,D:D,dataset_shampoo[[#This Row],[Brand]],E:E,dataset_shampoo[[#This Row],[Region]],F:F,dataset_shampoo[[#This Row],[Year]],G:G,"&lt;="&amp;dataset_shampoo[[#This Row],[Month]])</f>
        <v>66920</v>
      </c>
      <c r="L1830">
        <f>dataset_shampoo[[#This Row],[Units YTD]]+SUMIFS(H:H,D:D,dataset_shampoo[[#This Row],[Brand]],E:E,dataset_shampoo[[#This Row],[Region]],F:F,dataset_shampoo[[#This Row],[Year]]-1,G:G,"&gt;"&amp;dataset_shampoo[[#This Row],[Month]])</f>
        <v>11739</v>
      </c>
      <c r="M1830" s="1">
        <f>dataset_shampoo[[#This Row],[Values YTD]]+SUMIFS(I:I,D:D,dataset_shampoo[[#This Row],[Brand]],E:E,dataset_shampoo[[#This Row],[Region]],F:F,dataset_shampoo[[#This Row],[Year]]-1,G:G,"&gt;"&amp;dataset_shampoo[[#This Row],[Month]])</f>
        <v>71918</v>
      </c>
    </row>
    <row r="1831" spans="1:13" x14ac:dyDescent="0.25">
      <c r="A1831" t="s">
        <v>7</v>
      </c>
      <c r="B1831" t="s">
        <v>25</v>
      </c>
      <c r="C1831" t="s">
        <v>35</v>
      </c>
      <c r="D1831" t="s">
        <v>36</v>
      </c>
      <c r="E1831" t="s">
        <v>13</v>
      </c>
      <c r="F1831">
        <v>2022</v>
      </c>
      <c r="G1831">
        <v>12</v>
      </c>
      <c r="H1831">
        <v>1449</v>
      </c>
      <c r="I1831" s="1">
        <v>9681</v>
      </c>
      <c r="J1831">
        <f>SUMIFS(H:H,D:D,dataset_shampoo[[#This Row],[Brand]],E:E,dataset_shampoo[[#This Row],[Region]],F:F,dataset_shampoo[[#This Row],[Year]],G:G,"&lt;="&amp;dataset_shampoo[[#This Row],[Month]])</f>
        <v>12376</v>
      </c>
      <c r="K1831" s="6">
        <f>SUMIFS(I:I,D:D,dataset_shampoo[[#This Row],[Brand]],E:E,dataset_shampoo[[#This Row],[Region]],F:F,dataset_shampoo[[#This Row],[Year]],G:G,"&lt;="&amp;dataset_shampoo[[#This Row],[Month]])</f>
        <v>76601</v>
      </c>
      <c r="L1831">
        <f>dataset_shampoo[[#This Row],[Units YTD]]+SUMIFS(H:H,D:D,dataset_shampoo[[#This Row],[Brand]],E:E,dataset_shampoo[[#This Row],[Region]],F:F,dataset_shampoo[[#This Row],[Year]]-1,G:G,"&gt;"&amp;dataset_shampoo[[#This Row],[Month]])</f>
        <v>12376</v>
      </c>
      <c r="M1831" s="1">
        <f>dataset_shampoo[[#This Row],[Values YTD]]+SUMIFS(I:I,D:D,dataset_shampoo[[#This Row],[Brand]],E:E,dataset_shampoo[[#This Row],[Region]],F:F,dataset_shampoo[[#This Row],[Year]]-1,G:G,"&gt;"&amp;dataset_shampoo[[#This Row],[Month]])</f>
        <v>76601</v>
      </c>
    </row>
    <row r="1832" spans="1:13" x14ac:dyDescent="0.25">
      <c r="A1832" t="s">
        <v>7</v>
      </c>
      <c r="B1832" t="s">
        <v>25</v>
      </c>
      <c r="C1832" t="s">
        <v>35</v>
      </c>
      <c r="D1832" t="s">
        <v>36</v>
      </c>
      <c r="E1832" t="s">
        <v>13</v>
      </c>
      <c r="F1832">
        <v>2023</v>
      </c>
      <c r="G1832">
        <v>1</v>
      </c>
      <c r="H1832">
        <v>952</v>
      </c>
      <c r="I1832" s="1">
        <v>6769</v>
      </c>
      <c r="J1832">
        <f>SUMIFS(H:H,D:D,dataset_shampoo[[#This Row],[Brand]],E:E,dataset_shampoo[[#This Row],[Region]],F:F,dataset_shampoo[[#This Row],[Year]],G:G,"&lt;="&amp;dataset_shampoo[[#This Row],[Month]])</f>
        <v>952</v>
      </c>
      <c r="K1832" s="6">
        <f>SUMIFS(I:I,D:D,dataset_shampoo[[#This Row],[Brand]],E:E,dataset_shampoo[[#This Row],[Region]],F:F,dataset_shampoo[[#This Row],[Year]],G:G,"&lt;="&amp;dataset_shampoo[[#This Row],[Month]])</f>
        <v>6769</v>
      </c>
      <c r="L1832">
        <f>dataset_shampoo[[#This Row],[Units YTD]]+SUMIFS(H:H,D:D,dataset_shampoo[[#This Row],[Brand]],E:E,dataset_shampoo[[#This Row],[Region]],F:F,dataset_shampoo[[#This Row],[Year]]-1,G:G,"&gt;"&amp;dataset_shampoo[[#This Row],[Month]])</f>
        <v>12404</v>
      </c>
      <c r="M1832" s="1">
        <f>dataset_shampoo[[#This Row],[Values YTD]]+SUMIFS(I:I,D:D,dataset_shampoo[[#This Row],[Brand]],E:E,dataset_shampoo[[#This Row],[Region]],F:F,dataset_shampoo[[#This Row],[Year]]-1,G:G,"&gt;"&amp;dataset_shampoo[[#This Row],[Month]])</f>
        <v>77707</v>
      </c>
    </row>
    <row r="1833" spans="1:13" x14ac:dyDescent="0.25">
      <c r="A1833" t="s">
        <v>7</v>
      </c>
      <c r="B1833" t="s">
        <v>25</v>
      </c>
      <c r="C1833" t="s">
        <v>35</v>
      </c>
      <c r="D1833" t="s">
        <v>36</v>
      </c>
      <c r="E1833" t="s">
        <v>13</v>
      </c>
      <c r="F1833">
        <v>2023</v>
      </c>
      <c r="G1833">
        <v>2</v>
      </c>
      <c r="H1833">
        <v>819</v>
      </c>
      <c r="I1833" s="1">
        <v>5873</v>
      </c>
      <c r="J1833">
        <f>SUMIFS(H:H,D:D,dataset_shampoo[[#This Row],[Brand]],E:E,dataset_shampoo[[#This Row],[Region]],F:F,dataset_shampoo[[#This Row],[Year]],G:G,"&lt;="&amp;dataset_shampoo[[#This Row],[Month]])</f>
        <v>1771</v>
      </c>
      <c r="K1833" s="6">
        <f>SUMIFS(I:I,D:D,dataset_shampoo[[#This Row],[Brand]],E:E,dataset_shampoo[[#This Row],[Region]],F:F,dataset_shampoo[[#This Row],[Year]],G:G,"&lt;="&amp;dataset_shampoo[[#This Row],[Month]])</f>
        <v>12642</v>
      </c>
      <c r="L1833">
        <f>dataset_shampoo[[#This Row],[Units YTD]]+SUMIFS(H:H,D:D,dataset_shampoo[[#This Row],[Brand]],E:E,dataset_shampoo[[#This Row],[Region]],F:F,dataset_shampoo[[#This Row],[Year]]-1,G:G,"&gt;"&amp;dataset_shampoo[[#This Row],[Month]])</f>
        <v>12453</v>
      </c>
      <c r="M1833" s="1">
        <f>dataset_shampoo[[#This Row],[Values YTD]]+SUMIFS(I:I,D:D,dataset_shampoo[[#This Row],[Brand]],E:E,dataset_shampoo[[#This Row],[Region]],F:F,dataset_shampoo[[#This Row],[Year]]-1,G:G,"&gt;"&amp;dataset_shampoo[[#This Row],[Month]])</f>
        <v>78883</v>
      </c>
    </row>
    <row r="1834" spans="1:13" x14ac:dyDescent="0.25">
      <c r="A1834" t="s">
        <v>7</v>
      </c>
      <c r="B1834" t="s">
        <v>25</v>
      </c>
      <c r="C1834" t="s">
        <v>35</v>
      </c>
      <c r="D1834" t="s">
        <v>36</v>
      </c>
      <c r="E1834" t="s">
        <v>13</v>
      </c>
      <c r="F1834">
        <v>2023</v>
      </c>
      <c r="G1834">
        <v>3</v>
      </c>
      <c r="H1834">
        <v>938</v>
      </c>
      <c r="I1834" s="1">
        <v>6734</v>
      </c>
      <c r="J1834">
        <f>SUMIFS(H:H,D:D,dataset_shampoo[[#This Row],[Brand]],E:E,dataset_shampoo[[#This Row],[Region]],F:F,dataset_shampoo[[#This Row],[Year]],G:G,"&lt;="&amp;dataset_shampoo[[#This Row],[Month]])</f>
        <v>2709</v>
      </c>
      <c r="K1834" s="6">
        <f>SUMIFS(I:I,D:D,dataset_shampoo[[#This Row],[Brand]],E:E,dataset_shampoo[[#This Row],[Region]],F:F,dataset_shampoo[[#This Row],[Year]],G:G,"&lt;="&amp;dataset_shampoo[[#This Row],[Month]])</f>
        <v>19376</v>
      </c>
      <c r="L1834">
        <f>dataset_shampoo[[#This Row],[Units YTD]]+SUMIFS(H:H,D:D,dataset_shampoo[[#This Row],[Brand]],E:E,dataset_shampoo[[#This Row],[Region]],F:F,dataset_shampoo[[#This Row],[Year]]-1,G:G,"&gt;"&amp;dataset_shampoo[[#This Row],[Month]])</f>
        <v>12439</v>
      </c>
      <c r="M1834" s="1">
        <f>dataset_shampoo[[#This Row],[Values YTD]]+SUMIFS(I:I,D:D,dataset_shampoo[[#This Row],[Brand]],E:E,dataset_shampoo[[#This Row],[Region]],F:F,dataset_shampoo[[#This Row],[Year]]-1,G:G,"&gt;"&amp;dataset_shampoo[[#This Row],[Month]])</f>
        <v>79800</v>
      </c>
    </row>
    <row r="1835" spans="1:13" x14ac:dyDescent="0.25">
      <c r="A1835" t="s">
        <v>7</v>
      </c>
      <c r="B1835" t="s">
        <v>25</v>
      </c>
      <c r="C1835" t="s">
        <v>37</v>
      </c>
      <c r="D1835" t="s">
        <v>38</v>
      </c>
      <c r="E1835" t="s">
        <v>11</v>
      </c>
      <c r="F1835">
        <v>2018</v>
      </c>
      <c r="G1835">
        <v>1</v>
      </c>
      <c r="H1835">
        <v>3374</v>
      </c>
      <c r="I1835" s="1">
        <v>16667</v>
      </c>
      <c r="J1835">
        <f>SUMIFS(H:H,D:D,dataset_shampoo[[#This Row],[Brand]],E:E,dataset_shampoo[[#This Row],[Region]],F:F,dataset_shampoo[[#This Row],[Year]],G:G,"&lt;="&amp;dataset_shampoo[[#This Row],[Month]])</f>
        <v>3374</v>
      </c>
      <c r="K1835" s="6">
        <f>SUMIFS(I:I,D:D,dataset_shampoo[[#This Row],[Brand]],E:E,dataset_shampoo[[#This Row],[Region]],F:F,dataset_shampoo[[#This Row],[Year]],G:G,"&lt;="&amp;dataset_shampoo[[#This Row],[Month]])</f>
        <v>16667</v>
      </c>
      <c r="L1835">
        <f>dataset_shampoo[[#This Row],[Units YTD]]+SUMIFS(H:H,D:D,dataset_shampoo[[#This Row],[Brand]],E:E,dataset_shampoo[[#This Row],[Region]],F:F,dataset_shampoo[[#This Row],[Year]]-1,G:G,"&gt;"&amp;dataset_shampoo[[#This Row],[Month]])</f>
        <v>3374</v>
      </c>
      <c r="M1835" s="1">
        <f>dataset_shampoo[[#This Row],[Values YTD]]+SUMIFS(I:I,D:D,dataset_shampoo[[#This Row],[Brand]],E:E,dataset_shampoo[[#This Row],[Region]],F:F,dataset_shampoo[[#This Row],[Year]]-1,G:G,"&gt;"&amp;dataset_shampoo[[#This Row],[Month]])</f>
        <v>16667</v>
      </c>
    </row>
    <row r="1836" spans="1:13" x14ac:dyDescent="0.25">
      <c r="A1836" t="s">
        <v>7</v>
      </c>
      <c r="B1836" t="s">
        <v>25</v>
      </c>
      <c r="C1836" t="s">
        <v>37</v>
      </c>
      <c r="D1836" t="s">
        <v>38</v>
      </c>
      <c r="E1836" t="s">
        <v>11</v>
      </c>
      <c r="F1836">
        <v>2018</v>
      </c>
      <c r="G1836">
        <v>2</v>
      </c>
      <c r="H1836">
        <v>2527</v>
      </c>
      <c r="I1836" s="1">
        <v>12502</v>
      </c>
      <c r="J1836">
        <f>SUMIFS(H:H,D:D,dataset_shampoo[[#This Row],[Brand]],E:E,dataset_shampoo[[#This Row],[Region]],F:F,dataset_shampoo[[#This Row],[Year]],G:G,"&lt;="&amp;dataset_shampoo[[#This Row],[Month]])</f>
        <v>5901</v>
      </c>
      <c r="K1836" s="6">
        <f>SUMIFS(I:I,D:D,dataset_shampoo[[#This Row],[Brand]],E:E,dataset_shampoo[[#This Row],[Region]],F:F,dataset_shampoo[[#This Row],[Year]],G:G,"&lt;="&amp;dataset_shampoo[[#This Row],[Month]])</f>
        <v>29169</v>
      </c>
      <c r="L1836">
        <f>dataset_shampoo[[#This Row],[Units YTD]]+SUMIFS(H:H,D:D,dataset_shampoo[[#This Row],[Brand]],E:E,dataset_shampoo[[#This Row],[Region]],F:F,dataset_shampoo[[#This Row],[Year]]-1,G:G,"&gt;"&amp;dataset_shampoo[[#This Row],[Month]])</f>
        <v>5901</v>
      </c>
      <c r="M1836" s="1">
        <f>dataset_shampoo[[#This Row],[Values YTD]]+SUMIFS(I:I,D:D,dataset_shampoo[[#This Row],[Brand]],E:E,dataset_shampoo[[#This Row],[Region]],F:F,dataset_shampoo[[#This Row],[Year]]-1,G:G,"&gt;"&amp;dataset_shampoo[[#This Row],[Month]])</f>
        <v>29169</v>
      </c>
    </row>
    <row r="1837" spans="1:13" x14ac:dyDescent="0.25">
      <c r="A1837" t="s">
        <v>7</v>
      </c>
      <c r="B1837" t="s">
        <v>25</v>
      </c>
      <c r="C1837" t="s">
        <v>37</v>
      </c>
      <c r="D1837" t="s">
        <v>38</v>
      </c>
      <c r="E1837" t="s">
        <v>11</v>
      </c>
      <c r="F1837">
        <v>2018</v>
      </c>
      <c r="G1837">
        <v>3</v>
      </c>
      <c r="H1837">
        <v>3325</v>
      </c>
      <c r="I1837" s="1">
        <v>16464</v>
      </c>
      <c r="J1837">
        <f>SUMIFS(H:H,D:D,dataset_shampoo[[#This Row],[Brand]],E:E,dataset_shampoo[[#This Row],[Region]],F:F,dataset_shampoo[[#This Row],[Year]],G:G,"&lt;="&amp;dataset_shampoo[[#This Row],[Month]])</f>
        <v>9226</v>
      </c>
      <c r="K1837" s="6">
        <f>SUMIFS(I:I,D:D,dataset_shampoo[[#This Row],[Brand]],E:E,dataset_shampoo[[#This Row],[Region]],F:F,dataset_shampoo[[#This Row],[Year]],G:G,"&lt;="&amp;dataset_shampoo[[#This Row],[Month]])</f>
        <v>45633</v>
      </c>
      <c r="L1837">
        <f>dataset_shampoo[[#This Row],[Units YTD]]+SUMIFS(H:H,D:D,dataset_shampoo[[#This Row],[Brand]],E:E,dataset_shampoo[[#This Row],[Region]],F:F,dataset_shampoo[[#This Row],[Year]]-1,G:G,"&gt;"&amp;dataset_shampoo[[#This Row],[Month]])</f>
        <v>9226</v>
      </c>
      <c r="M1837" s="1">
        <f>dataset_shampoo[[#This Row],[Values YTD]]+SUMIFS(I:I,D:D,dataset_shampoo[[#This Row],[Brand]],E:E,dataset_shampoo[[#This Row],[Region]],F:F,dataset_shampoo[[#This Row],[Year]]-1,G:G,"&gt;"&amp;dataset_shampoo[[#This Row],[Month]])</f>
        <v>45633</v>
      </c>
    </row>
    <row r="1838" spans="1:13" x14ac:dyDescent="0.25">
      <c r="A1838" t="s">
        <v>7</v>
      </c>
      <c r="B1838" t="s">
        <v>25</v>
      </c>
      <c r="C1838" t="s">
        <v>37</v>
      </c>
      <c r="D1838" t="s">
        <v>38</v>
      </c>
      <c r="E1838" t="s">
        <v>11</v>
      </c>
      <c r="F1838">
        <v>2018</v>
      </c>
      <c r="G1838">
        <v>4</v>
      </c>
      <c r="H1838">
        <v>3031</v>
      </c>
      <c r="I1838" s="1">
        <v>15008</v>
      </c>
      <c r="J1838">
        <f>SUMIFS(H:H,D:D,dataset_shampoo[[#This Row],[Brand]],E:E,dataset_shampoo[[#This Row],[Region]],F:F,dataset_shampoo[[#This Row],[Year]],G:G,"&lt;="&amp;dataset_shampoo[[#This Row],[Month]])</f>
        <v>12257</v>
      </c>
      <c r="K1838" s="6">
        <f>SUMIFS(I:I,D:D,dataset_shampoo[[#This Row],[Brand]],E:E,dataset_shampoo[[#This Row],[Region]],F:F,dataset_shampoo[[#This Row],[Year]],G:G,"&lt;="&amp;dataset_shampoo[[#This Row],[Month]])</f>
        <v>60641</v>
      </c>
      <c r="L1838">
        <f>dataset_shampoo[[#This Row],[Units YTD]]+SUMIFS(H:H,D:D,dataset_shampoo[[#This Row],[Brand]],E:E,dataset_shampoo[[#This Row],[Region]],F:F,dataset_shampoo[[#This Row],[Year]]-1,G:G,"&gt;"&amp;dataset_shampoo[[#This Row],[Month]])</f>
        <v>12257</v>
      </c>
      <c r="M1838" s="1">
        <f>dataset_shampoo[[#This Row],[Values YTD]]+SUMIFS(I:I,D:D,dataset_shampoo[[#This Row],[Brand]],E:E,dataset_shampoo[[#This Row],[Region]],F:F,dataset_shampoo[[#This Row],[Year]]-1,G:G,"&gt;"&amp;dataset_shampoo[[#This Row],[Month]])</f>
        <v>60641</v>
      </c>
    </row>
    <row r="1839" spans="1:13" x14ac:dyDescent="0.25">
      <c r="A1839" t="s">
        <v>7</v>
      </c>
      <c r="B1839" t="s">
        <v>25</v>
      </c>
      <c r="C1839" t="s">
        <v>37</v>
      </c>
      <c r="D1839" t="s">
        <v>38</v>
      </c>
      <c r="E1839" t="s">
        <v>11</v>
      </c>
      <c r="F1839">
        <v>2018</v>
      </c>
      <c r="G1839">
        <v>5</v>
      </c>
      <c r="H1839">
        <v>3444</v>
      </c>
      <c r="I1839" s="1">
        <v>17052</v>
      </c>
      <c r="J1839">
        <f>SUMIFS(H:H,D:D,dataset_shampoo[[#This Row],[Brand]],E:E,dataset_shampoo[[#This Row],[Region]],F:F,dataset_shampoo[[#This Row],[Year]],G:G,"&lt;="&amp;dataset_shampoo[[#This Row],[Month]])</f>
        <v>15701</v>
      </c>
      <c r="K1839" s="6">
        <f>SUMIFS(I:I,D:D,dataset_shampoo[[#This Row],[Brand]],E:E,dataset_shampoo[[#This Row],[Region]],F:F,dataset_shampoo[[#This Row],[Year]],G:G,"&lt;="&amp;dataset_shampoo[[#This Row],[Month]])</f>
        <v>77693</v>
      </c>
      <c r="L1839">
        <f>dataset_shampoo[[#This Row],[Units YTD]]+SUMIFS(H:H,D:D,dataset_shampoo[[#This Row],[Brand]],E:E,dataset_shampoo[[#This Row],[Region]],F:F,dataset_shampoo[[#This Row],[Year]]-1,G:G,"&gt;"&amp;dataset_shampoo[[#This Row],[Month]])</f>
        <v>15701</v>
      </c>
      <c r="M1839" s="1">
        <f>dataset_shampoo[[#This Row],[Values YTD]]+SUMIFS(I:I,D:D,dataset_shampoo[[#This Row],[Brand]],E:E,dataset_shampoo[[#This Row],[Region]],F:F,dataset_shampoo[[#This Row],[Year]]-1,G:G,"&gt;"&amp;dataset_shampoo[[#This Row],[Month]])</f>
        <v>77693</v>
      </c>
    </row>
    <row r="1840" spans="1:13" x14ac:dyDescent="0.25">
      <c r="A1840" t="s">
        <v>7</v>
      </c>
      <c r="B1840" t="s">
        <v>25</v>
      </c>
      <c r="C1840" t="s">
        <v>37</v>
      </c>
      <c r="D1840" t="s">
        <v>38</v>
      </c>
      <c r="E1840" t="s">
        <v>11</v>
      </c>
      <c r="F1840">
        <v>2018</v>
      </c>
      <c r="G1840">
        <v>6</v>
      </c>
      <c r="H1840">
        <v>4221</v>
      </c>
      <c r="I1840" s="1">
        <v>20895</v>
      </c>
      <c r="J1840">
        <f>SUMIFS(H:H,D:D,dataset_shampoo[[#This Row],[Brand]],E:E,dataset_shampoo[[#This Row],[Region]],F:F,dataset_shampoo[[#This Row],[Year]],G:G,"&lt;="&amp;dataset_shampoo[[#This Row],[Month]])</f>
        <v>19922</v>
      </c>
      <c r="K1840" s="6">
        <f>SUMIFS(I:I,D:D,dataset_shampoo[[#This Row],[Brand]],E:E,dataset_shampoo[[#This Row],[Region]],F:F,dataset_shampoo[[#This Row],[Year]],G:G,"&lt;="&amp;dataset_shampoo[[#This Row],[Month]])</f>
        <v>98588</v>
      </c>
      <c r="L1840">
        <f>dataset_shampoo[[#This Row],[Units YTD]]+SUMIFS(H:H,D:D,dataset_shampoo[[#This Row],[Brand]],E:E,dataset_shampoo[[#This Row],[Region]],F:F,dataset_shampoo[[#This Row],[Year]]-1,G:G,"&gt;"&amp;dataset_shampoo[[#This Row],[Month]])</f>
        <v>19922</v>
      </c>
      <c r="M1840" s="1">
        <f>dataset_shampoo[[#This Row],[Values YTD]]+SUMIFS(I:I,D:D,dataset_shampoo[[#This Row],[Brand]],E:E,dataset_shampoo[[#This Row],[Region]],F:F,dataset_shampoo[[#This Row],[Year]]-1,G:G,"&gt;"&amp;dataset_shampoo[[#This Row],[Month]])</f>
        <v>98588</v>
      </c>
    </row>
    <row r="1841" spans="1:13" x14ac:dyDescent="0.25">
      <c r="A1841" t="s">
        <v>7</v>
      </c>
      <c r="B1841" t="s">
        <v>25</v>
      </c>
      <c r="C1841" t="s">
        <v>37</v>
      </c>
      <c r="D1841" t="s">
        <v>38</v>
      </c>
      <c r="E1841" t="s">
        <v>11</v>
      </c>
      <c r="F1841">
        <v>2018</v>
      </c>
      <c r="G1841">
        <v>7</v>
      </c>
      <c r="H1841">
        <v>3318</v>
      </c>
      <c r="I1841" s="1">
        <v>16436</v>
      </c>
      <c r="J1841">
        <f>SUMIFS(H:H,D:D,dataset_shampoo[[#This Row],[Brand]],E:E,dataset_shampoo[[#This Row],[Region]],F:F,dataset_shampoo[[#This Row],[Year]],G:G,"&lt;="&amp;dataset_shampoo[[#This Row],[Month]])</f>
        <v>23240</v>
      </c>
      <c r="K1841" s="6">
        <f>SUMIFS(I:I,D:D,dataset_shampoo[[#This Row],[Brand]],E:E,dataset_shampoo[[#This Row],[Region]],F:F,dataset_shampoo[[#This Row],[Year]],G:G,"&lt;="&amp;dataset_shampoo[[#This Row],[Month]])</f>
        <v>115024</v>
      </c>
      <c r="L1841">
        <f>dataset_shampoo[[#This Row],[Units YTD]]+SUMIFS(H:H,D:D,dataset_shampoo[[#This Row],[Brand]],E:E,dataset_shampoo[[#This Row],[Region]],F:F,dataset_shampoo[[#This Row],[Year]]-1,G:G,"&gt;"&amp;dataset_shampoo[[#This Row],[Month]])</f>
        <v>23240</v>
      </c>
      <c r="M1841" s="1">
        <f>dataset_shampoo[[#This Row],[Values YTD]]+SUMIFS(I:I,D:D,dataset_shampoo[[#This Row],[Brand]],E:E,dataset_shampoo[[#This Row],[Region]],F:F,dataset_shampoo[[#This Row],[Year]]-1,G:G,"&gt;"&amp;dataset_shampoo[[#This Row],[Month]])</f>
        <v>115024</v>
      </c>
    </row>
    <row r="1842" spans="1:13" x14ac:dyDescent="0.25">
      <c r="A1842" t="s">
        <v>7</v>
      </c>
      <c r="B1842" t="s">
        <v>25</v>
      </c>
      <c r="C1842" t="s">
        <v>37</v>
      </c>
      <c r="D1842" t="s">
        <v>38</v>
      </c>
      <c r="E1842" t="s">
        <v>11</v>
      </c>
      <c r="F1842">
        <v>2018</v>
      </c>
      <c r="G1842">
        <v>8</v>
      </c>
      <c r="H1842">
        <v>3108</v>
      </c>
      <c r="I1842" s="1">
        <v>15379</v>
      </c>
      <c r="J1842">
        <f>SUMIFS(H:H,D:D,dataset_shampoo[[#This Row],[Brand]],E:E,dataset_shampoo[[#This Row],[Region]],F:F,dataset_shampoo[[#This Row],[Year]],G:G,"&lt;="&amp;dataset_shampoo[[#This Row],[Month]])</f>
        <v>26348</v>
      </c>
      <c r="K1842" s="6">
        <f>SUMIFS(I:I,D:D,dataset_shampoo[[#This Row],[Brand]],E:E,dataset_shampoo[[#This Row],[Region]],F:F,dataset_shampoo[[#This Row],[Year]],G:G,"&lt;="&amp;dataset_shampoo[[#This Row],[Month]])</f>
        <v>130403</v>
      </c>
      <c r="L1842">
        <f>dataset_shampoo[[#This Row],[Units YTD]]+SUMIFS(H:H,D:D,dataset_shampoo[[#This Row],[Brand]],E:E,dataset_shampoo[[#This Row],[Region]],F:F,dataset_shampoo[[#This Row],[Year]]-1,G:G,"&gt;"&amp;dataset_shampoo[[#This Row],[Month]])</f>
        <v>26348</v>
      </c>
      <c r="M1842" s="1">
        <f>dataset_shampoo[[#This Row],[Values YTD]]+SUMIFS(I:I,D:D,dataset_shampoo[[#This Row],[Brand]],E:E,dataset_shampoo[[#This Row],[Region]],F:F,dataset_shampoo[[#This Row],[Year]]-1,G:G,"&gt;"&amp;dataset_shampoo[[#This Row],[Month]])</f>
        <v>130403</v>
      </c>
    </row>
    <row r="1843" spans="1:13" x14ac:dyDescent="0.25">
      <c r="A1843" t="s">
        <v>7</v>
      </c>
      <c r="B1843" t="s">
        <v>25</v>
      </c>
      <c r="C1843" t="s">
        <v>37</v>
      </c>
      <c r="D1843" t="s">
        <v>38</v>
      </c>
      <c r="E1843" t="s">
        <v>11</v>
      </c>
      <c r="F1843">
        <v>2018</v>
      </c>
      <c r="G1843">
        <v>9</v>
      </c>
      <c r="H1843">
        <v>2821</v>
      </c>
      <c r="I1843" s="1">
        <v>13972</v>
      </c>
      <c r="J1843">
        <f>SUMIFS(H:H,D:D,dataset_shampoo[[#This Row],[Brand]],E:E,dataset_shampoo[[#This Row],[Region]],F:F,dataset_shampoo[[#This Row],[Year]],G:G,"&lt;="&amp;dataset_shampoo[[#This Row],[Month]])</f>
        <v>29169</v>
      </c>
      <c r="K1843" s="6">
        <f>SUMIFS(I:I,D:D,dataset_shampoo[[#This Row],[Brand]],E:E,dataset_shampoo[[#This Row],[Region]],F:F,dataset_shampoo[[#This Row],[Year]],G:G,"&lt;="&amp;dataset_shampoo[[#This Row],[Month]])</f>
        <v>144375</v>
      </c>
      <c r="L1843">
        <f>dataset_shampoo[[#This Row],[Units YTD]]+SUMIFS(H:H,D:D,dataset_shampoo[[#This Row],[Brand]],E:E,dataset_shampoo[[#This Row],[Region]],F:F,dataset_shampoo[[#This Row],[Year]]-1,G:G,"&gt;"&amp;dataset_shampoo[[#This Row],[Month]])</f>
        <v>29169</v>
      </c>
      <c r="M1843" s="1">
        <f>dataset_shampoo[[#This Row],[Values YTD]]+SUMIFS(I:I,D:D,dataset_shampoo[[#This Row],[Brand]],E:E,dataset_shampoo[[#This Row],[Region]],F:F,dataset_shampoo[[#This Row],[Year]]-1,G:G,"&gt;"&amp;dataset_shampoo[[#This Row],[Month]])</f>
        <v>144375</v>
      </c>
    </row>
    <row r="1844" spans="1:13" x14ac:dyDescent="0.25">
      <c r="A1844" t="s">
        <v>7</v>
      </c>
      <c r="B1844" t="s">
        <v>25</v>
      </c>
      <c r="C1844" t="s">
        <v>37</v>
      </c>
      <c r="D1844" t="s">
        <v>38</v>
      </c>
      <c r="E1844" t="s">
        <v>11</v>
      </c>
      <c r="F1844">
        <v>2018</v>
      </c>
      <c r="G1844">
        <v>10</v>
      </c>
      <c r="H1844">
        <v>3696</v>
      </c>
      <c r="I1844" s="1">
        <v>18277</v>
      </c>
      <c r="J1844">
        <f>SUMIFS(H:H,D:D,dataset_shampoo[[#This Row],[Brand]],E:E,dataset_shampoo[[#This Row],[Region]],F:F,dataset_shampoo[[#This Row],[Year]],G:G,"&lt;="&amp;dataset_shampoo[[#This Row],[Month]])</f>
        <v>32865</v>
      </c>
      <c r="K1844" s="6">
        <f>SUMIFS(I:I,D:D,dataset_shampoo[[#This Row],[Brand]],E:E,dataset_shampoo[[#This Row],[Region]],F:F,dataset_shampoo[[#This Row],[Year]],G:G,"&lt;="&amp;dataset_shampoo[[#This Row],[Month]])</f>
        <v>162652</v>
      </c>
      <c r="L1844">
        <f>dataset_shampoo[[#This Row],[Units YTD]]+SUMIFS(H:H,D:D,dataset_shampoo[[#This Row],[Brand]],E:E,dataset_shampoo[[#This Row],[Region]],F:F,dataset_shampoo[[#This Row],[Year]]-1,G:G,"&gt;"&amp;dataset_shampoo[[#This Row],[Month]])</f>
        <v>32865</v>
      </c>
      <c r="M1844" s="1">
        <f>dataset_shampoo[[#This Row],[Values YTD]]+SUMIFS(I:I,D:D,dataset_shampoo[[#This Row],[Brand]],E:E,dataset_shampoo[[#This Row],[Region]],F:F,dataset_shampoo[[#This Row],[Year]]-1,G:G,"&gt;"&amp;dataset_shampoo[[#This Row],[Month]])</f>
        <v>162652</v>
      </c>
    </row>
    <row r="1845" spans="1:13" x14ac:dyDescent="0.25">
      <c r="A1845" t="s">
        <v>7</v>
      </c>
      <c r="B1845" t="s">
        <v>25</v>
      </c>
      <c r="C1845" t="s">
        <v>37</v>
      </c>
      <c r="D1845" t="s">
        <v>38</v>
      </c>
      <c r="E1845" t="s">
        <v>11</v>
      </c>
      <c r="F1845">
        <v>2018</v>
      </c>
      <c r="G1845">
        <v>11</v>
      </c>
      <c r="H1845">
        <v>3395</v>
      </c>
      <c r="I1845" s="1">
        <v>16786</v>
      </c>
      <c r="J1845">
        <f>SUMIFS(H:H,D:D,dataset_shampoo[[#This Row],[Brand]],E:E,dataset_shampoo[[#This Row],[Region]],F:F,dataset_shampoo[[#This Row],[Year]],G:G,"&lt;="&amp;dataset_shampoo[[#This Row],[Month]])</f>
        <v>36260</v>
      </c>
      <c r="K1845" s="6">
        <f>SUMIFS(I:I,D:D,dataset_shampoo[[#This Row],[Brand]],E:E,dataset_shampoo[[#This Row],[Region]],F:F,dataset_shampoo[[#This Row],[Year]],G:G,"&lt;="&amp;dataset_shampoo[[#This Row],[Month]])</f>
        <v>179438</v>
      </c>
      <c r="L1845">
        <f>dataset_shampoo[[#This Row],[Units YTD]]+SUMIFS(H:H,D:D,dataset_shampoo[[#This Row],[Brand]],E:E,dataset_shampoo[[#This Row],[Region]],F:F,dataset_shampoo[[#This Row],[Year]]-1,G:G,"&gt;"&amp;dataset_shampoo[[#This Row],[Month]])</f>
        <v>36260</v>
      </c>
      <c r="M1845" s="1">
        <f>dataset_shampoo[[#This Row],[Values YTD]]+SUMIFS(I:I,D:D,dataset_shampoo[[#This Row],[Brand]],E:E,dataset_shampoo[[#This Row],[Region]],F:F,dataset_shampoo[[#This Row],[Year]]-1,G:G,"&gt;"&amp;dataset_shampoo[[#This Row],[Month]])</f>
        <v>179438</v>
      </c>
    </row>
    <row r="1846" spans="1:13" x14ac:dyDescent="0.25">
      <c r="A1846" t="s">
        <v>7</v>
      </c>
      <c r="B1846" t="s">
        <v>25</v>
      </c>
      <c r="C1846" t="s">
        <v>37</v>
      </c>
      <c r="D1846" t="s">
        <v>38</v>
      </c>
      <c r="E1846" t="s">
        <v>11</v>
      </c>
      <c r="F1846">
        <v>2018</v>
      </c>
      <c r="G1846">
        <v>12</v>
      </c>
      <c r="H1846">
        <v>2870</v>
      </c>
      <c r="I1846" s="1">
        <v>14217</v>
      </c>
      <c r="J1846">
        <f>SUMIFS(H:H,D:D,dataset_shampoo[[#This Row],[Brand]],E:E,dataset_shampoo[[#This Row],[Region]],F:F,dataset_shampoo[[#This Row],[Year]],G:G,"&lt;="&amp;dataset_shampoo[[#This Row],[Month]])</f>
        <v>39130</v>
      </c>
      <c r="K1846" s="6">
        <f>SUMIFS(I:I,D:D,dataset_shampoo[[#This Row],[Brand]],E:E,dataset_shampoo[[#This Row],[Region]],F:F,dataset_shampoo[[#This Row],[Year]],G:G,"&lt;="&amp;dataset_shampoo[[#This Row],[Month]])</f>
        <v>193655</v>
      </c>
      <c r="L1846">
        <f>dataset_shampoo[[#This Row],[Units YTD]]+SUMIFS(H:H,D:D,dataset_shampoo[[#This Row],[Brand]],E:E,dataset_shampoo[[#This Row],[Region]],F:F,dataset_shampoo[[#This Row],[Year]]-1,G:G,"&gt;"&amp;dataset_shampoo[[#This Row],[Month]])</f>
        <v>39130</v>
      </c>
      <c r="M1846" s="1">
        <f>dataset_shampoo[[#This Row],[Values YTD]]+SUMIFS(I:I,D:D,dataset_shampoo[[#This Row],[Brand]],E:E,dataset_shampoo[[#This Row],[Region]],F:F,dataset_shampoo[[#This Row],[Year]]-1,G:G,"&gt;"&amp;dataset_shampoo[[#This Row],[Month]])</f>
        <v>193655</v>
      </c>
    </row>
    <row r="1847" spans="1:13" x14ac:dyDescent="0.25">
      <c r="A1847" t="s">
        <v>7</v>
      </c>
      <c r="B1847" t="s">
        <v>25</v>
      </c>
      <c r="C1847" t="s">
        <v>37</v>
      </c>
      <c r="D1847" t="s">
        <v>38</v>
      </c>
      <c r="E1847" t="s">
        <v>11</v>
      </c>
      <c r="F1847">
        <v>2019</v>
      </c>
      <c r="G1847">
        <v>1</v>
      </c>
      <c r="H1847">
        <v>2632</v>
      </c>
      <c r="I1847" s="1">
        <v>13027</v>
      </c>
      <c r="J1847">
        <f>SUMIFS(H:H,D:D,dataset_shampoo[[#This Row],[Brand]],E:E,dataset_shampoo[[#This Row],[Region]],F:F,dataset_shampoo[[#This Row],[Year]],G:G,"&lt;="&amp;dataset_shampoo[[#This Row],[Month]])</f>
        <v>2632</v>
      </c>
      <c r="K1847" s="6">
        <f>SUMIFS(I:I,D:D,dataset_shampoo[[#This Row],[Brand]],E:E,dataset_shampoo[[#This Row],[Region]],F:F,dataset_shampoo[[#This Row],[Year]],G:G,"&lt;="&amp;dataset_shampoo[[#This Row],[Month]])</f>
        <v>13027</v>
      </c>
      <c r="L1847">
        <f>dataset_shampoo[[#This Row],[Units YTD]]+SUMIFS(H:H,D:D,dataset_shampoo[[#This Row],[Brand]],E:E,dataset_shampoo[[#This Row],[Region]],F:F,dataset_shampoo[[#This Row],[Year]]-1,G:G,"&gt;"&amp;dataset_shampoo[[#This Row],[Month]])</f>
        <v>38388</v>
      </c>
      <c r="M1847" s="1">
        <f>dataset_shampoo[[#This Row],[Values YTD]]+SUMIFS(I:I,D:D,dataset_shampoo[[#This Row],[Brand]],E:E,dataset_shampoo[[#This Row],[Region]],F:F,dataset_shampoo[[#This Row],[Year]]-1,G:G,"&gt;"&amp;dataset_shampoo[[#This Row],[Month]])</f>
        <v>190015</v>
      </c>
    </row>
    <row r="1848" spans="1:13" x14ac:dyDescent="0.25">
      <c r="A1848" t="s">
        <v>7</v>
      </c>
      <c r="B1848" t="s">
        <v>25</v>
      </c>
      <c r="C1848" t="s">
        <v>37</v>
      </c>
      <c r="D1848" t="s">
        <v>38</v>
      </c>
      <c r="E1848" t="s">
        <v>11</v>
      </c>
      <c r="F1848">
        <v>2019</v>
      </c>
      <c r="G1848">
        <v>2</v>
      </c>
      <c r="H1848">
        <v>2926</v>
      </c>
      <c r="I1848" s="1">
        <v>14455</v>
      </c>
      <c r="J1848">
        <f>SUMIFS(H:H,D:D,dataset_shampoo[[#This Row],[Brand]],E:E,dataset_shampoo[[#This Row],[Region]],F:F,dataset_shampoo[[#This Row],[Year]],G:G,"&lt;="&amp;dataset_shampoo[[#This Row],[Month]])</f>
        <v>5558</v>
      </c>
      <c r="K1848" s="6">
        <f>SUMIFS(I:I,D:D,dataset_shampoo[[#This Row],[Brand]],E:E,dataset_shampoo[[#This Row],[Region]],F:F,dataset_shampoo[[#This Row],[Year]],G:G,"&lt;="&amp;dataset_shampoo[[#This Row],[Month]])</f>
        <v>27482</v>
      </c>
      <c r="L1848">
        <f>dataset_shampoo[[#This Row],[Units YTD]]+SUMIFS(H:H,D:D,dataset_shampoo[[#This Row],[Brand]],E:E,dataset_shampoo[[#This Row],[Region]],F:F,dataset_shampoo[[#This Row],[Year]]-1,G:G,"&gt;"&amp;dataset_shampoo[[#This Row],[Month]])</f>
        <v>38787</v>
      </c>
      <c r="M1848" s="1">
        <f>dataset_shampoo[[#This Row],[Values YTD]]+SUMIFS(I:I,D:D,dataset_shampoo[[#This Row],[Brand]],E:E,dataset_shampoo[[#This Row],[Region]],F:F,dataset_shampoo[[#This Row],[Year]]-1,G:G,"&gt;"&amp;dataset_shampoo[[#This Row],[Month]])</f>
        <v>191968</v>
      </c>
    </row>
    <row r="1849" spans="1:13" x14ac:dyDescent="0.25">
      <c r="A1849" t="s">
        <v>7</v>
      </c>
      <c r="B1849" t="s">
        <v>25</v>
      </c>
      <c r="C1849" t="s">
        <v>37</v>
      </c>
      <c r="D1849" t="s">
        <v>38</v>
      </c>
      <c r="E1849" t="s">
        <v>11</v>
      </c>
      <c r="F1849">
        <v>2019</v>
      </c>
      <c r="G1849">
        <v>3</v>
      </c>
      <c r="H1849">
        <v>3654</v>
      </c>
      <c r="I1849" s="1">
        <v>18095</v>
      </c>
      <c r="J1849">
        <f>SUMIFS(H:H,D:D,dataset_shampoo[[#This Row],[Brand]],E:E,dataset_shampoo[[#This Row],[Region]],F:F,dataset_shampoo[[#This Row],[Year]],G:G,"&lt;="&amp;dataset_shampoo[[#This Row],[Month]])</f>
        <v>9212</v>
      </c>
      <c r="K1849" s="6">
        <f>SUMIFS(I:I,D:D,dataset_shampoo[[#This Row],[Brand]],E:E,dataset_shampoo[[#This Row],[Region]],F:F,dataset_shampoo[[#This Row],[Year]],G:G,"&lt;="&amp;dataset_shampoo[[#This Row],[Month]])</f>
        <v>45577</v>
      </c>
      <c r="L1849">
        <f>dataset_shampoo[[#This Row],[Units YTD]]+SUMIFS(H:H,D:D,dataset_shampoo[[#This Row],[Brand]],E:E,dataset_shampoo[[#This Row],[Region]],F:F,dataset_shampoo[[#This Row],[Year]]-1,G:G,"&gt;"&amp;dataset_shampoo[[#This Row],[Month]])</f>
        <v>39116</v>
      </c>
      <c r="M1849" s="1">
        <f>dataset_shampoo[[#This Row],[Values YTD]]+SUMIFS(I:I,D:D,dataset_shampoo[[#This Row],[Brand]],E:E,dataset_shampoo[[#This Row],[Region]],F:F,dataset_shampoo[[#This Row],[Year]]-1,G:G,"&gt;"&amp;dataset_shampoo[[#This Row],[Month]])</f>
        <v>193599</v>
      </c>
    </row>
    <row r="1850" spans="1:13" x14ac:dyDescent="0.25">
      <c r="A1850" t="s">
        <v>7</v>
      </c>
      <c r="B1850" t="s">
        <v>25</v>
      </c>
      <c r="C1850" t="s">
        <v>37</v>
      </c>
      <c r="D1850" t="s">
        <v>38</v>
      </c>
      <c r="E1850" t="s">
        <v>11</v>
      </c>
      <c r="F1850">
        <v>2019</v>
      </c>
      <c r="G1850">
        <v>4</v>
      </c>
      <c r="H1850">
        <v>2912</v>
      </c>
      <c r="I1850" s="1">
        <v>14406</v>
      </c>
      <c r="J1850">
        <f>SUMIFS(H:H,D:D,dataset_shampoo[[#This Row],[Brand]],E:E,dataset_shampoo[[#This Row],[Region]],F:F,dataset_shampoo[[#This Row],[Year]],G:G,"&lt;="&amp;dataset_shampoo[[#This Row],[Month]])</f>
        <v>12124</v>
      </c>
      <c r="K1850" s="6">
        <f>SUMIFS(I:I,D:D,dataset_shampoo[[#This Row],[Brand]],E:E,dataset_shampoo[[#This Row],[Region]],F:F,dataset_shampoo[[#This Row],[Year]],G:G,"&lt;="&amp;dataset_shampoo[[#This Row],[Month]])</f>
        <v>59983</v>
      </c>
      <c r="L1850">
        <f>dataset_shampoo[[#This Row],[Units YTD]]+SUMIFS(H:H,D:D,dataset_shampoo[[#This Row],[Brand]],E:E,dataset_shampoo[[#This Row],[Region]],F:F,dataset_shampoo[[#This Row],[Year]]-1,G:G,"&gt;"&amp;dataset_shampoo[[#This Row],[Month]])</f>
        <v>38997</v>
      </c>
      <c r="M1850" s="1">
        <f>dataset_shampoo[[#This Row],[Values YTD]]+SUMIFS(I:I,D:D,dataset_shampoo[[#This Row],[Brand]],E:E,dataset_shampoo[[#This Row],[Region]],F:F,dataset_shampoo[[#This Row],[Year]]-1,G:G,"&gt;"&amp;dataset_shampoo[[#This Row],[Month]])</f>
        <v>192997</v>
      </c>
    </row>
    <row r="1851" spans="1:13" x14ac:dyDescent="0.25">
      <c r="A1851" t="s">
        <v>7</v>
      </c>
      <c r="B1851" t="s">
        <v>25</v>
      </c>
      <c r="C1851" t="s">
        <v>37</v>
      </c>
      <c r="D1851" t="s">
        <v>38</v>
      </c>
      <c r="E1851" t="s">
        <v>11</v>
      </c>
      <c r="F1851">
        <v>2019</v>
      </c>
      <c r="G1851">
        <v>5</v>
      </c>
      <c r="H1851">
        <v>3374</v>
      </c>
      <c r="I1851" s="1">
        <v>16695</v>
      </c>
      <c r="J1851">
        <f>SUMIFS(H:H,D:D,dataset_shampoo[[#This Row],[Brand]],E:E,dataset_shampoo[[#This Row],[Region]],F:F,dataset_shampoo[[#This Row],[Year]],G:G,"&lt;="&amp;dataset_shampoo[[#This Row],[Month]])</f>
        <v>15498</v>
      </c>
      <c r="K1851" s="6">
        <f>SUMIFS(I:I,D:D,dataset_shampoo[[#This Row],[Brand]],E:E,dataset_shampoo[[#This Row],[Region]],F:F,dataset_shampoo[[#This Row],[Year]],G:G,"&lt;="&amp;dataset_shampoo[[#This Row],[Month]])</f>
        <v>76678</v>
      </c>
      <c r="L1851">
        <f>dataset_shampoo[[#This Row],[Units YTD]]+SUMIFS(H:H,D:D,dataset_shampoo[[#This Row],[Brand]],E:E,dataset_shampoo[[#This Row],[Region]],F:F,dataset_shampoo[[#This Row],[Year]]-1,G:G,"&gt;"&amp;dataset_shampoo[[#This Row],[Month]])</f>
        <v>38927</v>
      </c>
      <c r="M1851" s="1">
        <f>dataset_shampoo[[#This Row],[Values YTD]]+SUMIFS(I:I,D:D,dataset_shampoo[[#This Row],[Brand]],E:E,dataset_shampoo[[#This Row],[Region]],F:F,dataset_shampoo[[#This Row],[Year]]-1,G:G,"&gt;"&amp;dataset_shampoo[[#This Row],[Month]])</f>
        <v>192640</v>
      </c>
    </row>
    <row r="1852" spans="1:13" x14ac:dyDescent="0.25">
      <c r="A1852" t="s">
        <v>7</v>
      </c>
      <c r="B1852" t="s">
        <v>25</v>
      </c>
      <c r="C1852" t="s">
        <v>37</v>
      </c>
      <c r="D1852" t="s">
        <v>38</v>
      </c>
      <c r="E1852" t="s">
        <v>11</v>
      </c>
      <c r="F1852">
        <v>2019</v>
      </c>
      <c r="G1852">
        <v>6</v>
      </c>
      <c r="H1852">
        <v>2226</v>
      </c>
      <c r="I1852" s="1">
        <v>11025</v>
      </c>
      <c r="J1852">
        <f>SUMIFS(H:H,D:D,dataset_shampoo[[#This Row],[Brand]],E:E,dataset_shampoo[[#This Row],[Region]],F:F,dataset_shampoo[[#This Row],[Year]],G:G,"&lt;="&amp;dataset_shampoo[[#This Row],[Month]])</f>
        <v>17724</v>
      </c>
      <c r="K1852" s="6">
        <f>SUMIFS(I:I,D:D,dataset_shampoo[[#This Row],[Brand]],E:E,dataset_shampoo[[#This Row],[Region]],F:F,dataset_shampoo[[#This Row],[Year]],G:G,"&lt;="&amp;dataset_shampoo[[#This Row],[Month]])</f>
        <v>87703</v>
      </c>
      <c r="L1852">
        <f>dataset_shampoo[[#This Row],[Units YTD]]+SUMIFS(H:H,D:D,dataset_shampoo[[#This Row],[Brand]],E:E,dataset_shampoo[[#This Row],[Region]],F:F,dataset_shampoo[[#This Row],[Year]]-1,G:G,"&gt;"&amp;dataset_shampoo[[#This Row],[Month]])</f>
        <v>36932</v>
      </c>
      <c r="M1852" s="1">
        <f>dataset_shampoo[[#This Row],[Values YTD]]+SUMIFS(I:I,D:D,dataset_shampoo[[#This Row],[Brand]],E:E,dataset_shampoo[[#This Row],[Region]],F:F,dataset_shampoo[[#This Row],[Year]]-1,G:G,"&gt;"&amp;dataset_shampoo[[#This Row],[Month]])</f>
        <v>182770</v>
      </c>
    </row>
    <row r="1853" spans="1:13" x14ac:dyDescent="0.25">
      <c r="A1853" t="s">
        <v>7</v>
      </c>
      <c r="B1853" t="s">
        <v>25</v>
      </c>
      <c r="C1853" t="s">
        <v>37</v>
      </c>
      <c r="D1853" t="s">
        <v>38</v>
      </c>
      <c r="E1853" t="s">
        <v>11</v>
      </c>
      <c r="F1853">
        <v>2019</v>
      </c>
      <c r="G1853">
        <v>7</v>
      </c>
      <c r="H1853">
        <v>2807</v>
      </c>
      <c r="I1853" s="1">
        <v>13888</v>
      </c>
      <c r="J1853">
        <f>SUMIFS(H:H,D:D,dataset_shampoo[[#This Row],[Brand]],E:E,dataset_shampoo[[#This Row],[Region]],F:F,dataset_shampoo[[#This Row],[Year]],G:G,"&lt;="&amp;dataset_shampoo[[#This Row],[Month]])</f>
        <v>20531</v>
      </c>
      <c r="K1853" s="6">
        <f>SUMIFS(I:I,D:D,dataset_shampoo[[#This Row],[Brand]],E:E,dataset_shampoo[[#This Row],[Region]],F:F,dataset_shampoo[[#This Row],[Year]],G:G,"&lt;="&amp;dataset_shampoo[[#This Row],[Month]])</f>
        <v>101591</v>
      </c>
      <c r="L1853">
        <f>dataset_shampoo[[#This Row],[Units YTD]]+SUMIFS(H:H,D:D,dataset_shampoo[[#This Row],[Brand]],E:E,dataset_shampoo[[#This Row],[Region]],F:F,dataset_shampoo[[#This Row],[Year]]-1,G:G,"&gt;"&amp;dataset_shampoo[[#This Row],[Month]])</f>
        <v>36421</v>
      </c>
      <c r="M1853" s="1">
        <f>dataset_shampoo[[#This Row],[Values YTD]]+SUMIFS(I:I,D:D,dataset_shampoo[[#This Row],[Brand]],E:E,dataset_shampoo[[#This Row],[Region]],F:F,dataset_shampoo[[#This Row],[Year]]-1,G:G,"&gt;"&amp;dataset_shampoo[[#This Row],[Month]])</f>
        <v>180222</v>
      </c>
    </row>
    <row r="1854" spans="1:13" x14ac:dyDescent="0.25">
      <c r="A1854" t="s">
        <v>7</v>
      </c>
      <c r="B1854" t="s">
        <v>25</v>
      </c>
      <c r="C1854" t="s">
        <v>37</v>
      </c>
      <c r="D1854" t="s">
        <v>38</v>
      </c>
      <c r="E1854" t="s">
        <v>11</v>
      </c>
      <c r="F1854">
        <v>2019</v>
      </c>
      <c r="G1854">
        <v>8</v>
      </c>
      <c r="H1854">
        <v>2723</v>
      </c>
      <c r="I1854" s="1">
        <v>13482</v>
      </c>
      <c r="J1854">
        <f>SUMIFS(H:H,D:D,dataset_shampoo[[#This Row],[Brand]],E:E,dataset_shampoo[[#This Row],[Region]],F:F,dataset_shampoo[[#This Row],[Year]],G:G,"&lt;="&amp;dataset_shampoo[[#This Row],[Month]])</f>
        <v>23254</v>
      </c>
      <c r="K1854" s="6">
        <f>SUMIFS(I:I,D:D,dataset_shampoo[[#This Row],[Brand]],E:E,dataset_shampoo[[#This Row],[Region]],F:F,dataset_shampoo[[#This Row],[Year]],G:G,"&lt;="&amp;dataset_shampoo[[#This Row],[Month]])</f>
        <v>115073</v>
      </c>
      <c r="L1854">
        <f>dataset_shampoo[[#This Row],[Units YTD]]+SUMIFS(H:H,D:D,dataset_shampoo[[#This Row],[Brand]],E:E,dataset_shampoo[[#This Row],[Region]],F:F,dataset_shampoo[[#This Row],[Year]]-1,G:G,"&gt;"&amp;dataset_shampoo[[#This Row],[Month]])</f>
        <v>36036</v>
      </c>
      <c r="M1854" s="1">
        <f>dataset_shampoo[[#This Row],[Values YTD]]+SUMIFS(I:I,D:D,dataset_shampoo[[#This Row],[Brand]],E:E,dataset_shampoo[[#This Row],[Region]],F:F,dataset_shampoo[[#This Row],[Year]]-1,G:G,"&gt;"&amp;dataset_shampoo[[#This Row],[Month]])</f>
        <v>178325</v>
      </c>
    </row>
    <row r="1855" spans="1:13" x14ac:dyDescent="0.25">
      <c r="A1855" t="s">
        <v>7</v>
      </c>
      <c r="B1855" t="s">
        <v>25</v>
      </c>
      <c r="C1855" t="s">
        <v>37</v>
      </c>
      <c r="D1855" t="s">
        <v>38</v>
      </c>
      <c r="E1855" t="s">
        <v>11</v>
      </c>
      <c r="F1855">
        <v>2019</v>
      </c>
      <c r="G1855">
        <v>9</v>
      </c>
      <c r="H1855">
        <v>2856</v>
      </c>
      <c r="I1855" s="1">
        <v>14161</v>
      </c>
      <c r="J1855">
        <f>SUMIFS(H:H,D:D,dataset_shampoo[[#This Row],[Brand]],E:E,dataset_shampoo[[#This Row],[Region]],F:F,dataset_shampoo[[#This Row],[Year]],G:G,"&lt;="&amp;dataset_shampoo[[#This Row],[Month]])</f>
        <v>26110</v>
      </c>
      <c r="K1855" s="6">
        <f>SUMIFS(I:I,D:D,dataset_shampoo[[#This Row],[Brand]],E:E,dataset_shampoo[[#This Row],[Region]],F:F,dataset_shampoo[[#This Row],[Year]],G:G,"&lt;="&amp;dataset_shampoo[[#This Row],[Month]])</f>
        <v>129234</v>
      </c>
      <c r="L1855">
        <f>dataset_shampoo[[#This Row],[Units YTD]]+SUMIFS(H:H,D:D,dataset_shampoo[[#This Row],[Brand]],E:E,dataset_shampoo[[#This Row],[Region]],F:F,dataset_shampoo[[#This Row],[Year]]-1,G:G,"&gt;"&amp;dataset_shampoo[[#This Row],[Month]])</f>
        <v>36071</v>
      </c>
      <c r="M1855" s="1">
        <f>dataset_shampoo[[#This Row],[Values YTD]]+SUMIFS(I:I,D:D,dataset_shampoo[[#This Row],[Brand]],E:E,dataset_shampoo[[#This Row],[Region]],F:F,dataset_shampoo[[#This Row],[Year]]-1,G:G,"&gt;"&amp;dataset_shampoo[[#This Row],[Month]])</f>
        <v>178514</v>
      </c>
    </row>
    <row r="1856" spans="1:13" x14ac:dyDescent="0.25">
      <c r="A1856" t="s">
        <v>7</v>
      </c>
      <c r="B1856" t="s">
        <v>25</v>
      </c>
      <c r="C1856" t="s">
        <v>37</v>
      </c>
      <c r="D1856" t="s">
        <v>38</v>
      </c>
      <c r="E1856" t="s">
        <v>11</v>
      </c>
      <c r="F1856">
        <v>2019</v>
      </c>
      <c r="G1856">
        <v>10</v>
      </c>
      <c r="H1856">
        <v>2289</v>
      </c>
      <c r="I1856" s="1">
        <v>11305</v>
      </c>
      <c r="J1856">
        <f>SUMIFS(H:H,D:D,dataset_shampoo[[#This Row],[Brand]],E:E,dataset_shampoo[[#This Row],[Region]],F:F,dataset_shampoo[[#This Row],[Year]],G:G,"&lt;="&amp;dataset_shampoo[[#This Row],[Month]])</f>
        <v>28399</v>
      </c>
      <c r="K1856" s="6">
        <f>SUMIFS(I:I,D:D,dataset_shampoo[[#This Row],[Brand]],E:E,dataset_shampoo[[#This Row],[Region]],F:F,dataset_shampoo[[#This Row],[Year]],G:G,"&lt;="&amp;dataset_shampoo[[#This Row],[Month]])</f>
        <v>140539</v>
      </c>
      <c r="L1856">
        <f>dataset_shampoo[[#This Row],[Units YTD]]+SUMIFS(H:H,D:D,dataset_shampoo[[#This Row],[Brand]],E:E,dataset_shampoo[[#This Row],[Region]],F:F,dataset_shampoo[[#This Row],[Year]]-1,G:G,"&gt;"&amp;dataset_shampoo[[#This Row],[Month]])</f>
        <v>34664</v>
      </c>
      <c r="M1856" s="1">
        <f>dataset_shampoo[[#This Row],[Values YTD]]+SUMIFS(I:I,D:D,dataset_shampoo[[#This Row],[Brand]],E:E,dataset_shampoo[[#This Row],[Region]],F:F,dataset_shampoo[[#This Row],[Year]]-1,G:G,"&gt;"&amp;dataset_shampoo[[#This Row],[Month]])</f>
        <v>171542</v>
      </c>
    </row>
    <row r="1857" spans="1:13" x14ac:dyDescent="0.25">
      <c r="A1857" t="s">
        <v>7</v>
      </c>
      <c r="B1857" t="s">
        <v>25</v>
      </c>
      <c r="C1857" t="s">
        <v>37</v>
      </c>
      <c r="D1857" t="s">
        <v>38</v>
      </c>
      <c r="E1857" t="s">
        <v>11</v>
      </c>
      <c r="F1857">
        <v>2019</v>
      </c>
      <c r="G1857">
        <v>11</v>
      </c>
      <c r="H1857">
        <v>1498</v>
      </c>
      <c r="I1857" s="1">
        <v>7413</v>
      </c>
      <c r="J1857">
        <f>SUMIFS(H:H,D:D,dataset_shampoo[[#This Row],[Brand]],E:E,dataset_shampoo[[#This Row],[Region]],F:F,dataset_shampoo[[#This Row],[Year]],G:G,"&lt;="&amp;dataset_shampoo[[#This Row],[Month]])</f>
        <v>29897</v>
      </c>
      <c r="K1857" s="6">
        <f>SUMIFS(I:I,D:D,dataset_shampoo[[#This Row],[Brand]],E:E,dataset_shampoo[[#This Row],[Region]],F:F,dataset_shampoo[[#This Row],[Year]],G:G,"&lt;="&amp;dataset_shampoo[[#This Row],[Month]])</f>
        <v>147952</v>
      </c>
      <c r="L1857">
        <f>dataset_shampoo[[#This Row],[Units YTD]]+SUMIFS(H:H,D:D,dataset_shampoo[[#This Row],[Brand]],E:E,dataset_shampoo[[#This Row],[Region]],F:F,dataset_shampoo[[#This Row],[Year]]-1,G:G,"&gt;"&amp;dataset_shampoo[[#This Row],[Month]])</f>
        <v>32767</v>
      </c>
      <c r="M1857" s="1">
        <f>dataset_shampoo[[#This Row],[Values YTD]]+SUMIFS(I:I,D:D,dataset_shampoo[[#This Row],[Brand]],E:E,dataset_shampoo[[#This Row],[Region]],F:F,dataset_shampoo[[#This Row],[Year]]-1,G:G,"&gt;"&amp;dataset_shampoo[[#This Row],[Month]])</f>
        <v>162169</v>
      </c>
    </row>
    <row r="1858" spans="1:13" x14ac:dyDescent="0.25">
      <c r="A1858" t="s">
        <v>7</v>
      </c>
      <c r="B1858" t="s">
        <v>25</v>
      </c>
      <c r="C1858" t="s">
        <v>37</v>
      </c>
      <c r="D1858" t="s">
        <v>38</v>
      </c>
      <c r="E1858" t="s">
        <v>11</v>
      </c>
      <c r="F1858">
        <v>2019</v>
      </c>
      <c r="G1858">
        <v>12</v>
      </c>
      <c r="H1858">
        <v>1862</v>
      </c>
      <c r="I1858" s="1">
        <v>9205</v>
      </c>
      <c r="J1858">
        <f>SUMIFS(H:H,D:D,dataset_shampoo[[#This Row],[Brand]],E:E,dataset_shampoo[[#This Row],[Region]],F:F,dataset_shampoo[[#This Row],[Year]],G:G,"&lt;="&amp;dataset_shampoo[[#This Row],[Month]])</f>
        <v>31759</v>
      </c>
      <c r="K1858" s="6">
        <f>SUMIFS(I:I,D:D,dataset_shampoo[[#This Row],[Brand]],E:E,dataset_shampoo[[#This Row],[Region]],F:F,dataset_shampoo[[#This Row],[Year]],G:G,"&lt;="&amp;dataset_shampoo[[#This Row],[Month]])</f>
        <v>157157</v>
      </c>
      <c r="L1858">
        <f>dataset_shampoo[[#This Row],[Units YTD]]+SUMIFS(H:H,D:D,dataset_shampoo[[#This Row],[Brand]],E:E,dataset_shampoo[[#This Row],[Region]],F:F,dataset_shampoo[[#This Row],[Year]]-1,G:G,"&gt;"&amp;dataset_shampoo[[#This Row],[Month]])</f>
        <v>31759</v>
      </c>
      <c r="M1858" s="1">
        <f>dataset_shampoo[[#This Row],[Values YTD]]+SUMIFS(I:I,D:D,dataset_shampoo[[#This Row],[Brand]],E:E,dataset_shampoo[[#This Row],[Region]],F:F,dataset_shampoo[[#This Row],[Year]]-1,G:G,"&gt;"&amp;dataset_shampoo[[#This Row],[Month]])</f>
        <v>157157</v>
      </c>
    </row>
    <row r="1859" spans="1:13" x14ac:dyDescent="0.25">
      <c r="A1859" t="s">
        <v>7</v>
      </c>
      <c r="B1859" t="s">
        <v>25</v>
      </c>
      <c r="C1859" t="s">
        <v>37</v>
      </c>
      <c r="D1859" t="s">
        <v>38</v>
      </c>
      <c r="E1859" t="s">
        <v>11</v>
      </c>
      <c r="F1859">
        <v>2020</v>
      </c>
      <c r="G1859">
        <v>1</v>
      </c>
      <c r="H1859">
        <v>1470</v>
      </c>
      <c r="I1859" s="1">
        <v>7301</v>
      </c>
      <c r="J1859">
        <f>SUMIFS(H:H,D:D,dataset_shampoo[[#This Row],[Brand]],E:E,dataset_shampoo[[#This Row],[Region]],F:F,dataset_shampoo[[#This Row],[Year]],G:G,"&lt;="&amp;dataset_shampoo[[#This Row],[Month]])</f>
        <v>1470</v>
      </c>
      <c r="K1859" s="6">
        <f>SUMIFS(I:I,D:D,dataset_shampoo[[#This Row],[Brand]],E:E,dataset_shampoo[[#This Row],[Region]],F:F,dataset_shampoo[[#This Row],[Year]],G:G,"&lt;="&amp;dataset_shampoo[[#This Row],[Month]])</f>
        <v>7301</v>
      </c>
      <c r="L1859">
        <f>dataset_shampoo[[#This Row],[Units YTD]]+SUMIFS(H:H,D:D,dataset_shampoo[[#This Row],[Brand]],E:E,dataset_shampoo[[#This Row],[Region]],F:F,dataset_shampoo[[#This Row],[Year]]-1,G:G,"&gt;"&amp;dataset_shampoo[[#This Row],[Month]])</f>
        <v>30597</v>
      </c>
      <c r="M1859" s="1">
        <f>dataset_shampoo[[#This Row],[Values YTD]]+SUMIFS(I:I,D:D,dataset_shampoo[[#This Row],[Brand]],E:E,dataset_shampoo[[#This Row],[Region]],F:F,dataset_shampoo[[#This Row],[Year]]-1,G:G,"&gt;"&amp;dataset_shampoo[[#This Row],[Month]])</f>
        <v>151431</v>
      </c>
    </row>
    <row r="1860" spans="1:13" x14ac:dyDescent="0.25">
      <c r="A1860" t="s">
        <v>7</v>
      </c>
      <c r="B1860" t="s">
        <v>25</v>
      </c>
      <c r="C1860" t="s">
        <v>37</v>
      </c>
      <c r="D1860" t="s">
        <v>38</v>
      </c>
      <c r="E1860" t="s">
        <v>11</v>
      </c>
      <c r="F1860">
        <v>2020</v>
      </c>
      <c r="G1860">
        <v>2</v>
      </c>
      <c r="H1860">
        <v>1666</v>
      </c>
      <c r="I1860" s="1">
        <v>8253</v>
      </c>
      <c r="J1860">
        <f>SUMIFS(H:H,D:D,dataset_shampoo[[#This Row],[Brand]],E:E,dataset_shampoo[[#This Row],[Region]],F:F,dataset_shampoo[[#This Row],[Year]],G:G,"&lt;="&amp;dataset_shampoo[[#This Row],[Month]])</f>
        <v>3136</v>
      </c>
      <c r="K1860" s="6">
        <f>SUMIFS(I:I,D:D,dataset_shampoo[[#This Row],[Brand]],E:E,dataset_shampoo[[#This Row],[Region]],F:F,dataset_shampoo[[#This Row],[Year]],G:G,"&lt;="&amp;dataset_shampoo[[#This Row],[Month]])</f>
        <v>15554</v>
      </c>
      <c r="L1860">
        <f>dataset_shampoo[[#This Row],[Units YTD]]+SUMIFS(H:H,D:D,dataset_shampoo[[#This Row],[Brand]],E:E,dataset_shampoo[[#This Row],[Region]],F:F,dataset_shampoo[[#This Row],[Year]]-1,G:G,"&gt;"&amp;dataset_shampoo[[#This Row],[Month]])</f>
        <v>29337</v>
      </c>
      <c r="M1860" s="1">
        <f>dataset_shampoo[[#This Row],[Values YTD]]+SUMIFS(I:I,D:D,dataset_shampoo[[#This Row],[Brand]],E:E,dataset_shampoo[[#This Row],[Region]],F:F,dataset_shampoo[[#This Row],[Year]]-1,G:G,"&gt;"&amp;dataset_shampoo[[#This Row],[Month]])</f>
        <v>145229</v>
      </c>
    </row>
    <row r="1861" spans="1:13" x14ac:dyDescent="0.25">
      <c r="A1861" t="s">
        <v>7</v>
      </c>
      <c r="B1861" t="s">
        <v>25</v>
      </c>
      <c r="C1861" t="s">
        <v>37</v>
      </c>
      <c r="D1861" t="s">
        <v>38</v>
      </c>
      <c r="E1861" t="s">
        <v>11</v>
      </c>
      <c r="F1861">
        <v>2020</v>
      </c>
      <c r="G1861">
        <v>3</v>
      </c>
      <c r="H1861">
        <v>2002</v>
      </c>
      <c r="I1861" s="1">
        <v>9891</v>
      </c>
      <c r="J1861">
        <f>SUMIFS(H:H,D:D,dataset_shampoo[[#This Row],[Brand]],E:E,dataset_shampoo[[#This Row],[Region]],F:F,dataset_shampoo[[#This Row],[Year]],G:G,"&lt;="&amp;dataset_shampoo[[#This Row],[Month]])</f>
        <v>5138</v>
      </c>
      <c r="K1861" s="6">
        <f>SUMIFS(I:I,D:D,dataset_shampoo[[#This Row],[Brand]],E:E,dataset_shampoo[[#This Row],[Region]],F:F,dataset_shampoo[[#This Row],[Year]],G:G,"&lt;="&amp;dataset_shampoo[[#This Row],[Month]])</f>
        <v>25445</v>
      </c>
      <c r="L1861">
        <f>dataset_shampoo[[#This Row],[Units YTD]]+SUMIFS(H:H,D:D,dataset_shampoo[[#This Row],[Brand]],E:E,dataset_shampoo[[#This Row],[Region]],F:F,dataset_shampoo[[#This Row],[Year]]-1,G:G,"&gt;"&amp;dataset_shampoo[[#This Row],[Month]])</f>
        <v>27685</v>
      </c>
      <c r="M1861" s="1">
        <f>dataset_shampoo[[#This Row],[Values YTD]]+SUMIFS(I:I,D:D,dataset_shampoo[[#This Row],[Brand]],E:E,dataset_shampoo[[#This Row],[Region]],F:F,dataset_shampoo[[#This Row],[Year]]-1,G:G,"&gt;"&amp;dataset_shampoo[[#This Row],[Month]])</f>
        <v>137025</v>
      </c>
    </row>
    <row r="1862" spans="1:13" x14ac:dyDescent="0.25">
      <c r="A1862" t="s">
        <v>7</v>
      </c>
      <c r="B1862" t="s">
        <v>25</v>
      </c>
      <c r="C1862" t="s">
        <v>37</v>
      </c>
      <c r="D1862" t="s">
        <v>38</v>
      </c>
      <c r="E1862" t="s">
        <v>11</v>
      </c>
      <c r="F1862">
        <v>2020</v>
      </c>
      <c r="G1862">
        <v>4</v>
      </c>
      <c r="H1862">
        <v>1232</v>
      </c>
      <c r="I1862" s="1">
        <v>6104</v>
      </c>
      <c r="J1862">
        <f>SUMIFS(H:H,D:D,dataset_shampoo[[#This Row],[Brand]],E:E,dataset_shampoo[[#This Row],[Region]],F:F,dataset_shampoo[[#This Row],[Year]],G:G,"&lt;="&amp;dataset_shampoo[[#This Row],[Month]])</f>
        <v>6370</v>
      </c>
      <c r="K1862" s="6">
        <f>SUMIFS(I:I,D:D,dataset_shampoo[[#This Row],[Brand]],E:E,dataset_shampoo[[#This Row],[Region]],F:F,dataset_shampoo[[#This Row],[Year]],G:G,"&lt;="&amp;dataset_shampoo[[#This Row],[Month]])</f>
        <v>31549</v>
      </c>
      <c r="L1862">
        <f>dataset_shampoo[[#This Row],[Units YTD]]+SUMIFS(H:H,D:D,dataset_shampoo[[#This Row],[Brand]],E:E,dataset_shampoo[[#This Row],[Region]],F:F,dataset_shampoo[[#This Row],[Year]]-1,G:G,"&gt;"&amp;dataset_shampoo[[#This Row],[Month]])</f>
        <v>26005</v>
      </c>
      <c r="M1862" s="1">
        <f>dataset_shampoo[[#This Row],[Values YTD]]+SUMIFS(I:I,D:D,dataset_shampoo[[#This Row],[Brand]],E:E,dataset_shampoo[[#This Row],[Region]],F:F,dataset_shampoo[[#This Row],[Year]]-1,G:G,"&gt;"&amp;dataset_shampoo[[#This Row],[Month]])</f>
        <v>128723</v>
      </c>
    </row>
    <row r="1863" spans="1:13" x14ac:dyDescent="0.25">
      <c r="A1863" t="s">
        <v>7</v>
      </c>
      <c r="B1863" t="s">
        <v>25</v>
      </c>
      <c r="C1863" t="s">
        <v>37</v>
      </c>
      <c r="D1863" t="s">
        <v>38</v>
      </c>
      <c r="E1863" t="s">
        <v>11</v>
      </c>
      <c r="F1863">
        <v>2020</v>
      </c>
      <c r="G1863">
        <v>5</v>
      </c>
      <c r="H1863">
        <v>1232</v>
      </c>
      <c r="I1863" s="1">
        <v>6076</v>
      </c>
      <c r="J1863">
        <f>SUMIFS(H:H,D:D,dataset_shampoo[[#This Row],[Brand]],E:E,dataset_shampoo[[#This Row],[Region]],F:F,dataset_shampoo[[#This Row],[Year]],G:G,"&lt;="&amp;dataset_shampoo[[#This Row],[Month]])</f>
        <v>7602</v>
      </c>
      <c r="K1863" s="6">
        <f>SUMIFS(I:I,D:D,dataset_shampoo[[#This Row],[Brand]],E:E,dataset_shampoo[[#This Row],[Region]],F:F,dataset_shampoo[[#This Row],[Year]],G:G,"&lt;="&amp;dataset_shampoo[[#This Row],[Month]])</f>
        <v>37625</v>
      </c>
      <c r="L1863">
        <f>dataset_shampoo[[#This Row],[Units YTD]]+SUMIFS(H:H,D:D,dataset_shampoo[[#This Row],[Brand]],E:E,dataset_shampoo[[#This Row],[Region]],F:F,dataset_shampoo[[#This Row],[Year]]-1,G:G,"&gt;"&amp;dataset_shampoo[[#This Row],[Month]])</f>
        <v>23863</v>
      </c>
      <c r="M1863" s="1">
        <f>dataset_shampoo[[#This Row],[Values YTD]]+SUMIFS(I:I,D:D,dataset_shampoo[[#This Row],[Brand]],E:E,dataset_shampoo[[#This Row],[Region]],F:F,dataset_shampoo[[#This Row],[Year]]-1,G:G,"&gt;"&amp;dataset_shampoo[[#This Row],[Month]])</f>
        <v>118104</v>
      </c>
    </row>
    <row r="1864" spans="1:13" x14ac:dyDescent="0.25">
      <c r="A1864" t="s">
        <v>7</v>
      </c>
      <c r="B1864" t="s">
        <v>25</v>
      </c>
      <c r="C1864" t="s">
        <v>37</v>
      </c>
      <c r="D1864" t="s">
        <v>38</v>
      </c>
      <c r="E1864" t="s">
        <v>11</v>
      </c>
      <c r="F1864">
        <v>2020</v>
      </c>
      <c r="G1864">
        <v>6</v>
      </c>
      <c r="H1864">
        <v>854</v>
      </c>
      <c r="I1864" s="1">
        <v>4256</v>
      </c>
      <c r="J1864">
        <f>SUMIFS(H:H,D:D,dataset_shampoo[[#This Row],[Brand]],E:E,dataset_shampoo[[#This Row],[Region]],F:F,dataset_shampoo[[#This Row],[Year]],G:G,"&lt;="&amp;dataset_shampoo[[#This Row],[Month]])</f>
        <v>8456</v>
      </c>
      <c r="K1864" s="6">
        <f>SUMIFS(I:I,D:D,dataset_shampoo[[#This Row],[Brand]],E:E,dataset_shampoo[[#This Row],[Region]],F:F,dataset_shampoo[[#This Row],[Year]],G:G,"&lt;="&amp;dataset_shampoo[[#This Row],[Month]])</f>
        <v>41881</v>
      </c>
      <c r="L1864">
        <f>dataset_shampoo[[#This Row],[Units YTD]]+SUMIFS(H:H,D:D,dataset_shampoo[[#This Row],[Brand]],E:E,dataset_shampoo[[#This Row],[Region]],F:F,dataset_shampoo[[#This Row],[Year]]-1,G:G,"&gt;"&amp;dataset_shampoo[[#This Row],[Month]])</f>
        <v>22491</v>
      </c>
      <c r="M1864" s="1">
        <f>dataset_shampoo[[#This Row],[Values YTD]]+SUMIFS(I:I,D:D,dataset_shampoo[[#This Row],[Brand]],E:E,dataset_shampoo[[#This Row],[Region]],F:F,dataset_shampoo[[#This Row],[Year]]-1,G:G,"&gt;"&amp;dataset_shampoo[[#This Row],[Month]])</f>
        <v>111335</v>
      </c>
    </row>
    <row r="1865" spans="1:13" x14ac:dyDescent="0.25">
      <c r="A1865" t="s">
        <v>7</v>
      </c>
      <c r="B1865" t="s">
        <v>25</v>
      </c>
      <c r="C1865" t="s">
        <v>37</v>
      </c>
      <c r="D1865" t="s">
        <v>38</v>
      </c>
      <c r="E1865" t="s">
        <v>11</v>
      </c>
      <c r="F1865">
        <v>2020</v>
      </c>
      <c r="G1865">
        <v>7</v>
      </c>
      <c r="H1865">
        <v>917</v>
      </c>
      <c r="I1865" s="1">
        <v>4550</v>
      </c>
      <c r="J1865">
        <f>SUMIFS(H:H,D:D,dataset_shampoo[[#This Row],[Brand]],E:E,dataset_shampoo[[#This Row],[Region]],F:F,dataset_shampoo[[#This Row],[Year]],G:G,"&lt;="&amp;dataset_shampoo[[#This Row],[Month]])</f>
        <v>9373</v>
      </c>
      <c r="K1865" s="6">
        <f>SUMIFS(I:I,D:D,dataset_shampoo[[#This Row],[Brand]],E:E,dataset_shampoo[[#This Row],[Region]],F:F,dataset_shampoo[[#This Row],[Year]],G:G,"&lt;="&amp;dataset_shampoo[[#This Row],[Month]])</f>
        <v>46431</v>
      </c>
      <c r="L1865">
        <f>dataset_shampoo[[#This Row],[Units YTD]]+SUMIFS(H:H,D:D,dataset_shampoo[[#This Row],[Brand]],E:E,dataset_shampoo[[#This Row],[Region]],F:F,dataset_shampoo[[#This Row],[Year]]-1,G:G,"&gt;"&amp;dataset_shampoo[[#This Row],[Month]])</f>
        <v>20601</v>
      </c>
      <c r="M1865" s="1">
        <f>dataset_shampoo[[#This Row],[Values YTD]]+SUMIFS(I:I,D:D,dataset_shampoo[[#This Row],[Brand]],E:E,dataset_shampoo[[#This Row],[Region]],F:F,dataset_shampoo[[#This Row],[Year]]-1,G:G,"&gt;"&amp;dataset_shampoo[[#This Row],[Month]])</f>
        <v>101997</v>
      </c>
    </row>
    <row r="1866" spans="1:13" x14ac:dyDescent="0.25">
      <c r="A1866" t="s">
        <v>7</v>
      </c>
      <c r="B1866" t="s">
        <v>25</v>
      </c>
      <c r="C1866" t="s">
        <v>37</v>
      </c>
      <c r="D1866" t="s">
        <v>38</v>
      </c>
      <c r="E1866" t="s">
        <v>11</v>
      </c>
      <c r="F1866">
        <v>2020</v>
      </c>
      <c r="G1866">
        <v>8</v>
      </c>
      <c r="H1866">
        <v>231</v>
      </c>
      <c r="I1866" s="1">
        <v>1169</v>
      </c>
      <c r="J1866">
        <f>SUMIFS(H:H,D:D,dataset_shampoo[[#This Row],[Brand]],E:E,dataset_shampoo[[#This Row],[Region]],F:F,dataset_shampoo[[#This Row],[Year]],G:G,"&lt;="&amp;dataset_shampoo[[#This Row],[Month]])</f>
        <v>9604</v>
      </c>
      <c r="K1866" s="6">
        <f>SUMIFS(I:I,D:D,dataset_shampoo[[#This Row],[Brand]],E:E,dataset_shampoo[[#This Row],[Region]],F:F,dataset_shampoo[[#This Row],[Year]],G:G,"&lt;="&amp;dataset_shampoo[[#This Row],[Month]])</f>
        <v>47600</v>
      </c>
      <c r="L1866">
        <f>dataset_shampoo[[#This Row],[Units YTD]]+SUMIFS(H:H,D:D,dataset_shampoo[[#This Row],[Brand]],E:E,dataset_shampoo[[#This Row],[Region]],F:F,dataset_shampoo[[#This Row],[Year]]-1,G:G,"&gt;"&amp;dataset_shampoo[[#This Row],[Month]])</f>
        <v>18109</v>
      </c>
      <c r="M1866" s="1">
        <f>dataset_shampoo[[#This Row],[Values YTD]]+SUMIFS(I:I,D:D,dataset_shampoo[[#This Row],[Brand]],E:E,dataset_shampoo[[#This Row],[Region]],F:F,dataset_shampoo[[#This Row],[Year]]-1,G:G,"&gt;"&amp;dataset_shampoo[[#This Row],[Month]])</f>
        <v>89684</v>
      </c>
    </row>
    <row r="1867" spans="1:13" x14ac:dyDescent="0.25">
      <c r="A1867" t="s">
        <v>7</v>
      </c>
      <c r="B1867" t="s">
        <v>25</v>
      </c>
      <c r="C1867" t="s">
        <v>37</v>
      </c>
      <c r="D1867" t="s">
        <v>38</v>
      </c>
      <c r="E1867" t="s">
        <v>11</v>
      </c>
      <c r="F1867">
        <v>2020</v>
      </c>
      <c r="G1867">
        <v>9</v>
      </c>
      <c r="H1867">
        <v>364</v>
      </c>
      <c r="I1867" s="1">
        <v>1827</v>
      </c>
      <c r="J1867">
        <f>SUMIFS(H:H,D:D,dataset_shampoo[[#This Row],[Brand]],E:E,dataset_shampoo[[#This Row],[Region]],F:F,dataset_shampoo[[#This Row],[Year]],G:G,"&lt;="&amp;dataset_shampoo[[#This Row],[Month]])</f>
        <v>9968</v>
      </c>
      <c r="K1867" s="6">
        <f>SUMIFS(I:I,D:D,dataset_shampoo[[#This Row],[Brand]],E:E,dataset_shampoo[[#This Row],[Region]],F:F,dataset_shampoo[[#This Row],[Year]],G:G,"&lt;="&amp;dataset_shampoo[[#This Row],[Month]])</f>
        <v>49427</v>
      </c>
      <c r="L1867">
        <f>dataset_shampoo[[#This Row],[Units YTD]]+SUMIFS(H:H,D:D,dataset_shampoo[[#This Row],[Brand]],E:E,dataset_shampoo[[#This Row],[Region]],F:F,dataset_shampoo[[#This Row],[Year]]-1,G:G,"&gt;"&amp;dataset_shampoo[[#This Row],[Month]])</f>
        <v>15617</v>
      </c>
      <c r="M1867" s="1">
        <f>dataset_shampoo[[#This Row],[Values YTD]]+SUMIFS(I:I,D:D,dataset_shampoo[[#This Row],[Brand]],E:E,dataset_shampoo[[#This Row],[Region]],F:F,dataset_shampoo[[#This Row],[Year]]-1,G:G,"&gt;"&amp;dataset_shampoo[[#This Row],[Month]])</f>
        <v>77350</v>
      </c>
    </row>
    <row r="1868" spans="1:13" x14ac:dyDescent="0.25">
      <c r="A1868" t="s">
        <v>7</v>
      </c>
      <c r="B1868" t="s">
        <v>25</v>
      </c>
      <c r="C1868" t="s">
        <v>37</v>
      </c>
      <c r="D1868" t="s">
        <v>38</v>
      </c>
      <c r="E1868" t="s">
        <v>11</v>
      </c>
      <c r="F1868">
        <v>2020</v>
      </c>
      <c r="G1868">
        <v>10</v>
      </c>
      <c r="H1868">
        <v>434</v>
      </c>
      <c r="I1868" s="1">
        <v>2142</v>
      </c>
      <c r="J1868">
        <f>SUMIFS(H:H,D:D,dataset_shampoo[[#This Row],[Brand]],E:E,dataset_shampoo[[#This Row],[Region]],F:F,dataset_shampoo[[#This Row],[Year]],G:G,"&lt;="&amp;dataset_shampoo[[#This Row],[Month]])</f>
        <v>10402</v>
      </c>
      <c r="K1868" s="6">
        <f>SUMIFS(I:I,D:D,dataset_shampoo[[#This Row],[Brand]],E:E,dataset_shampoo[[#This Row],[Region]],F:F,dataset_shampoo[[#This Row],[Year]],G:G,"&lt;="&amp;dataset_shampoo[[#This Row],[Month]])</f>
        <v>51569</v>
      </c>
      <c r="L1868">
        <f>dataset_shampoo[[#This Row],[Units YTD]]+SUMIFS(H:H,D:D,dataset_shampoo[[#This Row],[Brand]],E:E,dataset_shampoo[[#This Row],[Region]],F:F,dataset_shampoo[[#This Row],[Year]]-1,G:G,"&gt;"&amp;dataset_shampoo[[#This Row],[Month]])</f>
        <v>13762</v>
      </c>
      <c r="M1868" s="1">
        <f>dataset_shampoo[[#This Row],[Values YTD]]+SUMIFS(I:I,D:D,dataset_shampoo[[#This Row],[Brand]],E:E,dataset_shampoo[[#This Row],[Region]],F:F,dataset_shampoo[[#This Row],[Year]]-1,G:G,"&gt;"&amp;dataset_shampoo[[#This Row],[Month]])</f>
        <v>68187</v>
      </c>
    </row>
    <row r="1869" spans="1:13" x14ac:dyDescent="0.25">
      <c r="A1869" t="s">
        <v>7</v>
      </c>
      <c r="B1869" t="s">
        <v>25</v>
      </c>
      <c r="C1869" t="s">
        <v>37</v>
      </c>
      <c r="D1869" t="s">
        <v>38</v>
      </c>
      <c r="E1869" t="s">
        <v>11</v>
      </c>
      <c r="F1869">
        <v>2020</v>
      </c>
      <c r="G1869">
        <v>11</v>
      </c>
      <c r="H1869">
        <v>266</v>
      </c>
      <c r="I1869" s="1">
        <v>1302</v>
      </c>
      <c r="J1869">
        <f>SUMIFS(H:H,D:D,dataset_shampoo[[#This Row],[Brand]],E:E,dataset_shampoo[[#This Row],[Region]],F:F,dataset_shampoo[[#This Row],[Year]],G:G,"&lt;="&amp;dataset_shampoo[[#This Row],[Month]])</f>
        <v>10668</v>
      </c>
      <c r="K1869" s="6">
        <f>SUMIFS(I:I,D:D,dataset_shampoo[[#This Row],[Brand]],E:E,dataset_shampoo[[#This Row],[Region]],F:F,dataset_shampoo[[#This Row],[Year]],G:G,"&lt;="&amp;dataset_shampoo[[#This Row],[Month]])</f>
        <v>52871</v>
      </c>
      <c r="L1869">
        <f>dataset_shampoo[[#This Row],[Units YTD]]+SUMIFS(H:H,D:D,dataset_shampoo[[#This Row],[Brand]],E:E,dataset_shampoo[[#This Row],[Region]],F:F,dataset_shampoo[[#This Row],[Year]]-1,G:G,"&gt;"&amp;dataset_shampoo[[#This Row],[Month]])</f>
        <v>12530</v>
      </c>
      <c r="M1869" s="1">
        <f>dataset_shampoo[[#This Row],[Values YTD]]+SUMIFS(I:I,D:D,dataset_shampoo[[#This Row],[Brand]],E:E,dataset_shampoo[[#This Row],[Region]],F:F,dataset_shampoo[[#This Row],[Year]]-1,G:G,"&gt;"&amp;dataset_shampoo[[#This Row],[Month]])</f>
        <v>62076</v>
      </c>
    </row>
    <row r="1870" spans="1:13" x14ac:dyDescent="0.25">
      <c r="A1870" t="s">
        <v>7</v>
      </c>
      <c r="B1870" t="s">
        <v>25</v>
      </c>
      <c r="C1870" t="s">
        <v>37</v>
      </c>
      <c r="D1870" t="s">
        <v>38</v>
      </c>
      <c r="E1870" t="s">
        <v>11</v>
      </c>
      <c r="F1870">
        <v>2020</v>
      </c>
      <c r="G1870">
        <v>12</v>
      </c>
      <c r="H1870">
        <v>273</v>
      </c>
      <c r="I1870" s="1">
        <v>1351</v>
      </c>
      <c r="J1870">
        <f>SUMIFS(H:H,D:D,dataset_shampoo[[#This Row],[Brand]],E:E,dataset_shampoo[[#This Row],[Region]],F:F,dataset_shampoo[[#This Row],[Year]],G:G,"&lt;="&amp;dataset_shampoo[[#This Row],[Month]])</f>
        <v>10941</v>
      </c>
      <c r="K1870" s="6">
        <f>SUMIFS(I:I,D:D,dataset_shampoo[[#This Row],[Brand]],E:E,dataset_shampoo[[#This Row],[Region]],F:F,dataset_shampoo[[#This Row],[Year]],G:G,"&lt;="&amp;dataset_shampoo[[#This Row],[Month]])</f>
        <v>54222</v>
      </c>
      <c r="L1870">
        <f>dataset_shampoo[[#This Row],[Units YTD]]+SUMIFS(H:H,D:D,dataset_shampoo[[#This Row],[Brand]],E:E,dataset_shampoo[[#This Row],[Region]],F:F,dataset_shampoo[[#This Row],[Year]]-1,G:G,"&gt;"&amp;dataset_shampoo[[#This Row],[Month]])</f>
        <v>10941</v>
      </c>
      <c r="M1870" s="1">
        <f>dataset_shampoo[[#This Row],[Values YTD]]+SUMIFS(I:I,D:D,dataset_shampoo[[#This Row],[Brand]],E:E,dataset_shampoo[[#This Row],[Region]],F:F,dataset_shampoo[[#This Row],[Year]]-1,G:G,"&gt;"&amp;dataset_shampoo[[#This Row],[Month]])</f>
        <v>54222</v>
      </c>
    </row>
    <row r="1871" spans="1:13" x14ac:dyDescent="0.25">
      <c r="A1871" t="s">
        <v>7</v>
      </c>
      <c r="B1871" t="s">
        <v>25</v>
      </c>
      <c r="C1871" t="s">
        <v>37</v>
      </c>
      <c r="D1871" t="s">
        <v>38</v>
      </c>
      <c r="E1871" t="s">
        <v>11</v>
      </c>
      <c r="F1871">
        <v>2021</v>
      </c>
      <c r="G1871">
        <v>1</v>
      </c>
      <c r="H1871">
        <v>273</v>
      </c>
      <c r="I1871" s="1">
        <v>1351</v>
      </c>
      <c r="J1871">
        <f>SUMIFS(H:H,D:D,dataset_shampoo[[#This Row],[Brand]],E:E,dataset_shampoo[[#This Row],[Region]],F:F,dataset_shampoo[[#This Row],[Year]],G:G,"&lt;="&amp;dataset_shampoo[[#This Row],[Month]])</f>
        <v>273</v>
      </c>
      <c r="K1871" s="6">
        <f>SUMIFS(I:I,D:D,dataset_shampoo[[#This Row],[Brand]],E:E,dataset_shampoo[[#This Row],[Region]],F:F,dataset_shampoo[[#This Row],[Year]],G:G,"&lt;="&amp;dataset_shampoo[[#This Row],[Month]])</f>
        <v>1351</v>
      </c>
      <c r="L1871">
        <f>dataset_shampoo[[#This Row],[Units YTD]]+SUMIFS(H:H,D:D,dataset_shampoo[[#This Row],[Brand]],E:E,dataset_shampoo[[#This Row],[Region]],F:F,dataset_shampoo[[#This Row],[Year]]-1,G:G,"&gt;"&amp;dataset_shampoo[[#This Row],[Month]])</f>
        <v>9744</v>
      </c>
      <c r="M1871" s="1">
        <f>dataset_shampoo[[#This Row],[Values YTD]]+SUMIFS(I:I,D:D,dataset_shampoo[[#This Row],[Brand]],E:E,dataset_shampoo[[#This Row],[Region]],F:F,dataset_shampoo[[#This Row],[Year]]-1,G:G,"&gt;"&amp;dataset_shampoo[[#This Row],[Month]])</f>
        <v>48272</v>
      </c>
    </row>
    <row r="1872" spans="1:13" x14ac:dyDescent="0.25">
      <c r="A1872" t="s">
        <v>7</v>
      </c>
      <c r="B1872" t="s">
        <v>25</v>
      </c>
      <c r="C1872" t="s">
        <v>37</v>
      </c>
      <c r="D1872" t="s">
        <v>38</v>
      </c>
      <c r="E1872" t="s">
        <v>11</v>
      </c>
      <c r="F1872">
        <v>2021</v>
      </c>
      <c r="G1872">
        <v>2</v>
      </c>
      <c r="H1872">
        <v>168</v>
      </c>
      <c r="I1872" s="1">
        <v>847</v>
      </c>
      <c r="J1872">
        <f>SUMIFS(H:H,D:D,dataset_shampoo[[#This Row],[Brand]],E:E,dataset_shampoo[[#This Row],[Region]],F:F,dataset_shampoo[[#This Row],[Year]],G:G,"&lt;="&amp;dataset_shampoo[[#This Row],[Month]])</f>
        <v>441</v>
      </c>
      <c r="K1872" s="6">
        <f>SUMIFS(I:I,D:D,dataset_shampoo[[#This Row],[Brand]],E:E,dataset_shampoo[[#This Row],[Region]],F:F,dataset_shampoo[[#This Row],[Year]],G:G,"&lt;="&amp;dataset_shampoo[[#This Row],[Month]])</f>
        <v>2198</v>
      </c>
      <c r="L1872">
        <f>dataset_shampoo[[#This Row],[Units YTD]]+SUMIFS(H:H,D:D,dataset_shampoo[[#This Row],[Brand]],E:E,dataset_shampoo[[#This Row],[Region]],F:F,dataset_shampoo[[#This Row],[Year]]-1,G:G,"&gt;"&amp;dataset_shampoo[[#This Row],[Month]])</f>
        <v>8246</v>
      </c>
      <c r="M1872" s="1">
        <f>dataset_shampoo[[#This Row],[Values YTD]]+SUMIFS(I:I,D:D,dataset_shampoo[[#This Row],[Brand]],E:E,dataset_shampoo[[#This Row],[Region]],F:F,dataset_shampoo[[#This Row],[Year]]-1,G:G,"&gt;"&amp;dataset_shampoo[[#This Row],[Month]])</f>
        <v>40866</v>
      </c>
    </row>
    <row r="1873" spans="1:13" x14ac:dyDescent="0.25">
      <c r="A1873" t="s">
        <v>7</v>
      </c>
      <c r="B1873" t="s">
        <v>25</v>
      </c>
      <c r="C1873" t="s">
        <v>37</v>
      </c>
      <c r="D1873" t="s">
        <v>38</v>
      </c>
      <c r="E1873" t="s">
        <v>11</v>
      </c>
      <c r="F1873">
        <v>2021</v>
      </c>
      <c r="G1873">
        <v>3</v>
      </c>
      <c r="H1873">
        <v>245</v>
      </c>
      <c r="I1873" s="1">
        <v>1183</v>
      </c>
      <c r="J1873">
        <f>SUMIFS(H:H,D:D,dataset_shampoo[[#This Row],[Brand]],E:E,dataset_shampoo[[#This Row],[Region]],F:F,dataset_shampoo[[#This Row],[Year]],G:G,"&lt;="&amp;dataset_shampoo[[#This Row],[Month]])</f>
        <v>686</v>
      </c>
      <c r="K1873" s="6">
        <f>SUMIFS(I:I,D:D,dataset_shampoo[[#This Row],[Brand]],E:E,dataset_shampoo[[#This Row],[Region]],F:F,dataset_shampoo[[#This Row],[Year]],G:G,"&lt;="&amp;dataset_shampoo[[#This Row],[Month]])</f>
        <v>3381</v>
      </c>
      <c r="L1873">
        <f>dataset_shampoo[[#This Row],[Units YTD]]+SUMIFS(H:H,D:D,dataset_shampoo[[#This Row],[Brand]],E:E,dataset_shampoo[[#This Row],[Region]],F:F,dataset_shampoo[[#This Row],[Year]]-1,G:G,"&gt;"&amp;dataset_shampoo[[#This Row],[Month]])</f>
        <v>6489</v>
      </c>
      <c r="M1873" s="1">
        <f>dataset_shampoo[[#This Row],[Values YTD]]+SUMIFS(I:I,D:D,dataset_shampoo[[#This Row],[Brand]],E:E,dataset_shampoo[[#This Row],[Region]],F:F,dataset_shampoo[[#This Row],[Year]]-1,G:G,"&gt;"&amp;dataset_shampoo[[#This Row],[Month]])</f>
        <v>32158</v>
      </c>
    </row>
    <row r="1874" spans="1:13" x14ac:dyDescent="0.25">
      <c r="A1874" t="s">
        <v>7</v>
      </c>
      <c r="B1874" t="s">
        <v>25</v>
      </c>
      <c r="C1874" t="s">
        <v>37</v>
      </c>
      <c r="D1874" t="s">
        <v>38</v>
      </c>
      <c r="E1874" t="s">
        <v>11</v>
      </c>
      <c r="F1874">
        <v>2021</v>
      </c>
      <c r="G1874">
        <v>4</v>
      </c>
      <c r="H1874">
        <v>189</v>
      </c>
      <c r="I1874" s="1">
        <v>959</v>
      </c>
      <c r="J1874">
        <f>SUMIFS(H:H,D:D,dataset_shampoo[[#This Row],[Brand]],E:E,dataset_shampoo[[#This Row],[Region]],F:F,dataset_shampoo[[#This Row],[Year]],G:G,"&lt;="&amp;dataset_shampoo[[#This Row],[Month]])</f>
        <v>875</v>
      </c>
      <c r="K1874" s="6">
        <f>SUMIFS(I:I,D:D,dataset_shampoo[[#This Row],[Brand]],E:E,dataset_shampoo[[#This Row],[Region]],F:F,dataset_shampoo[[#This Row],[Year]],G:G,"&lt;="&amp;dataset_shampoo[[#This Row],[Month]])</f>
        <v>4340</v>
      </c>
      <c r="L1874">
        <f>dataset_shampoo[[#This Row],[Units YTD]]+SUMIFS(H:H,D:D,dataset_shampoo[[#This Row],[Brand]],E:E,dataset_shampoo[[#This Row],[Region]],F:F,dataset_shampoo[[#This Row],[Year]]-1,G:G,"&gt;"&amp;dataset_shampoo[[#This Row],[Month]])</f>
        <v>5446</v>
      </c>
      <c r="M1874" s="1">
        <f>dataset_shampoo[[#This Row],[Values YTD]]+SUMIFS(I:I,D:D,dataset_shampoo[[#This Row],[Brand]],E:E,dataset_shampoo[[#This Row],[Region]],F:F,dataset_shampoo[[#This Row],[Year]]-1,G:G,"&gt;"&amp;dataset_shampoo[[#This Row],[Month]])</f>
        <v>27013</v>
      </c>
    </row>
    <row r="1875" spans="1:13" x14ac:dyDescent="0.25">
      <c r="A1875" t="s">
        <v>7</v>
      </c>
      <c r="B1875" t="s">
        <v>25</v>
      </c>
      <c r="C1875" t="s">
        <v>37</v>
      </c>
      <c r="D1875" t="s">
        <v>38</v>
      </c>
      <c r="E1875" t="s">
        <v>11</v>
      </c>
      <c r="F1875">
        <v>2021</v>
      </c>
      <c r="G1875">
        <v>5</v>
      </c>
      <c r="H1875">
        <v>63</v>
      </c>
      <c r="I1875" s="1">
        <v>336</v>
      </c>
      <c r="J1875">
        <f>SUMIFS(H:H,D:D,dataset_shampoo[[#This Row],[Brand]],E:E,dataset_shampoo[[#This Row],[Region]],F:F,dataset_shampoo[[#This Row],[Year]],G:G,"&lt;="&amp;dataset_shampoo[[#This Row],[Month]])</f>
        <v>938</v>
      </c>
      <c r="K1875" s="6">
        <f>SUMIFS(I:I,D:D,dataset_shampoo[[#This Row],[Brand]],E:E,dataset_shampoo[[#This Row],[Region]],F:F,dataset_shampoo[[#This Row],[Year]],G:G,"&lt;="&amp;dataset_shampoo[[#This Row],[Month]])</f>
        <v>4676</v>
      </c>
      <c r="L1875">
        <f>dataset_shampoo[[#This Row],[Units YTD]]+SUMIFS(H:H,D:D,dataset_shampoo[[#This Row],[Brand]],E:E,dataset_shampoo[[#This Row],[Region]],F:F,dataset_shampoo[[#This Row],[Year]]-1,G:G,"&gt;"&amp;dataset_shampoo[[#This Row],[Month]])</f>
        <v>4277</v>
      </c>
      <c r="M1875" s="1">
        <f>dataset_shampoo[[#This Row],[Values YTD]]+SUMIFS(I:I,D:D,dataset_shampoo[[#This Row],[Brand]],E:E,dataset_shampoo[[#This Row],[Region]],F:F,dataset_shampoo[[#This Row],[Year]]-1,G:G,"&gt;"&amp;dataset_shampoo[[#This Row],[Month]])</f>
        <v>21273</v>
      </c>
    </row>
    <row r="1876" spans="1:13" x14ac:dyDescent="0.25">
      <c r="A1876" t="s">
        <v>7</v>
      </c>
      <c r="B1876" t="s">
        <v>25</v>
      </c>
      <c r="C1876" t="s">
        <v>37</v>
      </c>
      <c r="D1876" t="s">
        <v>38</v>
      </c>
      <c r="E1876" t="s">
        <v>11</v>
      </c>
      <c r="F1876">
        <v>2021</v>
      </c>
      <c r="G1876">
        <v>6</v>
      </c>
      <c r="H1876">
        <v>119</v>
      </c>
      <c r="I1876" s="1">
        <v>588</v>
      </c>
      <c r="J1876">
        <f>SUMIFS(H:H,D:D,dataset_shampoo[[#This Row],[Brand]],E:E,dataset_shampoo[[#This Row],[Region]],F:F,dataset_shampoo[[#This Row],[Year]],G:G,"&lt;="&amp;dataset_shampoo[[#This Row],[Month]])</f>
        <v>1057</v>
      </c>
      <c r="K1876" s="6">
        <f>SUMIFS(I:I,D:D,dataset_shampoo[[#This Row],[Brand]],E:E,dataset_shampoo[[#This Row],[Region]],F:F,dataset_shampoo[[#This Row],[Year]],G:G,"&lt;="&amp;dataset_shampoo[[#This Row],[Month]])</f>
        <v>5264</v>
      </c>
      <c r="L1876">
        <f>dataset_shampoo[[#This Row],[Units YTD]]+SUMIFS(H:H,D:D,dataset_shampoo[[#This Row],[Brand]],E:E,dataset_shampoo[[#This Row],[Region]],F:F,dataset_shampoo[[#This Row],[Year]]-1,G:G,"&gt;"&amp;dataset_shampoo[[#This Row],[Month]])</f>
        <v>3542</v>
      </c>
      <c r="M1876" s="1">
        <f>dataset_shampoo[[#This Row],[Values YTD]]+SUMIFS(I:I,D:D,dataset_shampoo[[#This Row],[Brand]],E:E,dataset_shampoo[[#This Row],[Region]],F:F,dataset_shampoo[[#This Row],[Year]]-1,G:G,"&gt;"&amp;dataset_shampoo[[#This Row],[Month]])</f>
        <v>17605</v>
      </c>
    </row>
    <row r="1877" spans="1:13" x14ac:dyDescent="0.25">
      <c r="A1877" t="s">
        <v>7</v>
      </c>
      <c r="B1877" t="s">
        <v>25</v>
      </c>
      <c r="C1877" t="s">
        <v>37</v>
      </c>
      <c r="D1877" t="s">
        <v>38</v>
      </c>
      <c r="E1877" t="s">
        <v>11</v>
      </c>
      <c r="F1877">
        <v>2021</v>
      </c>
      <c r="G1877">
        <v>7</v>
      </c>
      <c r="H1877">
        <v>168</v>
      </c>
      <c r="I1877" s="1">
        <v>826</v>
      </c>
      <c r="J1877">
        <f>SUMIFS(H:H,D:D,dataset_shampoo[[#This Row],[Brand]],E:E,dataset_shampoo[[#This Row],[Region]],F:F,dataset_shampoo[[#This Row],[Year]],G:G,"&lt;="&amp;dataset_shampoo[[#This Row],[Month]])</f>
        <v>1225</v>
      </c>
      <c r="K1877" s="6">
        <f>SUMIFS(I:I,D:D,dataset_shampoo[[#This Row],[Brand]],E:E,dataset_shampoo[[#This Row],[Region]],F:F,dataset_shampoo[[#This Row],[Year]],G:G,"&lt;="&amp;dataset_shampoo[[#This Row],[Month]])</f>
        <v>6090</v>
      </c>
      <c r="L1877">
        <f>dataset_shampoo[[#This Row],[Units YTD]]+SUMIFS(H:H,D:D,dataset_shampoo[[#This Row],[Brand]],E:E,dataset_shampoo[[#This Row],[Region]],F:F,dataset_shampoo[[#This Row],[Year]]-1,G:G,"&gt;"&amp;dataset_shampoo[[#This Row],[Month]])</f>
        <v>2793</v>
      </c>
      <c r="M1877" s="1">
        <f>dataset_shampoo[[#This Row],[Values YTD]]+SUMIFS(I:I,D:D,dataset_shampoo[[#This Row],[Brand]],E:E,dataset_shampoo[[#This Row],[Region]],F:F,dataset_shampoo[[#This Row],[Year]]-1,G:G,"&gt;"&amp;dataset_shampoo[[#This Row],[Month]])</f>
        <v>13881</v>
      </c>
    </row>
    <row r="1878" spans="1:13" x14ac:dyDescent="0.25">
      <c r="A1878" t="s">
        <v>7</v>
      </c>
      <c r="B1878" t="s">
        <v>25</v>
      </c>
      <c r="C1878" t="s">
        <v>37</v>
      </c>
      <c r="D1878" t="s">
        <v>38</v>
      </c>
      <c r="E1878" t="s">
        <v>11</v>
      </c>
      <c r="F1878">
        <v>2021</v>
      </c>
      <c r="G1878">
        <v>8</v>
      </c>
      <c r="H1878">
        <v>98</v>
      </c>
      <c r="I1878" s="1">
        <v>462</v>
      </c>
      <c r="J1878">
        <f>SUMIFS(H:H,D:D,dataset_shampoo[[#This Row],[Brand]],E:E,dataset_shampoo[[#This Row],[Region]],F:F,dataset_shampoo[[#This Row],[Year]],G:G,"&lt;="&amp;dataset_shampoo[[#This Row],[Month]])</f>
        <v>1323</v>
      </c>
      <c r="K1878" s="6">
        <f>SUMIFS(I:I,D:D,dataset_shampoo[[#This Row],[Brand]],E:E,dataset_shampoo[[#This Row],[Region]],F:F,dataset_shampoo[[#This Row],[Year]],G:G,"&lt;="&amp;dataset_shampoo[[#This Row],[Month]])</f>
        <v>6552</v>
      </c>
      <c r="L1878">
        <f>dataset_shampoo[[#This Row],[Units YTD]]+SUMIFS(H:H,D:D,dataset_shampoo[[#This Row],[Brand]],E:E,dataset_shampoo[[#This Row],[Region]],F:F,dataset_shampoo[[#This Row],[Year]]-1,G:G,"&gt;"&amp;dataset_shampoo[[#This Row],[Month]])</f>
        <v>2660</v>
      </c>
      <c r="M1878" s="1">
        <f>dataset_shampoo[[#This Row],[Values YTD]]+SUMIFS(I:I,D:D,dataset_shampoo[[#This Row],[Brand]],E:E,dataset_shampoo[[#This Row],[Region]],F:F,dataset_shampoo[[#This Row],[Year]]-1,G:G,"&gt;"&amp;dataset_shampoo[[#This Row],[Month]])</f>
        <v>13174</v>
      </c>
    </row>
    <row r="1879" spans="1:13" x14ac:dyDescent="0.25">
      <c r="A1879" t="s">
        <v>7</v>
      </c>
      <c r="B1879" t="s">
        <v>25</v>
      </c>
      <c r="C1879" t="s">
        <v>37</v>
      </c>
      <c r="D1879" t="s">
        <v>38</v>
      </c>
      <c r="E1879" t="s">
        <v>11</v>
      </c>
      <c r="F1879">
        <v>2021</v>
      </c>
      <c r="G1879">
        <v>9</v>
      </c>
      <c r="H1879">
        <v>126</v>
      </c>
      <c r="I1879" s="1">
        <v>616</v>
      </c>
      <c r="J1879">
        <f>SUMIFS(H:H,D:D,dataset_shampoo[[#This Row],[Brand]],E:E,dataset_shampoo[[#This Row],[Region]],F:F,dataset_shampoo[[#This Row],[Year]],G:G,"&lt;="&amp;dataset_shampoo[[#This Row],[Month]])</f>
        <v>1449</v>
      </c>
      <c r="K1879" s="6">
        <f>SUMIFS(I:I,D:D,dataset_shampoo[[#This Row],[Brand]],E:E,dataset_shampoo[[#This Row],[Region]],F:F,dataset_shampoo[[#This Row],[Year]],G:G,"&lt;="&amp;dataset_shampoo[[#This Row],[Month]])</f>
        <v>7168</v>
      </c>
      <c r="L1879">
        <f>dataset_shampoo[[#This Row],[Units YTD]]+SUMIFS(H:H,D:D,dataset_shampoo[[#This Row],[Brand]],E:E,dataset_shampoo[[#This Row],[Region]],F:F,dataset_shampoo[[#This Row],[Year]]-1,G:G,"&gt;"&amp;dataset_shampoo[[#This Row],[Month]])</f>
        <v>2422</v>
      </c>
      <c r="M1879" s="1">
        <f>dataset_shampoo[[#This Row],[Values YTD]]+SUMIFS(I:I,D:D,dataset_shampoo[[#This Row],[Brand]],E:E,dataset_shampoo[[#This Row],[Region]],F:F,dataset_shampoo[[#This Row],[Year]]-1,G:G,"&gt;"&amp;dataset_shampoo[[#This Row],[Month]])</f>
        <v>11963</v>
      </c>
    </row>
    <row r="1880" spans="1:13" x14ac:dyDescent="0.25">
      <c r="A1880" t="s">
        <v>7</v>
      </c>
      <c r="B1880" t="s">
        <v>25</v>
      </c>
      <c r="C1880" t="s">
        <v>37</v>
      </c>
      <c r="D1880" t="s">
        <v>38</v>
      </c>
      <c r="E1880" t="s">
        <v>11</v>
      </c>
      <c r="F1880">
        <v>2021</v>
      </c>
      <c r="G1880">
        <v>10</v>
      </c>
      <c r="H1880">
        <v>112</v>
      </c>
      <c r="I1880" s="1">
        <v>532</v>
      </c>
      <c r="J1880">
        <f>SUMIFS(H:H,D:D,dataset_shampoo[[#This Row],[Brand]],E:E,dataset_shampoo[[#This Row],[Region]],F:F,dataset_shampoo[[#This Row],[Year]],G:G,"&lt;="&amp;dataset_shampoo[[#This Row],[Month]])</f>
        <v>1561</v>
      </c>
      <c r="K1880" s="6">
        <f>SUMIFS(I:I,D:D,dataset_shampoo[[#This Row],[Brand]],E:E,dataset_shampoo[[#This Row],[Region]],F:F,dataset_shampoo[[#This Row],[Year]],G:G,"&lt;="&amp;dataset_shampoo[[#This Row],[Month]])</f>
        <v>7700</v>
      </c>
      <c r="L1880">
        <f>dataset_shampoo[[#This Row],[Units YTD]]+SUMIFS(H:H,D:D,dataset_shampoo[[#This Row],[Brand]],E:E,dataset_shampoo[[#This Row],[Region]],F:F,dataset_shampoo[[#This Row],[Year]]-1,G:G,"&gt;"&amp;dataset_shampoo[[#This Row],[Month]])</f>
        <v>2100</v>
      </c>
      <c r="M1880" s="1">
        <f>dataset_shampoo[[#This Row],[Values YTD]]+SUMIFS(I:I,D:D,dataset_shampoo[[#This Row],[Brand]],E:E,dataset_shampoo[[#This Row],[Region]],F:F,dataset_shampoo[[#This Row],[Year]]-1,G:G,"&gt;"&amp;dataset_shampoo[[#This Row],[Month]])</f>
        <v>10353</v>
      </c>
    </row>
    <row r="1881" spans="1:13" x14ac:dyDescent="0.25">
      <c r="A1881" t="s">
        <v>7</v>
      </c>
      <c r="B1881" t="s">
        <v>25</v>
      </c>
      <c r="C1881" t="s">
        <v>37</v>
      </c>
      <c r="D1881" t="s">
        <v>38</v>
      </c>
      <c r="E1881" t="s">
        <v>11</v>
      </c>
      <c r="F1881">
        <v>2021</v>
      </c>
      <c r="G1881">
        <v>11</v>
      </c>
      <c r="H1881">
        <v>35</v>
      </c>
      <c r="I1881" s="1">
        <v>189</v>
      </c>
      <c r="J1881">
        <f>SUMIFS(H:H,D:D,dataset_shampoo[[#This Row],[Brand]],E:E,dataset_shampoo[[#This Row],[Region]],F:F,dataset_shampoo[[#This Row],[Year]],G:G,"&lt;="&amp;dataset_shampoo[[#This Row],[Month]])</f>
        <v>1596</v>
      </c>
      <c r="K1881" s="6">
        <f>SUMIFS(I:I,D:D,dataset_shampoo[[#This Row],[Brand]],E:E,dataset_shampoo[[#This Row],[Region]],F:F,dataset_shampoo[[#This Row],[Year]],G:G,"&lt;="&amp;dataset_shampoo[[#This Row],[Month]])</f>
        <v>7889</v>
      </c>
      <c r="L1881">
        <f>dataset_shampoo[[#This Row],[Units YTD]]+SUMIFS(H:H,D:D,dataset_shampoo[[#This Row],[Brand]],E:E,dataset_shampoo[[#This Row],[Region]],F:F,dataset_shampoo[[#This Row],[Year]]-1,G:G,"&gt;"&amp;dataset_shampoo[[#This Row],[Month]])</f>
        <v>1869</v>
      </c>
      <c r="M1881" s="1">
        <f>dataset_shampoo[[#This Row],[Values YTD]]+SUMIFS(I:I,D:D,dataset_shampoo[[#This Row],[Brand]],E:E,dataset_shampoo[[#This Row],[Region]],F:F,dataset_shampoo[[#This Row],[Year]]-1,G:G,"&gt;"&amp;dataset_shampoo[[#This Row],[Month]])</f>
        <v>9240</v>
      </c>
    </row>
    <row r="1882" spans="1:13" x14ac:dyDescent="0.25">
      <c r="A1882" t="s">
        <v>7</v>
      </c>
      <c r="B1882" t="s">
        <v>25</v>
      </c>
      <c r="C1882" t="s">
        <v>37</v>
      </c>
      <c r="D1882" t="s">
        <v>38</v>
      </c>
      <c r="E1882" t="s">
        <v>11</v>
      </c>
      <c r="F1882">
        <v>2021</v>
      </c>
      <c r="G1882">
        <v>12</v>
      </c>
      <c r="H1882">
        <v>175</v>
      </c>
      <c r="I1882" s="1">
        <v>854</v>
      </c>
      <c r="J1882">
        <f>SUMIFS(H:H,D:D,dataset_shampoo[[#This Row],[Brand]],E:E,dataset_shampoo[[#This Row],[Region]],F:F,dataset_shampoo[[#This Row],[Year]],G:G,"&lt;="&amp;dataset_shampoo[[#This Row],[Month]])</f>
        <v>1771</v>
      </c>
      <c r="K1882" s="6">
        <f>SUMIFS(I:I,D:D,dataset_shampoo[[#This Row],[Brand]],E:E,dataset_shampoo[[#This Row],[Region]],F:F,dataset_shampoo[[#This Row],[Year]],G:G,"&lt;="&amp;dataset_shampoo[[#This Row],[Month]])</f>
        <v>8743</v>
      </c>
      <c r="L1882">
        <f>dataset_shampoo[[#This Row],[Units YTD]]+SUMIFS(H:H,D:D,dataset_shampoo[[#This Row],[Brand]],E:E,dataset_shampoo[[#This Row],[Region]],F:F,dataset_shampoo[[#This Row],[Year]]-1,G:G,"&gt;"&amp;dataset_shampoo[[#This Row],[Month]])</f>
        <v>1771</v>
      </c>
      <c r="M1882" s="1">
        <f>dataset_shampoo[[#This Row],[Values YTD]]+SUMIFS(I:I,D:D,dataset_shampoo[[#This Row],[Brand]],E:E,dataset_shampoo[[#This Row],[Region]],F:F,dataset_shampoo[[#This Row],[Year]]-1,G:G,"&gt;"&amp;dataset_shampoo[[#This Row],[Month]])</f>
        <v>8743</v>
      </c>
    </row>
    <row r="1883" spans="1:13" x14ac:dyDescent="0.25">
      <c r="A1883" t="s">
        <v>7</v>
      </c>
      <c r="B1883" t="s">
        <v>25</v>
      </c>
      <c r="C1883" t="s">
        <v>37</v>
      </c>
      <c r="D1883" t="s">
        <v>38</v>
      </c>
      <c r="E1883" t="s">
        <v>11</v>
      </c>
      <c r="F1883">
        <v>2022</v>
      </c>
      <c r="G1883">
        <v>1</v>
      </c>
      <c r="H1883">
        <v>35</v>
      </c>
      <c r="I1883" s="1">
        <v>196</v>
      </c>
      <c r="J1883">
        <f>SUMIFS(H:H,D:D,dataset_shampoo[[#This Row],[Brand]],E:E,dataset_shampoo[[#This Row],[Region]],F:F,dataset_shampoo[[#This Row],[Year]],G:G,"&lt;="&amp;dataset_shampoo[[#This Row],[Month]])</f>
        <v>35</v>
      </c>
      <c r="K1883" s="6">
        <f>SUMIFS(I:I,D:D,dataset_shampoo[[#This Row],[Brand]],E:E,dataset_shampoo[[#This Row],[Region]],F:F,dataset_shampoo[[#This Row],[Year]],G:G,"&lt;="&amp;dataset_shampoo[[#This Row],[Month]])</f>
        <v>196</v>
      </c>
      <c r="L1883">
        <f>dataset_shampoo[[#This Row],[Units YTD]]+SUMIFS(H:H,D:D,dataset_shampoo[[#This Row],[Brand]],E:E,dataset_shampoo[[#This Row],[Region]],F:F,dataset_shampoo[[#This Row],[Year]]-1,G:G,"&gt;"&amp;dataset_shampoo[[#This Row],[Month]])</f>
        <v>1533</v>
      </c>
      <c r="M1883" s="1">
        <f>dataset_shampoo[[#This Row],[Values YTD]]+SUMIFS(I:I,D:D,dataset_shampoo[[#This Row],[Brand]],E:E,dataset_shampoo[[#This Row],[Region]],F:F,dataset_shampoo[[#This Row],[Year]]-1,G:G,"&gt;"&amp;dataset_shampoo[[#This Row],[Month]])</f>
        <v>7588</v>
      </c>
    </row>
    <row r="1884" spans="1:13" x14ac:dyDescent="0.25">
      <c r="A1884" t="s">
        <v>7</v>
      </c>
      <c r="B1884" t="s">
        <v>25</v>
      </c>
      <c r="C1884" t="s">
        <v>37</v>
      </c>
      <c r="D1884" t="s">
        <v>38</v>
      </c>
      <c r="E1884" t="s">
        <v>11</v>
      </c>
      <c r="F1884">
        <v>2022</v>
      </c>
      <c r="G1884">
        <v>2</v>
      </c>
      <c r="H1884">
        <v>14</v>
      </c>
      <c r="I1884" s="1">
        <v>91</v>
      </c>
      <c r="J1884">
        <f>SUMIFS(H:H,D:D,dataset_shampoo[[#This Row],[Brand]],E:E,dataset_shampoo[[#This Row],[Region]],F:F,dataset_shampoo[[#This Row],[Year]],G:G,"&lt;="&amp;dataset_shampoo[[#This Row],[Month]])</f>
        <v>49</v>
      </c>
      <c r="K1884" s="6">
        <f>SUMIFS(I:I,D:D,dataset_shampoo[[#This Row],[Brand]],E:E,dataset_shampoo[[#This Row],[Region]],F:F,dataset_shampoo[[#This Row],[Year]],G:G,"&lt;="&amp;dataset_shampoo[[#This Row],[Month]])</f>
        <v>287</v>
      </c>
      <c r="L1884">
        <f>dataset_shampoo[[#This Row],[Units YTD]]+SUMIFS(H:H,D:D,dataset_shampoo[[#This Row],[Brand]],E:E,dataset_shampoo[[#This Row],[Region]],F:F,dataset_shampoo[[#This Row],[Year]]-1,G:G,"&gt;"&amp;dataset_shampoo[[#This Row],[Month]])</f>
        <v>1379</v>
      </c>
      <c r="M1884" s="1">
        <f>dataset_shampoo[[#This Row],[Values YTD]]+SUMIFS(I:I,D:D,dataset_shampoo[[#This Row],[Brand]],E:E,dataset_shampoo[[#This Row],[Region]],F:F,dataset_shampoo[[#This Row],[Year]]-1,G:G,"&gt;"&amp;dataset_shampoo[[#This Row],[Month]])</f>
        <v>6832</v>
      </c>
    </row>
    <row r="1885" spans="1:13" x14ac:dyDescent="0.25">
      <c r="A1885" t="s">
        <v>7</v>
      </c>
      <c r="B1885" t="s">
        <v>25</v>
      </c>
      <c r="C1885" t="s">
        <v>37</v>
      </c>
      <c r="D1885" t="s">
        <v>38</v>
      </c>
      <c r="E1885" t="s">
        <v>11</v>
      </c>
      <c r="F1885">
        <v>2022</v>
      </c>
      <c r="G1885">
        <v>3</v>
      </c>
      <c r="H1885">
        <v>14</v>
      </c>
      <c r="I1885" s="1">
        <v>84</v>
      </c>
      <c r="J1885">
        <f>SUMIFS(H:H,D:D,dataset_shampoo[[#This Row],[Brand]],E:E,dataset_shampoo[[#This Row],[Region]],F:F,dataset_shampoo[[#This Row],[Year]],G:G,"&lt;="&amp;dataset_shampoo[[#This Row],[Month]])</f>
        <v>63</v>
      </c>
      <c r="K1885" s="6">
        <f>SUMIFS(I:I,D:D,dataset_shampoo[[#This Row],[Brand]],E:E,dataset_shampoo[[#This Row],[Region]],F:F,dataset_shampoo[[#This Row],[Year]],G:G,"&lt;="&amp;dataset_shampoo[[#This Row],[Month]])</f>
        <v>371</v>
      </c>
      <c r="L1885">
        <f>dataset_shampoo[[#This Row],[Units YTD]]+SUMIFS(H:H,D:D,dataset_shampoo[[#This Row],[Brand]],E:E,dataset_shampoo[[#This Row],[Region]],F:F,dataset_shampoo[[#This Row],[Year]]-1,G:G,"&gt;"&amp;dataset_shampoo[[#This Row],[Month]])</f>
        <v>1148</v>
      </c>
      <c r="M1885" s="1">
        <f>dataset_shampoo[[#This Row],[Values YTD]]+SUMIFS(I:I,D:D,dataset_shampoo[[#This Row],[Brand]],E:E,dataset_shampoo[[#This Row],[Region]],F:F,dataset_shampoo[[#This Row],[Year]]-1,G:G,"&gt;"&amp;dataset_shampoo[[#This Row],[Month]])</f>
        <v>5733</v>
      </c>
    </row>
    <row r="1886" spans="1:13" x14ac:dyDescent="0.25">
      <c r="A1886" t="s">
        <v>7</v>
      </c>
      <c r="B1886" t="s">
        <v>25</v>
      </c>
      <c r="C1886" t="s">
        <v>37</v>
      </c>
      <c r="D1886" t="s">
        <v>38</v>
      </c>
      <c r="E1886" t="s">
        <v>11</v>
      </c>
      <c r="F1886">
        <v>2022</v>
      </c>
      <c r="G1886">
        <v>4</v>
      </c>
      <c r="H1886">
        <v>42</v>
      </c>
      <c r="I1886" s="1">
        <v>203</v>
      </c>
      <c r="J1886">
        <f>SUMIFS(H:H,D:D,dataset_shampoo[[#This Row],[Brand]],E:E,dataset_shampoo[[#This Row],[Region]],F:F,dataset_shampoo[[#This Row],[Year]],G:G,"&lt;="&amp;dataset_shampoo[[#This Row],[Month]])</f>
        <v>105</v>
      </c>
      <c r="K1886" s="6">
        <f>SUMIFS(I:I,D:D,dataset_shampoo[[#This Row],[Brand]],E:E,dataset_shampoo[[#This Row],[Region]],F:F,dataset_shampoo[[#This Row],[Year]],G:G,"&lt;="&amp;dataset_shampoo[[#This Row],[Month]])</f>
        <v>574</v>
      </c>
      <c r="L1886">
        <f>dataset_shampoo[[#This Row],[Units YTD]]+SUMIFS(H:H,D:D,dataset_shampoo[[#This Row],[Brand]],E:E,dataset_shampoo[[#This Row],[Region]],F:F,dataset_shampoo[[#This Row],[Year]]-1,G:G,"&gt;"&amp;dataset_shampoo[[#This Row],[Month]])</f>
        <v>1001</v>
      </c>
      <c r="M1886" s="1">
        <f>dataset_shampoo[[#This Row],[Values YTD]]+SUMIFS(I:I,D:D,dataset_shampoo[[#This Row],[Brand]],E:E,dataset_shampoo[[#This Row],[Region]],F:F,dataset_shampoo[[#This Row],[Year]]-1,G:G,"&gt;"&amp;dataset_shampoo[[#This Row],[Month]])</f>
        <v>4977</v>
      </c>
    </row>
    <row r="1887" spans="1:13" x14ac:dyDescent="0.25">
      <c r="A1887" t="s">
        <v>7</v>
      </c>
      <c r="B1887" t="s">
        <v>25</v>
      </c>
      <c r="C1887" t="s">
        <v>37</v>
      </c>
      <c r="D1887" t="s">
        <v>38</v>
      </c>
      <c r="E1887" t="s">
        <v>11</v>
      </c>
      <c r="F1887">
        <v>2022</v>
      </c>
      <c r="G1887">
        <v>5</v>
      </c>
      <c r="H1887">
        <v>105</v>
      </c>
      <c r="I1887" s="1">
        <v>511</v>
      </c>
      <c r="J1887">
        <f>SUMIFS(H:H,D:D,dataset_shampoo[[#This Row],[Brand]],E:E,dataset_shampoo[[#This Row],[Region]],F:F,dataset_shampoo[[#This Row],[Year]],G:G,"&lt;="&amp;dataset_shampoo[[#This Row],[Month]])</f>
        <v>210</v>
      </c>
      <c r="K1887" s="6">
        <f>SUMIFS(I:I,D:D,dataset_shampoo[[#This Row],[Brand]],E:E,dataset_shampoo[[#This Row],[Region]],F:F,dataset_shampoo[[#This Row],[Year]],G:G,"&lt;="&amp;dataset_shampoo[[#This Row],[Month]])</f>
        <v>1085</v>
      </c>
      <c r="L1887">
        <f>dataset_shampoo[[#This Row],[Units YTD]]+SUMIFS(H:H,D:D,dataset_shampoo[[#This Row],[Brand]],E:E,dataset_shampoo[[#This Row],[Region]],F:F,dataset_shampoo[[#This Row],[Year]]-1,G:G,"&gt;"&amp;dataset_shampoo[[#This Row],[Month]])</f>
        <v>1043</v>
      </c>
      <c r="M1887" s="1">
        <f>dataset_shampoo[[#This Row],[Values YTD]]+SUMIFS(I:I,D:D,dataset_shampoo[[#This Row],[Brand]],E:E,dataset_shampoo[[#This Row],[Region]],F:F,dataset_shampoo[[#This Row],[Year]]-1,G:G,"&gt;"&amp;dataset_shampoo[[#This Row],[Month]])</f>
        <v>5152</v>
      </c>
    </row>
    <row r="1888" spans="1:13" x14ac:dyDescent="0.25">
      <c r="A1888" t="s">
        <v>7</v>
      </c>
      <c r="B1888" t="s">
        <v>25</v>
      </c>
      <c r="C1888" t="s">
        <v>37</v>
      </c>
      <c r="D1888" t="s">
        <v>38</v>
      </c>
      <c r="E1888" t="s">
        <v>11</v>
      </c>
      <c r="F1888">
        <v>2022</v>
      </c>
      <c r="G1888">
        <v>6</v>
      </c>
      <c r="H1888">
        <v>63</v>
      </c>
      <c r="I1888" s="1">
        <v>322</v>
      </c>
      <c r="J1888">
        <f>SUMIFS(H:H,D:D,dataset_shampoo[[#This Row],[Brand]],E:E,dataset_shampoo[[#This Row],[Region]],F:F,dataset_shampoo[[#This Row],[Year]],G:G,"&lt;="&amp;dataset_shampoo[[#This Row],[Month]])</f>
        <v>273</v>
      </c>
      <c r="K1888" s="6">
        <f>SUMIFS(I:I,D:D,dataset_shampoo[[#This Row],[Brand]],E:E,dataset_shampoo[[#This Row],[Region]],F:F,dataset_shampoo[[#This Row],[Year]],G:G,"&lt;="&amp;dataset_shampoo[[#This Row],[Month]])</f>
        <v>1407</v>
      </c>
      <c r="L1888">
        <f>dataset_shampoo[[#This Row],[Units YTD]]+SUMIFS(H:H,D:D,dataset_shampoo[[#This Row],[Brand]],E:E,dataset_shampoo[[#This Row],[Region]],F:F,dataset_shampoo[[#This Row],[Year]]-1,G:G,"&gt;"&amp;dataset_shampoo[[#This Row],[Month]])</f>
        <v>987</v>
      </c>
      <c r="M1888" s="1">
        <f>dataset_shampoo[[#This Row],[Values YTD]]+SUMIFS(I:I,D:D,dataset_shampoo[[#This Row],[Brand]],E:E,dataset_shampoo[[#This Row],[Region]],F:F,dataset_shampoo[[#This Row],[Year]]-1,G:G,"&gt;"&amp;dataset_shampoo[[#This Row],[Month]])</f>
        <v>4886</v>
      </c>
    </row>
    <row r="1889" spans="1:13" x14ac:dyDescent="0.25">
      <c r="A1889" t="s">
        <v>7</v>
      </c>
      <c r="B1889" t="s">
        <v>25</v>
      </c>
      <c r="C1889" t="s">
        <v>37</v>
      </c>
      <c r="D1889" t="s">
        <v>38</v>
      </c>
      <c r="E1889" t="s">
        <v>11</v>
      </c>
      <c r="F1889">
        <v>2022</v>
      </c>
      <c r="G1889">
        <v>7</v>
      </c>
      <c r="H1889">
        <v>28</v>
      </c>
      <c r="I1889" s="1">
        <v>154</v>
      </c>
      <c r="J1889">
        <f>SUMIFS(H:H,D:D,dataset_shampoo[[#This Row],[Brand]],E:E,dataset_shampoo[[#This Row],[Region]],F:F,dataset_shampoo[[#This Row],[Year]],G:G,"&lt;="&amp;dataset_shampoo[[#This Row],[Month]])</f>
        <v>301</v>
      </c>
      <c r="K1889" s="6">
        <f>SUMIFS(I:I,D:D,dataset_shampoo[[#This Row],[Brand]],E:E,dataset_shampoo[[#This Row],[Region]],F:F,dataset_shampoo[[#This Row],[Year]],G:G,"&lt;="&amp;dataset_shampoo[[#This Row],[Month]])</f>
        <v>1561</v>
      </c>
      <c r="L1889">
        <f>dataset_shampoo[[#This Row],[Units YTD]]+SUMIFS(H:H,D:D,dataset_shampoo[[#This Row],[Brand]],E:E,dataset_shampoo[[#This Row],[Region]],F:F,dataset_shampoo[[#This Row],[Year]]-1,G:G,"&gt;"&amp;dataset_shampoo[[#This Row],[Month]])</f>
        <v>847</v>
      </c>
      <c r="M1889" s="1">
        <f>dataset_shampoo[[#This Row],[Values YTD]]+SUMIFS(I:I,D:D,dataset_shampoo[[#This Row],[Brand]],E:E,dataset_shampoo[[#This Row],[Region]],F:F,dataset_shampoo[[#This Row],[Year]]-1,G:G,"&gt;"&amp;dataset_shampoo[[#This Row],[Month]])</f>
        <v>4214</v>
      </c>
    </row>
    <row r="1890" spans="1:13" x14ac:dyDescent="0.25">
      <c r="A1890" t="s">
        <v>7</v>
      </c>
      <c r="B1890" t="s">
        <v>25</v>
      </c>
      <c r="C1890" t="s">
        <v>37</v>
      </c>
      <c r="D1890" t="s">
        <v>38</v>
      </c>
      <c r="E1890" t="s">
        <v>11</v>
      </c>
      <c r="F1890">
        <v>2022</v>
      </c>
      <c r="G1890">
        <v>8</v>
      </c>
      <c r="H1890">
        <v>42</v>
      </c>
      <c r="I1890" s="1">
        <v>203</v>
      </c>
      <c r="J1890">
        <f>SUMIFS(H:H,D:D,dataset_shampoo[[#This Row],[Brand]],E:E,dataset_shampoo[[#This Row],[Region]],F:F,dataset_shampoo[[#This Row],[Year]],G:G,"&lt;="&amp;dataset_shampoo[[#This Row],[Month]])</f>
        <v>343</v>
      </c>
      <c r="K1890" s="6">
        <f>SUMIFS(I:I,D:D,dataset_shampoo[[#This Row],[Brand]],E:E,dataset_shampoo[[#This Row],[Region]],F:F,dataset_shampoo[[#This Row],[Year]],G:G,"&lt;="&amp;dataset_shampoo[[#This Row],[Month]])</f>
        <v>1764</v>
      </c>
      <c r="L1890">
        <f>dataset_shampoo[[#This Row],[Units YTD]]+SUMIFS(H:H,D:D,dataset_shampoo[[#This Row],[Brand]],E:E,dataset_shampoo[[#This Row],[Region]],F:F,dataset_shampoo[[#This Row],[Year]]-1,G:G,"&gt;"&amp;dataset_shampoo[[#This Row],[Month]])</f>
        <v>791</v>
      </c>
      <c r="M1890" s="1">
        <f>dataset_shampoo[[#This Row],[Values YTD]]+SUMIFS(I:I,D:D,dataset_shampoo[[#This Row],[Brand]],E:E,dataset_shampoo[[#This Row],[Region]],F:F,dataset_shampoo[[#This Row],[Year]]-1,G:G,"&gt;"&amp;dataset_shampoo[[#This Row],[Month]])</f>
        <v>3955</v>
      </c>
    </row>
    <row r="1891" spans="1:13" x14ac:dyDescent="0.25">
      <c r="A1891" t="s">
        <v>7</v>
      </c>
      <c r="B1891" t="s">
        <v>25</v>
      </c>
      <c r="C1891" t="s">
        <v>37</v>
      </c>
      <c r="D1891" t="s">
        <v>38</v>
      </c>
      <c r="E1891" t="s">
        <v>11</v>
      </c>
      <c r="F1891">
        <v>2022</v>
      </c>
      <c r="G1891">
        <v>9</v>
      </c>
      <c r="H1891">
        <v>49</v>
      </c>
      <c r="I1891" s="1">
        <v>245</v>
      </c>
      <c r="J1891">
        <f>SUMIFS(H:H,D:D,dataset_shampoo[[#This Row],[Brand]],E:E,dataset_shampoo[[#This Row],[Region]],F:F,dataset_shampoo[[#This Row],[Year]],G:G,"&lt;="&amp;dataset_shampoo[[#This Row],[Month]])</f>
        <v>392</v>
      </c>
      <c r="K1891" s="6">
        <f>SUMIFS(I:I,D:D,dataset_shampoo[[#This Row],[Brand]],E:E,dataset_shampoo[[#This Row],[Region]],F:F,dataset_shampoo[[#This Row],[Year]],G:G,"&lt;="&amp;dataset_shampoo[[#This Row],[Month]])</f>
        <v>2009</v>
      </c>
      <c r="L1891">
        <f>dataset_shampoo[[#This Row],[Units YTD]]+SUMIFS(H:H,D:D,dataset_shampoo[[#This Row],[Brand]],E:E,dataset_shampoo[[#This Row],[Region]],F:F,dataset_shampoo[[#This Row],[Year]]-1,G:G,"&gt;"&amp;dataset_shampoo[[#This Row],[Month]])</f>
        <v>714</v>
      </c>
      <c r="M1891" s="1">
        <f>dataset_shampoo[[#This Row],[Values YTD]]+SUMIFS(I:I,D:D,dataset_shampoo[[#This Row],[Brand]],E:E,dataset_shampoo[[#This Row],[Region]],F:F,dataset_shampoo[[#This Row],[Year]]-1,G:G,"&gt;"&amp;dataset_shampoo[[#This Row],[Month]])</f>
        <v>3584</v>
      </c>
    </row>
    <row r="1892" spans="1:13" x14ac:dyDescent="0.25">
      <c r="A1892" t="s">
        <v>7</v>
      </c>
      <c r="B1892" t="s">
        <v>25</v>
      </c>
      <c r="C1892" t="s">
        <v>37</v>
      </c>
      <c r="D1892" t="s">
        <v>38</v>
      </c>
      <c r="E1892" t="s">
        <v>11</v>
      </c>
      <c r="F1892">
        <v>2022</v>
      </c>
      <c r="G1892">
        <v>10</v>
      </c>
      <c r="H1892">
        <v>56</v>
      </c>
      <c r="I1892" s="1">
        <v>308</v>
      </c>
      <c r="J1892">
        <f>SUMIFS(H:H,D:D,dataset_shampoo[[#This Row],[Brand]],E:E,dataset_shampoo[[#This Row],[Region]],F:F,dataset_shampoo[[#This Row],[Year]],G:G,"&lt;="&amp;dataset_shampoo[[#This Row],[Month]])</f>
        <v>448</v>
      </c>
      <c r="K1892" s="6">
        <f>SUMIFS(I:I,D:D,dataset_shampoo[[#This Row],[Brand]],E:E,dataset_shampoo[[#This Row],[Region]],F:F,dataset_shampoo[[#This Row],[Year]],G:G,"&lt;="&amp;dataset_shampoo[[#This Row],[Month]])</f>
        <v>2317</v>
      </c>
      <c r="L1892">
        <f>dataset_shampoo[[#This Row],[Units YTD]]+SUMIFS(H:H,D:D,dataset_shampoo[[#This Row],[Brand]],E:E,dataset_shampoo[[#This Row],[Region]],F:F,dataset_shampoo[[#This Row],[Year]]-1,G:G,"&gt;"&amp;dataset_shampoo[[#This Row],[Month]])</f>
        <v>658</v>
      </c>
      <c r="M1892" s="1">
        <f>dataset_shampoo[[#This Row],[Values YTD]]+SUMIFS(I:I,D:D,dataset_shampoo[[#This Row],[Brand]],E:E,dataset_shampoo[[#This Row],[Region]],F:F,dataset_shampoo[[#This Row],[Year]]-1,G:G,"&gt;"&amp;dataset_shampoo[[#This Row],[Month]])</f>
        <v>3360</v>
      </c>
    </row>
    <row r="1893" spans="1:13" x14ac:dyDescent="0.25">
      <c r="A1893" t="s">
        <v>7</v>
      </c>
      <c r="B1893" t="s">
        <v>25</v>
      </c>
      <c r="C1893" t="s">
        <v>37</v>
      </c>
      <c r="D1893" t="s">
        <v>38</v>
      </c>
      <c r="E1893" t="s">
        <v>11</v>
      </c>
      <c r="F1893">
        <v>2022</v>
      </c>
      <c r="G1893">
        <v>11</v>
      </c>
      <c r="H1893">
        <v>28</v>
      </c>
      <c r="I1893" s="1">
        <v>140</v>
      </c>
      <c r="J1893">
        <f>SUMIFS(H:H,D:D,dataset_shampoo[[#This Row],[Brand]],E:E,dataset_shampoo[[#This Row],[Region]],F:F,dataset_shampoo[[#This Row],[Year]],G:G,"&lt;="&amp;dataset_shampoo[[#This Row],[Month]])</f>
        <v>476</v>
      </c>
      <c r="K1893" s="6">
        <f>SUMIFS(I:I,D:D,dataset_shampoo[[#This Row],[Brand]],E:E,dataset_shampoo[[#This Row],[Region]],F:F,dataset_shampoo[[#This Row],[Year]],G:G,"&lt;="&amp;dataset_shampoo[[#This Row],[Month]])</f>
        <v>2457</v>
      </c>
      <c r="L1893">
        <f>dataset_shampoo[[#This Row],[Units YTD]]+SUMIFS(H:H,D:D,dataset_shampoo[[#This Row],[Brand]],E:E,dataset_shampoo[[#This Row],[Region]],F:F,dataset_shampoo[[#This Row],[Year]]-1,G:G,"&gt;"&amp;dataset_shampoo[[#This Row],[Month]])</f>
        <v>651</v>
      </c>
      <c r="M1893" s="1">
        <f>dataset_shampoo[[#This Row],[Values YTD]]+SUMIFS(I:I,D:D,dataset_shampoo[[#This Row],[Brand]],E:E,dataset_shampoo[[#This Row],[Region]],F:F,dataset_shampoo[[#This Row],[Year]]-1,G:G,"&gt;"&amp;dataset_shampoo[[#This Row],[Month]])</f>
        <v>3311</v>
      </c>
    </row>
    <row r="1894" spans="1:13" x14ac:dyDescent="0.25">
      <c r="A1894" t="s">
        <v>7</v>
      </c>
      <c r="B1894" t="s">
        <v>25</v>
      </c>
      <c r="C1894" t="s">
        <v>37</v>
      </c>
      <c r="D1894" t="s">
        <v>38</v>
      </c>
      <c r="E1894" t="s">
        <v>11</v>
      </c>
      <c r="F1894">
        <v>2023</v>
      </c>
      <c r="G1894">
        <v>1</v>
      </c>
      <c r="H1894">
        <v>70</v>
      </c>
      <c r="I1894" s="1">
        <v>371</v>
      </c>
      <c r="J1894">
        <f>SUMIFS(H:H,D:D,dataset_shampoo[[#This Row],[Brand]],E:E,dataset_shampoo[[#This Row],[Region]],F:F,dataset_shampoo[[#This Row],[Year]],G:G,"&lt;="&amp;dataset_shampoo[[#This Row],[Month]])</f>
        <v>70</v>
      </c>
      <c r="K1894" s="6">
        <f>SUMIFS(I:I,D:D,dataset_shampoo[[#This Row],[Brand]],E:E,dataset_shampoo[[#This Row],[Region]],F:F,dataset_shampoo[[#This Row],[Year]],G:G,"&lt;="&amp;dataset_shampoo[[#This Row],[Month]])</f>
        <v>371</v>
      </c>
      <c r="L1894">
        <f>dataset_shampoo[[#This Row],[Units YTD]]+SUMIFS(H:H,D:D,dataset_shampoo[[#This Row],[Brand]],E:E,dataset_shampoo[[#This Row],[Region]],F:F,dataset_shampoo[[#This Row],[Year]]-1,G:G,"&gt;"&amp;dataset_shampoo[[#This Row],[Month]])</f>
        <v>511</v>
      </c>
      <c r="M1894" s="1">
        <f>dataset_shampoo[[#This Row],[Values YTD]]+SUMIFS(I:I,D:D,dataset_shampoo[[#This Row],[Brand]],E:E,dataset_shampoo[[#This Row],[Region]],F:F,dataset_shampoo[[#This Row],[Year]]-1,G:G,"&gt;"&amp;dataset_shampoo[[#This Row],[Month]])</f>
        <v>2632</v>
      </c>
    </row>
    <row r="1895" spans="1:13" x14ac:dyDescent="0.25">
      <c r="A1895" t="s">
        <v>7</v>
      </c>
      <c r="B1895" t="s">
        <v>25</v>
      </c>
      <c r="C1895" t="s">
        <v>37</v>
      </c>
      <c r="D1895" t="s">
        <v>38</v>
      </c>
      <c r="E1895" t="s">
        <v>11</v>
      </c>
      <c r="F1895">
        <v>2023</v>
      </c>
      <c r="G1895">
        <v>2</v>
      </c>
      <c r="H1895">
        <v>21</v>
      </c>
      <c r="I1895" s="1">
        <v>98</v>
      </c>
      <c r="J1895">
        <f>SUMIFS(H:H,D:D,dataset_shampoo[[#This Row],[Brand]],E:E,dataset_shampoo[[#This Row],[Region]],F:F,dataset_shampoo[[#This Row],[Year]],G:G,"&lt;="&amp;dataset_shampoo[[#This Row],[Month]])</f>
        <v>91</v>
      </c>
      <c r="K1895" s="6">
        <f>SUMIFS(I:I,D:D,dataset_shampoo[[#This Row],[Brand]],E:E,dataset_shampoo[[#This Row],[Region]],F:F,dataset_shampoo[[#This Row],[Year]],G:G,"&lt;="&amp;dataset_shampoo[[#This Row],[Month]])</f>
        <v>469</v>
      </c>
      <c r="L1895">
        <f>dataset_shampoo[[#This Row],[Units YTD]]+SUMIFS(H:H,D:D,dataset_shampoo[[#This Row],[Brand]],E:E,dataset_shampoo[[#This Row],[Region]],F:F,dataset_shampoo[[#This Row],[Year]]-1,G:G,"&gt;"&amp;dataset_shampoo[[#This Row],[Month]])</f>
        <v>518</v>
      </c>
      <c r="M1895" s="1">
        <f>dataset_shampoo[[#This Row],[Values YTD]]+SUMIFS(I:I,D:D,dataset_shampoo[[#This Row],[Brand]],E:E,dataset_shampoo[[#This Row],[Region]],F:F,dataset_shampoo[[#This Row],[Year]]-1,G:G,"&gt;"&amp;dataset_shampoo[[#This Row],[Month]])</f>
        <v>2639</v>
      </c>
    </row>
    <row r="1896" spans="1:13" x14ac:dyDescent="0.25">
      <c r="A1896" t="s">
        <v>7</v>
      </c>
      <c r="B1896" t="s">
        <v>25</v>
      </c>
      <c r="C1896" t="s">
        <v>37</v>
      </c>
      <c r="D1896" t="s">
        <v>38</v>
      </c>
      <c r="E1896" t="s">
        <v>11</v>
      </c>
      <c r="F1896">
        <v>2023</v>
      </c>
      <c r="G1896">
        <v>3</v>
      </c>
      <c r="H1896">
        <v>84</v>
      </c>
      <c r="I1896" s="1">
        <v>385</v>
      </c>
      <c r="J1896">
        <f>SUMIFS(H:H,D:D,dataset_shampoo[[#This Row],[Brand]],E:E,dataset_shampoo[[#This Row],[Region]],F:F,dataset_shampoo[[#This Row],[Year]],G:G,"&lt;="&amp;dataset_shampoo[[#This Row],[Month]])</f>
        <v>175</v>
      </c>
      <c r="K1896" s="6">
        <f>SUMIFS(I:I,D:D,dataset_shampoo[[#This Row],[Brand]],E:E,dataset_shampoo[[#This Row],[Region]],F:F,dataset_shampoo[[#This Row],[Year]],G:G,"&lt;="&amp;dataset_shampoo[[#This Row],[Month]])</f>
        <v>854</v>
      </c>
      <c r="L1896">
        <f>dataset_shampoo[[#This Row],[Units YTD]]+SUMIFS(H:H,D:D,dataset_shampoo[[#This Row],[Brand]],E:E,dataset_shampoo[[#This Row],[Region]],F:F,dataset_shampoo[[#This Row],[Year]]-1,G:G,"&gt;"&amp;dataset_shampoo[[#This Row],[Month]])</f>
        <v>588</v>
      </c>
      <c r="M1896" s="1">
        <f>dataset_shampoo[[#This Row],[Values YTD]]+SUMIFS(I:I,D:D,dataset_shampoo[[#This Row],[Brand]],E:E,dataset_shampoo[[#This Row],[Region]],F:F,dataset_shampoo[[#This Row],[Year]]-1,G:G,"&gt;"&amp;dataset_shampoo[[#This Row],[Month]])</f>
        <v>2940</v>
      </c>
    </row>
    <row r="1897" spans="1:13" x14ac:dyDescent="0.25">
      <c r="A1897" t="s">
        <v>7</v>
      </c>
      <c r="B1897" t="s">
        <v>25</v>
      </c>
      <c r="C1897" t="s">
        <v>37</v>
      </c>
      <c r="D1897" t="s">
        <v>38</v>
      </c>
      <c r="E1897" t="s">
        <v>12</v>
      </c>
      <c r="F1897">
        <v>2018</v>
      </c>
      <c r="G1897">
        <v>1</v>
      </c>
      <c r="H1897">
        <v>2667</v>
      </c>
      <c r="I1897" s="1">
        <v>13202</v>
      </c>
      <c r="J1897">
        <f>SUMIFS(H:H,D:D,dataset_shampoo[[#This Row],[Brand]],E:E,dataset_shampoo[[#This Row],[Region]],F:F,dataset_shampoo[[#This Row],[Year]],G:G,"&lt;="&amp;dataset_shampoo[[#This Row],[Month]])</f>
        <v>2667</v>
      </c>
      <c r="K1897" s="6">
        <f>SUMIFS(I:I,D:D,dataset_shampoo[[#This Row],[Brand]],E:E,dataset_shampoo[[#This Row],[Region]],F:F,dataset_shampoo[[#This Row],[Year]],G:G,"&lt;="&amp;dataset_shampoo[[#This Row],[Month]])</f>
        <v>13202</v>
      </c>
      <c r="L1897">
        <f>dataset_shampoo[[#This Row],[Units YTD]]+SUMIFS(H:H,D:D,dataset_shampoo[[#This Row],[Brand]],E:E,dataset_shampoo[[#This Row],[Region]],F:F,dataset_shampoo[[#This Row],[Year]]-1,G:G,"&gt;"&amp;dataset_shampoo[[#This Row],[Month]])</f>
        <v>2667</v>
      </c>
      <c r="M1897" s="1">
        <f>dataset_shampoo[[#This Row],[Values YTD]]+SUMIFS(I:I,D:D,dataset_shampoo[[#This Row],[Brand]],E:E,dataset_shampoo[[#This Row],[Region]],F:F,dataset_shampoo[[#This Row],[Year]]-1,G:G,"&gt;"&amp;dataset_shampoo[[#This Row],[Month]])</f>
        <v>13202</v>
      </c>
    </row>
    <row r="1898" spans="1:13" x14ac:dyDescent="0.25">
      <c r="A1898" t="s">
        <v>7</v>
      </c>
      <c r="B1898" t="s">
        <v>25</v>
      </c>
      <c r="C1898" t="s">
        <v>37</v>
      </c>
      <c r="D1898" t="s">
        <v>38</v>
      </c>
      <c r="E1898" t="s">
        <v>12</v>
      </c>
      <c r="F1898">
        <v>2018</v>
      </c>
      <c r="G1898">
        <v>2</v>
      </c>
      <c r="H1898">
        <v>2107</v>
      </c>
      <c r="I1898" s="1">
        <v>10444</v>
      </c>
      <c r="J1898">
        <f>SUMIFS(H:H,D:D,dataset_shampoo[[#This Row],[Brand]],E:E,dataset_shampoo[[#This Row],[Region]],F:F,dataset_shampoo[[#This Row],[Year]],G:G,"&lt;="&amp;dataset_shampoo[[#This Row],[Month]])</f>
        <v>4774</v>
      </c>
      <c r="K1898" s="6">
        <f>SUMIFS(I:I,D:D,dataset_shampoo[[#This Row],[Brand]],E:E,dataset_shampoo[[#This Row],[Region]],F:F,dataset_shampoo[[#This Row],[Year]],G:G,"&lt;="&amp;dataset_shampoo[[#This Row],[Month]])</f>
        <v>23646</v>
      </c>
      <c r="L1898">
        <f>dataset_shampoo[[#This Row],[Units YTD]]+SUMIFS(H:H,D:D,dataset_shampoo[[#This Row],[Brand]],E:E,dataset_shampoo[[#This Row],[Region]],F:F,dataset_shampoo[[#This Row],[Year]]-1,G:G,"&gt;"&amp;dataset_shampoo[[#This Row],[Month]])</f>
        <v>4774</v>
      </c>
      <c r="M1898" s="1">
        <f>dataset_shampoo[[#This Row],[Values YTD]]+SUMIFS(I:I,D:D,dataset_shampoo[[#This Row],[Brand]],E:E,dataset_shampoo[[#This Row],[Region]],F:F,dataset_shampoo[[#This Row],[Year]]-1,G:G,"&gt;"&amp;dataset_shampoo[[#This Row],[Month]])</f>
        <v>23646</v>
      </c>
    </row>
    <row r="1899" spans="1:13" x14ac:dyDescent="0.25">
      <c r="A1899" t="s">
        <v>7</v>
      </c>
      <c r="B1899" t="s">
        <v>25</v>
      </c>
      <c r="C1899" t="s">
        <v>37</v>
      </c>
      <c r="D1899" t="s">
        <v>38</v>
      </c>
      <c r="E1899" t="s">
        <v>12</v>
      </c>
      <c r="F1899">
        <v>2018</v>
      </c>
      <c r="G1899">
        <v>3</v>
      </c>
      <c r="H1899">
        <v>2793</v>
      </c>
      <c r="I1899" s="1">
        <v>13818</v>
      </c>
      <c r="J1899">
        <f>SUMIFS(H:H,D:D,dataset_shampoo[[#This Row],[Brand]],E:E,dataset_shampoo[[#This Row],[Region]],F:F,dataset_shampoo[[#This Row],[Year]],G:G,"&lt;="&amp;dataset_shampoo[[#This Row],[Month]])</f>
        <v>7567</v>
      </c>
      <c r="K1899" s="6">
        <f>SUMIFS(I:I,D:D,dataset_shampoo[[#This Row],[Brand]],E:E,dataset_shampoo[[#This Row],[Region]],F:F,dataset_shampoo[[#This Row],[Year]],G:G,"&lt;="&amp;dataset_shampoo[[#This Row],[Month]])</f>
        <v>37464</v>
      </c>
      <c r="L1899">
        <f>dataset_shampoo[[#This Row],[Units YTD]]+SUMIFS(H:H,D:D,dataset_shampoo[[#This Row],[Brand]],E:E,dataset_shampoo[[#This Row],[Region]],F:F,dataset_shampoo[[#This Row],[Year]]-1,G:G,"&gt;"&amp;dataset_shampoo[[#This Row],[Month]])</f>
        <v>7567</v>
      </c>
      <c r="M1899" s="1">
        <f>dataset_shampoo[[#This Row],[Values YTD]]+SUMIFS(I:I,D:D,dataset_shampoo[[#This Row],[Brand]],E:E,dataset_shampoo[[#This Row],[Region]],F:F,dataset_shampoo[[#This Row],[Year]]-1,G:G,"&gt;"&amp;dataset_shampoo[[#This Row],[Month]])</f>
        <v>37464</v>
      </c>
    </row>
    <row r="1900" spans="1:13" x14ac:dyDescent="0.25">
      <c r="A1900" t="s">
        <v>7</v>
      </c>
      <c r="B1900" t="s">
        <v>25</v>
      </c>
      <c r="C1900" t="s">
        <v>37</v>
      </c>
      <c r="D1900" t="s">
        <v>38</v>
      </c>
      <c r="E1900" t="s">
        <v>12</v>
      </c>
      <c r="F1900">
        <v>2018</v>
      </c>
      <c r="G1900">
        <v>4</v>
      </c>
      <c r="H1900">
        <v>1764</v>
      </c>
      <c r="I1900" s="1">
        <v>8736</v>
      </c>
      <c r="J1900">
        <f>SUMIFS(H:H,D:D,dataset_shampoo[[#This Row],[Brand]],E:E,dataset_shampoo[[#This Row],[Region]],F:F,dataset_shampoo[[#This Row],[Year]],G:G,"&lt;="&amp;dataset_shampoo[[#This Row],[Month]])</f>
        <v>9331</v>
      </c>
      <c r="K1900" s="6">
        <f>SUMIFS(I:I,D:D,dataset_shampoo[[#This Row],[Brand]],E:E,dataset_shampoo[[#This Row],[Region]],F:F,dataset_shampoo[[#This Row],[Year]],G:G,"&lt;="&amp;dataset_shampoo[[#This Row],[Month]])</f>
        <v>46200</v>
      </c>
      <c r="L1900">
        <f>dataset_shampoo[[#This Row],[Units YTD]]+SUMIFS(H:H,D:D,dataset_shampoo[[#This Row],[Brand]],E:E,dataset_shampoo[[#This Row],[Region]],F:F,dataset_shampoo[[#This Row],[Year]]-1,G:G,"&gt;"&amp;dataset_shampoo[[#This Row],[Month]])</f>
        <v>9331</v>
      </c>
      <c r="M1900" s="1">
        <f>dataset_shampoo[[#This Row],[Values YTD]]+SUMIFS(I:I,D:D,dataset_shampoo[[#This Row],[Brand]],E:E,dataset_shampoo[[#This Row],[Region]],F:F,dataset_shampoo[[#This Row],[Year]]-1,G:G,"&gt;"&amp;dataset_shampoo[[#This Row],[Month]])</f>
        <v>46200</v>
      </c>
    </row>
    <row r="1901" spans="1:13" x14ac:dyDescent="0.25">
      <c r="A1901" t="s">
        <v>7</v>
      </c>
      <c r="B1901" t="s">
        <v>25</v>
      </c>
      <c r="C1901" t="s">
        <v>37</v>
      </c>
      <c r="D1901" t="s">
        <v>38</v>
      </c>
      <c r="E1901" t="s">
        <v>12</v>
      </c>
      <c r="F1901">
        <v>2018</v>
      </c>
      <c r="G1901">
        <v>5</v>
      </c>
      <c r="H1901">
        <v>2366</v>
      </c>
      <c r="I1901" s="1">
        <v>11711</v>
      </c>
      <c r="J1901">
        <f>SUMIFS(H:H,D:D,dataset_shampoo[[#This Row],[Brand]],E:E,dataset_shampoo[[#This Row],[Region]],F:F,dataset_shampoo[[#This Row],[Year]],G:G,"&lt;="&amp;dataset_shampoo[[#This Row],[Month]])</f>
        <v>11697</v>
      </c>
      <c r="K1901" s="6">
        <f>SUMIFS(I:I,D:D,dataset_shampoo[[#This Row],[Brand]],E:E,dataset_shampoo[[#This Row],[Region]],F:F,dataset_shampoo[[#This Row],[Year]],G:G,"&lt;="&amp;dataset_shampoo[[#This Row],[Month]])</f>
        <v>57911</v>
      </c>
      <c r="L1901">
        <f>dataset_shampoo[[#This Row],[Units YTD]]+SUMIFS(H:H,D:D,dataset_shampoo[[#This Row],[Brand]],E:E,dataset_shampoo[[#This Row],[Region]],F:F,dataset_shampoo[[#This Row],[Year]]-1,G:G,"&gt;"&amp;dataset_shampoo[[#This Row],[Month]])</f>
        <v>11697</v>
      </c>
      <c r="M1901" s="1">
        <f>dataset_shampoo[[#This Row],[Values YTD]]+SUMIFS(I:I,D:D,dataset_shampoo[[#This Row],[Brand]],E:E,dataset_shampoo[[#This Row],[Region]],F:F,dataset_shampoo[[#This Row],[Year]]-1,G:G,"&gt;"&amp;dataset_shampoo[[#This Row],[Month]])</f>
        <v>57911</v>
      </c>
    </row>
    <row r="1902" spans="1:13" x14ac:dyDescent="0.25">
      <c r="A1902" t="s">
        <v>7</v>
      </c>
      <c r="B1902" t="s">
        <v>25</v>
      </c>
      <c r="C1902" t="s">
        <v>37</v>
      </c>
      <c r="D1902" t="s">
        <v>38</v>
      </c>
      <c r="E1902" t="s">
        <v>12</v>
      </c>
      <c r="F1902">
        <v>2018</v>
      </c>
      <c r="G1902">
        <v>6</v>
      </c>
      <c r="H1902">
        <v>2387</v>
      </c>
      <c r="I1902" s="1">
        <v>11837</v>
      </c>
      <c r="J1902">
        <f>SUMIFS(H:H,D:D,dataset_shampoo[[#This Row],[Brand]],E:E,dataset_shampoo[[#This Row],[Region]],F:F,dataset_shampoo[[#This Row],[Year]],G:G,"&lt;="&amp;dataset_shampoo[[#This Row],[Month]])</f>
        <v>14084</v>
      </c>
      <c r="K1902" s="6">
        <f>SUMIFS(I:I,D:D,dataset_shampoo[[#This Row],[Brand]],E:E,dataset_shampoo[[#This Row],[Region]],F:F,dataset_shampoo[[#This Row],[Year]],G:G,"&lt;="&amp;dataset_shampoo[[#This Row],[Month]])</f>
        <v>69748</v>
      </c>
      <c r="L1902">
        <f>dataset_shampoo[[#This Row],[Units YTD]]+SUMIFS(H:H,D:D,dataset_shampoo[[#This Row],[Brand]],E:E,dataset_shampoo[[#This Row],[Region]],F:F,dataset_shampoo[[#This Row],[Year]]-1,G:G,"&gt;"&amp;dataset_shampoo[[#This Row],[Month]])</f>
        <v>14084</v>
      </c>
      <c r="M1902" s="1">
        <f>dataset_shampoo[[#This Row],[Values YTD]]+SUMIFS(I:I,D:D,dataset_shampoo[[#This Row],[Brand]],E:E,dataset_shampoo[[#This Row],[Region]],F:F,dataset_shampoo[[#This Row],[Year]]-1,G:G,"&gt;"&amp;dataset_shampoo[[#This Row],[Month]])</f>
        <v>69748</v>
      </c>
    </row>
    <row r="1903" spans="1:13" x14ac:dyDescent="0.25">
      <c r="A1903" t="s">
        <v>7</v>
      </c>
      <c r="B1903" t="s">
        <v>25</v>
      </c>
      <c r="C1903" t="s">
        <v>37</v>
      </c>
      <c r="D1903" t="s">
        <v>38</v>
      </c>
      <c r="E1903" t="s">
        <v>12</v>
      </c>
      <c r="F1903">
        <v>2018</v>
      </c>
      <c r="G1903">
        <v>7</v>
      </c>
      <c r="H1903">
        <v>2100</v>
      </c>
      <c r="I1903" s="1">
        <v>10430</v>
      </c>
      <c r="J1903">
        <f>SUMIFS(H:H,D:D,dataset_shampoo[[#This Row],[Brand]],E:E,dataset_shampoo[[#This Row],[Region]],F:F,dataset_shampoo[[#This Row],[Year]],G:G,"&lt;="&amp;dataset_shampoo[[#This Row],[Month]])</f>
        <v>16184</v>
      </c>
      <c r="K1903" s="6">
        <f>SUMIFS(I:I,D:D,dataset_shampoo[[#This Row],[Brand]],E:E,dataset_shampoo[[#This Row],[Region]],F:F,dataset_shampoo[[#This Row],[Year]],G:G,"&lt;="&amp;dataset_shampoo[[#This Row],[Month]])</f>
        <v>80178</v>
      </c>
      <c r="L1903">
        <f>dataset_shampoo[[#This Row],[Units YTD]]+SUMIFS(H:H,D:D,dataset_shampoo[[#This Row],[Brand]],E:E,dataset_shampoo[[#This Row],[Region]],F:F,dataset_shampoo[[#This Row],[Year]]-1,G:G,"&gt;"&amp;dataset_shampoo[[#This Row],[Month]])</f>
        <v>16184</v>
      </c>
      <c r="M1903" s="1">
        <f>dataset_shampoo[[#This Row],[Values YTD]]+SUMIFS(I:I,D:D,dataset_shampoo[[#This Row],[Brand]],E:E,dataset_shampoo[[#This Row],[Region]],F:F,dataset_shampoo[[#This Row],[Year]]-1,G:G,"&gt;"&amp;dataset_shampoo[[#This Row],[Month]])</f>
        <v>80178</v>
      </c>
    </row>
    <row r="1904" spans="1:13" x14ac:dyDescent="0.25">
      <c r="A1904" t="s">
        <v>7</v>
      </c>
      <c r="B1904" t="s">
        <v>25</v>
      </c>
      <c r="C1904" t="s">
        <v>37</v>
      </c>
      <c r="D1904" t="s">
        <v>38</v>
      </c>
      <c r="E1904" t="s">
        <v>12</v>
      </c>
      <c r="F1904">
        <v>2018</v>
      </c>
      <c r="G1904">
        <v>8</v>
      </c>
      <c r="H1904">
        <v>2226</v>
      </c>
      <c r="I1904" s="1">
        <v>11025</v>
      </c>
      <c r="J1904">
        <f>SUMIFS(H:H,D:D,dataset_shampoo[[#This Row],[Brand]],E:E,dataset_shampoo[[#This Row],[Region]],F:F,dataset_shampoo[[#This Row],[Year]],G:G,"&lt;="&amp;dataset_shampoo[[#This Row],[Month]])</f>
        <v>18410</v>
      </c>
      <c r="K1904" s="6">
        <f>SUMIFS(I:I,D:D,dataset_shampoo[[#This Row],[Brand]],E:E,dataset_shampoo[[#This Row],[Region]],F:F,dataset_shampoo[[#This Row],[Year]],G:G,"&lt;="&amp;dataset_shampoo[[#This Row],[Month]])</f>
        <v>91203</v>
      </c>
      <c r="L1904">
        <f>dataset_shampoo[[#This Row],[Units YTD]]+SUMIFS(H:H,D:D,dataset_shampoo[[#This Row],[Brand]],E:E,dataset_shampoo[[#This Row],[Region]],F:F,dataset_shampoo[[#This Row],[Year]]-1,G:G,"&gt;"&amp;dataset_shampoo[[#This Row],[Month]])</f>
        <v>18410</v>
      </c>
      <c r="M1904" s="1">
        <f>dataset_shampoo[[#This Row],[Values YTD]]+SUMIFS(I:I,D:D,dataset_shampoo[[#This Row],[Brand]],E:E,dataset_shampoo[[#This Row],[Region]],F:F,dataset_shampoo[[#This Row],[Year]]-1,G:G,"&gt;"&amp;dataset_shampoo[[#This Row],[Month]])</f>
        <v>91203</v>
      </c>
    </row>
    <row r="1905" spans="1:13" x14ac:dyDescent="0.25">
      <c r="A1905" t="s">
        <v>7</v>
      </c>
      <c r="B1905" t="s">
        <v>25</v>
      </c>
      <c r="C1905" t="s">
        <v>37</v>
      </c>
      <c r="D1905" t="s">
        <v>38</v>
      </c>
      <c r="E1905" t="s">
        <v>12</v>
      </c>
      <c r="F1905">
        <v>2018</v>
      </c>
      <c r="G1905">
        <v>9</v>
      </c>
      <c r="H1905">
        <v>1848</v>
      </c>
      <c r="I1905" s="1">
        <v>9135</v>
      </c>
      <c r="J1905">
        <f>SUMIFS(H:H,D:D,dataset_shampoo[[#This Row],[Brand]],E:E,dataset_shampoo[[#This Row],[Region]],F:F,dataset_shampoo[[#This Row],[Year]],G:G,"&lt;="&amp;dataset_shampoo[[#This Row],[Month]])</f>
        <v>20258</v>
      </c>
      <c r="K1905" s="6">
        <f>SUMIFS(I:I,D:D,dataset_shampoo[[#This Row],[Brand]],E:E,dataset_shampoo[[#This Row],[Region]],F:F,dataset_shampoo[[#This Row],[Year]],G:G,"&lt;="&amp;dataset_shampoo[[#This Row],[Month]])</f>
        <v>100338</v>
      </c>
      <c r="L1905">
        <f>dataset_shampoo[[#This Row],[Units YTD]]+SUMIFS(H:H,D:D,dataset_shampoo[[#This Row],[Brand]],E:E,dataset_shampoo[[#This Row],[Region]],F:F,dataset_shampoo[[#This Row],[Year]]-1,G:G,"&gt;"&amp;dataset_shampoo[[#This Row],[Month]])</f>
        <v>20258</v>
      </c>
      <c r="M1905" s="1">
        <f>dataset_shampoo[[#This Row],[Values YTD]]+SUMIFS(I:I,D:D,dataset_shampoo[[#This Row],[Brand]],E:E,dataset_shampoo[[#This Row],[Region]],F:F,dataset_shampoo[[#This Row],[Year]]-1,G:G,"&gt;"&amp;dataset_shampoo[[#This Row],[Month]])</f>
        <v>100338</v>
      </c>
    </row>
    <row r="1906" spans="1:13" x14ac:dyDescent="0.25">
      <c r="A1906" t="s">
        <v>7</v>
      </c>
      <c r="B1906" t="s">
        <v>25</v>
      </c>
      <c r="C1906" t="s">
        <v>37</v>
      </c>
      <c r="D1906" t="s">
        <v>38</v>
      </c>
      <c r="E1906" t="s">
        <v>12</v>
      </c>
      <c r="F1906">
        <v>2018</v>
      </c>
      <c r="G1906">
        <v>10</v>
      </c>
      <c r="H1906">
        <v>1666</v>
      </c>
      <c r="I1906" s="1">
        <v>8225</v>
      </c>
      <c r="J1906">
        <f>SUMIFS(H:H,D:D,dataset_shampoo[[#This Row],[Brand]],E:E,dataset_shampoo[[#This Row],[Region]],F:F,dataset_shampoo[[#This Row],[Year]],G:G,"&lt;="&amp;dataset_shampoo[[#This Row],[Month]])</f>
        <v>21924</v>
      </c>
      <c r="K1906" s="6">
        <f>SUMIFS(I:I,D:D,dataset_shampoo[[#This Row],[Brand]],E:E,dataset_shampoo[[#This Row],[Region]],F:F,dataset_shampoo[[#This Row],[Year]],G:G,"&lt;="&amp;dataset_shampoo[[#This Row],[Month]])</f>
        <v>108563</v>
      </c>
      <c r="L1906">
        <f>dataset_shampoo[[#This Row],[Units YTD]]+SUMIFS(H:H,D:D,dataset_shampoo[[#This Row],[Brand]],E:E,dataset_shampoo[[#This Row],[Region]],F:F,dataset_shampoo[[#This Row],[Year]]-1,G:G,"&gt;"&amp;dataset_shampoo[[#This Row],[Month]])</f>
        <v>21924</v>
      </c>
      <c r="M1906" s="1">
        <f>dataset_shampoo[[#This Row],[Values YTD]]+SUMIFS(I:I,D:D,dataset_shampoo[[#This Row],[Brand]],E:E,dataset_shampoo[[#This Row],[Region]],F:F,dataset_shampoo[[#This Row],[Year]]-1,G:G,"&gt;"&amp;dataset_shampoo[[#This Row],[Month]])</f>
        <v>108563</v>
      </c>
    </row>
    <row r="1907" spans="1:13" x14ac:dyDescent="0.25">
      <c r="A1907" t="s">
        <v>7</v>
      </c>
      <c r="B1907" t="s">
        <v>25</v>
      </c>
      <c r="C1907" t="s">
        <v>37</v>
      </c>
      <c r="D1907" t="s">
        <v>38</v>
      </c>
      <c r="E1907" t="s">
        <v>12</v>
      </c>
      <c r="F1907">
        <v>2018</v>
      </c>
      <c r="G1907">
        <v>11</v>
      </c>
      <c r="H1907">
        <v>1911</v>
      </c>
      <c r="I1907" s="1">
        <v>9450</v>
      </c>
      <c r="J1907">
        <f>SUMIFS(H:H,D:D,dataset_shampoo[[#This Row],[Brand]],E:E,dataset_shampoo[[#This Row],[Region]],F:F,dataset_shampoo[[#This Row],[Year]],G:G,"&lt;="&amp;dataset_shampoo[[#This Row],[Month]])</f>
        <v>23835</v>
      </c>
      <c r="K1907" s="6">
        <f>SUMIFS(I:I,D:D,dataset_shampoo[[#This Row],[Brand]],E:E,dataset_shampoo[[#This Row],[Region]],F:F,dataset_shampoo[[#This Row],[Year]],G:G,"&lt;="&amp;dataset_shampoo[[#This Row],[Month]])</f>
        <v>118013</v>
      </c>
      <c r="L1907">
        <f>dataset_shampoo[[#This Row],[Units YTD]]+SUMIFS(H:H,D:D,dataset_shampoo[[#This Row],[Brand]],E:E,dataset_shampoo[[#This Row],[Region]],F:F,dataset_shampoo[[#This Row],[Year]]-1,G:G,"&gt;"&amp;dataset_shampoo[[#This Row],[Month]])</f>
        <v>23835</v>
      </c>
      <c r="M1907" s="1">
        <f>dataset_shampoo[[#This Row],[Values YTD]]+SUMIFS(I:I,D:D,dataset_shampoo[[#This Row],[Brand]],E:E,dataset_shampoo[[#This Row],[Region]],F:F,dataset_shampoo[[#This Row],[Year]]-1,G:G,"&gt;"&amp;dataset_shampoo[[#This Row],[Month]])</f>
        <v>118013</v>
      </c>
    </row>
    <row r="1908" spans="1:13" x14ac:dyDescent="0.25">
      <c r="A1908" t="s">
        <v>7</v>
      </c>
      <c r="B1908" t="s">
        <v>25</v>
      </c>
      <c r="C1908" t="s">
        <v>37</v>
      </c>
      <c r="D1908" t="s">
        <v>38</v>
      </c>
      <c r="E1908" t="s">
        <v>12</v>
      </c>
      <c r="F1908">
        <v>2018</v>
      </c>
      <c r="G1908">
        <v>12</v>
      </c>
      <c r="H1908">
        <v>2212</v>
      </c>
      <c r="I1908" s="1">
        <v>10955</v>
      </c>
      <c r="J1908">
        <f>SUMIFS(H:H,D:D,dataset_shampoo[[#This Row],[Brand]],E:E,dataset_shampoo[[#This Row],[Region]],F:F,dataset_shampoo[[#This Row],[Year]],G:G,"&lt;="&amp;dataset_shampoo[[#This Row],[Month]])</f>
        <v>26047</v>
      </c>
      <c r="K1908" s="6">
        <f>SUMIFS(I:I,D:D,dataset_shampoo[[#This Row],[Brand]],E:E,dataset_shampoo[[#This Row],[Region]],F:F,dataset_shampoo[[#This Row],[Year]],G:G,"&lt;="&amp;dataset_shampoo[[#This Row],[Month]])</f>
        <v>128968</v>
      </c>
      <c r="L1908">
        <f>dataset_shampoo[[#This Row],[Units YTD]]+SUMIFS(H:H,D:D,dataset_shampoo[[#This Row],[Brand]],E:E,dataset_shampoo[[#This Row],[Region]],F:F,dataset_shampoo[[#This Row],[Year]]-1,G:G,"&gt;"&amp;dataset_shampoo[[#This Row],[Month]])</f>
        <v>26047</v>
      </c>
      <c r="M1908" s="1">
        <f>dataset_shampoo[[#This Row],[Values YTD]]+SUMIFS(I:I,D:D,dataset_shampoo[[#This Row],[Brand]],E:E,dataset_shampoo[[#This Row],[Region]],F:F,dataset_shampoo[[#This Row],[Year]]-1,G:G,"&gt;"&amp;dataset_shampoo[[#This Row],[Month]])</f>
        <v>128968</v>
      </c>
    </row>
    <row r="1909" spans="1:13" x14ac:dyDescent="0.25">
      <c r="A1909" t="s">
        <v>7</v>
      </c>
      <c r="B1909" t="s">
        <v>25</v>
      </c>
      <c r="C1909" t="s">
        <v>37</v>
      </c>
      <c r="D1909" t="s">
        <v>38</v>
      </c>
      <c r="E1909" t="s">
        <v>12</v>
      </c>
      <c r="F1909">
        <v>2019</v>
      </c>
      <c r="G1909">
        <v>1</v>
      </c>
      <c r="H1909">
        <v>1659</v>
      </c>
      <c r="I1909" s="1">
        <v>8211</v>
      </c>
      <c r="J1909">
        <f>SUMIFS(H:H,D:D,dataset_shampoo[[#This Row],[Brand]],E:E,dataset_shampoo[[#This Row],[Region]],F:F,dataset_shampoo[[#This Row],[Year]],G:G,"&lt;="&amp;dataset_shampoo[[#This Row],[Month]])</f>
        <v>1659</v>
      </c>
      <c r="K1909" s="6">
        <f>SUMIFS(I:I,D:D,dataset_shampoo[[#This Row],[Brand]],E:E,dataset_shampoo[[#This Row],[Region]],F:F,dataset_shampoo[[#This Row],[Year]],G:G,"&lt;="&amp;dataset_shampoo[[#This Row],[Month]])</f>
        <v>8211</v>
      </c>
      <c r="L1909">
        <f>dataset_shampoo[[#This Row],[Units YTD]]+SUMIFS(H:H,D:D,dataset_shampoo[[#This Row],[Brand]],E:E,dataset_shampoo[[#This Row],[Region]],F:F,dataset_shampoo[[#This Row],[Year]]-1,G:G,"&gt;"&amp;dataset_shampoo[[#This Row],[Month]])</f>
        <v>25039</v>
      </c>
      <c r="M1909" s="1">
        <f>dataset_shampoo[[#This Row],[Values YTD]]+SUMIFS(I:I,D:D,dataset_shampoo[[#This Row],[Brand]],E:E,dataset_shampoo[[#This Row],[Region]],F:F,dataset_shampoo[[#This Row],[Year]]-1,G:G,"&gt;"&amp;dataset_shampoo[[#This Row],[Month]])</f>
        <v>123977</v>
      </c>
    </row>
    <row r="1910" spans="1:13" x14ac:dyDescent="0.25">
      <c r="A1910" t="s">
        <v>7</v>
      </c>
      <c r="B1910" t="s">
        <v>25</v>
      </c>
      <c r="C1910" t="s">
        <v>37</v>
      </c>
      <c r="D1910" t="s">
        <v>38</v>
      </c>
      <c r="E1910" t="s">
        <v>12</v>
      </c>
      <c r="F1910">
        <v>2019</v>
      </c>
      <c r="G1910">
        <v>2</v>
      </c>
      <c r="H1910">
        <v>2051</v>
      </c>
      <c r="I1910" s="1">
        <v>10171</v>
      </c>
      <c r="J1910">
        <f>SUMIFS(H:H,D:D,dataset_shampoo[[#This Row],[Brand]],E:E,dataset_shampoo[[#This Row],[Region]],F:F,dataset_shampoo[[#This Row],[Year]],G:G,"&lt;="&amp;dataset_shampoo[[#This Row],[Month]])</f>
        <v>3710</v>
      </c>
      <c r="K1910" s="6">
        <f>SUMIFS(I:I,D:D,dataset_shampoo[[#This Row],[Brand]],E:E,dataset_shampoo[[#This Row],[Region]],F:F,dataset_shampoo[[#This Row],[Year]],G:G,"&lt;="&amp;dataset_shampoo[[#This Row],[Month]])</f>
        <v>18382</v>
      </c>
      <c r="L1910">
        <f>dataset_shampoo[[#This Row],[Units YTD]]+SUMIFS(H:H,D:D,dataset_shampoo[[#This Row],[Brand]],E:E,dataset_shampoo[[#This Row],[Region]],F:F,dataset_shampoo[[#This Row],[Year]]-1,G:G,"&gt;"&amp;dataset_shampoo[[#This Row],[Month]])</f>
        <v>24983</v>
      </c>
      <c r="M1910" s="1">
        <f>dataset_shampoo[[#This Row],[Values YTD]]+SUMIFS(I:I,D:D,dataset_shampoo[[#This Row],[Brand]],E:E,dataset_shampoo[[#This Row],[Region]],F:F,dataset_shampoo[[#This Row],[Year]]-1,G:G,"&gt;"&amp;dataset_shampoo[[#This Row],[Month]])</f>
        <v>123704</v>
      </c>
    </row>
    <row r="1911" spans="1:13" x14ac:dyDescent="0.25">
      <c r="A1911" t="s">
        <v>7</v>
      </c>
      <c r="B1911" t="s">
        <v>25</v>
      </c>
      <c r="C1911" t="s">
        <v>37</v>
      </c>
      <c r="D1911" t="s">
        <v>38</v>
      </c>
      <c r="E1911" t="s">
        <v>12</v>
      </c>
      <c r="F1911">
        <v>2019</v>
      </c>
      <c r="G1911">
        <v>3</v>
      </c>
      <c r="H1911">
        <v>1309</v>
      </c>
      <c r="I1911" s="1">
        <v>6489</v>
      </c>
      <c r="J1911">
        <f>SUMIFS(H:H,D:D,dataset_shampoo[[#This Row],[Brand]],E:E,dataset_shampoo[[#This Row],[Region]],F:F,dataset_shampoo[[#This Row],[Year]],G:G,"&lt;="&amp;dataset_shampoo[[#This Row],[Month]])</f>
        <v>5019</v>
      </c>
      <c r="K1911" s="6">
        <f>SUMIFS(I:I,D:D,dataset_shampoo[[#This Row],[Brand]],E:E,dataset_shampoo[[#This Row],[Region]],F:F,dataset_shampoo[[#This Row],[Year]],G:G,"&lt;="&amp;dataset_shampoo[[#This Row],[Month]])</f>
        <v>24871</v>
      </c>
      <c r="L1911">
        <f>dataset_shampoo[[#This Row],[Units YTD]]+SUMIFS(H:H,D:D,dataset_shampoo[[#This Row],[Brand]],E:E,dataset_shampoo[[#This Row],[Region]],F:F,dataset_shampoo[[#This Row],[Year]]-1,G:G,"&gt;"&amp;dataset_shampoo[[#This Row],[Month]])</f>
        <v>23499</v>
      </c>
      <c r="M1911" s="1">
        <f>dataset_shampoo[[#This Row],[Values YTD]]+SUMIFS(I:I,D:D,dataset_shampoo[[#This Row],[Brand]],E:E,dataset_shampoo[[#This Row],[Region]],F:F,dataset_shampoo[[#This Row],[Year]]-1,G:G,"&gt;"&amp;dataset_shampoo[[#This Row],[Month]])</f>
        <v>116375</v>
      </c>
    </row>
    <row r="1912" spans="1:13" x14ac:dyDescent="0.25">
      <c r="A1912" t="s">
        <v>7</v>
      </c>
      <c r="B1912" t="s">
        <v>25</v>
      </c>
      <c r="C1912" t="s">
        <v>37</v>
      </c>
      <c r="D1912" t="s">
        <v>38</v>
      </c>
      <c r="E1912" t="s">
        <v>12</v>
      </c>
      <c r="F1912">
        <v>2019</v>
      </c>
      <c r="G1912">
        <v>4</v>
      </c>
      <c r="H1912">
        <v>1631</v>
      </c>
      <c r="I1912" s="1">
        <v>8099</v>
      </c>
      <c r="J1912">
        <f>SUMIFS(H:H,D:D,dataset_shampoo[[#This Row],[Brand]],E:E,dataset_shampoo[[#This Row],[Region]],F:F,dataset_shampoo[[#This Row],[Year]],G:G,"&lt;="&amp;dataset_shampoo[[#This Row],[Month]])</f>
        <v>6650</v>
      </c>
      <c r="K1912" s="6">
        <f>SUMIFS(I:I,D:D,dataset_shampoo[[#This Row],[Brand]],E:E,dataset_shampoo[[#This Row],[Region]],F:F,dataset_shampoo[[#This Row],[Year]],G:G,"&lt;="&amp;dataset_shampoo[[#This Row],[Month]])</f>
        <v>32970</v>
      </c>
      <c r="L1912">
        <f>dataset_shampoo[[#This Row],[Units YTD]]+SUMIFS(H:H,D:D,dataset_shampoo[[#This Row],[Brand]],E:E,dataset_shampoo[[#This Row],[Region]],F:F,dataset_shampoo[[#This Row],[Year]]-1,G:G,"&gt;"&amp;dataset_shampoo[[#This Row],[Month]])</f>
        <v>23366</v>
      </c>
      <c r="M1912" s="1">
        <f>dataset_shampoo[[#This Row],[Values YTD]]+SUMIFS(I:I,D:D,dataset_shampoo[[#This Row],[Brand]],E:E,dataset_shampoo[[#This Row],[Region]],F:F,dataset_shampoo[[#This Row],[Year]]-1,G:G,"&gt;"&amp;dataset_shampoo[[#This Row],[Month]])</f>
        <v>115738</v>
      </c>
    </row>
    <row r="1913" spans="1:13" x14ac:dyDescent="0.25">
      <c r="A1913" t="s">
        <v>7</v>
      </c>
      <c r="B1913" t="s">
        <v>25</v>
      </c>
      <c r="C1913" t="s">
        <v>37</v>
      </c>
      <c r="D1913" t="s">
        <v>38</v>
      </c>
      <c r="E1913" t="s">
        <v>12</v>
      </c>
      <c r="F1913">
        <v>2019</v>
      </c>
      <c r="G1913">
        <v>5</v>
      </c>
      <c r="H1913">
        <v>2457</v>
      </c>
      <c r="I1913" s="1">
        <v>12138</v>
      </c>
      <c r="J1913">
        <f>SUMIFS(H:H,D:D,dataset_shampoo[[#This Row],[Brand]],E:E,dataset_shampoo[[#This Row],[Region]],F:F,dataset_shampoo[[#This Row],[Year]],G:G,"&lt;="&amp;dataset_shampoo[[#This Row],[Month]])</f>
        <v>9107</v>
      </c>
      <c r="K1913" s="6">
        <f>SUMIFS(I:I,D:D,dataset_shampoo[[#This Row],[Brand]],E:E,dataset_shampoo[[#This Row],[Region]],F:F,dataset_shampoo[[#This Row],[Year]],G:G,"&lt;="&amp;dataset_shampoo[[#This Row],[Month]])</f>
        <v>45108</v>
      </c>
      <c r="L1913">
        <f>dataset_shampoo[[#This Row],[Units YTD]]+SUMIFS(H:H,D:D,dataset_shampoo[[#This Row],[Brand]],E:E,dataset_shampoo[[#This Row],[Region]],F:F,dataset_shampoo[[#This Row],[Year]]-1,G:G,"&gt;"&amp;dataset_shampoo[[#This Row],[Month]])</f>
        <v>23457</v>
      </c>
      <c r="M1913" s="1">
        <f>dataset_shampoo[[#This Row],[Values YTD]]+SUMIFS(I:I,D:D,dataset_shampoo[[#This Row],[Brand]],E:E,dataset_shampoo[[#This Row],[Region]],F:F,dataset_shampoo[[#This Row],[Year]]-1,G:G,"&gt;"&amp;dataset_shampoo[[#This Row],[Month]])</f>
        <v>116165</v>
      </c>
    </row>
    <row r="1914" spans="1:13" x14ac:dyDescent="0.25">
      <c r="A1914" t="s">
        <v>7</v>
      </c>
      <c r="B1914" t="s">
        <v>25</v>
      </c>
      <c r="C1914" t="s">
        <v>37</v>
      </c>
      <c r="D1914" t="s">
        <v>38</v>
      </c>
      <c r="E1914" t="s">
        <v>12</v>
      </c>
      <c r="F1914">
        <v>2019</v>
      </c>
      <c r="G1914">
        <v>6</v>
      </c>
      <c r="H1914">
        <v>1925</v>
      </c>
      <c r="I1914" s="1">
        <v>9527</v>
      </c>
      <c r="J1914">
        <f>SUMIFS(H:H,D:D,dataset_shampoo[[#This Row],[Brand]],E:E,dataset_shampoo[[#This Row],[Region]],F:F,dataset_shampoo[[#This Row],[Year]],G:G,"&lt;="&amp;dataset_shampoo[[#This Row],[Month]])</f>
        <v>11032</v>
      </c>
      <c r="K1914" s="6">
        <f>SUMIFS(I:I,D:D,dataset_shampoo[[#This Row],[Brand]],E:E,dataset_shampoo[[#This Row],[Region]],F:F,dataset_shampoo[[#This Row],[Year]],G:G,"&lt;="&amp;dataset_shampoo[[#This Row],[Month]])</f>
        <v>54635</v>
      </c>
      <c r="L1914">
        <f>dataset_shampoo[[#This Row],[Units YTD]]+SUMIFS(H:H,D:D,dataset_shampoo[[#This Row],[Brand]],E:E,dataset_shampoo[[#This Row],[Region]],F:F,dataset_shampoo[[#This Row],[Year]]-1,G:G,"&gt;"&amp;dataset_shampoo[[#This Row],[Month]])</f>
        <v>22995</v>
      </c>
      <c r="M1914" s="1">
        <f>dataset_shampoo[[#This Row],[Values YTD]]+SUMIFS(I:I,D:D,dataset_shampoo[[#This Row],[Brand]],E:E,dataset_shampoo[[#This Row],[Region]],F:F,dataset_shampoo[[#This Row],[Year]]-1,G:G,"&gt;"&amp;dataset_shampoo[[#This Row],[Month]])</f>
        <v>113855</v>
      </c>
    </row>
    <row r="1915" spans="1:13" x14ac:dyDescent="0.25">
      <c r="A1915" t="s">
        <v>7</v>
      </c>
      <c r="B1915" t="s">
        <v>25</v>
      </c>
      <c r="C1915" t="s">
        <v>37</v>
      </c>
      <c r="D1915" t="s">
        <v>38</v>
      </c>
      <c r="E1915" t="s">
        <v>12</v>
      </c>
      <c r="F1915">
        <v>2019</v>
      </c>
      <c r="G1915">
        <v>7</v>
      </c>
      <c r="H1915">
        <v>2002</v>
      </c>
      <c r="I1915" s="1">
        <v>9884</v>
      </c>
      <c r="J1915">
        <f>SUMIFS(H:H,D:D,dataset_shampoo[[#This Row],[Brand]],E:E,dataset_shampoo[[#This Row],[Region]],F:F,dataset_shampoo[[#This Row],[Year]],G:G,"&lt;="&amp;dataset_shampoo[[#This Row],[Month]])</f>
        <v>13034</v>
      </c>
      <c r="K1915" s="6">
        <f>SUMIFS(I:I,D:D,dataset_shampoo[[#This Row],[Brand]],E:E,dataset_shampoo[[#This Row],[Region]],F:F,dataset_shampoo[[#This Row],[Year]],G:G,"&lt;="&amp;dataset_shampoo[[#This Row],[Month]])</f>
        <v>64519</v>
      </c>
      <c r="L1915">
        <f>dataset_shampoo[[#This Row],[Units YTD]]+SUMIFS(H:H,D:D,dataset_shampoo[[#This Row],[Brand]],E:E,dataset_shampoo[[#This Row],[Region]],F:F,dataset_shampoo[[#This Row],[Year]]-1,G:G,"&gt;"&amp;dataset_shampoo[[#This Row],[Month]])</f>
        <v>22897</v>
      </c>
      <c r="M1915" s="1">
        <f>dataset_shampoo[[#This Row],[Values YTD]]+SUMIFS(I:I,D:D,dataset_shampoo[[#This Row],[Brand]],E:E,dataset_shampoo[[#This Row],[Region]],F:F,dataset_shampoo[[#This Row],[Year]]-1,G:G,"&gt;"&amp;dataset_shampoo[[#This Row],[Month]])</f>
        <v>113309</v>
      </c>
    </row>
    <row r="1916" spans="1:13" x14ac:dyDescent="0.25">
      <c r="A1916" t="s">
        <v>7</v>
      </c>
      <c r="B1916" t="s">
        <v>25</v>
      </c>
      <c r="C1916" t="s">
        <v>37</v>
      </c>
      <c r="D1916" t="s">
        <v>38</v>
      </c>
      <c r="E1916" t="s">
        <v>12</v>
      </c>
      <c r="F1916">
        <v>2019</v>
      </c>
      <c r="G1916">
        <v>8</v>
      </c>
      <c r="H1916">
        <v>2023</v>
      </c>
      <c r="I1916" s="1">
        <v>10003</v>
      </c>
      <c r="J1916">
        <f>SUMIFS(H:H,D:D,dataset_shampoo[[#This Row],[Brand]],E:E,dataset_shampoo[[#This Row],[Region]],F:F,dataset_shampoo[[#This Row],[Year]],G:G,"&lt;="&amp;dataset_shampoo[[#This Row],[Month]])</f>
        <v>15057</v>
      </c>
      <c r="K1916" s="6">
        <f>SUMIFS(I:I,D:D,dataset_shampoo[[#This Row],[Brand]],E:E,dataset_shampoo[[#This Row],[Region]],F:F,dataset_shampoo[[#This Row],[Year]],G:G,"&lt;="&amp;dataset_shampoo[[#This Row],[Month]])</f>
        <v>74522</v>
      </c>
      <c r="L1916">
        <f>dataset_shampoo[[#This Row],[Units YTD]]+SUMIFS(H:H,D:D,dataset_shampoo[[#This Row],[Brand]],E:E,dataset_shampoo[[#This Row],[Region]],F:F,dataset_shampoo[[#This Row],[Year]]-1,G:G,"&gt;"&amp;dataset_shampoo[[#This Row],[Month]])</f>
        <v>22694</v>
      </c>
      <c r="M1916" s="1">
        <f>dataset_shampoo[[#This Row],[Values YTD]]+SUMIFS(I:I,D:D,dataset_shampoo[[#This Row],[Brand]],E:E,dataset_shampoo[[#This Row],[Region]],F:F,dataset_shampoo[[#This Row],[Year]]-1,G:G,"&gt;"&amp;dataset_shampoo[[#This Row],[Month]])</f>
        <v>112287</v>
      </c>
    </row>
    <row r="1917" spans="1:13" x14ac:dyDescent="0.25">
      <c r="A1917" t="s">
        <v>7</v>
      </c>
      <c r="B1917" t="s">
        <v>25</v>
      </c>
      <c r="C1917" t="s">
        <v>37</v>
      </c>
      <c r="D1917" t="s">
        <v>38</v>
      </c>
      <c r="E1917" t="s">
        <v>12</v>
      </c>
      <c r="F1917">
        <v>2019</v>
      </c>
      <c r="G1917">
        <v>9</v>
      </c>
      <c r="H1917">
        <v>1470</v>
      </c>
      <c r="I1917" s="1">
        <v>7301</v>
      </c>
      <c r="J1917">
        <f>SUMIFS(H:H,D:D,dataset_shampoo[[#This Row],[Brand]],E:E,dataset_shampoo[[#This Row],[Region]],F:F,dataset_shampoo[[#This Row],[Year]],G:G,"&lt;="&amp;dataset_shampoo[[#This Row],[Month]])</f>
        <v>16527</v>
      </c>
      <c r="K1917" s="6">
        <f>SUMIFS(I:I,D:D,dataset_shampoo[[#This Row],[Brand]],E:E,dataset_shampoo[[#This Row],[Region]],F:F,dataset_shampoo[[#This Row],[Year]],G:G,"&lt;="&amp;dataset_shampoo[[#This Row],[Month]])</f>
        <v>81823</v>
      </c>
      <c r="L1917">
        <f>dataset_shampoo[[#This Row],[Units YTD]]+SUMIFS(H:H,D:D,dataset_shampoo[[#This Row],[Brand]],E:E,dataset_shampoo[[#This Row],[Region]],F:F,dataset_shampoo[[#This Row],[Year]]-1,G:G,"&gt;"&amp;dataset_shampoo[[#This Row],[Month]])</f>
        <v>22316</v>
      </c>
      <c r="M1917" s="1">
        <f>dataset_shampoo[[#This Row],[Values YTD]]+SUMIFS(I:I,D:D,dataset_shampoo[[#This Row],[Brand]],E:E,dataset_shampoo[[#This Row],[Region]],F:F,dataset_shampoo[[#This Row],[Year]]-1,G:G,"&gt;"&amp;dataset_shampoo[[#This Row],[Month]])</f>
        <v>110453</v>
      </c>
    </row>
    <row r="1918" spans="1:13" x14ac:dyDescent="0.25">
      <c r="A1918" t="s">
        <v>7</v>
      </c>
      <c r="B1918" t="s">
        <v>25</v>
      </c>
      <c r="C1918" t="s">
        <v>37</v>
      </c>
      <c r="D1918" t="s">
        <v>38</v>
      </c>
      <c r="E1918" t="s">
        <v>12</v>
      </c>
      <c r="F1918">
        <v>2019</v>
      </c>
      <c r="G1918">
        <v>10</v>
      </c>
      <c r="H1918">
        <v>1876</v>
      </c>
      <c r="I1918" s="1">
        <v>9296</v>
      </c>
      <c r="J1918">
        <f>SUMIFS(H:H,D:D,dataset_shampoo[[#This Row],[Brand]],E:E,dataset_shampoo[[#This Row],[Region]],F:F,dataset_shampoo[[#This Row],[Year]],G:G,"&lt;="&amp;dataset_shampoo[[#This Row],[Month]])</f>
        <v>18403</v>
      </c>
      <c r="K1918" s="6">
        <f>SUMIFS(I:I,D:D,dataset_shampoo[[#This Row],[Brand]],E:E,dataset_shampoo[[#This Row],[Region]],F:F,dataset_shampoo[[#This Row],[Year]],G:G,"&lt;="&amp;dataset_shampoo[[#This Row],[Month]])</f>
        <v>91119</v>
      </c>
      <c r="L1918">
        <f>dataset_shampoo[[#This Row],[Units YTD]]+SUMIFS(H:H,D:D,dataset_shampoo[[#This Row],[Brand]],E:E,dataset_shampoo[[#This Row],[Region]],F:F,dataset_shampoo[[#This Row],[Year]]-1,G:G,"&gt;"&amp;dataset_shampoo[[#This Row],[Month]])</f>
        <v>22526</v>
      </c>
      <c r="M1918" s="1">
        <f>dataset_shampoo[[#This Row],[Values YTD]]+SUMIFS(I:I,D:D,dataset_shampoo[[#This Row],[Brand]],E:E,dataset_shampoo[[#This Row],[Region]],F:F,dataset_shampoo[[#This Row],[Year]]-1,G:G,"&gt;"&amp;dataset_shampoo[[#This Row],[Month]])</f>
        <v>111524</v>
      </c>
    </row>
    <row r="1919" spans="1:13" x14ac:dyDescent="0.25">
      <c r="A1919" t="s">
        <v>7</v>
      </c>
      <c r="B1919" t="s">
        <v>25</v>
      </c>
      <c r="C1919" t="s">
        <v>37</v>
      </c>
      <c r="D1919" t="s">
        <v>38</v>
      </c>
      <c r="E1919" t="s">
        <v>12</v>
      </c>
      <c r="F1919">
        <v>2019</v>
      </c>
      <c r="G1919">
        <v>11</v>
      </c>
      <c r="H1919">
        <v>756</v>
      </c>
      <c r="I1919" s="1">
        <v>3738</v>
      </c>
      <c r="J1919">
        <f>SUMIFS(H:H,D:D,dataset_shampoo[[#This Row],[Brand]],E:E,dataset_shampoo[[#This Row],[Region]],F:F,dataset_shampoo[[#This Row],[Year]],G:G,"&lt;="&amp;dataset_shampoo[[#This Row],[Month]])</f>
        <v>19159</v>
      </c>
      <c r="K1919" s="6">
        <f>SUMIFS(I:I,D:D,dataset_shampoo[[#This Row],[Brand]],E:E,dataset_shampoo[[#This Row],[Region]],F:F,dataset_shampoo[[#This Row],[Year]],G:G,"&lt;="&amp;dataset_shampoo[[#This Row],[Month]])</f>
        <v>94857</v>
      </c>
      <c r="L1919">
        <f>dataset_shampoo[[#This Row],[Units YTD]]+SUMIFS(H:H,D:D,dataset_shampoo[[#This Row],[Brand]],E:E,dataset_shampoo[[#This Row],[Region]],F:F,dataset_shampoo[[#This Row],[Year]]-1,G:G,"&gt;"&amp;dataset_shampoo[[#This Row],[Month]])</f>
        <v>21371</v>
      </c>
      <c r="M1919" s="1">
        <f>dataset_shampoo[[#This Row],[Values YTD]]+SUMIFS(I:I,D:D,dataset_shampoo[[#This Row],[Brand]],E:E,dataset_shampoo[[#This Row],[Region]],F:F,dataset_shampoo[[#This Row],[Year]]-1,G:G,"&gt;"&amp;dataset_shampoo[[#This Row],[Month]])</f>
        <v>105812</v>
      </c>
    </row>
    <row r="1920" spans="1:13" x14ac:dyDescent="0.25">
      <c r="A1920" t="s">
        <v>7</v>
      </c>
      <c r="B1920" t="s">
        <v>25</v>
      </c>
      <c r="C1920" t="s">
        <v>37</v>
      </c>
      <c r="D1920" t="s">
        <v>38</v>
      </c>
      <c r="E1920" t="s">
        <v>12</v>
      </c>
      <c r="F1920">
        <v>2019</v>
      </c>
      <c r="G1920">
        <v>12</v>
      </c>
      <c r="H1920">
        <v>728</v>
      </c>
      <c r="I1920" s="1">
        <v>3584</v>
      </c>
      <c r="J1920">
        <f>SUMIFS(H:H,D:D,dataset_shampoo[[#This Row],[Brand]],E:E,dataset_shampoo[[#This Row],[Region]],F:F,dataset_shampoo[[#This Row],[Year]],G:G,"&lt;="&amp;dataset_shampoo[[#This Row],[Month]])</f>
        <v>19887</v>
      </c>
      <c r="K1920" s="6">
        <f>SUMIFS(I:I,D:D,dataset_shampoo[[#This Row],[Brand]],E:E,dataset_shampoo[[#This Row],[Region]],F:F,dataset_shampoo[[#This Row],[Year]],G:G,"&lt;="&amp;dataset_shampoo[[#This Row],[Month]])</f>
        <v>98441</v>
      </c>
      <c r="L1920">
        <f>dataset_shampoo[[#This Row],[Units YTD]]+SUMIFS(H:H,D:D,dataset_shampoo[[#This Row],[Brand]],E:E,dataset_shampoo[[#This Row],[Region]],F:F,dataset_shampoo[[#This Row],[Year]]-1,G:G,"&gt;"&amp;dataset_shampoo[[#This Row],[Month]])</f>
        <v>19887</v>
      </c>
      <c r="M1920" s="1">
        <f>dataset_shampoo[[#This Row],[Values YTD]]+SUMIFS(I:I,D:D,dataset_shampoo[[#This Row],[Brand]],E:E,dataset_shampoo[[#This Row],[Region]],F:F,dataset_shampoo[[#This Row],[Year]]-1,G:G,"&gt;"&amp;dataset_shampoo[[#This Row],[Month]])</f>
        <v>98441</v>
      </c>
    </row>
    <row r="1921" spans="1:13" x14ac:dyDescent="0.25">
      <c r="A1921" t="s">
        <v>7</v>
      </c>
      <c r="B1921" t="s">
        <v>25</v>
      </c>
      <c r="C1921" t="s">
        <v>37</v>
      </c>
      <c r="D1921" t="s">
        <v>38</v>
      </c>
      <c r="E1921" t="s">
        <v>12</v>
      </c>
      <c r="F1921">
        <v>2020</v>
      </c>
      <c r="G1921">
        <v>1</v>
      </c>
      <c r="H1921">
        <v>1043</v>
      </c>
      <c r="I1921" s="1">
        <v>5152</v>
      </c>
      <c r="J1921">
        <f>SUMIFS(H:H,D:D,dataset_shampoo[[#This Row],[Brand]],E:E,dataset_shampoo[[#This Row],[Region]],F:F,dataset_shampoo[[#This Row],[Year]],G:G,"&lt;="&amp;dataset_shampoo[[#This Row],[Month]])</f>
        <v>1043</v>
      </c>
      <c r="K1921" s="6">
        <f>SUMIFS(I:I,D:D,dataset_shampoo[[#This Row],[Brand]],E:E,dataset_shampoo[[#This Row],[Region]],F:F,dataset_shampoo[[#This Row],[Year]],G:G,"&lt;="&amp;dataset_shampoo[[#This Row],[Month]])</f>
        <v>5152</v>
      </c>
      <c r="L1921">
        <f>dataset_shampoo[[#This Row],[Units YTD]]+SUMIFS(H:H,D:D,dataset_shampoo[[#This Row],[Brand]],E:E,dataset_shampoo[[#This Row],[Region]],F:F,dataset_shampoo[[#This Row],[Year]]-1,G:G,"&gt;"&amp;dataset_shampoo[[#This Row],[Month]])</f>
        <v>19271</v>
      </c>
      <c r="M1921" s="1">
        <f>dataset_shampoo[[#This Row],[Values YTD]]+SUMIFS(I:I,D:D,dataset_shampoo[[#This Row],[Brand]],E:E,dataset_shampoo[[#This Row],[Region]],F:F,dataset_shampoo[[#This Row],[Year]]-1,G:G,"&gt;"&amp;dataset_shampoo[[#This Row],[Month]])</f>
        <v>95382</v>
      </c>
    </row>
    <row r="1922" spans="1:13" x14ac:dyDescent="0.25">
      <c r="A1922" t="s">
        <v>7</v>
      </c>
      <c r="B1922" t="s">
        <v>25</v>
      </c>
      <c r="C1922" t="s">
        <v>37</v>
      </c>
      <c r="D1922" t="s">
        <v>38</v>
      </c>
      <c r="E1922" t="s">
        <v>12</v>
      </c>
      <c r="F1922">
        <v>2020</v>
      </c>
      <c r="G1922">
        <v>2</v>
      </c>
      <c r="H1922">
        <v>287</v>
      </c>
      <c r="I1922" s="1">
        <v>1414</v>
      </c>
      <c r="J1922">
        <f>SUMIFS(H:H,D:D,dataset_shampoo[[#This Row],[Brand]],E:E,dataset_shampoo[[#This Row],[Region]],F:F,dataset_shampoo[[#This Row],[Year]],G:G,"&lt;="&amp;dataset_shampoo[[#This Row],[Month]])</f>
        <v>1330</v>
      </c>
      <c r="K1922" s="6">
        <f>SUMIFS(I:I,D:D,dataset_shampoo[[#This Row],[Brand]],E:E,dataset_shampoo[[#This Row],[Region]],F:F,dataset_shampoo[[#This Row],[Year]],G:G,"&lt;="&amp;dataset_shampoo[[#This Row],[Month]])</f>
        <v>6566</v>
      </c>
      <c r="L1922">
        <f>dataset_shampoo[[#This Row],[Units YTD]]+SUMIFS(H:H,D:D,dataset_shampoo[[#This Row],[Brand]],E:E,dataset_shampoo[[#This Row],[Region]],F:F,dataset_shampoo[[#This Row],[Year]]-1,G:G,"&gt;"&amp;dataset_shampoo[[#This Row],[Month]])</f>
        <v>17507</v>
      </c>
      <c r="M1922" s="1">
        <f>dataset_shampoo[[#This Row],[Values YTD]]+SUMIFS(I:I,D:D,dataset_shampoo[[#This Row],[Brand]],E:E,dataset_shampoo[[#This Row],[Region]],F:F,dataset_shampoo[[#This Row],[Year]]-1,G:G,"&gt;"&amp;dataset_shampoo[[#This Row],[Month]])</f>
        <v>86625</v>
      </c>
    </row>
    <row r="1923" spans="1:13" x14ac:dyDescent="0.25">
      <c r="A1923" t="s">
        <v>7</v>
      </c>
      <c r="B1923" t="s">
        <v>25</v>
      </c>
      <c r="C1923" t="s">
        <v>37</v>
      </c>
      <c r="D1923" t="s">
        <v>38</v>
      </c>
      <c r="E1923" t="s">
        <v>12</v>
      </c>
      <c r="F1923">
        <v>2020</v>
      </c>
      <c r="G1923">
        <v>3</v>
      </c>
      <c r="H1923">
        <v>196</v>
      </c>
      <c r="I1923" s="1">
        <v>973</v>
      </c>
      <c r="J1923">
        <f>SUMIFS(H:H,D:D,dataset_shampoo[[#This Row],[Brand]],E:E,dataset_shampoo[[#This Row],[Region]],F:F,dataset_shampoo[[#This Row],[Year]],G:G,"&lt;="&amp;dataset_shampoo[[#This Row],[Month]])</f>
        <v>1526</v>
      </c>
      <c r="K1923" s="6">
        <f>SUMIFS(I:I,D:D,dataset_shampoo[[#This Row],[Brand]],E:E,dataset_shampoo[[#This Row],[Region]],F:F,dataset_shampoo[[#This Row],[Year]],G:G,"&lt;="&amp;dataset_shampoo[[#This Row],[Month]])</f>
        <v>7539</v>
      </c>
      <c r="L1923">
        <f>dataset_shampoo[[#This Row],[Units YTD]]+SUMIFS(H:H,D:D,dataset_shampoo[[#This Row],[Brand]],E:E,dataset_shampoo[[#This Row],[Region]],F:F,dataset_shampoo[[#This Row],[Year]]-1,G:G,"&gt;"&amp;dataset_shampoo[[#This Row],[Month]])</f>
        <v>16394</v>
      </c>
      <c r="M1923" s="1">
        <f>dataset_shampoo[[#This Row],[Values YTD]]+SUMIFS(I:I,D:D,dataset_shampoo[[#This Row],[Brand]],E:E,dataset_shampoo[[#This Row],[Region]],F:F,dataset_shampoo[[#This Row],[Year]]-1,G:G,"&gt;"&amp;dataset_shampoo[[#This Row],[Month]])</f>
        <v>81109</v>
      </c>
    </row>
    <row r="1924" spans="1:13" x14ac:dyDescent="0.25">
      <c r="A1924" t="s">
        <v>7</v>
      </c>
      <c r="B1924" t="s">
        <v>25</v>
      </c>
      <c r="C1924" t="s">
        <v>37</v>
      </c>
      <c r="D1924" t="s">
        <v>38</v>
      </c>
      <c r="E1924" t="s">
        <v>12</v>
      </c>
      <c r="F1924">
        <v>2020</v>
      </c>
      <c r="G1924">
        <v>4</v>
      </c>
      <c r="H1924">
        <v>189</v>
      </c>
      <c r="I1924" s="1">
        <v>952</v>
      </c>
      <c r="J1924">
        <f>SUMIFS(H:H,D:D,dataset_shampoo[[#This Row],[Brand]],E:E,dataset_shampoo[[#This Row],[Region]],F:F,dataset_shampoo[[#This Row],[Year]],G:G,"&lt;="&amp;dataset_shampoo[[#This Row],[Month]])</f>
        <v>1715</v>
      </c>
      <c r="K1924" s="6">
        <f>SUMIFS(I:I,D:D,dataset_shampoo[[#This Row],[Brand]],E:E,dataset_shampoo[[#This Row],[Region]],F:F,dataset_shampoo[[#This Row],[Year]],G:G,"&lt;="&amp;dataset_shampoo[[#This Row],[Month]])</f>
        <v>8491</v>
      </c>
      <c r="L1924">
        <f>dataset_shampoo[[#This Row],[Units YTD]]+SUMIFS(H:H,D:D,dataset_shampoo[[#This Row],[Brand]],E:E,dataset_shampoo[[#This Row],[Region]],F:F,dataset_shampoo[[#This Row],[Year]]-1,G:G,"&gt;"&amp;dataset_shampoo[[#This Row],[Month]])</f>
        <v>14952</v>
      </c>
      <c r="M1924" s="1">
        <f>dataset_shampoo[[#This Row],[Values YTD]]+SUMIFS(I:I,D:D,dataset_shampoo[[#This Row],[Brand]],E:E,dataset_shampoo[[#This Row],[Region]],F:F,dataset_shampoo[[#This Row],[Year]]-1,G:G,"&gt;"&amp;dataset_shampoo[[#This Row],[Month]])</f>
        <v>73962</v>
      </c>
    </row>
    <row r="1925" spans="1:13" x14ac:dyDescent="0.25">
      <c r="A1925" t="s">
        <v>7</v>
      </c>
      <c r="B1925" t="s">
        <v>25</v>
      </c>
      <c r="C1925" t="s">
        <v>37</v>
      </c>
      <c r="D1925" t="s">
        <v>38</v>
      </c>
      <c r="E1925" t="s">
        <v>12</v>
      </c>
      <c r="F1925">
        <v>2020</v>
      </c>
      <c r="G1925">
        <v>5</v>
      </c>
      <c r="H1925">
        <v>203</v>
      </c>
      <c r="I1925" s="1">
        <v>1008</v>
      </c>
      <c r="J1925">
        <f>SUMIFS(H:H,D:D,dataset_shampoo[[#This Row],[Brand]],E:E,dataset_shampoo[[#This Row],[Region]],F:F,dataset_shampoo[[#This Row],[Year]],G:G,"&lt;="&amp;dataset_shampoo[[#This Row],[Month]])</f>
        <v>1918</v>
      </c>
      <c r="K1925" s="6">
        <f>SUMIFS(I:I,D:D,dataset_shampoo[[#This Row],[Brand]],E:E,dataset_shampoo[[#This Row],[Region]],F:F,dataset_shampoo[[#This Row],[Year]],G:G,"&lt;="&amp;dataset_shampoo[[#This Row],[Month]])</f>
        <v>9499</v>
      </c>
      <c r="L1925">
        <f>dataset_shampoo[[#This Row],[Units YTD]]+SUMIFS(H:H,D:D,dataset_shampoo[[#This Row],[Brand]],E:E,dataset_shampoo[[#This Row],[Region]],F:F,dataset_shampoo[[#This Row],[Year]]-1,G:G,"&gt;"&amp;dataset_shampoo[[#This Row],[Month]])</f>
        <v>12698</v>
      </c>
      <c r="M1925" s="1">
        <f>dataset_shampoo[[#This Row],[Values YTD]]+SUMIFS(I:I,D:D,dataset_shampoo[[#This Row],[Brand]],E:E,dataset_shampoo[[#This Row],[Region]],F:F,dataset_shampoo[[#This Row],[Year]]-1,G:G,"&gt;"&amp;dataset_shampoo[[#This Row],[Month]])</f>
        <v>62832</v>
      </c>
    </row>
    <row r="1926" spans="1:13" x14ac:dyDescent="0.25">
      <c r="A1926" t="s">
        <v>7</v>
      </c>
      <c r="B1926" t="s">
        <v>25</v>
      </c>
      <c r="C1926" t="s">
        <v>37</v>
      </c>
      <c r="D1926" t="s">
        <v>38</v>
      </c>
      <c r="E1926" t="s">
        <v>12</v>
      </c>
      <c r="F1926">
        <v>2020</v>
      </c>
      <c r="G1926">
        <v>6</v>
      </c>
      <c r="H1926">
        <v>140</v>
      </c>
      <c r="I1926" s="1">
        <v>700</v>
      </c>
      <c r="J1926">
        <f>SUMIFS(H:H,D:D,dataset_shampoo[[#This Row],[Brand]],E:E,dataset_shampoo[[#This Row],[Region]],F:F,dataset_shampoo[[#This Row],[Year]],G:G,"&lt;="&amp;dataset_shampoo[[#This Row],[Month]])</f>
        <v>2058</v>
      </c>
      <c r="K1926" s="6">
        <f>SUMIFS(I:I,D:D,dataset_shampoo[[#This Row],[Brand]],E:E,dataset_shampoo[[#This Row],[Region]],F:F,dataset_shampoo[[#This Row],[Year]],G:G,"&lt;="&amp;dataset_shampoo[[#This Row],[Month]])</f>
        <v>10199</v>
      </c>
      <c r="L1926">
        <f>dataset_shampoo[[#This Row],[Units YTD]]+SUMIFS(H:H,D:D,dataset_shampoo[[#This Row],[Brand]],E:E,dataset_shampoo[[#This Row],[Region]],F:F,dataset_shampoo[[#This Row],[Year]]-1,G:G,"&gt;"&amp;dataset_shampoo[[#This Row],[Month]])</f>
        <v>10913</v>
      </c>
      <c r="M1926" s="1">
        <f>dataset_shampoo[[#This Row],[Values YTD]]+SUMIFS(I:I,D:D,dataset_shampoo[[#This Row],[Brand]],E:E,dataset_shampoo[[#This Row],[Region]],F:F,dataset_shampoo[[#This Row],[Year]]-1,G:G,"&gt;"&amp;dataset_shampoo[[#This Row],[Month]])</f>
        <v>54005</v>
      </c>
    </row>
    <row r="1927" spans="1:13" x14ac:dyDescent="0.25">
      <c r="A1927" t="s">
        <v>7</v>
      </c>
      <c r="B1927" t="s">
        <v>25</v>
      </c>
      <c r="C1927" t="s">
        <v>37</v>
      </c>
      <c r="D1927" t="s">
        <v>38</v>
      </c>
      <c r="E1927" t="s">
        <v>12</v>
      </c>
      <c r="F1927">
        <v>2020</v>
      </c>
      <c r="G1927">
        <v>7</v>
      </c>
      <c r="H1927">
        <v>63</v>
      </c>
      <c r="I1927" s="1">
        <v>329</v>
      </c>
      <c r="J1927">
        <f>SUMIFS(H:H,D:D,dataset_shampoo[[#This Row],[Brand]],E:E,dataset_shampoo[[#This Row],[Region]],F:F,dataset_shampoo[[#This Row],[Year]],G:G,"&lt;="&amp;dataset_shampoo[[#This Row],[Month]])</f>
        <v>2121</v>
      </c>
      <c r="K1927" s="6">
        <f>SUMIFS(I:I,D:D,dataset_shampoo[[#This Row],[Brand]],E:E,dataset_shampoo[[#This Row],[Region]],F:F,dataset_shampoo[[#This Row],[Year]],G:G,"&lt;="&amp;dataset_shampoo[[#This Row],[Month]])</f>
        <v>10528</v>
      </c>
      <c r="L1927">
        <f>dataset_shampoo[[#This Row],[Units YTD]]+SUMIFS(H:H,D:D,dataset_shampoo[[#This Row],[Brand]],E:E,dataset_shampoo[[#This Row],[Region]],F:F,dataset_shampoo[[#This Row],[Year]]-1,G:G,"&gt;"&amp;dataset_shampoo[[#This Row],[Month]])</f>
        <v>8974</v>
      </c>
      <c r="M1927" s="1">
        <f>dataset_shampoo[[#This Row],[Values YTD]]+SUMIFS(I:I,D:D,dataset_shampoo[[#This Row],[Brand]],E:E,dataset_shampoo[[#This Row],[Region]],F:F,dataset_shampoo[[#This Row],[Year]]-1,G:G,"&gt;"&amp;dataset_shampoo[[#This Row],[Month]])</f>
        <v>44450</v>
      </c>
    </row>
    <row r="1928" spans="1:13" x14ac:dyDescent="0.25">
      <c r="A1928" t="s">
        <v>7</v>
      </c>
      <c r="B1928" t="s">
        <v>25</v>
      </c>
      <c r="C1928" t="s">
        <v>37</v>
      </c>
      <c r="D1928" t="s">
        <v>38</v>
      </c>
      <c r="E1928" t="s">
        <v>12</v>
      </c>
      <c r="F1928">
        <v>2020</v>
      </c>
      <c r="G1928">
        <v>8</v>
      </c>
      <c r="H1928">
        <v>112</v>
      </c>
      <c r="I1928" s="1">
        <v>553</v>
      </c>
      <c r="J1928">
        <f>SUMIFS(H:H,D:D,dataset_shampoo[[#This Row],[Brand]],E:E,dataset_shampoo[[#This Row],[Region]],F:F,dataset_shampoo[[#This Row],[Year]],G:G,"&lt;="&amp;dataset_shampoo[[#This Row],[Month]])</f>
        <v>2233</v>
      </c>
      <c r="K1928" s="6">
        <f>SUMIFS(I:I,D:D,dataset_shampoo[[#This Row],[Brand]],E:E,dataset_shampoo[[#This Row],[Region]],F:F,dataset_shampoo[[#This Row],[Year]],G:G,"&lt;="&amp;dataset_shampoo[[#This Row],[Month]])</f>
        <v>11081</v>
      </c>
      <c r="L1928">
        <f>dataset_shampoo[[#This Row],[Units YTD]]+SUMIFS(H:H,D:D,dataset_shampoo[[#This Row],[Brand]],E:E,dataset_shampoo[[#This Row],[Region]],F:F,dataset_shampoo[[#This Row],[Year]]-1,G:G,"&gt;"&amp;dataset_shampoo[[#This Row],[Month]])</f>
        <v>7063</v>
      </c>
      <c r="M1928" s="1">
        <f>dataset_shampoo[[#This Row],[Values YTD]]+SUMIFS(I:I,D:D,dataset_shampoo[[#This Row],[Brand]],E:E,dataset_shampoo[[#This Row],[Region]],F:F,dataset_shampoo[[#This Row],[Year]]-1,G:G,"&gt;"&amp;dataset_shampoo[[#This Row],[Month]])</f>
        <v>35000</v>
      </c>
    </row>
    <row r="1929" spans="1:13" x14ac:dyDescent="0.25">
      <c r="A1929" t="s">
        <v>7</v>
      </c>
      <c r="B1929" t="s">
        <v>25</v>
      </c>
      <c r="C1929" t="s">
        <v>37</v>
      </c>
      <c r="D1929" t="s">
        <v>38</v>
      </c>
      <c r="E1929" t="s">
        <v>12</v>
      </c>
      <c r="F1929">
        <v>2020</v>
      </c>
      <c r="G1929">
        <v>9</v>
      </c>
      <c r="H1929">
        <v>49</v>
      </c>
      <c r="I1929" s="1">
        <v>231</v>
      </c>
      <c r="J1929">
        <f>SUMIFS(H:H,D:D,dataset_shampoo[[#This Row],[Brand]],E:E,dataset_shampoo[[#This Row],[Region]],F:F,dataset_shampoo[[#This Row],[Year]],G:G,"&lt;="&amp;dataset_shampoo[[#This Row],[Month]])</f>
        <v>2282</v>
      </c>
      <c r="K1929" s="6">
        <f>SUMIFS(I:I,D:D,dataset_shampoo[[#This Row],[Brand]],E:E,dataset_shampoo[[#This Row],[Region]],F:F,dataset_shampoo[[#This Row],[Year]],G:G,"&lt;="&amp;dataset_shampoo[[#This Row],[Month]])</f>
        <v>11312</v>
      </c>
      <c r="L1929">
        <f>dataset_shampoo[[#This Row],[Units YTD]]+SUMIFS(H:H,D:D,dataset_shampoo[[#This Row],[Brand]],E:E,dataset_shampoo[[#This Row],[Region]],F:F,dataset_shampoo[[#This Row],[Year]]-1,G:G,"&gt;"&amp;dataset_shampoo[[#This Row],[Month]])</f>
        <v>5642</v>
      </c>
      <c r="M1929" s="1">
        <f>dataset_shampoo[[#This Row],[Values YTD]]+SUMIFS(I:I,D:D,dataset_shampoo[[#This Row],[Brand]],E:E,dataset_shampoo[[#This Row],[Region]],F:F,dataset_shampoo[[#This Row],[Year]]-1,G:G,"&gt;"&amp;dataset_shampoo[[#This Row],[Month]])</f>
        <v>27930</v>
      </c>
    </row>
    <row r="1930" spans="1:13" x14ac:dyDescent="0.25">
      <c r="A1930" t="s">
        <v>7</v>
      </c>
      <c r="B1930" t="s">
        <v>25</v>
      </c>
      <c r="C1930" t="s">
        <v>37</v>
      </c>
      <c r="D1930" t="s">
        <v>38</v>
      </c>
      <c r="E1930" t="s">
        <v>12</v>
      </c>
      <c r="F1930">
        <v>2020</v>
      </c>
      <c r="G1930">
        <v>10</v>
      </c>
      <c r="H1930">
        <v>49</v>
      </c>
      <c r="I1930" s="1">
        <v>259</v>
      </c>
      <c r="J1930">
        <f>SUMIFS(H:H,D:D,dataset_shampoo[[#This Row],[Brand]],E:E,dataset_shampoo[[#This Row],[Region]],F:F,dataset_shampoo[[#This Row],[Year]],G:G,"&lt;="&amp;dataset_shampoo[[#This Row],[Month]])</f>
        <v>2331</v>
      </c>
      <c r="K1930" s="6">
        <f>SUMIFS(I:I,D:D,dataset_shampoo[[#This Row],[Brand]],E:E,dataset_shampoo[[#This Row],[Region]],F:F,dataset_shampoo[[#This Row],[Year]],G:G,"&lt;="&amp;dataset_shampoo[[#This Row],[Month]])</f>
        <v>11571</v>
      </c>
      <c r="L1930">
        <f>dataset_shampoo[[#This Row],[Units YTD]]+SUMIFS(H:H,D:D,dataset_shampoo[[#This Row],[Brand]],E:E,dataset_shampoo[[#This Row],[Region]],F:F,dataset_shampoo[[#This Row],[Year]]-1,G:G,"&gt;"&amp;dataset_shampoo[[#This Row],[Month]])</f>
        <v>3815</v>
      </c>
      <c r="M1930" s="1">
        <f>dataset_shampoo[[#This Row],[Values YTD]]+SUMIFS(I:I,D:D,dataset_shampoo[[#This Row],[Brand]],E:E,dataset_shampoo[[#This Row],[Region]],F:F,dataset_shampoo[[#This Row],[Year]]-1,G:G,"&gt;"&amp;dataset_shampoo[[#This Row],[Month]])</f>
        <v>18893</v>
      </c>
    </row>
    <row r="1931" spans="1:13" x14ac:dyDescent="0.25">
      <c r="A1931" t="s">
        <v>7</v>
      </c>
      <c r="B1931" t="s">
        <v>25</v>
      </c>
      <c r="C1931" t="s">
        <v>37</v>
      </c>
      <c r="D1931" t="s">
        <v>38</v>
      </c>
      <c r="E1931" t="s">
        <v>12</v>
      </c>
      <c r="F1931">
        <v>2020</v>
      </c>
      <c r="G1931">
        <v>11</v>
      </c>
      <c r="H1931">
        <v>70</v>
      </c>
      <c r="I1931" s="1">
        <v>350</v>
      </c>
      <c r="J1931">
        <f>SUMIFS(H:H,D:D,dataset_shampoo[[#This Row],[Brand]],E:E,dataset_shampoo[[#This Row],[Region]],F:F,dataset_shampoo[[#This Row],[Year]],G:G,"&lt;="&amp;dataset_shampoo[[#This Row],[Month]])</f>
        <v>2401</v>
      </c>
      <c r="K1931" s="6">
        <f>SUMIFS(I:I,D:D,dataset_shampoo[[#This Row],[Brand]],E:E,dataset_shampoo[[#This Row],[Region]],F:F,dataset_shampoo[[#This Row],[Year]],G:G,"&lt;="&amp;dataset_shampoo[[#This Row],[Month]])</f>
        <v>11921</v>
      </c>
      <c r="L1931">
        <f>dataset_shampoo[[#This Row],[Units YTD]]+SUMIFS(H:H,D:D,dataset_shampoo[[#This Row],[Brand]],E:E,dataset_shampoo[[#This Row],[Region]],F:F,dataset_shampoo[[#This Row],[Year]]-1,G:G,"&gt;"&amp;dataset_shampoo[[#This Row],[Month]])</f>
        <v>3129</v>
      </c>
      <c r="M1931" s="1">
        <f>dataset_shampoo[[#This Row],[Values YTD]]+SUMIFS(I:I,D:D,dataset_shampoo[[#This Row],[Brand]],E:E,dataset_shampoo[[#This Row],[Region]],F:F,dataset_shampoo[[#This Row],[Year]]-1,G:G,"&gt;"&amp;dataset_shampoo[[#This Row],[Month]])</f>
        <v>15505</v>
      </c>
    </row>
    <row r="1932" spans="1:13" x14ac:dyDescent="0.25">
      <c r="A1932" t="s">
        <v>7</v>
      </c>
      <c r="B1932" t="s">
        <v>25</v>
      </c>
      <c r="C1932" t="s">
        <v>37</v>
      </c>
      <c r="D1932" t="s">
        <v>38</v>
      </c>
      <c r="E1932" t="s">
        <v>12</v>
      </c>
      <c r="F1932">
        <v>2020</v>
      </c>
      <c r="G1932">
        <v>12</v>
      </c>
      <c r="H1932">
        <v>63</v>
      </c>
      <c r="I1932" s="1">
        <v>329</v>
      </c>
      <c r="J1932">
        <f>SUMIFS(H:H,D:D,dataset_shampoo[[#This Row],[Brand]],E:E,dataset_shampoo[[#This Row],[Region]],F:F,dataset_shampoo[[#This Row],[Year]],G:G,"&lt;="&amp;dataset_shampoo[[#This Row],[Month]])</f>
        <v>2464</v>
      </c>
      <c r="K1932" s="6">
        <f>SUMIFS(I:I,D:D,dataset_shampoo[[#This Row],[Brand]],E:E,dataset_shampoo[[#This Row],[Region]],F:F,dataset_shampoo[[#This Row],[Year]],G:G,"&lt;="&amp;dataset_shampoo[[#This Row],[Month]])</f>
        <v>12250</v>
      </c>
      <c r="L1932">
        <f>dataset_shampoo[[#This Row],[Units YTD]]+SUMIFS(H:H,D:D,dataset_shampoo[[#This Row],[Brand]],E:E,dataset_shampoo[[#This Row],[Region]],F:F,dataset_shampoo[[#This Row],[Year]]-1,G:G,"&gt;"&amp;dataset_shampoo[[#This Row],[Month]])</f>
        <v>2464</v>
      </c>
      <c r="M1932" s="1">
        <f>dataset_shampoo[[#This Row],[Values YTD]]+SUMIFS(I:I,D:D,dataset_shampoo[[#This Row],[Brand]],E:E,dataset_shampoo[[#This Row],[Region]],F:F,dataset_shampoo[[#This Row],[Year]]-1,G:G,"&gt;"&amp;dataset_shampoo[[#This Row],[Month]])</f>
        <v>12250</v>
      </c>
    </row>
    <row r="1933" spans="1:13" x14ac:dyDescent="0.25">
      <c r="A1933" t="s">
        <v>7</v>
      </c>
      <c r="B1933" t="s">
        <v>25</v>
      </c>
      <c r="C1933" t="s">
        <v>37</v>
      </c>
      <c r="D1933" t="s">
        <v>38</v>
      </c>
      <c r="E1933" t="s">
        <v>12</v>
      </c>
      <c r="F1933">
        <v>2021</v>
      </c>
      <c r="G1933">
        <v>1</v>
      </c>
      <c r="H1933">
        <v>56</v>
      </c>
      <c r="I1933" s="1">
        <v>294</v>
      </c>
      <c r="J1933">
        <f>SUMIFS(H:H,D:D,dataset_shampoo[[#This Row],[Brand]],E:E,dataset_shampoo[[#This Row],[Region]],F:F,dataset_shampoo[[#This Row],[Year]],G:G,"&lt;="&amp;dataset_shampoo[[#This Row],[Month]])</f>
        <v>56</v>
      </c>
      <c r="K1933" s="6">
        <f>SUMIFS(I:I,D:D,dataset_shampoo[[#This Row],[Brand]],E:E,dataset_shampoo[[#This Row],[Region]],F:F,dataset_shampoo[[#This Row],[Year]],G:G,"&lt;="&amp;dataset_shampoo[[#This Row],[Month]])</f>
        <v>294</v>
      </c>
      <c r="L1933">
        <f>dataset_shampoo[[#This Row],[Units YTD]]+SUMIFS(H:H,D:D,dataset_shampoo[[#This Row],[Brand]],E:E,dataset_shampoo[[#This Row],[Region]],F:F,dataset_shampoo[[#This Row],[Year]]-1,G:G,"&gt;"&amp;dataset_shampoo[[#This Row],[Month]])</f>
        <v>1477</v>
      </c>
      <c r="M1933" s="1">
        <f>dataset_shampoo[[#This Row],[Values YTD]]+SUMIFS(I:I,D:D,dataset_shampoo[[#This Row],[Brand]],E:E,dataset_shampoo[[#This Row],[Region]],F:F,dataset_shampoo[[#This Row],[Year]]-1,G:G,"&gt;"&amp;dataset_shampoo[[#This Row],[Month]])</f>
        <v>7392</v>
      </c>
    </row>
    <row r="1934" spans="1:13" x14ac:dyDescent="0.25">
      <c r="A1934" t="s">
        <v>7</v>
      </c>
      <c r="B1934" t="s">
        <v>25</v>
      </c>
      <c r="C1934" t="s">
        <v>37</v>
      </c>
      <c r="D1934" t="s">
        <v>38</v>
      </c>
      <c r="E1934" t="s">
        <v>12</v>
      </c>
      <c r="F1934">
        <v>2021</v>
      </c>
      <c r="G1934">
        <v>2</v>
      </c>
      <c r="H1934">
        <v>28</v>
      </c>
      <c r="I1934" s="1">
        <v>140</v>
      </c>
      <c r="J1934">
        <f>SUMIFS(H:H,D:D,dataset_shampoo[[#This Row],[Brand]],E:E,dataset_shampoo[[#This Row],[Region]],F:F,dataset_shampoo[[#This Row],[Year]],G:G,"&lt;="&amp;dataset_shampoo[[#This Row],[Month]])</f>
        <v>84</v>
      </c>
      <c r="K1934" s="6">
        <f>SUMIFS(I:I,D:D,dataset_shampoo[[#This Row],[Brand]],E:E,dataset_shampoo[[#This Row],[Region]],F:F,dataset_shampoo[[#This Row],[Year]],G:G,"&lt;="&amp;dataset_shampoo[[#This Row],[Month]])</f>
        <v>434</v>
      </c>
      <c r="L1934">
        <f>dataset_shampoo[[#This Row],[Units YTD]]+SUMIFS(H:H,D:D,dataset_shampoo[[#This Row],[Brand]],E:E,dataset_shampoo[[#This Row],[Region]],F:F,dataset_shampoo[[#This Row],[Year]]-1,G:G,"&gt;"&amp;dataset_shampoo[[#This Row],[Month]])</f>
        <v>1218</v>
      </c>
      <c r="M1934" s="1">
        <f>dataset_shampoo[[#This Row],[Values YTD]]+SUMIFS(I:I,D:D,dataset_shampoo[[#This Row],[Brand]],E:E,dataset_shampoo[[#This Row],[Region]],F:F,dataset_shampoo[[#This Row],[Year]]-1,G:G,"&gt;"&amp;dataset_shampoo[[#This Row],[Month]])</f>
        <v>6118</v>
      </c>
    </row>
    <row r="1935" spans="1:13" x14ac:dyDescent="0.25">
      <c r="A1935" t="s">
        <v>7</v>
      </c>
      <c r="B1935" t="s">
        <v>25</v>
      </c>
      <c r="C1935" t="s">
        <v>37</v>
      </c>
      <c r="D1935" t="s">
        <v>38</v>
      </c>
      <c r="E1935" t="s">
        <v>12</v>
      </c>
      <c r="F1935">
        <v>2021</v>
      </c>
      <c r="G1935">
        <v>3</v>
      </c>
      <c r="H1935">
        <v>42</v>
      </c>
      <c r="I1935" s="1">
        <v>203</v>
      </c>
      <c r="J1935">
        <f>SUMIFS(H:H,D:D,dataset_shampoo[[#This Row],[Brand]],E:E,dataset_shampoo[[#This Row],[Region]],F:F,dataset_shampoo[[#This Row],[Year]],G:G,"&lt;="&amp;dataset_shampoo[[#This Row],[Month]])</f>
        <v>126</v>
      </c>
      <c r="K1935" s="6">
        <f>SUMIFS(I:I,D:D,dataset_shampoo[[#This Row],[Brand]],E:E,dataset_shampoo[[#This Row],[Region]],F:F,dataset_shampoo[[#This Row],[Year]],G:G,"&lt;="&amp;dataset_shampoo[[#This Row],[Month]])</f>
        <v>637</v>
      </c>
      <c r="L1935">
        <f>dataset_shampoo[[#This Row],[Units YTD]]+SUMIFS(H:H,D:D,dataset_shampoo[[#This Row],[Brand]],E:E,dataset_shampoo[[#This Row],[Region]],F:F,dataset_shampoo[[#This Row],[Year]]-1,G:G,"&gt;"&amp;dataset_shampoo[[#This Row],[Month]])</f>
        <v>1064</v>
      </c>
      <c r="M1935" s="1">
        <f>dataset_shampoo[[#This Row],[Values YTD]]+SUMIFS(I:I,D:D,dataset_shampoo[[#This Row],[Brand]],E:E,dataset_shampoo[[#This Row],[Region]],F:F,dataset_shampoo[[#This Row],[Year]]-1,G:G,"&gt;"&amp;dataset_shampoo[[#This Row],[Month]])</f>
        <v>5348</v>
      </c>
    </row>
    <row r="1936" spans="1:13" x14ac:dyDescent="0.25">
      <c r="A1936" t="s">
        <v>7</v>
      </c>
      <c r="B1936" t="s">
        <v>25</v>
      </c>
      <c r="C1936" t="s">
        <v>37</v>
      </c>
      <c r="D1936" t="s">
        <v>38</v>
      </c>
      <c r="E1936" t="s">
        <v>12</v>
      </c>
      <c r="F1936">
        <v>2021</v>
      </c>
      <c r="G1936">
        <v>4</v>
      </c>
      <c r="H1936">
        <v>119</v>
      </c>
      <c r="I1936" s="1">
        <v>574</v>
      </c>
      <c r="J1936">
        <f>SUMIFS(H:H,D:D,dataset_shampoo[[#This Row],[Brand]],E:E,dataset_shampoo[[#This Row],[Region]],F:F,dataset_shampoo[[#This Row],[Year]],G:G,"&lt;="&amp;dataset_shampoo[[#This Row],[Month]])</f>
        <v>245</v>
      </c>
      <c r="K1936" s="6">
        <f>SUMIFS(I:I,D:D,dataset_shampoo[[#This Row],[Brand]],E:E,dataset_shampoo[[#This Row],[Region]],F:F,dataset_shampoo[[#This Row],[Year]],G:G,"&lt;="&amp;dataset_shampoo[[#This Row],[Month]])</f>
        <v>1211</v>
      </c>
      <c r="L1936">
        <f>dataset_shampoo[[#This Row],[Units YTD]]+SUMIFS(H:H,D:D,dataset_shampoo[[#This Row],[Brand]],E:E,dataset_shampoo[[#This Row],[Region]],F:F,dataset_shampoo[[#This Row],[Year]]-1,G:G,"&gt;"&amp;dataset_shampoo[[#This Row],[Month]])</f>
        <v>994</v>
      </c>
      <c r="M1936" s="1">
        <f>dataset_shampoo[[#This Row],[Values YTD]]+SUMIFS(I:I,D:D,dataset_shampoo[[#This Row],[Brand]],E:E,dataset_shampoo[[#This Row],[Region]],F:F,dataset_shampoo[[#This Row],[Year]]-1,G:G,"&gt;"&amp;dataset_shampoo[[#This Row],[Month]])</f>
        <v>4970</v>
      </c>
    </row>
    <row r="1937" spans="1:13" x14ac:dyDescent="0.25">
      <c r="A1937" t="s">
        <v>7</v>
      </c>
      <c r="B1937" t="s">
        <v>25</v>
      </c>
      <c r="C1937" t="s">
        <v>37</v>
      </c>
      <c r="D1937" t="s">
        <v>38</v>
      </c>
      <c r="E1937" t="s">
        <v>12</v>
      </c>
      <c r="F1937">
        <v>2021</v>
      </c>
      <c r="G1937">
        <v>5</v>
      </c>
      <c r="H1937">
        <v>119</v>
      </c>
      <c r="I1937" s="1">
        <v>574</v>
      </c>
      <c r="J1937">
        <f>SUMIFS(H:H,D:D,dataset_shampoo[[#This Row],[Brand]],E:E,dataset_shampoo[[#This Row],[Region]],F:F,dataset_shampoo[[#This Row],[Year]],G:G,"&lt;="&amp;dataset_shampoo[[#This Row],[Month]])</f>
        <v>364</v>
      </c>
      <c r="K1937" s="6">
        <f>SUMIFS(I:I,D:D,dataset_shampoo[[#This Row],[Brand]],E:E,dataset_shampoo[[#This Row],[Region]],F:F,dataset_shampoo[[#This Row],[Year]],G:G,"&lt;="&amp;dataset_shampoo[[#This Row],[Month]])</f>
        <v>1785</v>
      </c>
      <c r="L1937">
        <f>dataset_shampoo[[#This Row],[Units YTD]]+SUMIFS(H:H,D:D,dataset_shampoo[[#This Row],[Brand]],E:E,dataset_shampoo[[#This Row],[Region]],F:F,dataset_shampoo[[#This Row],[Year]]-1,G:G,"&gt;"&amp;dataset_shampoo[[#This Row],[Month]])</f>
        <v>910</v>
      </c>
      <c r="M1937" s="1">
        <f>dataset_shampoo[[#This Row],[Values YTD]]+SUMIFS(I:I,D:D,dataset_shampoo[[#This Row],[Brand]],E:E,dataset_shampoo[[#This Row],[Region]],F:F,dataset_shampoo[[#This Row],[Year]]-1,G:G,"&gt;"&amp;dataset_shampoo[[#This Row],[Month]])</f>
        <v>4536</v>
      </c>
    </row>
    <row r="1938" spans="1:13" x14ac:dyDescent="0.25">
      <c r="A1938" t="s">
        <v>7</v>
      </c>
      <c r="B1938" t="s">
        <v>25</v>
      </c>
      <c r="C1938" t="s">
        <v>37</v>
      </c>
      <c r="D1938" t="s">
        <v>38</v>
      </c>
      <c r="E1938" t="s">
        <v>12</v>
      </c>
      <c r="F1938">
        <v>2021</v>
      </c>
      <c r="G1938">
        <v>6</v>
      </c>
      <c r="H1938">
        <v>28</v>
      </c>
      <c r="I1938" s="1">
        <v>154</v>
      </c>
      <c r="J1938">
        <f>SUMIFS(H:H,D:D,dataset_shampoo[[#This Row],[Brand]],E:E,dataset_shampoo[[#This Row],[Region]],F:F,dataset_shampoo[[#This Row],[Year]],G:G,"&lt;="&amp;dataset_shampoo[[#This Row],[Month]])</f>
        <v>392</v>
      </c>
      <c r="K1938" s="6">
        <f>SUMIFS(I:I,D:D,dataset_shampoo[[#This Row],[Brand]],E:E,dataset_shampoo[[#This Row],[Region]],F:F,dataset_shampoo[[#This Row],[Year]],G:G,"&lt;="&amp;dataset_shampoo[[#This Row],[Month]])</f>
        <v>1939</v>
      </c>
      <c r="L1938">
        <f>dataset_shampoo[[#This Row],[Units YTD]]+SUMIFS(H:H,D:D,dataset_shampoo[[#This Row],[Brand]],E:E,dataset_shampoo[[#This Row],[Region]],F:F,dataset_shampoo[[#This Row],[Year]]-1,G:G,"&gt;"&amp;dataset_shampoo[[#This Row],[Month]])</f>
        <v>798</v>
      </c>
      <c r="M1938" s="1">
        <f>dataset_shampoo[[#This Row],[Values YTD]]+SUMIFS(I:I,D:D,dataset_shampoo[[#This Row],[Brand]],E:E,dataset_shampoo[[#This Row],[Region]],F:F,dataset_shampoo[[#This Row],[Year]]-1,G:G,"&gt;"&amp;dataset_shampoo[[#This Row],[Month]])</f>
        <v>3990</v>
      </c>
    </row>
    <row r="1939" spans="1:13" x14ac:dyDescent="0.25">
      <c r="A1939" t="s">
        <v>7</v>
      </c>
      <c r="B1939" t="s">
        <v>25</v>
      </c>
      <c r="C1939" t="s">
        <v>37</v>
      </c>
      <c r="D1939" t="s">
        <v>38</v>
      </c>
      <c r="E1939" t="s">
        <v>12</v>
      </c>
      <c r="F1939">
        <v>2021</v>
      </c>
      <c r="G1939">
        <v>8</v>
      </c>
      <c r="H1939">
        <v>28</v>
      </c>
      <c r="I1939" s="1">
        <v>133</v>
      </c>
      <c r="J1939">
        <f>SUMIFS(H:H,D:D,dataset_shampoo[[#This Row],[Brand]],E:E,dataset_shampoo[[#This Row],[Region]],F:F,dataset_shampoo[[#This Row],[Year]],G:G,"&lt;="&amp;dataset_shampoo[[#This Row],[Month]])</f>
        <v>420</v>
      </c>
      <c r="K1939" s="6">
        <f>SUMIFS(I:I,D:D,dataset_shampoo[[#This Row],[Brand]],E:E,dataset_shampoo[[#This Row],[Region]],F:F,dataset_shampoo[[#This Row],[Year]],G:G,"&lt;="&amp;dataset_shampoo[[#This Row],[Month]])</f>
        <v>2072</v>
      </c>
      <c r="L1939">
        <f>dataset_shampoo[[#This Row],[Units YTD]]+SUMIFS(H:H,D:D,dataset_shampoo[[#This Row],[Brand]],E:E,dataset_shampoo[[#This Row],[Region]],F:F,dataset_shampoo[[#This Row],[Year]]-1,G:G,"&gt;"&amp;dataset_shampoo[[#This Row],[Month]])</f>
        <v>651</v>
      </c>
      <c r="M1939" s="1">
        <f>dataset_shampoo[[#This Row],[Values YTD]]+SUMIFS(I:I,D:D,dataset_shampoo[[#This Row],[Brand]],E:E,dataset_shampoo[[#This Row],[Region]],F:F,dataset_shampoo[[#This Row],[Year]]-1,G:G,"&gt;"&amp;dataset_shampoo[[#This Row],[Month]])</f>
        <v>3241</v>
      </c>
    </row>
    <row r="1940" spans="1:13" x14ac:dyDescent="0.25">
      <c r="A1940" t="s">
        <v>7</v>
      </c>
      <c r="B1940" t="s">
        <v>25</v>
      </c>
      <c r="C1940" t="s">
        <v>37</v>
      </c>
      <c r="D1940" t="s">
        <v>38</v>
      </c>
      <c r="E1940" t="s">
        <v>12</v>
      </c>
      <c r="F1940">
        <v>2021</v>
      </c>
      <c r="G1940">
        <v>9</v>
      </c>
      <c r="H1940">
        <v>28</v>
      </c>
      <c r="I1940" s="1">
        <v>154</v>
      </c>
      <c r="J1940">
        <f>SUMIFS(H:H,D:D,dataset_shampoo[[#This Row],[Brand]],E:E,dataset_shampoo[[#This Row],[Region]],F:F,dataset_shampoo[[#This Row],[Year]],G:G,"&lt;="&amp;dataset_shampoo[[#This Row],[Month]])</f>
        <v>448</v>
      </c>
      <c r="K1940" s="6">
        <f>SUMIFS(I:I,D:D,dataset_shampoo[[#This Row],[Brand]],E:E,dataset_shampoo[[#This Row],[Region]],F:F,dataset_shampoo[[#This Row],[Year]],G:G,"&lt;="&amp;dataset_shampoo[[#This Row],[Month]])</f>
        <v>2226</v>
      </c>
      <c r="L1940">
        <f>dataset_shampoo[[#This Row],[Units YTD]]+SUMIFS(H:H,D:D,dataset_shampoo[[#This Row],[Brand]],E:E,dataset_shampoo[[#This Row],[Region]],F:F,dataset_shampoo[[#This Row],[Year]]-1,G:G,"&gt;"&amp;dataset_shampoo[[#This Row],[Month]])</f>
        <v>630</v>
      </c>
      <c r="M1940" s="1">
        <f>dataset_shampoo[[#This Row],[Values YTD]]+SUMIFS(I:I,D:D,dataset_shampoo[[#This Row],[Brand]],E:E,dataset_shampoo[[#This Row],[Region]],F:F,dataset_shampoo[[#This Row],[Year]]-1,G:G,"&gt;"&amp;dataset_shampoo[[#This Row],[Month]])</f>
        <v>3164</v>
      </c>
    </row>
    <row r="1941" spans="1:13" x14ac:dyDescent="0.25">
      <c r="A1941" t="s">
        <v>7</v>
      </c>
      <c r="B1941" t="s">
        <v>25</v>
      </c>
      <c r="C1941" t="s">
        <v>37</v>
      </c>
      <c r="D1941" t="s">
        <v>38</v>
      </c>
      <c r="E1941" t="s">
        <v>12</v>
      </c>
      <c r="F1941">
        <v>2021</v>
      </c>
      <c r="G1941">
        <v>10</v>
      </c>
      <c r="H1941">
        <v>21</v>
      </c>
      <c r="I1941" s="1">
        <v>112</v>
      </c>
      <c r="J1941">
        <f>SUMIFS(H:H,D:D,dataset_shampoo[[#This Row],[Brand]],E:E,dataset_shampoo[[#This Row],[Region]],F:F,dataset_shampoo[[#This Row],[Year]],G:G,"&lt;="&amp;dataset_shampoo[[#This Row],[Month]])</f>
        <v>469</v>
      </c>
      <c r="K1941" s="6">
        <f>SUMIFS(I:I,D:D,dataset_shampoo[[#This Row],[Brand]],E:E,dataset_shampoo[[#This Row],[Region]],F:F,dataset_shampoo[[#This Row],[Year]],G:G,"&lt;="&amp;dataset_shampoo[[#This Row],[Month]])</f>
        <v>2338</v>
      </c>
      <c r="L1941">
        <f>dataset_shampoo[[#This Row],[Units YTD]]+SUMIFS(H:H,D:D,dataset_shampoo[[#This Row],[Brand]],E:E,dataset_shampoo[[#This Row],[Region]],F:F,dataset_shampoo[[#This Row],[Year]]-1,G:G,"&gt;"&amp;dataset_shampoo[[#This Row],[Month]])</f>
        <v>602</v>
      </c>
      <c r="M1941" s="1">
        <f>dataset_shampoo[[#This Row],[Values YTD]]+SUMIFS(I:I,D:D,dataset_shampoo[[#This Row],[Brand]],E:E,dataset_shampoo[[#This Row],[Region]],F:F,dataset_shampoo[[#This Row],[Year]]-1,G:G,"&gt;"&amp;dataset_shampoo[[#This Row],[Month]])</f>
        <v>3017</v>
      </c>
    </row>
    <row r="1942" spans="1:13" x14ac:dyDescent="0.25">
      <c r="A1942" t="s">
        <v>7</v>
      </c>
      <c r="B1942" t="s">
        <v>25</v>
      </c>
      <c r="C1942" t="s">
        <v>37</v>
      </c>
      <c r="D1942" t="s">
        <v>38</v>
      </c>
      <c r="E1942" t="s">
        <v>12</v>
      </c>
      <c r="F1942">
        <v>2021</v>
      </c>
      <c r="G1942">
        <v>11</v>
      </c>
      <c r="H1942">
        <v>28</v>
      </c>
      <c r="I1942" s="1">
        <v>161</v>
      </c>
      <c r="J1942">
        <f>SUMIFS(H:H,D:D,dataset_shampoo[[#This Row],[Brand]],E:E,dataset_shampoo[[#This Row],[Region]],F:F,dataset_shampoo[[#This Row],[Year]],G:G,"&lt;="&amp;dataset_shampoo[[#This Row],[Month]])</f>
        <v>497</v>
      </c>
      <c r="K1942" s="6">
        <f>SUMIFS(I:I,D:D,dataset_shampoo[[#This Row],[Brand]],E:E,dataset_shampoo[[#This Row],[Region]],F:F,dataset_shampoo[[#This Row],[Year]],G:G,"&lt;="&amp;dataset_shampoo[[#This Row],[Month]])</f>
        <v>2499</v>
      </c>
      <c r="L1942">
        <f>dataset_shampoo[[#This Row],[Units YTD]]+SUMIFS(H:H,D:D,dataset_shampoo[[#This Row],[Brand]],E:E,dataset_shampoo[[#This Row],[Region]],F:F,dataset_shampoo[[#This Row],[Year]]-1,G:G,"&gt;"&amp;dataset_shampoo[[#This Row],[Month]])</f>
        <v>560</v>
      </c>
      <c r="M1942" s="1">
        <f>dataset_shampoo[[#This Row],[Values YTD]]+SUMIFS(I:I,D:D,dataset_shampoo[[#This Row],[Brand]],E:E,dataset_shampoo[[#This Row],[Region]],F:F,dataset_shampoo[[#This Row],[Year]]-1,G:G,"&gt;"&amp;dataset_shampoo[[#This Row],[Month]])</f>
        <v>2828</v>
      </c>
    </row>
    <row r="1943" spans="1:13" x14ac:dyDescent="0.25">
      <c r="A1943" t="s">
        <v>7</v>
      </c>
      <c r="B1943" t="s">
        <v>25</v>
      </c>
      <c r="C1943" t="s">
        <v>37</v>
      </c>
      <c r="D1943" t="s">
        <v>38</v>
      </c>
      <c r="E1943" t="s">
        <v>12</v>
      </c>
      <c r="F1943">
        <v>2021</v>
      </c>
      <c r="G1943">
        <v>12</v>
      </c>
      <c r="H1943">
        <v>14</v>
      </c>
      <c r="I1943" s="1">
        <v>63</v>
      </c>
      <c r="J1943">
        <f>SUMIFS(H:H,D:D,dataset_shampoo[[#This Row],[Brand]],E:E,dataset_shampoo[[#This Row],[Region]],F:F,dataset_shampoo[[#This Row],[Year]],G:G,"&lt;="&amp;dataset_shampoo[[#This Row],[Month]])</f>
        <v>511</v>
      </c>
      <c r="K1943" s="6">
        <f>SUMIFS(I:I,D:D,dataset_shampoo[[#This Row],[Brand]],E:E,dataset_shampoo[[#This Row],[Region]],F:F,dataset_shampoo[[#This Row],[Year]],G:G,"&lt;="&amp;dataset_shampoo[[#This Row],[Month]])</f>
        <v>2562</v>
      </c>
      <c r="L1943">
        <f>dataset_shampoo[[#This Row],[Units YTD]]+SUMIFS(H:H,D:D,dataset_shampoo[[#This Row],[Brand]],E:E,dataset_shampoo[[#This Row],[Region]],F:F,dataset_shampoo[[#This Row],[Year]]-1,G:G,"&gt;"&amp;dataset_shampoo[[#This Row],[Month]])</f>
        <v>511</v>
      </c>
      <c r="M1943" s="1">
        <f>dataset_shampoo[[#This Row],[Values YTD]]+SUMIFS(I:I,D:D,dataset_shampoo[[#This Row],[Brand]],E:E,dataset_shampoo[[#This Row],[Region]],F:F,dataset_shampoo[[#This Row],[Year]]-1,G:G,"&gt;"&amp;dataset_shampoo[[#This Row],[Month]])</f>
        <v>2562</v>
      </c>
    </row>
    <row r="1944" spans="1:13" x14ac:dyDescent="0.25">
      <c r="A1944" t="s">
        <v>7</v>
      </c>
      <c r="B1944" t="s">
        <v>25</v>
      </c>
      <c r="C1944" t="s">
        <v>37</v>
      </c>
      <c r="D1944" t="s">
        <v>38</v>
      </c>
      <c r="E1944" t="s">
        <v>12</v>
      </c>
      <c r="F1944">
        <v>2022</v>
      </c>
      <c r="G1944">
        <v>1</v>
      </c>
      <c r="H1944">
        <v>14</v>
      </c>
      <c r="I1944" s="1">
        <v>70</v>
      </c>
      <c r="J1944">
        <f>SUMIFS(H:H,D:D,dataset_shampoo[[#This Row],[Brand]],E:E,dataset_shampoo[[#This Row],[Region]],F:F,dataset_shampoo[[#This Row],[Year]],G:G,"&lt;="&amp;dataset_shampoo[[#This Row],[Month]])</f>
        <v>14</v>
      </c>
      <c r="K1944" s="6">
        <f>SUMIFS(I:I,D:D,dataset_shampoo[[#This Row],[Brand]],E:E,dataset_shampoo[[#This Row],[Region]],F:F,dataset_shampoo[[#This Row],[Year]],G:G,"&lt;="&amp;dataset_shampoo[[#This Row],[Month]])</f>
        <v>70</v>
      </c>
      <c r="L1944">
        <f>dataset_shampoo[[#This Row],[Units YTD]]+SUMIFS(H:H,D:D,dataset_shampoo[[#This Row],[Brand]],E:E,dataset_shampoo[[#This Row],[Region]],F:F,dataset_shampoo[[#This Row],[Year]]-1,G:G,"&gt;"&amp;dataset_shampoo[[#This Row],[Month]])</f>
        <v>469</v>
      </c>
      <c r="M1944" s="1">
        <f>dataset_shampoo[[#This Row],[Values YTD]]+SUMIFS(I:I,D:D,dataset_shampoo[[#This Row],[Brand]],E:E,dataset_shampoo[[#This Row],[Region]],F:F,dataset_shampoo[[#This Row],[Year]]-1,G:G,"&gt;"&amp;dataset_shampoo[[#This Row],[Month]])</f>
        <v>2338</v>
      </c>
    </row>
    <row r="1945" spans="1:13" x14ac:dyDescent="0.25">
      <c r="A1945" t="s">
        <v>7</v>
      </c>
      <c r="B1945" t="s">
        <v>25</v>
      </c>
      <c r="C1945" t="s">
        <v>37</v>
      </c>
      <c r="D1945" t="s">
        <v>38</v>
      </c>
      <c r="E1945" t="s">
        <v>12</v>
      </c>
      <c r="F1945">
        <v>2022</v>
      </c>
      <c r="G1945">
        <v>2</v>
      </c>
      <c r="H1945">
        <v>14</v>
      </c>
      <c r="I1945" s="1">
        <v>70</v>
      </c>
      <c r="J1945">
        <f>SUMIFS(H:H,D:D,dataset_shampoo[[#This Row],[Brand]],E:E,dataset_shampoo[[#This Row],[Region]],F:F,dataset_shampoo[[#This Row],[Year]],G:G,"&lt;="&amp;dataset_shampoo[[#This Row],[Month]])</f>
        <v>28</v>
      </c>
      <c r="K1945" s="6">
        <f>SUMIFS(I:I,D:D,dataset_shampoo[[#This Row],[Brand]],E:E,dataset_shampoo[[#This Row],[Region]],F:F,dataset_shampoo[[#This Row],[Year]],G:G,"&lt;="&amp;dataset_shampoo[[#This Row],[Month]])</f>
        <v>140</v>
      </c>
      <c r="L1945">
        <f>dataset_shampoo[[#This Row],[Units YTD]]+SUMIFS(H:H,D:D,dataset_shampoo[[#This Row],[Brand]],E:E,dataset_shampoo[[#This Row],[Region]],F:F,dataset_shampoo[[#This Row],[Year]]-1,G:G,"&gt;"&amp;dataset_shampoo[[#This Row],[Month]])</f>
        <v>455</v>
      </c>
      <c r="M1945" s="1">
        <f>dataset_shampoo[[#This Row],[Values YTD]]+SUMIFS(I:I,D:D,dataset_shampoo[[#This Row],[Brand]],E:E,dataset_shampoo[[#This Row],[Region]],F:F,dataset_shampoo[[#This Row],[Year]]-1,G:G,"&gt;"&amp;dataset_shampoo[[#This Row],[Month]])</f>
        <v>2268</v>
      </c>
    </row>
    <row r="1946" spans="1:13" x14ac:dyDescent="0.25">
      <c r="A1946" t="s">
        <v>7</v>
      </c>
      <c r="B1946" t="s">
        <v>25</v>
      </c>
      <c r="C1946" t="s">
        <v>37</v>
      </c>
      <c r="D1946" t="s">
        <v>38</v>
      </c>
      <c r="E1946" t="s">
        <v>12</v>
      </c>
      <c r="F1946">
        <v>2022</v>
      </c>
      <c r="G1946">
        <v>4</v>
      </c>
      <c r="H1946">
        <v>35</v>
      </c>
      <c r="I1946" s="1">
        <v>189</v>
      </c>
      <c r="J1946">
        <f>SUMIFS(H:H,D:D,dataset_shampoo[[#This Row],[Brand]],E:E,dataset_shampoo[[#This Row],[Region]],F:F,dataset_shampoo[[#This Row],[Year]],G:G,"&lt;="&amp;dataset_shampoo[[#This Row],[Month]])</f>
        <v>63</v>
      </c>
      <c r="K1946" s="6">
        <f>SUMIFS(I:I,D:D,dataset_shampoo[[#This Row],[Brand]],E:E,dataset_shampoo[[#This Row],[Region]],F:F,dataset_shampoo[[#This Row],[Year]],G:G,"&lt;="&amp;dataset_shampoo[[#This Row],[Month]])</f>
        <v>329</v>
      </c>
      <c r="L1946">
        <f>dataset_shampoo[[#This Row],[Units YTD]]+SUMIFS(H:H,D:D,dataset_shampoo[[#This Row],[Brand]],E:E,dataset_shampoo[[#This Row],[Region]],F:F,dataset_shampoo[[#This Row],[Year]]-1,G:G,"&gt;"&amp;dataset_shampoo[[#This Row],[Month]])</f>
        <v>329</v>
      </c>
      <c r="M1946" s="1">
        <f>dataset_shampoo[[#This Row],[Values YTD]]+SUMIFS(I:I,D:D,dataset_shampoo[[#This Row],[Brand]],E:E,dataset_shampoo[[#This Row],[Region]],F:F,dataset_shampoo[[#This Row],[Year]]-1,G:G,"&gt;"&amp;dataset_shampoo[[#This Row],[Month]])</f>
        <v>1680</v>
      </c>
    </row>
    <row r="1947" spans="1:13" x14ac:dyDescent="0.25">
      <c r="A1947" t="s">
        <v>7</v>
      </c>
      <c r="B1947" t="s">
        <v>25</v>
      </c>
      <c r="C1947" t="s">
        <v>37</v>
      </c>
      <c r="D1947" t="s">
        <v>38</v>
      </c>
      <c r="E1947" t="s">
        <v>12</v>
      </c>
      <c r="F1947">
        <v>2022</v>
      </c>
      <c r="G1947">
        <v>5</v>
      </c>
      <c r="H1947">
        <v>14</v>
      </c>
      <c r="I1947" s="1">
        <v>56</v>
      </c>
      <c r="J1947">
        <f>SUMIFS(H:H,D:D,dataset_shampoo[[#This Row],[Brand]],E:E,dataset_shampoo[[#This Row],[Region]],F:F,dataset_shampoo[[#This Row],[Year]],G:G,"&lt;="&amp;dataset_shampoo[[#This Row],[Month]])</f>
        <v>77</v>
      </c>
      <c r="K1947" s="6">
        <f>SUMIFS(I:I,D:D,dataset_shampoo[[#This Row],[Brand]],E:E,dataset_shampoo[[#This Row],[Region]],F:F,dataset_shampoo[[#This Row],[Year]],G:G,"&lt;="&amp;dataset_shampoo[[#This Row],[Month]])</f>
        <v>385</v>
      </c>
      <c r="L1947">
        <f>dataset_shampoo[[#This Row],[Units YTD]]+SUMIFS(H:H,D:D,dataset_shampoo[[#This Row],[Brand]],E:E,dataset_shampoo[[#This Row],[Region]],F:F,dataset_shampoo[[#This Row],[Year]]-1,G:G,"&gt;"&amp;dataset_shampoo[[#This Row],[Month]])</f>
        <v>224</v>
      </c>
      <c r="M1947" s="1">
        <f>dataset_shampoo[[#This Row],[Values YTD]]+SUMIFS(I:I,D:D,dataset_shampoo[[#This Row],[Brand]],E:E,dataset_shampoo[[#This Row],[Region]],F:F,dataset_shampoo[[#This Row],[Year]]-1,G:G,"&gt;"&amp;dataset_shampoo[[#This Row],[Month]])</f>
        <v>1162</v>
      </c>
    </row>
    <row r="1948" spans="1:13" x14ac:dyDescent="0.25">
      <c r="A1948" t="s">
        <v>7</v>
      </c>
      <c r="B1948" t="s">
        <v>25</v>
      </c>
      <c r="C1948" t="s">
        <v>37</v>
      </c>
      <c r="D1948" t="s">
        <v>38</v>
      </c>
      <c r="E1948" t="s">
        <v>12</v>
      </c>
      <c r="F1948">
        <v>2022</v>
      </c>
      <c r="G1948">
        <v>8</v>
      </c>
      <c r="H1948">
        <v>28</v>
      </c>
      <c r="I1948" s="1">
        <v>154</v>
      </c>
      <c r="J1948">
        <f>SUMIFS(H:H,D:D,dataset_shampoo[[#This Row],[Brand]],E:E,dataset_shampoo[[#This Row],[Region]],F:F,dataset_shampoo[[#This Row],[Year]],G:G,"&lt;="&amp;dataset_shampoo[[#This Row],[Month]])</f>
        <v>105</v>
      </c>
      <c r="K1948" s="6">
        <f>SUMIFS(I:I,D:D,dataset_shampoo[[#This Row],[Brand]],E:E,dataset_shampoo[[#This Row],[Region]],F:F,dataset_shampoo[[#This Row],[Year]],G:G,"&lt;="&amp;dataset_shampoo[[#This Row],[Month]])</f>
        <v>539</v>
      </c>
      <c r="L1948">
        <f>dataset_shampoo[[#This Row],[Units YTD]]+SUMIFS(H:H,D:D,dataset_shampoo[[#This Row],[Brand]],E:E,dataset_shampoo[[#This Row],[Region]],F:F,dataset_shampoo[[#This Row],[Year]]-1,G:G,"&gt;"&amp;dataset_shampoo[[#This Row],[Month]])</f>
        <v>196</v>
      </c>
      <c r="M1948" s="1">
        <f>dataset_shampoo[[#This Row],[Values YTD]]+SUMIFS(I:I,D:D,dataset_shampoo[[#This Row],[Brand]],E:E,dataset_shampoo[[#This Row],[Region]],F:F,dataset_shampoo[[#This Row],[Year]]-1,G:G,"&gt;"&amp;dataset_shampoo[[#This Row],[Month]])</f>
        <v>1029</v>
      </c>
    </row>
    <row r="1949" spans="1:13" x14ac:dyDescent="0.25">
      <c r="A1949" t="s">
        <v>7</v>
      </c>
      <c r="B1949" t="s">
        <v>25</v>
      </c>
      <c r="C1949" t="s">
        <v>37</v>
      </c>
      <c r="D1949" t="s">
        <v>38</v>
      </c>
      <c r="E1949" t="s">
        <v>12</v>
      </c>
      <c r="F1949">
        <v>2022</v>
      </c>
      <c r="G1949">
        <v>9</v>
      </c>
      <c r="H1949">
        <v>14</v>
      </c>
      <c r="I1949" s="1">
        <v>84</v>
      </c>
      <c r="J1949">
        <f>SUMIFS(H:H,D:D,dataset_shampoo[[#This Row],[Brand]],E:E,dataset_shampoo[[#This Row],[Region]],F:F,dataset_shampoo[[#This Row],[Year]],G:G,"&lt;="&amp;dataset_shampoo[[#This Row],[Month]])</f>
        <v>119</v>
      </c>
      <c r="K1949" s="6">
        <f>SUMIFS(I:I,D:D,dataset_shampoo[[#This Row],[Brand]],E:E,dataset_shampoo[[#This Row],[Region]],F:F,dataset_shampoo[[#This Row],[Year]],G:G,"&lt;="&amp;dataset_shampoo[[#This Row],[Month]])</f>
        <v>623</v>
      </c>
      <c r="L1949">
        <f>dataset_shampoo[[#This Row],[Units YTD]]+SUMIFS(H:H,D:D,dataset_shampoo[[#This Row],[Brand]],E:E,dataset_shampoo[[#This Row],[Region]],F:F,dataset_shampoo[[#This Row],[Year]]-1,G:G,"&gt;"&amp;dataset_shampoo[[#This Row],[Month]])</f>
        <v>182</v>
      </c>
      <c r="M1949" s="1">
        <f>dataset_shampoo[[#This Row],[Values YTD]]+SUMIFS(I:I,D:D,dataset_shampoo[[#This Row],[Brand]],E:E,dataset_shampoo[[#This Row],[Region]],F:F,dataset_shampoo[[#This Row],[Year]]-1,G:G,"&gt;"&amp;dataset_shampoo[[#This Row],[Month]])</f>
        <v>959</v>
      </c>
    </row>
    <row r="1950" spans="1:13" x14ac:dyDescent="0.25">
      <c r="A1950" t="s">
        <v>7</v>
      </c>
      <c r="B1950" t="s">
        <v>25</v>
      </c>
      <c r="C1950" t="s">
        <v>37</v>
      </c>
      <c r="D1950" t="s">
        <v>38</v>
      </c>
      <c r="E1950" t="s">
        <v>12</v>
      </c>
      <c r="F1950">
        <v>2022</v>
      </c>
      <c r="G1950">
        <v>10</v>
      </c>
      <c r="H1950">
        <v>21</v>
      </c>
      <c r="I1950" s="1">
        <v>112</v>
      </c>
      <c r="J1950">
        <f>SUMIFS(H:H,D:D,dataset_shampoo[[#This Row],[Brand]],E:E,dataset_shampoo[[#This Row],[Region]],F:F,dataset_shampoo[[#This Row],[Year]],G:G,"&lt;="&amp;dataset_shampoo[[#This Row],[Month]])</f>
        <v>140</v>
      </c>
      <c r="K1950" s="6">
        <f>SUMIFS(I:I,D:D,dataset_shampoo[[#This Row],[Brand]],E:E,dataset_shampoo[[#This Row],[Region]],F:F,dataset_shampoo[[#This Row],[Year]],G:G,"&lt;="&amp;dataset_shampoo[[#This Row],[Month]])</f>
        <v>735</v>
      </c>
      <c r="L1950">
        <f>dataset_shampoo[[#This Row],[Units YTD]]+SUMIFS(H:H,D:D,dataset_shampoo[[#This Row],[Brand]],E:E,dataset_shampoo[[#This Row],[Region]],F:F,dataset_shampoo[[#This Row],[Year]]-1,G:G,"&gt;"&amp;dataset_shampoo[[#This Row],[Month]])</f>
        <v>182</v>
      </c>
      <c r="M1950" s="1">
        <f>dataset_shampoo[[#This Row],[Values YTD]]+SUMIFS(I:I,D:D,dataset_shampoo[[#This Row],[Brand]],E:E,dataset_shampoo[[#This Row],[Region]],F:F,dataset_shampoo[[#This Row],[Year]]-1,G:G,"&gt;"&amp;dataset_shampoo[[#This Row],[Month]])</f>
        <v>959</v>
      </c>
    </row>
    <row r="1951" spans="1:13" x14ac:dyDescent="0.25">
      <c r="A1951" t="s">
        <v>7</v>
      </c>
      <c r="B1951" t="s">
        <v>25</v>
      </c>
      <c r="C1951" t="s">
        <v>37</v>
      </c>
      <c r="D1951" t="s">
        <v>38</v>
      </c>
      <c r="E1951" t="s">
        <v>12</v>
      </c>
      <c r="F1951">
        <v>2022</v>
      </c>
      <c r="G1951">
        <v>11</v>
      </c>
      <c r="H1951">
        <v>14</v>
      </c>
      <c r="I1951" s="1">
        <v>56</v>
      </c>
      <c r="J1951">
        <f>SUMIFS(H:H,D:D,dataset_shampoo[[#This Row],[Brand]],E:E,dataset_shampoo[[#This Row],[Region]],F:F,dataset_shampoo[[#This Row],[Year]],G:G,"&lt;="&amp;dataset_shampoo[[#This Row],[Month]])</f>
        <v>154</v>
      </c>
      <c r="K1951" s="6">
        <f>SUMIFS(I:I,D:D,dataset_shampoo[[#This Row],[Brand]],E:E,dataset_shampoo[[#This Row],[Region]],F:F,dataset_shampoo[[#This Row],[Year]],G:G,"&lt;="&amp;dataset_shampoo[[#This Row],[Month]])</f>
        <v>791</v>
      </c>
      <c r="L1951">
        <f>dataset_shampoo[[#This Row],[Units YTD]]+SUMIFS(H:H,D:D,dataset_shampoo[[#This Row],[Brand]],E:E,dataset_shampoo[[#This Row],[Region]],F:F,dataset_shampoo[[#This Row],[Year]]-1,G:G,"&gt;"&amp;dataset_shampoo[[#This Row],[Month]])</f>
        <v>168</v>
      </c>
      <c r="M1951" s="1">
        <f>dataset_shampoo[[#This Row],[Values YTD]]+SUMIFS(I:I,D:D,dataset_shampoo[[#This Row],[Brand]],E:E,dataset_shampoo[[#This Row],[Region]],F:F,dataset_shampoo[[#This Row],[Year]]-1,G:G,"&gt;"&amp;dataset_shampoo[[#This Row],[Month]])</f>
        <v>854</v>
      </c>
    </row>
    <row r="1952" spans="1:13" x14ac:dyDescent="0.25">
      <c r="A1952" t="s">
        <v>7</v>
      </c>
      <c r="B1952" t="s">
        <v>25</v>
      </c>
      <c r="C1952" t="s">
        <v>37</v>
      </c>
      <c r="D1952" t="s">
        <v>38</v>
      </c>
      <c r="E1952" t="s">
        <v>12</v>
      </c>
      <c r="F1952">
        <v>2022</v>
      </c>
      <c r="G1952">
        <v>12</v>
      </c>
      <c r="H1952">
        <v>14</v>
      </c>
      <c r="I1952" s="1">
        <v>63</v>
      </c>
      <c r="J1952">
        <f>SUMIFS(H:H,D:D,dataset_shampoo[[#This Row],[Brand]],E:E,dataset_shampoo[[#This Row],[Region]],F:F,dataset_shampoo[[#This Row],[Year]],G:G,"&lt;="&amp;dataset_shampoo[[#This Row],[Month]])</f>
        <v>168</v>
      </c>
      <c r="K1952" s="6">
        <f>SUMIFS(I:I,D:D,dataset_shampoo[[#This Row],[Brand]],E:E,dataset_shampoo[[#This Row],[Region]],F:F,dataset_shampoo[[#This Row],[Year]],G:G,"&lt;="&amp;dataset_shampoo[[#This Row],[Month]])</f>
        <v>854</v>
      </c>
      <c r="L1952">
        <f>dataset_shampoo[[#This Row],[Units YTD]]+SUMIFS(H:H,D:D,dataset_shampoo[[#This Row],[Brand]],E:E,dataset_shampoo[[#This Row],[Region]],F:F,dataset_shampoo[[#This Row],[Year]]-1,G:G,"&gt;"&amp;dataset_shampoo[[#This Row],[Month]])</f>
        <v>168</v>
      </c>
      <c r="M1952" s="1">
        <f>dataset_shampoo[[#This Row],[Values YTD]]+SUMIFS(I:I,D:D,dataset_shampoo[[#This Row],[Brand]],E:E,dataset_shampoo[[#This Row],[Region]],F:F,dataset_shampoo[[#This Row],[Year]]-1,G:G,"&gt;"&amp;dataset_shampoo[[#This Row],[Month]])</f>
        <v>854</v>
      </c>
    </row>
    <row r="1953" spans="1:13" x14ac:dyDescent="0.25">
      <c r="A1953" t="s">
        <v>7</v>
      </c>
      <c r="B1953" t="s">
        <v>25</v>
      </c>
      <c r="C1953" t="s">
        <v>37</v>
      </c>
      <c r="D1953" t="s">
        <v>38</v>
      </c>
      <c r="E1953" t="s">
        <v>12</v>
      </c>
      <c r="F1953">
        <v>2023</v>
      </c>
      <c r="G1953">
        <v>1</v>
      </c>
      <c r="H1953">
        <v>42</v>
      </c>
      <c r="I1953" s="1">
        <v>203</v>
      </c>
      <c r="J1953">
        <f>SUMIFS(H:H,D:D,dataset_shampoo[[#This Row],[Brand]],E:E,dataset_shampoo[[#This Row],[Region]],F:F,dataset_shampoo[[#This Row],[Year]],G:G,"&lt;="&amp;dataset_shampoo[[#This Row],[Month]])</f>
        <v>42</v>
      </c>
      <c r="K1953" s="6">
        <f>SUMIFS(I:I,D:D,dataset_shampoo[[#This Row],[Brand]],E:E,dataset_shampoo[[#This Row],[Region]],F:F,dataset_shampoo[[#This Row],[Year]],G:G,"&lt;="&amp;dataset_shampoo[[#This Row],[Month]])</f>
        <v>203</v>
      </c>
      <c r="L1953">
        <f>dataset_shampoo[[#This Row],[Units YTD]]+SUMIFS(H:H,D:D,dataset_shampoo[[#This Row],[Brand]],E:E,dataset_shampoo[[#This Row],[Region]],F:F,dataset_shampoo[[#This Row],[Year]]-1,G:G,"&gt;"&amp;dataset_shampoo[[#This Row],[Month]])</f>
        <v>196</v>
      </c>
      <c r="M1953" s="1">
        <f>dataset_shampoo[[#This Row],[Values YTD]]+SUMIFS(I:I,D:D,dataset_shampoo[[#This Row],[Brand]],E:E,dataset_shampoo[[#This Row],[Region]],F:F,dataset_shampoo[[#This Row],[Year]]-1,G:G,"&gt;"&amp;dataset_shampoo[[#This Row],[Month]])</f>
        <v>987</v>
      </c>
    </row>
    <row r="1954" spans="1:13" x14ac:dyDescent="0.25">
      <c r="A1954" t="s">
        <v>7</v>
      </c>
      <c r="B1954" t="s">
        <v>25</v>
      </c>
      <c r="C1954" t="s">
        <v>37</v>
      </c>
      <c r="D1954" t="s">
        <v>38</v>
      </c>
      <c r="E1954" t="s">
        <v>12</v>
      </c>
      <c r="F1954">
        <v>2023</v>
      </c>
      <c r="G1954">
        <v>2</v>
      </c>
      <c r="H1954">
        <v>14</v>
      </c>
      <c r="I1954" s="1">
        <v>56</v>
      </c>
      <c r="J1954">
        <f>SUMIFS(H:H,D:D,dataset_shampoo[[#This Row],[Brand]],E:E,dataset_shampoo[[#This Row],[Region]],F:F,dataset_shampoo[[#This Row],[Year]],G:G,"&lt;="&amp;dataset_shampoo[[#This Row],[Month]])</f>
        <v>56</v>
      </c>
      <c r="K1954" s="6">
        <f>SUMIFS(I:I,D:D,dataset_shampoo[[#This Row],[Brand]],E:E,dataset_shampoo[[#This Row],[Region]],F:F,dataset_shampoo[[#This Row],[Year]],G:G,"&lt;="&amp;dataset_shampoo[[#This Row],[Month]])</f>
        <v>259</v>
      </c>
      <c r="L1954">
        <f>dataset_shampoo[[#This Row],[Units YTD]]+SUMIFS(H:H,D:D,dataset_shampoo[[#This Row],[Brand]],E:E,dataset_shampoo[[#This Row],[Region]],F:F,dataset_shampoo[[#This Row],[Year]]-1,G:G,"&gt;"&amp;dataset_shampoo[[#This Row],[Month]])</f>
        <v>196</v>
      </c>
      <c r="M1954" s="1">
        <f>dataset_shampoo[[#This Row],[Values YTD]]+SUMIFS(I:I,D:D,dataset_shampoo[[#This Row],[Brand]],E:E,dataset_shampoo[[#This Row],[Region]],F:F,dataset_shampoo[[#This Row],[Year]]-1,G:G,"&gt;"&amp;dataset_shampoo[[#This Row],[Month]])</f>
        <v>973</v>
      </c>
    </row>
    <row r="1955" spans="1:13" x14ac:dyDescent="0.25">
      <c r="A1955" t="s">
        <v>7</v>
      </c>
      <c r="B1955" t="s">
        <v>25</v>
      </c>
      <c r="C1955" t="s">
        <v>37</v>
      </c>
      <c r="D1955" t="s">
        <v>38</v>
      </c>
      <c r="E1955" t="s">
        <v>12</v>
      </c>
      <c r="F1955">
        <v>2023</v>
      </c>
      <c r="G1955">
        <v>3</v>
      </c>
      <c r="H1955">
        <v>21</v>
      </c>
      <c r="I1955" s="1">
        <v>112</v>
      </c>
      <c r="J1955">
        <f>SUMIFS(H:H,D:D,dataset_shampoo[[#This Row],[Brand]],E:E,dataset_shampoo[[#This Row],[Region]],F:F,dataset_shampoo[[#This Row],[Year]],G:G,"&lt;="&amp;dataset_shampoo[[#This Row],[Month]])</f>
        <v>77</v>
      </c>
      <c r="K1955" s="6">
        <f>SUMIFS(I:I,D:D,dataset_shampoo[[#This Row],[Brand]],E:E,dataset_shampoo[[#This Row],[Region]],F:F,dataset_shampoo[[#This Row],[Year]],G:G,"&lt;="&amp;dataset_shampoo[[#This Row],[Month]])</f>
        <v>371</v>
      </c>
      <c r="L1955">
        <f>dataset_shampoo[[#This Row],[Units YTD]]+SUMIFS(H:H,D:D,dataset_shampoo[[#This Row],[Brand]],E:E,dataset_shampoo[[#This Row],[Region]],F:F,dataset_shampoo[[#This Row],[Year]]-1,G:G,"&gt;"&amp;dataset_shampoo[[#This Row],[Month]])</f>
        <v>217</v>
      </c>
      <c r="M1955" s="1">
        <f>dataset_shampoo[[#This Row],[Values YTD]]+SUMIFS(I:I,D:D,dataset_shampoo[[#This Row],[Brand]],E:E,dataset_shampoo[[#This Row],[Region]],F:F,dataset_shampoo[[#This Row],[Year]]-1,G:G,"&gt;"&amp;dataset_shampoo[[#This Row],[Month]])</f>
        <v>1085</v>
      </c>
    </row>
    <row r="1956" spans="1:13" x14ac:dyDescent="0.25">
      <c r="A1956" t="s">
        <v>7</v>
      </c>
      <c r="B1956" t="s">
        <v>25</v>
      </c>
      <c r="C1956" t="s">
        <v>37</v>
      </c>
      <c r="D1956" t="s">
        <v>38</v>
      </c>
      <c r="E1956" t="s">
        <v>13</v>
      </c>
      <c r="F1956">
        <v>2018</v>
      </c>
      <c r="G1956">
        <v>1</v>
      </c>
      <c r="H1956">
        <v>1155</v>
      </c>
      <c r="I1956" s="1">
        <v>5747</v>
      </c>
      <c r="J1956">
        <f>SUMIFS(H:H,D:D,dataset_shampoo[[#This Row],[Brand]],E:E,dataset_shampoo[[#This Row],[Region]],F:F,dataset_shampoo[[#This Row],[Year]],G:G,"&lt;="&amp;dataset_shampoo[[#This Row],[Month]])</f>
        <v>1155</v>
      </c>
      <c r="K1956" s="6">
        <f>SUMIFS(I:I,D:D,dataset_shampoo[[#This Row],[Brand]],E:E,dataset_shampoo[[#This Row],[Region]],F:F,dataset_shampoo[[#This Row],[Year]],G:G,"&lt;="&amp;dataset_shampoo[[#This Row],[Month]])</f>
        <v>5747</v>
      </c>
      <c r="L1956">
        <f>dataset_shampoo[[#This Row],[Units YTD]]+SUMIFS(H:H,D:D,dataset_shampoo[[#This Row],[Brand]],E:E,dataset_shampoo[[#This Row],[Region]],F:F,dataset_shampoo[[#This Row],[Year]]-1,G:G,"&gt;"&amp;dataset_shampoo[[#This Row],[Month]])</f>
        <v>1155</v>
      </c>
      <c r="M1956" s="1">
        <f>dataset_shampoo[[#This Row],[Values YTD]]+SUMIFS(I:I,D:D,dataset_shampoo[[#This Row],[Brand]],E:E,dataset_shampoo[[#This Row],[Region]],F:F,dataset_shampoo[[#This Row],[Year]]-1,G:G,"&gt;"&amp;dataset_shampoo[[#This Row],[Month]])</f>
        <v>5747</v>
      </c>
    </row>
    <row r="1957" spans="1:13" x14ac:dyDescent="0.25">
      <c r="A1957" t="s">
        <v>7</v>
      </c>
      <c r="B1957" t="s">
        <v>25</v>
      </c>
      <c r="C1957" t="s">
        <v>37</v>
      </c>
      <c r="D1957" t="s">
        <v>38</v>
      </c>
      <c r="E1957" t="s">
        <v>13</v>
      </c>
      <c r="F1957">
        <v>2018</v>
      </c>
      <c r="G1957">
        <v>2</v>
      </c>
      <c r="H1957">
        <v>1316</v>
      </c>
      <c r="I1957" s="1">
        <v>6545</v>
      </c>
      <c r="J1957">
        <f>SUMIFS(H:H,D:D,dataset_shampoo[[#This Row],[Brand]],E:E,dataset_shampoo[[#This Row],[Region]],F:F,dataset_shampoo[[#This Row],[Year]],G:G,"&lt;="&amp;dataset_shampoo[[#This Row],[Month]])</f>
        <v>2471</v>
      </c>
      <c r="K1957" s="6">
        <f>SUMIFS(I:I,D:D,dataset_shampoo[[#This Row],[Brand]],E:E,dataset_shampoo[[#This Row],[Region]],F:F,dataset_shampoo[[#This Row],[Year]],G:G,"&lt;="&amp;dataset_shampoo[[#This Row],[Month]])</f>
        <v>12292</v>
      </c>
      <c r="L1957">
        <f>dataset_shampoo[[#This Row],[Units YTD]]+SUMIFS(H:H,D:D,dataset_shampoo[[#This Row],[Brand]],E:E,dataset_shampoo[[#This Row],[Region]],F:F,dataset_shampoo[[#This Row],[Year]]-1,G:G,"&gt;"&amp;dataset_shampoo[[#This Row],[Month]])</f>
        <v>2471</v>
      </c>
      <c r="M1957" s="1">
        <f>dataset_shampoo[[#This Row],[Values YTD]]+SUMIFS(I:I,D:D,dataset_shampoo[[#This Row],[Brand]],E:E,dataset_shampoo[[#This Row],[Region]],F:F,dataset_shampoo[[#This Row],[Year]]-1,G:G,"&gt;"&amp;dataset_shampoo[[#This Row],[Month]])</f>
        <v>12292</v>
      </c>
    </row>
    <row r="1958" spans="1:13" x14ac:dyDescent="0.25">
      <c r="A1958" t="s">
        <v>7</v>
      </c>
      <c r="B1958" t="s">
        <v>25</v>
      </c>
      <c r="C1958" t="s">
        <v>37</v>
      </c>
      <c r="D1958" t="s">
        <v>38</v>
      </c>
      <c r="E1958" t="s">
        <v>13</v>
      </c>
      <c r="F1958">
        <v>2018</v>
      </c>
      <c r="G1958">
        <v>3</v>
      </c>
      <c r="H1958">
        <v>1694</v>
      </c>
      <c r="I1958" s="1">
        <v>8365</v>
      </c>
      <c r="J1958">
        <f>SUMIFS(H:H,D:D,dataset_shampoo[[#This Row],[Brand]],E:E,dataset_shampoo[[#This Row],[Region]],F:F,dataset_shampoo[[#This Row],[Year]],G:G,"&lt;="&amp;dataset_shampoo[[#This Row],[Month]])</f>
        <v>4165</v>
      </c>
      <c r="K1958" s="6">
        <f>SUMIFS(I:I,D:D,dataset_shampoo[[#This Row],[Brand]],E:E,dataset_shampoo[[#This Row],[Region]],F:F,dataset_shampoo[[#This Row],[Year]],G:G,"&lt;="&amp;dataset_shampoo[[#This Row],[Month]])</f>
        <v>20657</v>
      </c>
      <c r="L1958">
        <f>dataset_shampoo[[#This Row],[Units YTD]]+SUMIFS(H:H,D:D,dataset_shampoo[[#This Row],[Brand]],E:E,dataset_shampoo[[#This Row],[Region]],F:F,dataset_shampoo[[#This Row],[Year]]-1,G:G,"&gt;"&amp;dataset_shampoo[[#This Row],[Month]])</f>
        <v>4165</v>
      </c>
      <c r="M1958" s="1">
        <f>dataset_shampoo[[#This Row],[Values YTD]]+SUMIFS(I:I,D:D,dataset_shampoo[[#This Row],[Brand]],E:E,dataset_shampoo[[#This Row],[Region]],F:F,dataset_shampoo[[#This Row],[Year]]-1,G:G,"&gt;"&amp;dataset_shampoo[[#This Row],[Month]])</f>
        <v>20657</v>
      </c>
    </row>
    <row r="1959" spans="1:13" x14ac:dyDescent="0.25">
      <c r="A1959" t="s">
        <v>7</v>
      </c>
      <c r="B1959" t="s">
        <v>25</v>
      </c>
      <c r="C1959" t="s">
        <v>37</v>
      </c>
      <c r="D1959" t="s">
        <v>38</v>
      </c>
      <c r="E1959" t="s">
        <v>13</v>
      </c>
      <c r="F1959">
        <v>2018</v>
      </c>
      <c r="G1959">
        <v>4</v>
      </c>
      <c r="H1959">
        <v>1820</v>
      </c>
      <c r="I1959" s="1">
        <v>8995</v>
      </c>
      <c r="J1959">
        <f>SUMIFS(H:H,D:D,dataset_shampoo[[#This Row],[Brand]],E:E,dataset_shampoo[[#This Row],[Region]],F:F,dataset_shampoo[[#This Row],[Year]],G:G,"&lt;="&amp;dataset_shampoo[[#This Row],[Month]])</f>
        <v>5985</v>
      </c>
      <c r="K1959" s="6">
        <f>SUMIFS(I:I,D:D,dataset_shampoo[[#This Row],[Brand]],E:E,dataset_shampoo[[#This Row],[Region]],F:F,dataset_shampoo[[#This Row],[Year]],G:G,"&lt;="&amp;dataset_shampoo[[#This Row],[Month]])</f>
        <v>29652</v>
      </c>
      <c r="L1959">
        <f>dataset_shampoo[[#This Row],[Units YTD]]+SUMIFS(H:H,D:D,dataset_shampoo[[#This Row],[Brand]],E:E,dataset_shampoo[[#This Row],[Region]],F:F,dataset_shampoo[[#This Row],[Year]]-1,G:G,"&gt;"&amp;dataset_shampoo[[#This Row],[Month]])</f>
        <v>5985</v>
      </c>
      <c r="M1959" s="1">
        <f>dataset_shampoo[[#This Row],[Values YTD]]+SUMIFS(I:I,D:D,dataset_shampoo[[#This Row],[Brand]],E:E,dataset_shampoo[[#This Row],[Region]],F:F,dataset_shampoo[[#This Row],[Year]]-1,G:G,"&gt;"&amp;dataset_shampoo[[#This Row],[Month]])</f>
        <v>29652</v>
      </c>
    </row>
    <row r="1960" spans="1:13" x14ac:dyDescent="0.25">
      <c r="A1960" t="s">
        <v>7</v>
      </c>
      <c r="B1960" t="s">
        <v>25</v>
      </c>
      <c r="C1960" t="s">
        <v>37</v>
      </c>
      <c r="D1960" t="s">
        <v>38</v>
      </c>
      <c r="E1960" t="s">
        <v>13</v>
      </c>
      <c r="F1960">
        <v>2018</v>
      </c>
      <c r="G1960">
        <v>5</v>
      </c>
      <c r="H1960">
        <v>1029</v>
      </c>
      <c r="I1960" s="1">
        <v>5075</v>
      </c>
      <c r="J1960">
        <f>SUMIFS(H:H,D:D,dataset_shampoo[[#This Row],[Brand]],E:E,dataset_shampoo[[#This Row],[Region]],F:F,dataset_shampoo[[#This Row],[Year]],G:G,"&lt;="&amp;dataset_shampoo[[#This Row],[Month]])</f>
        <v>7014</v>
      </c>
      <c r="K1960" s="6">
        <f>SUMIFS(I:I,D:D,dataset_shampoo[[#This Row],[Brand]],E:E,dataset_shampoo[[#This Row],[Region]],F:F,dataset_shampoo[[#This Row],[Year]],G:G,"&lt;="&amp;dataset_shampoo[[#This Row],[Month]])</f>
        <v>34727</v>
      </c>
      <c r="L1960">
        <f>dataset_shampoo[[#This Row],[Units YTD]]+SUMIFS(H:H,D:D,dataset_shampoo[[#This Row],[Brand]],E:E,dataset_shampoo[[#This Row],[Region]],F:F,dataset_shampoo[[#This Row],[Year]]-1,G:G,"&gt;"&amp;dataset_shampoo[[#This Row],[Month]])</f>
        <v>7014</v>
      </c>
      <c r="M1960" s="1">
        <f>dataset_shampoo[[#This Row],[Values YTD]]+SUMIFS(I:I,D:D,dataset_shampoo[[#This Row],[Brand]],E:E,dataset_shampoo[[#This Row],[Region]],F:F,dataset_shampoo[[#This Row],[Year]]-1,G:G,"&gt;"&amp;dataset_shampoo[[#This Row],[Month]])</f>
        <v>34727</v>
      </c>
    </row>
    <row r="1961" spans="1:13" x14ac:dyDescent="0.25">
      <c r="A1961" t="s">
        <v>7</v>
      </c>
      <c r="B1961" t="s">
        <v>25</v>
      </c>
      <c r="C1961" t="s">
        <v>37</v>
      </c>
      <c r="D1961" t="s">
        <v>38</v>
      </c>
      <c r="E1961" t="s">
        <v>13</v>
      </c>
      <c r="F1961">
        <v>2018</v>
      </c>
      <c r="G1961">
        <v>6</v>
      </c>
      <c r="H1961">
        <v>1834</v>
      </c>
      <c r="I1961" s="1">
        <v>9065</v>
      </c>
      <c r="J1961">
        <f>SUMIFS(H:H,D:D,dataset_shampoo[[#This Row],[Brand]],E:E,dataset_shampoo[[#This Row],[Region]],F:F,dataset_shampoo[[#This Row],[Year]],G:G,"&lt;="&amp;dataset_shampoo[[#This Row],[Month]])</f>
        <v>8848</v>
      </c>
      <c r="K1961" s="6">
        <f>SUMIFS(I:I,D:D,dataset_shampoo[[#This Row],[Brand]],E:E,dataset_shampoo[[#This Row],[Region]],F:F,dataset_shampoo[[#This Row],[Year]],G:G,"&lt;="&amp;dataset_shampoo[[#This Row],[Month]])</f>
        <v>43792</v>
      </c>
      <c r="L1961">
        <f>dataset_shampoo[[#This Row],[Units YTD]]+SUMIFS(H:H,D:D,dataset_shampoo[[#This Row],[Brand]],E:E,dataset_shampoo[[#This Row],[Region]],F:F,dataset_shampoo[[#This Row],[Year]]-1,G:G,"&gt;"&amp;dataset_shampoo[[#This Row],[Month]])</f>
        <v>8848</v>
      </c>
      <c r="M1961" s="1">
        <f>dataset_shampoo[[#This Row],[Values YTD]]+SUMIFS(I:I,D:D,dataset_shampoo[[#This Row],[Brand]],E:E,dataset_shampoo[[#This Row],[Region]],F:F,dataset_shampoo[[#This Row],[Year]]-1,G:G,"&gt;"&amp;dataset_shampoo[[#This Row],[Month]])</f>
        <v>43792</v>
      </c>
    </row>
    <row r="1962" spans="1:13" x14ac:dyDescent="0.25">
      <c r="A1962" t="s">
        <v>7</v>
      </c>
      <c r="B1962" t="s">
        <v>25</v>
      </c>
      <c r="C1962" t="s">
        <v>37</v>
      </c>
      <c r="D1962" t="s">
        <v>38</v>
      </c>
      <c r="E1962" t="s">
        <v>13</v>
      </c>
      <c r="F1962">
        <v>2018</v>
      </c>
      <c r="G1962">
        <v>7</v>
      </c>
      <c r="H1962">
        <v>1316</v>
      </c>
      <c r="I1962" s="1">
        <v>6524</v>
      </c>
      <c r="J1962">
        <f>SUMIFS(H:H,D:D,dataset_shampoo[[#This Row],[Brand]],E:E,dataset_shampoo[[#This Row],[Region]],F:F,dataset_shampoo[[#This Row],[Year]],G:G,"&lt;="&amp;dataset_shampoo[[#This Row],[Month]])</f>
        <v>10164</v>
      </c>
      <c r="K1962" s="6">
        <f>SUMIFS(I:I,D:D,dataset_shampoo[[#This Row],[Brand]],E:E,dataset_shampoo[[#This Row],[Region]],F:F,dataset_shampoo[[#This Row],[Year]],G:G,"&lt;="&amp;dataset_shampoo[[#This Row],[Month]])</f>
        <v>50316</v>
      </c>
      <c r="L1962">
        <f>dataset_shampoo[[#This Row],[Units YTD]]+SUMIFS(H:H,D:D,dataset_shampoo[[#This Row],[Brand]],E:E,dataset_shampoo[[#This Row],[Region]],F:F,dataset_shampoo[[#This Row],[Year]]-1,G:G,"&gt;"&amp;dataset_shampoo[[#This Row],[Month]])</f>
        <v>10164</v>
      </c>
      <c r="M1962" s="1">
        <f>dataset_shampoo[[#This Row],[Values YTD]]+SUMIFS(I:I,D:D,dataset_shampoo[[#This Row],[Brand]],E:E,dataset_shampoo[[#This Row],[Region]],F:F,dataset_shampoo[[#This Row],[Year]]-1,G:G,"&gt;"&amp;dataset_shampoo[[#This Row],[Month]])</f>
        <v>50316</v>
      </c>
    </row>
    <row r="1963" spans="1:13" x14ac:dyDescent="0.25">
      <c r="A1963" t="s">
        <v>7</v>
      </c>
      <c r="B1963" t="s">
        <v>25</v>
      </c>
      <c r="C1963" t="s">
        <v>37</v>
      </c>
      <c r="D1963" t="s">
        <v>38</v>
      </c>
      <c r="E1963" t="s">
        <v>13</v>
      </c>
      <c r="F1963">
        <v>2018</v>
      </c>
      <c r="G1963">
        <v>8</v>
      </c>
      <c r="H1963">
        <v>980</v>
      </c>
      <c r="I1963" s="1">
        <v>4858</v>
      </c>
      <c r="J1963">
        <f>SUMIFS(H:H,D:D,dataset_shampoo[[#This Row],[Brand]],E:E,dataset_shampoo[[#This Row],[Region]],F:F,dataset_shampoo[[#This Row],[Year]],G:G,"&lt;="&amp;dataset_shampoo[[#This Row],[Month]])</f>
        <v>11144</v>
      </c>
      <c r="K1963" s="6">
        <f>SUMIFS(I:I,D:D,dataset_shampoo[[#This Row],[Brand]],E:E,dataset_shampoo[[#This Row],[Region]],F:F,dataset_shampoo[[#This Row],[Year]],G:G,"&lt;="&amp;dataset_shampoo[[#This Row],[Month]])</f>
        <v>55174</v>
      </c>
      <c r="L1963">
        <f>dataset_shampoo[[#This Row],[Units YTD]]+SUMIFS(H:H,D:D,dataset_shampoo[[#This Row],[Brand]],E:E,dataset_shampoo[[#This Row],[Region]],F:F,dataset_shampoo[[#This Row],[Year]]-1,G:G,"&gt;"&amp;dataset_shampoo[[#This Row],[Month]])</f>
        <v>11144</v>
      </c>
      <c r="M1963" s="1">
        <f>dataset_shampoo[[#This Row],[Values YTD]]+SUMIFS(I:I,D:D,dataset_shampoo[[#This Row],[Brand]],E:E,dataset_shampoo[[#This Row],[Region]],F:F,dataset_shampoo[[#This Row],[Year]]-1,G:G,"&gt;"&amp;dataset_shampoo[[#This Row],[Month]])</f>
        <v>55174</v>
      </c>
    </row>
    <row r="1964" spans="1:13" x14ac:dyDescent="0.25">
      <c r="A1964" t="s">
        <v>7</v>
      </c>
      <c r="B1964" t="s">
        <v>25</v>
      </c>
      <c r="C1964" t="s">
        <v>37</v>
      </c>
      <c r="D1964" t="s">
        <v>38</v>
      </c>
      <c r="E1964" t="s">
        <v>13</v>
      </c>
      <c r="F1964">
        <v>2018</v>
      </c>
      <c r="G1964">
        <v>9</v>
      </c>
      <c r="H1964">
        <v>1246</v>
      </c>
      <c r="I1964" s="1">
        <v>6160</v>
      </c>
      <c r="J1964">
        <f>SUMIFS(H:H,D:D,dataset_shampoo[[#This Row],[Brand]],E:E,dataset_shampoo[[#This Row],[Region]],F:F,dataset_shampoo[[#This Row],[Year]],G:G,"&lt;="&amp;dataset_shampoo[[#This Row],[Month]])</f>
        <v>12390</v>
      </c>
      <c r="K1964" s="6">
        <f>SUMIFS(I:I,D:D,dataset_shampoo[[#This Row],[Brand]],E:E,dataset_shampoo[[#This Row],[Region]],F:F,dataset_shampoo[[#This Row],[Year]],G:G,"&lt;="&amp;dataset_shampoo[[#This Row],[Month]])</f>
        <v>61334</v>
      </c>
      <c r="L1964">
        <f>dataset_shampoo[[#This Row],[Units YTD]]+SUMIFS(H:H,D:D,dataset_shampoo[[#This Row],[Brand]],E:E,dataset_shampoo[[#This Row],[Region]],F:F,dataset_shampoo[[#This Row],[Year]]-1,G:G,"&gt;"&amp;dataset_shampoo[[#This Row],[Month]])</f>
        <v>12390</v>
      </c>
      <c r="M1964" s="1">
        <f>dataset_shampoo[[#This Row],[Values YTD]]+SUMIFS(I:I,D:D,dataset_shampoo[[#This Row],[Brand]],E:E,dataset_shampoo[[#This Row],[Region]],F:F,dataset_shampoo[[#This Row],[Year]]-1,G:G,"&gt;"&amp;dataset_shampoo[[#This Row],[Month]])</f>
        <v>61334</v>
      </c>
    </row>
    <row r="1965" spans="1:13" x14ac:dyDescent="0.25">
      <c r="A1965" t="s">
        <v>7</v>
      </c>
      <c r="B1965" t="s">
        <v>25</v>
      </c>
      <c r="C1965" t="s">
        <v>37</v>
      </c>
      <c r="D1965" t="s">
        <v>38</v>
      </c>
      <c r="E1965" t="s">
        <v>13</v>
      </c>
      <c r="F1965">
        <v>2018</v>
      </c>
      <c r="G1965">
        <v>10</v>
      </c>
      <c r="H1965">
        <v>1491</v>
      </c>
      <c r="I1965" s="1">
        <v>7350</v>
      </c>
      <c r="J1965">
        <f>SUMIFS(H:H,D:D,dataset_shampoo[[#This Row],[Brand]],E:E,dataset_shampoo[[#This Row],[Region]],F:F,dataset_shampoo[[#This Row],[Year]],G:G,"&lt;="&amp;dataset_shampoo[[#This Row],[Month]])</f>
        <v>13881</v>
      </c>
      <c r="K1965" s="6">
        <f>SUMIFS(I:I,D:D,dataset_shampoo[[#This Row],[Brand]],E:E,dataset_shampoo[[#This Row],[Region]],F:F,dataset_shampoo[[#This Row],[Year]],G:G,"&lt;="&amp;dataset_shampoo[[#This Row],[Month]])</f>
        <v>68684</v>
      </c>
      <c r="L1965">
        <f>dataset_shampoo[[#This Row],[Units YTD]]+SUMIFS(H:H,D:D,dataset_shampoo[[#This Row],[Brand]],E:E,dataset_shampoo[[#This Row],[Region]],F:F,dataset_shampoo[[#This Row],[Year]]-1,G:G,"&gt;"&amp;dataset_shampoo[[#This Row],[Month]])</f>
        <v>13881</v>
      </c>
      <c r="M1965" s="1">
        <f>dataset_shampoo[[#This Row],[Values YTD]]+SUMIFS(I:I,D:D,dataset_shampoo[[#This Row],[Brand]],E:E,dataset_shampoo[[#This Row],[Region]],F:F,dataset_shampoo[[#This Row],[Year]]-1,G:G,"&gt;"&amp;dataset_shampoo[[#This Row],[Month]])</f>
        <v>68684</v>
      </c>
    </row>
    <row r="1966" spans="1:13" x14ac:dyDescent="0.25">
      <c r="A1966" t="s">
        <v>7</v>
      </c>
      <c r="B1966" t="s">
        <v>25</v>
      </c>
      <c r="C1966" t="s">
        <v>37</v>
      </c>
      <c r="D1966" t="s">
        <v>38</v>
      </c>
      <c r="E1966" t="s">
        <v>13</v>
      </c>
      <c r="F1966">
        <v>2018</v>
      </c>
      <c r="G1966">
        <v>11</v>
      </c>
      <c r="H1966">
        <v>1547</v>
      </c>
      <c r="I1966" s="1">
        <v>7644</v>
      </c>
      <c r="J1966">
        <f>SUMIFS(H:H,D:D,dataset_shampoo[[#This Row],[Brand]],E:E,dataset_shampoo[[#This Row],[Region]],F:F,dataset_shampoo[[#This Row],[Year]],G:G,"&lt;="&amp;dataset_shampoo[[#This Row],[Month]])</f>
        <v>15428</v>
      </c>
      <c r="K1966" s="6">
        <f>SUMIFS(I:I,D:D,dataset_shampoo[[#This Row],[Brand]],E:E,dataset_shampoo[[#This Row],[Region]],F:F,dataset_shampoo[[#This Row],[Year]],G:G,"&lt;="&amp;dataset_shampoo[[#This Row],[Month]])</f>
        <v>76328</v>
      </c>
      <c r="L1966">
        <f>dataset_shampoo[[#This Row],[Units YTD]]+SUMIFS(H:H,D:D,dataset_shampoo[[#This Row],[Brand]],E:E,dataset_shampoo[[#This Row],[Region]],F:F,dataset_shampoo[[#This Row],[Year]]-1,G:G,"&gt;"&amp;dataset_shampoo[[#This Row],[Month]])</f>
        <v>15428</v>
      </c>
      <c r="M1966" s="1">
        <f>dataset_shampoo[[#This Row],[Values YTD]]+SUMIFS(I:I,D:D,dataset_shampoo[[#This Row],[Brand]],E:E,dataset_shampoo[[#This Row],[Region]],F:F,dataset_shampoo[[#This Row],[Year]]-1,G:G,"&gt;"&amp;dataset_shampoo[[#This Row],[Month]])</f>
        <v>76328</v>
      </c>
    </row>
    <row r="1967" spans="1:13" x14ac:dyDescent="0.25">
      <c r="A1967" t="s">
        <v>7</v>
      </c>
      <c r="B1967" t="s">
        <v>25</v>
      </c>
      <c r="C1967" t="s">
        <v>37</v>
      </c>
      <c r="D1967" t="s">
        <v>38</v>
      </c>
      <c r="E1967" t="s">
        <v>13</v>
      </c>
      <c r="F1967">
        <v>2018</v>
      </c>
      <c r="G1967">
        <v>12</v>
      </c>
      <c r="H1967">
        <v>973</v>
      </c>
      <c r="I1967" s="1">
        <v>4830</v>
      </c>
      <c r="J1967">
        <f>SUMIFS(H:H,D:D,dataset_shampoo[[#This Row],[Brand]],E:E,dataset_shampoo[[#This Row],[Region]],F:F,dataset_shampoo[[#This Row],[Year]],G:G,"&lt;="&amp;dataset_shampoo[[#This Row],[Month]])</f>
        <v>16401</v>
      </c>
      <c r="K1967" s="6">
        <f>SUMIFS(I:I,D:D,dataset_shampoo[[#This Row],[Brand]],E:E,dataset_shampoo[[#This Row],[Region]],F:F,dataset_shampoo[[#This Row],[Year]],G:G,"&lt;="&amp;dataset_shampoo[[#This Row],[Month]])</f>
        <v>81158</v>
      </c>
      <c r="L1967">
        <f>dataset_shampoo[[#This Row],[Units YTD]]+SUMIFS(H:H,D:D,dataset_shampoo[[#This Row],[Brand]],E:E,dataset_shampoo[[#This Row],[Region]],F:F,dataset_shampoo[[#This Row],[Year]]-1,G:G,"&gt;"&amp;dataset_shampoo[[#This Row],[Month]])</f>
        <v>16401</v>
      </c>
      <c r="M1967" s="1">
        <f>dataset_shampoo[[#This Row],[Values YTD]]+SUMIFS(I:I,D:D,dataset_shampoo[[#This Row],[Brand]],E:E,dataset_shampoo[[#This Row],[Region]],F:F,dataset_shampoo[[#This Row],[Year]]-1,G:G,"&gt;"&amp;dataset_shampoo[[#This Row],[Month]])</f>
        <v>81158</v>
      </c>
    </row>
    <row r="1968" spans="1:13" x14ac:dyDescent="0.25">
      <c r="A1968" t="s">
        <v>7</v>
      </c>
      <c r="B1968" t="s">
        <v>25</v>
      </c>
      <c r="C1968" t="s">
        <v>37</v>
      </c>
      <c r="D1968" t="s">
        <v>38</v>
      </c>
      <c r="E1968" t="s">
        <v>13</v>
      </c>
      <c r="F1968">
        <v>2019</v>
      </c>
      <c r="G1968">
        <v>1</v>
      </c>
      <c r="H1968">
        <v>1197</v>
      </c>
      <c r="I1968" s="1">
        <v>5908</v>
      </c>
      <c r="J1968">
        <f>SUMIFS(H:H,D:D,dataset_shampoo[[#This Row],[Brand]],E:E,dataset_shampoo[[#This Row],[Region]],F:F,dataset_shampoo[[#This Row],[Year]],G:G,"&lt;="&amp;dataset_shampoo[[#This Row],[Month]])</f>
        <v>1197</v>
      </c>
      <c r="K1968" s="6">
        <f>SUMIFS(I:I,D:D,dataset_shampoo[[#This Row],[Brand]],E:E,dataset_shampoo[[#This Row],[Region]],F:F,dataset_shampoo[[#This Row],[Year]],G:G,"&lt;="&amp;dataset_shampoo[[#This Row],[Month]])</f>
        <v>5908</v>
      </c>
      <c r="L1968">
        <f>dataset_shampoo[[#This Row],[Units YTD]]+SUMIFS(H:H,D:D,dataset_shampoo[[#This Row],[Brand]],E:E,dataset_shampoo[[#This Row],[Region]],F:F,dataset_shampoo[[#This Row],[Year]]-1,G:G,"&gt;"&amp;dataset_shampoo[[#This Row],[Month]])</f>
        <v>16443</v>
      </c>
      <c r="M1968" s="1">
        <f>dataset_shampoo[[#This Row],[Values YTD]]+SUMIFS(I:I,D:D,dataset_shampoo[[#This Row],[Brand]],E:E,dataset_shampoo[[#This Row],[Region]],F:F,dataset_shampoo[[#This Row],[Year]]-1,G:G,"&gt;"&amp;dataset_shampoo[[#This Row],[Month]])</f>
        <v>81319</v>
      </c>
    </row>
    <row r="1969" spans="1:13" x14ac:dyDescent="0.25">
      <c r="A1969" t="s">
        <v>7</v>
      </c>
      <c r="B1969" t="s">
        <v>25</v>
      </c>
      <c r="C1969" t="s">
        <v>37</v>
      </c>
      <c r="D1969" t="s">
        <v>38</v>
      </c>
      <c r="E1969" t="s">
        <v>13</v>
      </c>
      <c r="F1969">
        <v>2019</v>
      </c>
      <c r="G1969">
        <v>2</v>
      </c>
      <c r="H1969">
        <v>973</v>
      </c>
      <c r="I1969" s="1">
        <v>4830</v>
      </c>
      <c r="J1969">
        <f>SUMIFS(H:H,D:D,dataset_shampoo[[#This Row],[Brand]],E:E,dataset_shampoo[[#This Row],[Region]],F:F,dataset_shampoo[[#This Row],[Year]],G:G,"&lt;="&amp;dataset_shampoo[[#This Row],[Month]])</f>
        <v>2170</v>
      </c>
      <c r="K1969" s="6">
        <f>SUMIFS(I:I,D:D,dataset_shampoo[[#This Row],[Brand]],E:E,dataset_shampoo[[#This Row],[Region]],F:F,dataset_shampoo[[#This Row],[Year]],G:G,"&lt;="&amp;dataset_shampoo[[#This Row],[Month]])</f>
        <v>10738</v>
      </c>
      <c r="L1969">
        <f>dataset_shampoo[[#This Row],[Units YTD]]+SUMIFS(H:H,D:D,dataset_shampoo[[#This Row],[Brand]],E:E,dataset_shampoo[[#This Row],[Region]],F:F,dataset_shampoo[[#This Row],[Year]]-1,G:G,"&gt;"&amp;dataset_shampoo[[#This Row],[Month]])</f>
        <v>16100</v>
      </c>
      <c r="M1969" s="1">
        <f>dataset_shampoo[[#This Row],[Values YTD]]+SUMIFS(I:I,D:D,dataset_shampoo[[#This Row],[Brand]],E:E,dataset_shampoo[[#This Row],[Region]],F:F,dataset_shampoo[[#This Row],[Year]]-1,G:G,"&gt;"&amp;dataset_shampoo[[#This Row],[Month]])</f>
        <v>79604</v>
      </c>
    </row>
    <row r="1970" spans="1:13" x14ac:dyDescent="0.25">
      <c r="A1970" t="s">
        <v>7</v>
      </c>
      <c r="B1970" t="s">
        <v>25</v>
      </c>
      <c r="C1970" t="s">
        <v>37</v>
      </c>
      <c r="D1970" t="s">
        <v>38</v>
      </c>
      <c r="E1970" t="s">
        <v>13</v>
      </c>
      <c r="F1970">
        <v>2019</v>
      </c>
      <c r="G1970">
        <v>3</v>
      </c>
      <c r="H1970">
        <v>812</v>
      </c>
      <c r="I1970" s="1">
        <v>4025</v>
      </c>
      <c r="J1970">
        <f>SUMIFS(H:H,D:D,dataset_shampoo[[#This Row],[Brand]],E:E,dataset_shampoo[[#This Row],[Region]],F:F,dataset_shampoo[[#This Row],[Year]],G:G,"&lt;="&amp;dataset_shampoo[[#This Row],[Month]])</f>
        <v>2982</v>
      </c>
      <c r="K1970" s="6">
        <f>SUMIFS(I:I,D:D,dataset_shampoo[[#This Row],[Brand]],E:E,dataset_shampoo[[#This Row],[Region]],F:F,dataset_shampoo[[#This Row],[Year]],G:G,"&lt;="&amp;dataset_shampoo[[#This Row],[Month]])</f>
        <v>14763</v>
      </c>
      <c r="L1970">
        <f>dataset_shampoo[[#This Row],[Units YTD]]+SUMIFS(H:H,D:D,dataset_shampoo[[#This Row],[Brand]],E:E,dataset_shampoo[[#This Row],[Region]],F:F,dataset_shampoo[[#This Row],[Year]]-1,G:G,"&gt;"&amp;dataset_shampoo[[#This Row],[Month]])</f>
        <v>15218</v>
      </c>
      <c r="M1970" s="1">
        <f>dataset_shampoo[[#This Row],[Values YTD]]+SUMIFS(I:I,D:D,dataset_shampoo[[#This Row],[Brand]],E:E,dataset_shampoo[[#This Row],[Region]],F:F,dataset_shampoo[[#This Row],[Year]]-1,G:G,"&gt;"&amp;dataset_shampoo[[#This Row],[Month]])</f>
        <v>75264</v>
      </c>
    </row>
    <row r="1971" spans="1:13" x14ac:dyDescent="0.25">
      <c r="A1971" t="s">
        <v>7</v>
      </c>
      <c r="B1971" t="s">
        <v>25</v>
      </c>
      <c r="C1971" t="s">
        <v>37</v>
      </c>
      <c r="D1971" t="s">
        <v>38</v>
      </c>
      <c r="E1971" t="s">
        <v>13</v>
      </c>
      <c r="F1971">
        <v>2019</v>
      </c>
      <c r="G1971">
        <v>4</v>
      </c>
      <c r="H1971">
        <v>1162</v>
      </c>
      <c r="I1971" s="1">
        <v>5782</v>
      </c>
      <c r="J1971">
        <f>SUMIFS(H:H,D:D,dataset_shampoo[[#This Row],[Brand]],E:E,dataset_shampoo[[#This Row],[Region]],F:F,dataset_shampoo[[#This Row],[Year]],G:G,"&lt;="&amp;dataset_shampoo[[#This Row],[Month]])</f>
        <v>4144</v>
      </c>
      <c r="K1971" s="6">
        <f>SUMIFS(I:I,D:D,dataset_shampoo[[#This Row],[Brand]],E:E,dataset_shampoo[[#This Row],[Region]],F:F,dataset_shampoo[[#This Row],[Year]],G:G,"&lt;="&amp;dataset_shampoo[[#This Row],[Month]])</f>
        <v>20545</v>
      </c>
      <c r="L1971">
        <f>dataset_shampoo[[#This Row],[Units YTD]]+SUMIFS(H:H,D:D,dataset_shampoo[[#This Row],[Brand]],E:E,dataset_shampoo[[#This Row],[Region]],F:F,dataset_shampoo[[#This Row],[Year]]-1,G:G,"&gt;"&amp;dataset_shampoo[[#This Row],[Month]])</f>
        <v>14560</v>
      </c>
      <c r="M1971" s="1">
        <f>dataset_shampoo[[#This Row],[Values YTD]]+SUMIFS(I:I,D:D,dataset_shampoo[[#This Row],[Brand]],E:E,dataset_shampoo[[#This Row],[Region]],F:F,dataset_shampoo[[#This Row],[Year]]-1,G:G,"&gt;"&amp;dataset_shampoo[[#This Row],[Month]])</f>
        <v>72051</v>
      </c>
    </row>
    <row r="1972" spans="1:13" x14ac:dyDescent="0.25">
      <c r="A1972" t="s">
        <v>7</v>
      </c>
      <c r="B1972" t="s">
        <v>25</v>
      </c>
      <c r="C1972" t="s">
        <v>37</v>
      </c>
      <c r="D1972" t="s">
        <v>38</v>
      </c>
      <c r="E1972" t="s">
        <v>13</v>
      </c>
      <c r="F1972">
        <v>2019</v>
      </c>
      <c r="G1972">
        <v>5</v>
      </c>
      <c r="H1972">
        <v>854</v>
      </c>
      <c r="I1972" s="1">
        <v>4256</v>
      </c>
      <c r="J1972">
        <f>SUMIFS(H:H,D:D,dataset_shampoo[[#This Row],[Brand]],E:E,dataset_shampoo[[#This Row],[Region]],F:F,dataset_shampoo[[#This Row],[Year]],G:G,"&lt;="&amp;dataset_shampoo[[#This Row],[Month]])</f>
        <v>4998</v>
      </c>
      <c r="K1972" s="6">
        <f>SUMIFS(I:I,D:D,dataset_shampoo[[#This Row],[Brand]],E:E,dataset_shampoo[[#This Row],[Region]],F:F,dataset_shampoo[[#This Row],[Year]],G:G,"&lt;="&amp;dataset_shampoo[[#This Row],[Month]])</f>
        <v>24801</v>
      </c>
      <c r="L1972">
        <f>dataset_shampoo[[#This Row],[Units YTD]]+SUMIFS(H:H,D:D,dataset_shampoo[[#This Row],[Brand]],E:E,dataset_shampoo[[#This Row],[Region]],F:F,dataset_shampoo[[#This Row],[Year]]-1,G:G,"&gt;"&amp;dataset_shampoo[[#This Row],[Month]])</f>
        <v>14385</v>
      </c>
      <c r="M1972" s="1">
        <f>dataset_shampoo[[#This Row],[Values YTD]]+SUMIFS(I:I,D:D,dataset_shampoo[[#This Row],[Brand]],E:E,dataset_shampoo[[#This Row],[Region]],F:F,dataset_shampoo[[#This Row],[Year]]-1,G:G,"&gt;"&amp;dataset_shampoo[[#This Row],[Month]])</f>
        <v>71232</v>
      </c>
    </row>
    <row r="1973" spans="1:13" x14ac:dyDescent="0.25">
      <c r="A1973" t="s">
        <v>7</v>
      </c>
      <c r="B1973" t="s">
        <v>25</v>
      </c>
      <c r="C1973" t="s">
        <v>37</v>
      </c>
      <c r="D1973" t="s">
        <v>38</v>
      </c>
      <c r="E1973" t="s">
        <v>13</v>
      </c>
      <c r="F1973">
        <v>2019</v>
      </c>
      <c r="G1973">
        <v>6</v>
      </c>
      <c r="H1973">
        <v>1099</v>
      </c>
      <c r="I1973" s="1">
        <v>5432</v>
      </c>
      <c r="J1973">
        <f>SUMIFS(H:H,D:D,dataset_shampoo[[#This Row],[Brand]],E:E,dataset_shampoo[[#This Row],[Region]],F:F,dataset_shampoo[[#This Row],[Year]],G:G,"&lt;="&amp;dataset_shampoo[[#This Row],[Month]])</f>
        <v>6097</v>
      </c>
      <c r="K1973" s="6">
        <f>SUMIFS(I:I,D:D,dataset_shampoo[[#This Row],[Brand]],E:E,dataset_shampoo[[#This Row],[Region]],F:F,dataset_shampoo[[#This Row],[Year]],G:G,"&lt;="&amp;dataset_shampoo[[#This Row],[Month]])</f>
        <v>30233</v>
      </c>
      <c r="L1973">
        <f>dataset_shampoo[[#This Row],[Units YTD]]+SUMIFS(H:H,D:D,dataset_shampoo[[#This Row],[Brand]],E:E,dataset_shampoo[[#This Row],[Region]],F:F,dataset_shampoo[[#This Row],[Year]]-1,G:G,"&gt;"&amp;dataset_shampoo[[#This Row],[Month]])</f>
        <v>13650</v>
      </c>
      <c r="M1973" s="1">
        <f>dataset_shampoo[[#This Row],[Values YTD]]+SUMIFS(I:I,D:D,dataset_shampoo[[#This Row],[Brand]],E:E,dataset_shampoo[[#This Row],[Region]],F:F,dataset_shampoo[[#This Row],[Year]]-1,G:G,"&gt;"&amp;dataset_shampoo[[#This Row],[Month]])</f>
        <v>67599</v>
      </c>
    </row>
    <row r="1974" spans="1:13" x14ac:dyDescent="0.25">
      <c r="A1974" t="s">
        <v>7</v>
      </c>
      <c r="B1974" t="s">
        <v>25</v>
      </c>
      <c r="C1974" t="s">
        <v>37</v>
      </c>
      <c r="D1974" t="s">
        <v>38</v>
      </c>
      <c r="E1974" t="s">
        <v>13</v>
      </c>
      <c r="F1974">
        <v>2019</v>
      </c>
      <c r="G1974">
        <v>7</v>
      </c>
      <c r="H1974">
        <v>728</v>
      </c>
      <c r="I1974" s="1">
        <v>3591</v>
      </c>
      <c r="J1974">
        <f>SUMIFS(H:H,D:D,dataset_shampoo[[#This Row],[Brand]],E:E,dataset_shampoo[[#This Row],[Region]],F:F,dataset_shampoo[[#This Row],[Year]],G:G,"&lt;="&amp;dataset_shampoo[[#This Row],[Month]])</f>
        <v>6825</v>
      </c>
      <c r="K1974" s="6">
        <f>SUMIFS(I:I,D:D,dataset_shampoo[[#This Row],[Brand]],E:E,dataset_shampoo[[#This Row],[Region]],F:F,dataset_shampoo[[#This Row],[Year]],G:G,"&lt;="&amp;dataset_shampoo[[#This Row],[Month]])</f>
        <v>33824</v>
      </c>
      <c r="L1974">
        <f>dataset_shampoo[[#This Row],[Units YTD]]+SUMIFS(H:H,D:D,dataset_shampoo[[#This Row],[Brand]],E:E,dataset_shampoo[[#This Row],[Region]],F:F,dataset_shampoo[[#This Row],[Year]]-1,G:G,"&gt;"&amp;dataset_shampoo[[#This Row],[Month]])</f>
        <v>13062</v>
      </c>
      <c r="M1974" s="1">
        <f>dataset_shampoo[[#This Row],[Values YTD]]+SUMIFS(I:I,D:D,dataset_shampoo[[#This Row],[Brand]],E:E,dataset_shampoo[[#This Row],[Region]],F:F,dataset_shampoo[[#This Row],[Year]]-1,G:G,"&gt;"&amp;dataset_shampoo[[#This Row],[Month]])</f>
        <v>64666</v>
      </c>
    </row>
    <row r="1975" spans="1:13" x14ac:dyDescent="0.25">
      <c r="A1975" t="s">
        <v>7</v>
      </c>
      <c r="B1975" t="s">
        <v>25</v>
      </c>
      <c r="C1975" t="s">
        <v>37</v>
      </c>
      <c r="D1975" t="s">
        <v>38</v>
      </c>
      <c r="E1975" t="s">
        <v>13</v>
      </c>
      <c r="F1975">
        <v>2019</v>
      </c>
      <c r="G1975">
        <v>8</v>
      </c>
      <c r="H1975">
        <v>770</v>
      </c>
      <c r="I1975" s="1">
        <v>3822</v>
      </c>
      <c r="J1975">
        <f>SUMIFS(H:H,D:D,dataset_shampoo[[#This Row],[Brand]],E:E,dataset_shampoo[[#This Row],[Region]],F:F,dataset_shampoo[[#This Row],[Year]],G:G,"&lt;="&amp;dataset_shampoo[[#This Row],[Month]])</f>
        <v>7595</v>
      </c>
      <c r="K1975" s="6">
        <f>SUMIFS(I:I,D:D,dataset_shampoo[[#This Row],[Brand]],E:E,dataset_shampoo[[#This Row],[Region]],F:F,dataset_shampoo[[#This Row],[Year]],G:G,"&lt;="&amp;dataset_shampoo[[#This Row],[Month]])</f>
        <v>37646</v>
      </c>
      <c r="L1975">
        <f>dataset_shampoo[[#This Row],[Units YTD]]+SUMIFS(H:H,D:D,dataset_shampoo[[#This Row],[Brand]],E:E,dataset_shampoo[[#This Row],[Region]],F:F,dataset_shampoo[[#This Row],[Year]]-1,G:G,"&gt;"&amp;dataset_shampoo[[#This Row],[Month]])</f>
        <v>12852</v>
      </c>
      <c r="M1975" s="1">
        <f>dataset_shampoo[[#This Row],[Values YTD]]+SUMIFS(I:I,D:D,dataset_shampoo[[#This Row],[Brand]],E:E,dataset_shampoo[[#This Row],[Region]],F:F,dataset_shampoo[[#This Row],[Year]]-1,G:G,"&gt;"&amp;dataset_shampoo[[#This Row],[Month]])</f>
        <v>63630</v>
      </c>
    </row>
    <row r="1976" spans="1:13" x14ac:dyDescent="0.25">
      <c r="A1976" t="s">
        <v>7</v>
      </c>
      <c r="B1976" t="s">
        <v>25</v>
      </c>
      <c r="C1976" t="s">
        <v>37</v>
      </c>
      <c r="D1976" t="s">
        <v>38</v>
      </c>
      <c r="E1976" t="s">
        <v>13</v>
      </c>
      <c r="F1976">
        <v>2019</v>
      </c>
      <c r="G1976">
        <v>9</v>
      </c>
      <c r="H1976">
        <v>1169</v>
      </c>
      <c r="I1976" s="1">
        <v>5803</v>
      </c>
      <c r="J1976">
        <f>SUMIFS(H:H,D:D,dataset_shampoo[[#This Row],[Brand]],E:E,dataset_shampoo[[#This Row],[Region]],F:F,dataset_shampoo[[#This Row],[Year]],G:G,"&lt;="&amp;dataset_shampoo[[#This Row],[Month]])</f>
        <v>8764</v>
      </c>
      <c r="K1976" s="6">
        <f>SUMIFS(I:I,D:D,dataset_shampoo[[#This Row],[Brand]],E:E,dataset_shampoo[[#This Row],[Region]],F:F,dataset_shampoo[[#This Row],[Year]],G:G,"&lt;="&amp;dataset_shampoo[[#This Row],[Month]])</f>
        <v>43449</v>
      </c>
      <c r="L1976">
        <f>dataset_shampoo[[#This Row],[Units YTD]]+SUMIFS(H:H,D:D,dataset_shampoo[[#This Row],[Brand]],E:E,dataset_shampoo[[#This Row],[Region]],F:F,dataset_shampoo[[#This Row],[Year]]-1,G:G,"&gt;"&amp;dataset_shampoo[[#This Row],[Month]])</f>
        <v>12775</v>
      </c>
      <c r="M1976" s="1">
        <f>dataset_shampoo[[#This Row],[Values YTD]]+SUMIFS(I:I,D:D,dataset_shampoo[[#This Row],[Brand]],E:E,dataset_shampoo[[#This Row],[Region]],F:F,dataset_shampoo[[#This Row],[Year]]-1,G:G,"&gt;"&amp;dataset_shampoo[[#This Row],[Month]])</f>
        <v>63273</v>
      </c>
    </row>
    <row r="1977" spans="1:13" x14ac:dyDescent="0.25">
      <c r="A1977" t="s">
        <v>7</v>
      </c>
      <c r="B1977" t="s">
        <v>25</v>
      </c>
      <c r="C1977" t="s">
        <v>37</v>
      </c>
      <c r="D1977" t="s">
        <v>38</v>
      </c>
      <c r="E1977" t="s">
        <v>13</v>
      </c>
      <c r="F1977">
        <v>2019</v>
      </c>
      <c r="G1977">
        <v>10</v>
      </c>
      <c r="H1977">
        <v>644</v>
      </c>
      <c r="I1977" s="1">
        <v>3192</v>
      </c>
      <c r="J1977">
        <f>SUMIFS(H:H,D:D,dataset_shampoo[[#This Row],[Brand]],E:E,dataset_shampoo[[#This Row],[Region]],F:F,dataset_shampoo[[#This Row],[Year]],G:G,"&lt;="&amp;dataset_shampoo[[#This Row],[Month]])</f>
        <v>9408</v>
      </c>
      <c r="K1977" s="6">
        <f>SUMIFS(I:I,D:D,dataset_shampoo[[#This Row],[Brand]],E:E,dataset_shampoo[[#This Row],[Region]],F:F,dataset_shampoo[[#This Row],[Year]],G:G,"&lt;="&amp;dataset_shampoo[[#This Row],[Month]])</f>
        <v>46641</v>
      </c>
      <c r="L1977">
        <f>dataset_shampoo[[#This Row],[Units YTD]]+SUMIFS(H:H,D:D,dataset_shampoo[[#This Row],[Brand]],E:E,dataset_shampoo[[#This Row],[Region]],F:F,dataset_shampoo[[#This Row],[Year]]-1,G:G,"&gt;"&amp;dataset_shampoo[[#This Row],[Month]])</f>
        <v>11928</v>
      </c>
      <c r="M1977" s="1">
        <f>dataset_shampoo[[#This Row],[Values YTD]]+SUMIFS(I:I,D:D,dataset_shampoo[[#This Row],[Brand]],E:E,dataset_shampoo[[#This Row],[Region]],F:F,dataset_shampoo[[#This Row],[Year]]-1,G:G,"&gt;"&amp;dataset_shampoo[[#This Row],[Month]])</f>
        <v>59115</v>
      </c>
    </row>
    <row r="1978" spans="1:13" x14ac:dyDescent="0.25">
      <c r="A1978" t="s">
        <v>7</v>
      </c>
      <c r="B1978" t="s">
        <v>25</v>
      </c>
      <c r="C1978" t="s">
        <v>37</v>
      </c>
      <c r="D1978" t="s">
        <v>38</v>
      </c>
      <c r="E1978" t="s">
        <v>13</v>
      </c>
      <c r="F1978">
        <v>2019</v>
      </c>
      <c r="G1978">
        <v>11</v>
      </c>
      <c r="H1978">
        <v>147</v>
      </c>
      <c r="I1978" s="1">
        <v>728</v>
      </c>
      <c r="J1978">
        <f>SUMIFS(H:H,D:D,dataset_shampoo[[#This Row],[Brand]],E:E,dataset_shampoo[[#This Row],[Region]],F:F,dataset_shampoo[[#This Row],[Year]],G:G,"&lt;="&amp;dataset_shampoo[[#This Row],[Month]])</f>
        <v>9555</v>
      </c>
      <c r="K1978" s="6">
        <f>SUMIFS(I:I,D:D,dataset_shampoo[[#This Row],[Brand]],E:E,dataset_shampoo[[#This Row],[Region]],F:F,dataset_shampoo[[#This Row],[Year]],G:G,"&lt;="&amp;dataset_shampoo[[#This Row],[Month]])</f>
        <v>47369</v>
      </c>
      <c r="L1978">
        <f>dataset_shampoo[[#This Row],[Units YTD]]+SUMIFS(H:H,D:D,dataset_shampoo[[#This Row],[Brand]],E:E,dataset_shampoo[[#This Row],[Region]],F:F,dataset_shampoo[[#This Row],[Year]]-1,G:G,"&gt;"&amp;dataset_shampoo[[#This Row],[Month]])</f>
        <v>10528</v>
      </c>
      <c r="M1978" s="1">
        <f>dataset_shampoo[[#This Row],[Values YTD]]+SUMIFS(I:I,D:D,dataset_shampoo[[#This Row],[Brand]],E:E,dataset_shampoo[[#This Row],[Region]],F:F,dataset_shampoo[[#This Row],[Year]]-1,G:G,"&gt;"&amp;dataset_shampoo[[#This Row],[Month]])</f>
        <v>52199</v>
      </c>
    </row>
    <row r="1979" spans="1:13" x14ac:dyDescent="0.25">
      <c r="A1979" t="s">
        <v>7</v>
      </c>
      <c r="B1979" t="s">
        <v>25</v>
      </c>
      <c r="C1979" t="s">
        <v>37</v>
      </c>
      <c r="D1979" t="s">
        <v>38</v>
      </c>
      <c r="E1979" t="s">
        <v>13</v>
      </c>
      <c r="F1979">
        <v>2019</v>
      </c>
      <c r="G1979">
        <v>12</v>
      </c>
      <c r="H1979">
        <v>119</v>
      </c>
      <c r="I1979" s="1">
        <v>595</v>
      </c>
      <c r="J1979">
        <f>SUMIFS(H:H,D:D,dataset_shampoo[[#This Row],[Brand]],E:E,dataset_shampoo[[#This Row],[Region]],F:F,dataset_shampoo[[#This Row],[Year]],G:G,"&lt;="&amp;dataset_shampoo[[#This Row],[Month]])</f>
        <v>9674</v>
      </c>
      <c r="K1979" s="6">
        <f>SUMIFS(I:I,D:D,dataset_shampoo[[#This Row],[Brand]],E:E,dataset_shampoo[[#This Row],[Region]],F:F,dataset_shampoo[[#This Row],[Year]],G:G,"&lt;="&amp;dataset_shampoo[[#This Row],[Month]])</f>
        <v>47964</v>
      </c>
      <c r="L1979">
        <f>dataset_shampoo[[#This Row],[Units YTD]]+SUMIFS(H:H,D:D,dataset_shampoo[[#This Row],[Brand]],E:E,dataset_shampoo[[#This Row],[Region]],F:F,dataset_shampoo[[#This Row],[Year]]-1,G:G,"&gt;"&amp;dataset_shampoo[[#This Row],[Month]])</f>
        <v>9674</v>
      </c>
      <c r="M1979" s="1">
        <f>dataset_shampoo[[#This Row],[Values YTD]]+SUMIFS(I:I,D:D,dataset_shampoo[[#This Row],[Brand]],E:E,dataset_shampoo[[#This Row],[Region]],F:F,dataset_shampoo[[#This Row],[Year]]-1,G:G,"&gt;"&amp;dataset_shampoo[[#This Row],[Month]])</f>
        <v>47964</v>
      </c>
    </row>
    <row r="1980" spans="1:13" x14ac:dyDescent="0.25">
      <c r="A1980" t="s">
        <v>7</v>
      </c>
      <c r="B1980" t="s">
        <v>25</v>
      </c>
      <c r="C1980" t="s">
        <v>37</v>
      </c>
      <c r="D1980" t="s">
        <v>38</v>
      </c>
      <c r="E1980" t="s">
        <v>13</v>
      </c>
      <c r="F1980">
        <v>2020</v>
      </c>
      <c r="G1980">
        <v>1</v>
      </c>
      <c r="H1980">
        <v>203</v>
      </c>
      <c r="I1980" s="1">
        <v>1022</v>
      </c>
      <c r="J1980">
        <f>SUMIFS(H:H,D:D,dataset_shampoo[[#This Row],[Brand]],E:E,dataset_shampoo[[#This Row],[Region]],F:F,dataset_shampoo[[#This Row],[Year]],G:G,"&lt;="&amp;dataset_shampoo[[#This Row],[Month]])</f>
        <v>203</v>
      </c>
      <c r="K1980" s="6">
        <f>SUMIFS(I:I,D:D,dataset_shampoo[[#This Row],[Brand]],E:E,dataset_shampoo[[#This Row],[Region]],F:F,dataset_shampoo[[#This Row],[Year]],G:G,"&lt;="&amp;dataset_shampoo[[#This Row],[Month]])</f>
        <v>1022</v>
      </c>
      <c r="L1980">
        <f>dataset_shampoo[[#This Row],[Units YTD]]+SUMIFS(H:H,D:D,dataset_shampoo[[#This Row],[Brand]],E:E,dataset_shampoo[[#This Row],[Region]],F:F,dataset_shampoo[[#This Row],[Year]]-1,G:G,"&gt;"&amp;dataset_shampoo[[#This Row],[Month]])</f>
        <v>8680</v>
      </c>
      <c r="M1980" s="1">
        <f>dataset_shampoo[[#This Row],[Values YTD]]+SUMIFS(I:I,D:D,dataset_shampoo[[#This Row],[Brand]],E:E,dataset_shampoo[[#This Row],[Region]],F:F,dataset_shampoo[[#This Row],[Year]]-1,G:G,"&gt;"&amp;dataset_shampoo[[#This Row],[Month]])</f>
        <v>43078</v>
      </c>
    </row>
    <row r="1981" spans="1:13" x14ac:dyDescent="0.25">
      <c r="A1981" t="s">
        <v>7</v>
      </c>
      <c r="B1981" t="s">
        <v>25</v>
      </c>
      <c r="C1981" t="s">
        <v>37</v>
      </c>
      <c r="D1981" t="s">
        <v>38</v>
      </c>
      <c r="E1981" t="s">
        <v>13</v>
      </c>
      <c r="F1981">
        <v>2020</v>
      </c>
      <c r="G1981">
        <v>2</v>
      </c>
      <c r="H1981">
        <v>21</v>
      </c>
      <c r="I1981" s="1">
        <v>98</v>
      </c>
      <c r="J1981">
        <f>SUMIFS(H:H,D:D,dataset_shampoo[[#This Row],[Brand]],E:E,dataset_shampoo[[#This Row],[Region]],F:F,dataset_shampoo[[#This Row],[Year]],G:G,"&lt;="&amp;dataset_shampoo[[#This Row],[Month]])</f>
        <v>224</v>
      </c>
      <c r="K1981" s="6">
        <f>SUMIFS(I:I,D:D,dataset_shampoo[[#This Row],[Brand]],E:E,dataset_shampoo[[#This Row],[Region]],F:F,dataset_shampoo[[#This Row],[Year]],G:G,"&lt;="&amp;dataset_shampoo[[#This Row],[Month]])</f>
        <v>1120</v>
      </c>
      <c r="L1981">
        <f>dataset_shampoo[[#This Row],[Units YTD]]+SUMIFS(H:H,D:D,dataset_shampoo[[#This Row],[Brand]],E:E,dataset_shampoo[[#This Row],[Region]],F:F,dataset_shampoo[[#This Row],[Year]]-1,G:G,"&gt;"&amp;dataset_shampoo[[#This Row],[Month]])</f>
        <v>7728</v>
      </c>
      <c r="M1981" s="1">
        <f>dataset_shampoo[[#This Row],[Values YTD]]+SUMIFS(I:I,D:D,dataset_shampoo[[#This Row],[Brand]],E:E,dataset_shampoo[[#This Row],[Region]],F:F,dataset_shampoo[[#This Row],[Year]]-1,G:G,"&gt;"&amp;dataset_shampoo[[#This Row],[Month]])</f>
        <v>38346</v>
      </c>
    </row>
    <row r="1982" spans="1:13" x14ac:dyDescent="0.25">
      <c r="A1982" t="s">
        <v>7</v>
      </c>
      <c r="B1982" t="s">
        <v>25</v>
      </c>
      <c r="C1982" t="s">
        <v>37</v>
      </c>
      <c r="D1982" t="s">
        <v>38</v>
      </c>
      <c r="E1982" t="s">
        <v>13</v>
      </c>
      <c r="F1982">
        <v>2020</v>
      </c>
      <c r="G1982">
        <v>3</v>
      </c>
      <c r="H1982">
        <v>301</v>
      </c>
      <c r="I1982" s="1">
        <v>1505</v>
      </c>
      <c r="J1982">
        <f>SUMIFS(H:H,D:D,dataset_shampoo[[#This Row],[Brand]],E:E,dataset_shampoo[[#This Row],[Region]],F:F,dataset_shampoo[[#This Row],[Year]],G:G,"&lt;="&amp;dataset_shampoo[[#This Row],[Month]])</f>
        <v>525</v>
      </c>
      <c r="K1982" s="6">
        <f>SUMIFS(I:I,D:D,dataset_shampoo[[#This Row],[Brand]],E:E,dataset_shampoo[[#This Row],[Region]],F:F,dataset_shampoo[[#This Row],[Year]],G:G,"&lt;="&amp;dataset_shampoo[[#This Row],[Month]])</f>
        <v>2625</v>
      </c>
      <c r="L1982">
        <f>dataset_shampoo[[#This Row],[Units YTD]]+SUMIFS(H:H,D:D,dataset_shampoo[[#This Row],[Brand]],E:E,dataset_shampoo[[#This Row],[Region]],F:F,dataset_shampoo[[#This Row],[Year]]-1,G:G,"&gt;"&amp;dataset_shampoo[[#This Row],[Month]])</f>
        <v>7217</v>
      </c>
      <c r="M1982" s="1">
        <f>dataset_shampoo[[#This Row],[Values YTD]]+SUMIFS(I:I,D:D,dataset_shampoo[[#This Row],[Brand]],E:E,dataset_shampoo[[#This Row],[Region]],F:F,dataset_shampoo[[#This Row],[Year]]-1,G:G,"&gt;"&amp;dataset_shampoo[[#This Row],[Month]])</f>
        <v>35826</v>
      </c>
    </row>
    <row r="1983" spans="1:13" x14ac:dyDescent="0.25">
      <c r="A1983" t="s">
        <v>7</v>
      </c>
      <c r="B1983" t="s">
        <v>25</v>
      </c>
      <c r="C1983" t="s">
        <v>37</v>
      </c>
      <c r="D1983" t="s">
        <v>38</v>
      </c>
      <c r="E1983" t="s">
        <v>13</v>
      </c>
      <c r="F1983">
        <v>2020</v>
      </c>
      <c r="G1983">
        <v>4</v>
      </c>
      <c r="H1983">
        <v>182</v>
      </c>
      <c r="I1983" s="1">
        <v>910</v>
      </c>
      <c r="J1983">
        <f>SUMIFS(H:H,D:D,dataset_shampoo[[#This Row],[Brand]],E:E,dataset_shampoo[[#This Row],[Region]],F:F,dataset_shampoo[[#This Row],[Year]],G:G,"&lt;="&amp;dataset_shampoo[[#This Row],[Month]])</f>
        <v>707</v>
      </c>
      <c r="K1983" s="6">
        <f>SUMIFS(I:I,D:D,dataset_shampoo[[#This Row],[Brand]],E:E,dataset_shampoo[[#This Row],[Region]],F:F,dataset_shampoo[[#This Row],[Year]],G:G,"&lt;="&amp;dataset_shampoo[[#This Row],[Month]])</f>
        <v>3535</v>
      </c>
      <c r="L1983">
        <f>dataset_shampoo[[#This Row],[Units YTD]]+SUMIFS(H:H,D:D,dataset_shampoo[[#This Row],[Brand]],E:E,dataset_shampoo[[#This Row],[Region]],F:F,dataset_shampoo[[#This Row],[Year]]-1,G:G,"&gt;"&amp;dataset_shampoo[[#This Row],[Month]])</f>
        <v>6237</v>
      </c>
      <c r="M1983" s="1">
        <f>dataset_shampoo[[#This Row],[Values YTD]]+SUMIFS(I:I,D:D,dataset_shampoo[[#This Row],[Brand]],E:E,dataset_shampoo[[#This Row],[Region]],F:F,dataset_shampoo[[#This Row],[Year]]-1,G:G,"&gt;"&amp;dataset_shampoo[[#This Row],[Month]])</f>
        <v>30954</v>
      </c>
    </row>
    <row r="1984" spans="1:13" x14ac:dyDescent="0.25">
      <c r="A1984" t="s">
        <v>7</v>
      </c>
      <c r="B1984" t="s">
        <v>25</v>
      </c>
      <c r="C1984" t="s">
        <v>37</v>
      </c>
      <c r="D1984" t="s">
        <v>38</v>
      </c>
      <c r="E1984" t="s">
        <v>13</v>
      </c>
      <c r="F1984">
        <v>2020</v>
      </c>
      <c r="G1984">
        <v>5</v>
      </c>
      <c r="H1984">
        <v>119</v>
      </c>
      <c r="I1984" s="1">
        <v>567</v>
      </c>
      <c r="J1984">
        <f>SUMIFS(H:H,D:D,dataset_shampoo[[#This Row],[Brand]],E:E,dataset_shampoo[[#This Row],[Region]],F:F,dataset_shampoo[[#This Row],[Year]],G:G,"&lt;="&amp;dataset_shampoo[[#This Row],[Month]])</f>
        <v>826</v>
      </c>
      <c r="K1984" s="6">
        <f>SUMIFS(I:I,D:D,dataset_shampoo[[#This Row],[Brand]],E:E,dataset_shampoo[[#This Row],[Region]],F:F,dataset_shampoo[[#This Row],[Year]],G:G,"&lt;="&amp;dataset_shampoo[[#This Row],[Month]])</f>
        <v>4102</v>
      </c>
      <c r="L1984">
        <f>dataset_shampoo[[#This Row],[Units YTD]]+SUMIFS(H:H,D:D,dataset_shampoo[[#This Row],[Brand]],E:E,dataset_shampoo[[#This Row],[Region]],F:F,dataset_shampoo[[#This Row],[Year]]-1,G:G,"&gt;"&amp;dataset_shampoo[[#This Row],[Month]])</f>
        <v>5502</v>
      </c>
      <c r="M1984" s="1">
        <f>dataset_shampoo[[#This Row],[Values YTD]]+SUMIFS(I:I,D:D,dataset_shampoo[[#This Row],[Brand]],E:E,dataset_shampoo[[#This Row],[Region]],F:F,dataset_shampoo[[#This Row],[Year]]-1,G:G,"&gt;"&amp;dataset_shampoo[[#This Row],[Month]])</f>
        <v>27265</v>
      </c>
    </row>
    <row r="1985" spans="1:13" x14ac:dyDescent="0.25">
      <c r="A1985" t="s">
        <v>7</v>
      </c>
      <c r="B1985" t="s">
        <v>25</v>
      </c>
      <c r="C1985" t="s">
        <v>37</v>
      </c>
      <c r="D1985" t="s">
        <v>38</v>
      </c>
      <c r="E1985" t="s">
        <v>13</v>
      </c>
      <c r="F1985">
        <v>2020</v>
      </c>
      <c r="G1985">
        <v>6</v>
      </c>
      <c r="H1985">
        <v>56</v>
      </c>
      <c r="I1985" s="1">
        <v>280</v>
      </c>
      <c r="J1985">
        <f>SUMIFS(H:H,D:D,dataset_shampoo[[#This Row],[Brand]],E:E,dataset_shampoo[[#This Row],[Region]],F:F,dataset_shampoo[[#This Row],[Year]],G:G,"&lt;="&amp;dataset_shampoo[[#This Row],[Month]])</f>
        <v>882</v>
      </c>
      <c r="K1985" s="6">
        <f>SUMIFS(I:I,D:D,dataset_shampoo[[#This Row],[Brand]],E:E,dataset_shampoo[[#This Row],[Region]],F:F,dataset_shampoo[[#This Row],[Year]],G:G,"&lt;="&amp;dataset_shampoo[[#This Row],[Month]])</f>
        <v>4382</v>
      </c>
      <c r="L1985">
        <f>dataset_shampoo[[#This Row],[Units YTD]]+SUMIFS(H:H,D:D,dataset_shampoo[[#This Row],[Brand]],E:E,dataset_shampoo[[#This Row],[Region]],F:F,dataset_shampoo[[#This Row],[Year]]-1,G:G,"&gt;"&amp;dataset_shampoo[[#This Row],[Month]])</f>
        <v>4459</v>
      </c>
      <c r="M1985" s="1">
        <f>dataset_shampoo[[#This Row],[Values YTD]]+SUMIFS(I:I,D:D,dataset_shampoo[[#This Row],[Brand]],E:E,dataset_shampoo[[#This Row],[Region]],F:F,dataset_shampoo[[#This Row],[Year]]-1,G:G,"&gt;"&amp;dataset_shampoo[[#This Row],[Month]])</f>
        <v>22113</v>
      </c>
    </row>
    <row r="1986" spans="1:13" x14ac:dyDescent="0.25">
      <c r="A1986" t="s">
        <v>7</v>
      </c>
      <c r="B1986" t="s">
        <v>25</v>
      </c>
      <c r="C1986" t="s">
        <v>37</v>
      </c>
      <c r="D1986" t="s">
        <v>38</v>
      </c>
      <c r="E1986" t="s">
        <v>13</v>
      </c>
      <c r="F1986">
        <v>2020</v>
      </c>
      <c r="G1986">
        <v>7</v>
      </c>
      <c r="H1986">
        <v>56</v>
      </c>
      <c r="I1986" s="1">
        <v>308</v>
      </c>
      <c r="J1986">
        <f>SUMIFS(H:H,D:D,dataset_shampoo[[#This Row],[Brand]],E:E,dataset_shampoo[[#This Row],[Region]],F:F,dataset_shampoo[[#This Row],[Year]],G:G,"&lt;="&amp;dataset_shampoo[[#This Row],[Month]])</f>
        <v>938</v>
      </c>
      <c r="K1986" s="6">
        <f>SUMIFS(I:I,D:D,dataset_shampoo[[#This Row],[Brand]],E:E,dataset_shampoo[[#This Row],[Region]],F:F,dataset_shampoo[[#This Row],[Year]],G:G,"&lt;="&amp;dataset_shampoo[[#This Row],[Month]])</f>
        <v>4690</v>
      </c>
      <c r="L1986">
        <f>dataset_shampoo[[#This Row],[Units YTD]]+SUMIFS(H:H,D:D,dataset_shampoo[[#This Row],[Brand]],E:E,dataset_shampoo[[#This Row],[Region]],F:F,dataset_shampoo[[#This Row],[Year]]-1,G:G,"&gt;"&amp;dataset_shampoo[[#This Row],[Month]])</f>
        <v>3787</v>
      </c>
      <c r="M1986" s="1">
        <f>dataset_shampoo[[#This Row],[Values YTD]]+SUMIFS(I:I,D:D,dataset_shampoo[[#This Row],[Brand]],E:E,dataset_shampoo[[#This Row],[Region]],F:F,dataset_shampoo[[#This Row],[Year]]-1,G:G,"&gt;"&amp;dataset_shampoo[[#This Row],[Month]])</f>
        <v>18830</v>
      </c>
    </row>
    <row r="1987" spans="1:13" x14ac:dyDescent="0.25">
      <c r="A1987" t="s">
        <v>7</v>
      </c>
      <c r="B1987" t="s">
        <v>25</v>
      </c>
      <c r="C1987" t="s">
        <v>37</v>
      </c>
      <c r="D1987" t="s">
        <v>38</v>
      </c>
      <c r="E1987" t="s">
        <v>13</v>
      </c>
      <c r="F1987">
        <v>2020</v>
      </c>
      <c r="G1987">
        <v>8</v>
      </c>
      <c r="H1987">
        <v>63</v>
      </c>
      <c r="I1987" s="1">
        <v>343</v>
      </c>
      <c r="J1987">
        <f>SUMIFS(H:H,D:D,dataset_shampoo[[#This Row],[Brand]],E:E,dataset_shampoo[[#This Row],[Region]],F:F,dataset_shampoo[[#This Row],[Year]],G:G,"&lt;="&amp;dataset_shampoo[[#This Row],[Month]])</f>
        <v>1001</v>
      </c>
      <c r="K1987" s="6">
        <f>SUMIFS(I:I,D:D,dataset_shampoo[[#This Row],[Brand]],E:E,dataset_shampoo[[#This Row],[Region]],F:F,dataset_shampoo[[#This Row],[Year]],G:G,"&lt;="&amp;dataset_shampoo[[#This Row],[Month]])</f>
        <v>5033</v>
      </c>
      <c r="L1987">
        <f>dataset_shampoo[[#This Row],[Units YTD]]+SUMIFS(H:H,D:D,dataset_shampoo[[#This Row],[Brand]],E:E,dataset_shampoo[[#This Row],[Region]],F:F,dataset_shampoo[[#This Row],[Year]]-1,G:G,"&gt;"&amp;dataset_shampoo[[#This Row],[Month]])</f>
        <v>3080</v>
      </c>
      <c r="M1987" s="1">
        <f>dataset_shampoo[[#This Row],[Values YTD]]+SUMIFS(I:I,D:D,dataset_shampoo[[#This Row],[Brand]],E:E,dataset_shampoo[[#This Row],[Region]],F:F,dataset_shampoo[[#This Row],[Year]]-1,G:G,"&gt;"&amp;dataset_shampoo[[#This Row],[Month]])</f>
        <v>15351</v>
      </c>
    </row>
    <row r="1988" spans="1:13" x14ac:dyDescent="0.25">
      <c r="A1988" t="s">
        <v>7</v>
      </c>
      <c r="B1988" t="s">
        <v>25</v>
      </c>
      <c r="C1988" t="s">
        <v>37</v>
      </c>
      <c r="D1988" t="s">
        <v>38</v>
      </c>
      <c r="E1988" t="s">
        <v>13</v>
      </c>
      <c r="F1988">
        <v>2020</v>
      </c>
      <c r="G1988">
        <v>10</v>
      </c>
      <c r="H1988">
        <v>35</v>
      </c>
      <c r="I1988" s="1">
        <v>168</v>
      </c>
      <c r="J1988">
        <f>SUMIFS(H:H,D:D,dataset_shampoo[[#This Row],[Brand]],E:E,dataset_shampoo[[#This Row],[Region]],F:F,dataset_shampoo[[#This Row],[Year]],G:G,"&lt;="&amp;dataset_shampoo[[#This Row],[Month]])</f>
        <v>1036</v>
      </c>
      <c r="K1988" s="6">
        <f>SUMIFS(I:I,D:D,dataset_shampoo[[#This Row],[Brand]],E:E,dataset_shampoo[[#This Row],[Region]],F:F,dataset_shampoo[[#This Row],[Year]],G:G,"&lt;="&amp;dataset_shampoo[[#This Row],[Month]])</f>
        <v>5201</v>
      </c>
      <c r="L1988">
        <f>dataset_shampoo[[#This Row],[Units YTD]]+SUMIFS(H:H,D:D,dataset_shampoo[[#This Row],[Brand]],E:E,dataset_shampoo[[#This Row],[Region]],F:F,dataset_shampoo[[#This Row],[Year]]-1,G:G,"&gt;"&amp;dataset_shampoo[[#This Row],[Month]])</f>
        <v>1302</v>
      </c>
      <c r="M1988" s="1">
        <f>dataset_shampoo[[#This Row],[Values YTD]]+SUMIFS(I:I,D:D,dataset_shampoo[[#This Row],[Brand]],E:E,dataset_shampoo[[#This Row],[Region]],F:F,dataset_shampoo[[#This Row],[Year]]-1,G:G,"&gt;"&amp;dataset_shampoo[[#This Row],[Month]])</f>
        <v>6524</v>
      </c>
    </row>
    <row r="1989" spans="1:13" x14ac:dyDescent="0.25">
      <c r="A1989" t="s">
        <v>7</v>
      </c>
      <c r="B1989" t="s">
        <v>25</v>
      </c>
      <c r="C1989" t="s">
        <v>37</v>
      </c>
      <c r="D1989" t="s">
        <v>38</v>
      </c>
      <c r="E1989" t="s">
        <v>13</v>
      </c>
      <c r="F1989">
        <v>2021</v>
      </c>
      <c r="G1989">
        <v>1</v>
      </c>
      <c r="H1989">
        <v>28</v>
      </c>
      <c r="I1989" s="1">
        <v>133</v>
      </c>
      <c r="J1989">
        <f>SUMIFS(H:H,D:D,dataset_shampoo[[#This Row],[Brand]],E:E,dataset_shampoo[[#This Row],[Region]],F:F,dataset_shampoo[[#This Row],[Year]],G:G,"&lt;="&amp;dataset_shampoo[[#This Row],[Month]])</f>
        <v>28</v>
      </c>
      <c r="K1989" s="6">
        <f>SUMIFS(I:I,D:D,dataset_shampoo[[#This Row],[Brand]],E:E,dataset_shampoo[[#This Row],[Region]],F:F,dataset_shampoo[[#This Row],[Year]],G:G,"&lt;="&amp;dataset_shampoo[[#This Row],[Month]])</f>
        <v>133</v>
      </c>
      <c r="L1989">
        <f>dataset_shampoo[[#This Row],[Units YTD]]+SUMIFS(H:H,D:D,dataset_shampoo[[#This Row],[Brand]],E:E,dataset_shampoo[[#This Row],[Region]],F:F,dataset_shampoo[[#This Row],[Year]]-1,G:G,"&gt;"&amp;dataset_shampoo[[#This Row],[Month]])</f>
        <v>861</v>
      </c>
      <c r="M1989" s="1">
        <f>dataset_shampoo[[#This Row],[Values YTD]]+SUMIFS(I:I,D:D,dataset_shampoo[[#This Row],[Brand]],E:E,dataset_shampoo[[#This Row],[Region]],F:F,dataset_shampoo[[#This Row],[Year]]-1,G:G,"&gt;"&amp;dataset_shampoo[[#This Row],[Month]])</f>
        <v>4312</v>
      </c>
    </row>
    <row r="1990" spans="1:13" x14ac:dyDescent="0.25">
      <c r="A1990" t="s">
        <v>7</v>
      </c>
      <c r="B1990" t="s">
        <v>25</v>
      </c>
      <c r="C1990" t="s">
        <v>37</v>
      </c>
      <c r="D1990" t="s">
        <v>38</v>
      </c>
      <c r="E1990" t="s">
        <v>13</v>
      </c>
      <c r="F1990">
        <v>2021</v>
      </c>
      <c r="G1990">
        <v>2</v>
      </c>
      <c r="H1990">
        <v>21</v>
      </c>
      <c r="I1990" s="1">
        <v>119</v>
      </c>
      <c r="J1990">
        <f>SUMIFS(H:H,D:D,dataset_shampoo[[#This Row],[Brand]],E:E,dataset_shampoo[[#This Row],[Region]],F:F,dataset_shampoo[[#This Row],[Year]],G:G,"&lt;="&amp;dataset_shampoo[[#This Row],[Month]])</f>
        <v>49</v>
      </c>
      <c r="K1990" s="6">
        <f>SUMIFS(I:I,D:D,dataset_shampoo[[#This Row],[Brand]],E:E,dataset_shampoo[[#This Row],[Region]],F:F,dataset_shampoo[[#This Row],[Year]],G:G,"&lt;="&amp;dataset_shampoo[[#This Row],[Month]])</f>
        <v>252</v>
      </c>
      <c r="L1990">
        <f>dataset_shampoo[[#This Row],[Units YTD]]+SUMIFS(H:H,D:D,dataset_shampoo[[#This Row],[Brand]],E:E,dataset_shampoo[[#This Row],[Region]],F:F,dataset_shampoo[[#This Row],[Year]]-1,G:G,"&gt;"&amp;dataset_shampoo[[#This Row],[Month]])</f>
        <v>861</v>
      </c>
      <c r="M1990" s="1">
        <f>dataset_shampoo[[#This Row],[Values YTD]]+SUMIFS(I:I,D:D,dataset_shampoo[[#This Row],[Brand]],E:E,dataset_shampoo[[#This Row],[Region]],F:F,dataset_shampoo[[#This Row],[Year]]-1,G:G,"&gt;"&amp;dataset_shampoo[[#This Row],[Month]])</f>
        <v>4333</v>
      </c>
    </row>
    <row r="1991" spans="1:13" x14ac:dyDescent="0.25">
      <c r="A1991" t="s">
        <v>7</v>
      </c>
      <c r="B1991" t="s">
        <v>25</v>
      </c>
      <c r="C1991" t="s">
        <v>37</v>
      </c>
      <c r="D1991" t="s">
        <v>38</v>
      </c>
      <c r="E1991" t="s">
        <v>13</v>
      </c>
      <c r="F1991">
        <v>2021</v>
      </c>
      <c r="G1991">
        <v>3</v>
      </c>
      <c r="H1991">
        <v>14</v>
      </c>
      <c r="I1991" s="1">
        <v>84</v>
      </c>
      <c r="J1991">
        <f>SUMIFS(H:H,D:D,dataset_shampoo[[#This Row],[Brand]],E:E,dataset_shampoo[[#This Row],[Region]],F:F,dataset_shampoo[[#This Row],[Year]],G:G,"&lt;="&amp;dataset_shampoo[[#This Row],[Month]])</f>
        <v>63</v>
      </c>
      <c r="K1991" s="6">
        <f>SUMIFS(I:I,D:D,dataset_shampoo[[#This Row],[Brand]],E:E,dataset_shampoo[[#This Row],[Region]],F:F,dataset_shampoo[[#This Row],[Year]],G:G,"&lt;="&amp;dataset_shampoo[[#This Row],[Month]])</f>
        <v>336</v>
      </c>
      <c r="L1991">
        <f>dataset_shampoo[[#This Row],[Units YTD]]+SUMIFS(H:H,D:D,dataset_shampoo[[#This Row],[Brand]],E:E,dataset_shampoo[[#This Row],[Region]],F:F,dataset_shampoo[[#This Row],[Year]]-1,G:G,"&gt;"&amp;dataset_shampoo[[#This Row],[Month]])</f>
        <v>574</v>
      </c>
      <c r="M1991" s="1">
        <f>dataset_shampoo[[#This Row],[Values YTD]]+SUMIFS(I:I,D:D,dataset_shampoo[[#This Row],[Brand]],E:E,dataset_shampoo[[#This Row],[Region]],F:F,dataset_shampoo[[#This Row],[Year]]-1,G:G,"&gt;"&amp;dataset_shampoo[[#This Row],[Month]])</f>
        <v>2912</v>
      </c>
    </row>
    <row r="1992" spans="1:13" x14ac:dyDescent="0.25">
      <c r="A1992" t="s">
        <v>7</v>
      </c>
      <c r="B1992" t="s">
        <v>25</v>
      </c>
      <c r="C1992" t="s">
        <v>37</v>
      </c>
      <c r="D1992" t="s">
        <v>38</v>
      </c>
      <c r="E1992" t="s">
        <v>13</v>
      </c>
      <c r="F1992">
        <v>2021</v>
      </c>
      <c r="G1992">
        <v>4</v>
      </c>
      <c r="H1992">
        <v>21</v>
      </c>
      <c r="I1992" s="1">
        <v>119</v>
      </c>
      <c r="J1992">
        <f>SUMIFS(H:H,D:D,dataset_shampoo[[#This Row],[Brand]],E:E,dataset_shampoo[[#This Row],[Region]],F:F,dataset_shampoo[[#This Row],[Year]],G:G,"&lt;="&amp;dataset_shampoo[[#This Row],[Month]])</f>
        <v>84</v>
      </c>
      <c r="K1992" s="6">
        <f>SUMIFS(I:I,D:D,dataset_shampoo[[#This Row],[Brand]],E:E,dataset_shampoo[[#This Row],[Region]],F:F,dataset_shampoo[[#This Row],[Year]],G:G,"&lt;="&amp;dataset_shampoo[[#This Row],[Month]])</f>
        <v>455</v>
      </c>
      <c r="L1992">
        <f>dataset_shampoo[[#This Row],[Units YTD]]+SUMIFS(H:H,D:D,dataset_shampoo[[#This Row],[Brand]],E:E,dataset_shampoo[[#This Row],[Region]],F:F,dataset_shampoo[[#This Row],[Year]]-1,G:G,"&gt;"&amp;dataset_shampoo[[#This Row],[Month]])</f>
        <v>413</v>
      </c>
      <c r="M1992" s="1">
        <f>dataset_shampoo[[#This Row],[Values YTD]]+SUMIFS(I:I,D:D,dataset_shampoo[[#This Row],[Brand]],E:E,dataset_shampoo[[#This Row],[Region]],F:F,dataset_shampoo[[#This Row],[Year]]-1,G:G,"&gt;"&amp;dataset_shampoo[[#This Row],[Month]])</f>
        <v>2121</v>
      </c>
    </row>
    <row r="1993" spans="1:13" x14ac:dyDescent="0.25">
      <c r="A1993" t="s">
        <v>7</v>
      </c>
      <c r="B1993" t="s">
        <v>25</v>
      </c>
      <c r="C1993" t="s">
        <v>37</v>
      </c>
      <c r="D1993" t="s">
        <v>38</v>
      </c>
      <c r="E1993" t="s">
        <v>13</v>
      </c>
      <c r="F1993">
        <v>2021</v>
      </c>
      <c r="G1993">
        <v>5</v>
      </c>
      <c r="H1993">
        <v>42</v>
      </c>
      <c r="I1993" s="1">
        <v>231</v>
      </c>
      <c r="J1993">
        <f>SUMIFS(H:H,D:D,dataset_shampoo[[#This Row],[Brand]],E:E,dataset_shampoo[[#This Row],[Region]],F:F,dataset_shampoo[[#This Row],[Year]],G:G,"&lt;="&amp;dataset_shampoo[[#This Row],[Month]])</f>
        <v>126</v>
      </c>
      <c r="K1993" s="6">
        <f>SUMIFS(I:I,D:D,dataset_shampoo[[#This Row],[Brand]],E:E,dataset_shampoo[[#This Row],[Region]],F:F,dataset_shampoo[[#This Row],[Year]],G:G,"&lt;="&amp;dataset_shampoo[[#This Row],[Month]])</f>
        <v>686</v>
      </c>
      <c r="L1993">
        <f>dataset_shampoo[[#This Row],[Units YTD]]+SUMIFS(H:H,D:D,dataset_shampoo[[#This Row],[Brand]],E:E,dataset_shampoo[[#This Row],[Region]],F:F,dataset_shampoo[[#This Row],[Year]]-1,G:G,"&gt;"&amp;dataset_shampoo[[#This Row],[Month]])</f>
        <v>336</v>
      </c>
      <c r="M1993" s="1">
        <f>dataset_shampoo[[#This Row],[Values YTD]]+SUMIFS(I:I,D:D,dataset_shampoo[[#This Row],[Brand]],E:E,dataset_shampoo[[#This Row],[Region]],F:F,dataset_shampoo[[#This Row],[Year]]-1,G:G,"&gt;"&amp;dataset_shampoo[[#This Row],[Month]])</f>
        <v>1785</v>
      </c>
    </row>
    <row r="1994" spans="1:13" x14ac:dyDescent="0.25">
      <c r="A1994" t="s">
        <v>7</v>
      </c>
      <c r="B1994" t="s">
        <v>25</v>
      </c>
      <c r="C1994" t="s">
        <v>37</v>
      </c>
      <c r="D1994" t="s">
        <v>38</v>
      </c>
      <c r="E1994" t="s">
        <v>13</v>
      </c>
      <c r="F1994">
        <v>2021</v>
      </c>
      <c r="G1994">
        <v>6</v>
      </c>
      <c r="H1994">
        <v>42</v>
      </c>
      <c r="I1994" s="1">
        <v>210</v>
      </c>
      <c r="J1994">
        <f>SUMIFS(H:H,D:D,dataset_shampoo[[#This Row],[Brand]],E:E,dataset_shampoo[[#This Row],[Region]],F:F,dataset_shampoo[[#This Row],[Year]],G:G,"&lt;="&amp;dataset_shampoo[[#This Row],[Month]])</f>
        <v>168</v>
      </c>
      <c r="K1994" s="6">
        <f>SUMIFS(I:I,D:D,dataset_shampoo[[#This Row],[Brand]],E:E,dataset_shampoo[[#This Row],[Region]],F:F,dataset_shampoo[[#This Row],[Year]],G:G,"&lt;="&amp;dataset_shampoo[[#This Row],[Month]])</f>
        <v>896</v>
      </c>
      <c r="L1994">
        <f>dataset_shampoo[[#This Row],[Units YTD]]+SUMIFS(H:H,D:D,dataset_shampoo[[#This Row],[Brand]],E:E,dataset_shampoo[[#This Row],[Region]],F:F,dataset_shampoo[[#This Row],[Year]]-1,G:G,"&gt;"&amp;dataset_shampoo[[#This Row],[Month]])</f>
        <v>322</v>
      </c>
      <c r="M1994" s="1">
        <f>dataset_shampoo[[#This Row],[Values YTD]]+SUMIFS(I:I,D:D,dataset_shampoo[[#This Row],[Brand]],E:E,dataset_shampoo[[#This Row],[Region]],F:F,dataset_shampoo[[#This Row],[Year]]-1,G:G,"&gt;"&amp;dataset_shampoo[[#This Row],[Month]])</f>
        <v>1715</v>
      </c>
    </row>
    <row r="1995" spans="1:13" x14ac:dyDescent="0.25">
      <c r="A1995" t="s">
        <v>7</v>
      </c>
      <c r="B1995" t="s">
        <v>25</v>
      </c>
      <c r="C1995" t="s">
        <v>37</v>
      </c>
      <c r="D1995" t="s">
        <v>38</v>
      </c>
      <c r="E1995" t="s">
        <v>13</v>
      </c>
      <c r="F1995">
        <v>2021</v>
      </c>
      <c r="G1995">
        <v>7</v>
      </c>
      <c r="H1995">
        <v>21</v>
      </c>
      <c r="I1995" s="1">
        <v>119</v>
      </c>
      <c r="J1995">
        <f>SUMIFS(H:H,D:D,dataset_shampoo[[#This Row],[Brand]],E:E,dataset_shampoo[[#This Row],[Region]],F:F,dataset_shampoo[[#This Row],[Year]],G:G,"&lt;="&amp;dataset_shampoo[[#This Row],[Month]])</f>
        <v>189</v>
      </c>
      <c r="K1995" s="6">
        <f>SUMIFS(I:I,D:D,dataset_shampoo[[#This Row],[Brand]],E:E,dataset_shampoo[[#This Row],[Region]],F:F,dataset_shampoo[[#This Row],[Year]],G:G,"&lt;="&amp;dataset_shampoo[[#This Row],[Month]])</f>
        <v>1015</v>
      </c>
      <c r="L1995">
        <f>dataset_shampoo[[#This Row],[Units YTD]]+SUMIFS(H:H,D:D,dataset_shampoo[[#This Row],[Brand]],E:E,dataset_shampoo[[#This Row],[Region]],F:F,dataset_shampoo[[#This Row],[Year]]-1,G:G,"&gt;"&amp;dataset_shampoo[[#This Row],[Month]])</f>
        <v>287</v>
      </c>
      <c r="M1995" s="1">
        <f>dataset_shampoo[[#This Row],[Values YTD]]+SUMIFS(I:I,D:D,dataset_shampoo[[#This Row],[Brand]],E:E,dataset_shampoo[[#This Row],[Region]],F:F,dataset_shampoo[[#This Row],[Year]]-1,G:G,"&gt;"&amp;dataset_shampoo[[#This Row],[Month]])</f>
        <v>1526</v>
      </c>
    </row>
    <row r="1996" spans="1:13" x14ac:dyDescent="0.25">
      <c r="A1996" t="s">
        <v>7</v>
      </c>
      <c r="B1996" t="s">
        <v>25</v>
      </c>
      <c r="C1996" t="s">
        <v>37</v>
      </c>
      <c r="D1996" t="s">
        <v>38</v>
      </c>
      <c r="E1996" t="s">
        <v>13</v>
      </c>
      <c r="F1996">
        <v>2021</v>
      </c>
      <c r="G1996">
        <v>8</v>
      </c>
      <c r="H1996">
        <v>42</v>
      </c>
      <c r="I1996" s="1">
        <v>231</v>
      </c>
      <c r="J1996">
        <f>SUMIFS(H:H,D:D,dataset_shampoo[[#This Row],[Brand]],E:E,dataset_shampoo[[#This Row],[Region]],F:F,dataset_shampoo[[#This Row],[Year]],G:G,"&lt;="&amp;dataset_shampoo[[#This Row],[Month]])</f>
        <v>231</v>
      </c>
      <c r="K1996" s="6">
        <f>SUMIFS(I:I,D:D,dataset_shampoo[[#This Row],[Brand]],E:E,dataset_shampoo[[#This Row],[Region]],F:F,dataset_shampoo[[#This Row],[Year]],G:G,"&lt;="&amp;dataset_shampoo[[#This Row],[Month]])</f>
        <v>1246</v>
      </c>
      <c r="L1996">
        <f>dataset_shampoo[[#This Row],[Units YTD]]+SUMIFS(H:H,D:D,dataset_shampoo[[#This Row],[Brand]],E:E,dataset_shampoo[[#This Row],[Region]],F:F,dataset_shampoo[[#This Row],[Year]]-1,G:G,"&gt;"&amp;dataset_shampoo[[#This Row],[Month]])</f>
        <v>266</v>
      </c>
      <c r="M1996" s="1">
        <f>dataset_shampoo[[#This Row],[Values YTD]]+SUMIFS(I:I,D:D,dataset_shampoo[[#This Row],[Brand]],E:E,dataset_shampoo[[#This Row],[Region]],F:F,dataset_shampoo[[#This Row],[Year]]-1,G:G,"&gt;"&amp;dataset_shampoo[[#This Row],[Month]])</f>
        <v>1414</v>
      </c>
    </row>
    <row r="1997" spans="1:13" x14ac:dyDescent="0.25">
      <c r="A1997" t="s">
        <v>7</v>
      </c>
      <c r="B1997" t="s">
        <v>25</v>
      </c>
      <c r="C1997" t="s">
        <v>37</v>
      </c>
      <c r="D1997" t="s">
        <v>38</v>
      </c>
      <c r="E1997" t="s">
        <v>13</v>
      </c>
      <c r="F1997">
        <v>2021</v>
      </c>
      <c r="G1997">
        <v>9</v>
      </c>
      <c r="H1997">
        <v>203</v>
      </c>
      <c r="I1997" s="1">
        <v>1008</v>
      </c>
      <c r="J1997">
        <f>SUMIFS(H:H,D:D,dataset_shampoo[[#This Row],[Brand]],E:E,dataset_shampoo[[#This Row],[Region]],F:F,dataset_shampoo[[#This Row],[Year]],G:G,"&lt;="&amp;dataset_shampoo[[#This Row],[Month]])</f>
        <v>434</v>
      </c>
      <c r="K1997" s="6">
        <f>SUMIFS(I:I,D:D,dataset_shampoo[[#This Row],[Brand]],E:E,dataset_shampoo[[#This Row],[Region]],F:F,dataset_shampoo[[#This Row],[Year]],G:G,"&lt;="&amp;dataset_shampoo[[#This Row],[Month]])</f>
        <v>2254</v>
      </c>
      <c r="L1997">
        <f>dataset_shampoo[[#This Row],[Units YTD]]+SUMIFS(H:H,D:D,dataset_shampoo[[#This Row],[Brand]],E:E,dataset_shampoo[[#This Row],[Region]],F:F,dataset_shampoo[[#This Row],[Year]]-1,G:G,"&gt;"&amp;dataset_shampoo[[#This Row],[Month]])</f>
        <v>469</v>
      </c>
      <c r="M1997" s="1">
        <f>dataset_shampoo[[#This Row],[Values YTD]]+SUMIFS(I:I,D:D,dataset_shampoo[[#This Row],[Brand]],E:E,dataset_shampoo[[#This Row],[Region]],F:F,dataset_shampoo[[#This Row],[Year]]-1,G:G,"&gt;"&amp;dataset_shampoo[[#This Row],[Month]])</f>
        <v>2422</v>
      </c>
    </row>
    <row r="1998" spans="1:13" x14ac:dyDescent="0.25">
      <c r="A1998" t="s">
        <v>7</v>
      </c>
      <c r="B1998" t="s">
        <v>25</v>
      </c>
      <c r="C1998" t="s">
        <v>37</v>
      </c>
      <c r="D1998" t="s">
        <v>38</v>
      </c>
      <c r="E1998" t="s">
        <v>13</v>
      </c>
      <c r="F1998">
        <v>2021</v>
      </c>
      <c r="G1998">
        <v>10</v>
      </c>
      <c r="H1998">
        <v>21</v>
      </c>
      <c r="I1998" s="1">
        <v>119</v>
      </c>
      <c r="J1998">
        <f>SUMIFS(H:H,D:D,dataset_shampoo[[#This Row],[Brand]],E:E,dataset_shampoo[[#This Row],[Region]],F:F,dataset_shampoo[[#This Row],[Year]],G:G,"&lt;="&amp;dataset_shampoo[[#This Row],[Month]])</f>
        <v>455</v>
      </c>
      <c r="K1998" s="6">
        <f>SUMIFS(I:I,D:D,dataset_shampoo[[#This Row],[Brand]],E:E,dataset_shampoo[[#This Row],[Region]],F:F,dataset_shampoo[[#This Row],[Year]],G:G,"&lt;="&amp;dataset_shampoo[[#This Row],[Month]])</f>
        <v>2373</v>
      </c>
      <c r="L1998">
        <f>dataset_shampoo[[#This Row],[Units YTD]]+SUMIFS(H:H,D:D,dataset_shampoo[[#This Row],[Brand]],E:E,dataset_shampoo[[#This Row],[Region]],F:F,dataset_shampoo[[#This Row],[Year]]-1,G:G,"&gt;"&amp;dataset_shampoo[[#This Row],[Month]])</f>
        <v>455</v>
      </c>
      <c r="M1998" s="1">
        <f>dataset_shampoo[[#This Row],[Values YTD]]+SUMIFS(I:I,D:D,dataset_shampoo[[#This Row],[Brand]],E:E,dataset_shampoo[[#This Row],[Region]],F:F,dataset_shampoo[[#This Row],[Year]]-1,G:G,"&gt;"&amp;dataset_shampoo[[#This Row],[Month]])</f>
        <v>2373</v>
      </c>
    </row>
    <row r="1999" spans="1:13" x14ac:dyDescent="0.25">
      <c r="A1999" t="s">
        <v>7</v>
      </c>
      <c r="B1999" t="s">
        <v>25</v>
      </c>
      <c r="C1999" t="s">
        <v>37</v>
      </c>
      <c r="D1999" t="s">
        <v>38</v>
      </c>
      <c r="E1999" t="s">
        <v>13</v>
      </c>
      <c r="F1999">
        <v>2021</v>
      </c>
      <c r="G1999">
        <v>11</v>
      </c>
      <c r="H1999">
        <v>21</v>
      </c>
      <c r="I1999" s="1">
        <v>105</v>
      </c>
      <c r="J1999">
        <f>SUMIFS(H:H,D:D,dataset_shampoo[[#This Row],[Brand]],E:E,dataset_shampoo[[#This Row],[Region]],F:F,dataset_shampoo[[#This Row],[Year]],G:G,"&lt;="&amp;dataset_shampoo[[#This Row],[Month]])</f>
        <v>476</v>
      </c>
      <c r="K1999" s="6">
        <f>SUMIFS(I:I,D:D,dataset_shampoo[[#This Row],[Brand]],E:E,dataset_shampoo[[#This Row],[Region]],F:F,dataset_shampoo[[#This Row],[Year]],G:G,"&lt;="&amp;dataset_shampoo[[#This Row],[Month]])</f>
        <v>2478</v>
      </c>
      <c r="L1999">
        <f>dataset_shampoo[[#This Row],[Units YTD]]+SUMIFS(H:H,D:D,dataset_shampoo[[#This Row],[Brand]],E:E,dataset_shampoo[[#This Row],[Region]],F:F,dataset_shampoo[[#This Row],[Year]]-1,G:G,"&gt;"&amp;dataset_shampoo[[#This Row],[Month]])</f>
        <v>476</v>
      </c>
      <c r="M1999" s="1">
        <f>dataset_shampoo[[#This Row],[Values YTD]]+SUMIFS(I:I,D:D,dataset_shampoo[[#This Row],[Brand]],E:E,dataset_shampoo[[#This Row],[Region]],F:F,dataset_shampoo[[#This Row],[Year]]-1,G:G,"&gt;"&amp;dataset_shampoo[[#This Row],[Month]])</f>
        <v>2478</v>
      </c>
    </row>
    <row r="2000" spans="1:13" x14ac:dyDescent="0.25">
      <c r="A2000" t="s">
        <v>7</v>
      </c>
      <c r="B2000" t="s">
        <v>25</v>
      </c>
      <c r="C2000" t="s">
        <v>37</v>
      </c>
      <c r="D2000" t="s">
        <v>38</v>
      </c>
      <c r="E2000" t="s">
        <v>13</v>
      </c>
      <c r="F2000">
        <v>2022</v>
      </c>
      <c r="G2000">
        <v>2</v>
      </c>
      <c r="H2000">
        <v>35</v>
      </c>
      <c r="I2000" s="1">
        <v>175</v>
      </c>
      <c r="J2000">
        <f>SUMIFS(H:H,D:D,dataset_shampoo[[#This Row],[Brand]],E:E,dataset_shampoo[[#This Row],[Region]],F:F,dataset_shampoo[[#This Row],[Year]],G:G,"&lt;="&amp;dataset_shampoo[[#This Row],[Month]])</f>
        <v>35</v>
      </c>
      <c r="K2000" s="6">
        <f>SUMIFS(I:I,D:D,dataset_shampoo[[#This Row],[Brand]],E:E,dataset_shampoo[[#This Row],[Region]],F:F,dataset_shampoo[[#This Row],[Year]],G:G,"&lt;="&amp;dataset_shampoo[[#This Row],[Month]])</f>
        <v>175</v>
      </c>
      <c r="L2000">
        <f>dataset_shampoo[[#This Row],[Units YTD]]+SUMIFS(H:H,D:D,dataset_shampoo[[#This Row],[Brand]],E:E,dataset_shampoo[[#This Row],[Region]],F:F,dataset_shampoo[[#This Row],[Year]]-1,G:G,"&gt;"&amp;dataset_shampoo[[#This Row],[Month]])</f>
        <v>462</v>
      </c>
      <c r="M2000" s="1">
        <f>dataset_shampoo[[#This Row],[Values YTD]]+SUMIFS(I:I,D:D,dataset_shampoo[[#This Row],[Brand]],E:E,dataset_shampoo[[#This Row],[Region]],F:F,dataset_shampoo[[#This Row],[Year]]-1,G:G,"&gt;"&amp;dataset_shampoo[[#This Row],[Month]])</f>
        <v>2401</v>
      </c>
    </row>
    <row r="2001" spans="1:13" x14ac:dyDescent="0.25">
      <c r="A2001" t="s">
        <v>7</v>
      </c>
      <c r="B2001" t="s">
        <v>25</v>
      </c>
      <c r="C2001" t="s">
        <v>37</v>
      </c>
      <c r="D2001" t="s">
        <v>38</v>
      </c>
      <c r="E2001" t="s">
        <v>13</v>
      </c>
      <c r="F2001">
        <v>2022</v>
      </c>
      <c r="G2001">
        <v>4</v>
      </c>
      <c r="H2001">
        <v>112</v>
      </c>
      <c r="I2001" s="1">
        <v>560</v>
      </c>
      <c r="J2001">
        <f>SUMIFS(H:H,D:D,dataset_shampoo[[#This Row],[Brand]],E:E,dataset_shampoo[[#This Row],[Region]],F:F,dataset_shampoo[[#This Row],[Year]],G:G,"&lt;="&amp;dataset_shampoo[[#This Row],[Month]])</f>
        <v>147</v>
      </c>
      <c r="K2001" s="6">
        <f>SUMIFS(I:I,D:D,dataset_shampoo[[#This Row],[Brand]],E:E,dataset_shampoo[[#This Row],[Region]],F:F,dataset_shampoo[[#This Row],[Year]],G:G,"&lt;="&amp;dataset_shampoo[[#This Row],[Month]])</f>
        <v>735</v>
      </c>
      <c r="L2001">
        <f>dataset_shampoo[[#This Row],[Units YTD]]+SUMIFS(H:H,D:D,dataset_shampoo[[#This Row],[Brand]],E:E,dataset_shampoo[[#This Row],[Region]],F:F,dataset_shampoo[[#This Row],[Year]]-1,G:G,"&gt;"&amp;dataset_shampoo[[#This Row],[Month]])</f>
        <v>539</v>
      </c>
      <c r="M2001" s="1">
        <f>dataset_shampoo[[#This Row],[Values YTD]]+SUMIFS(I:I,D:D,dataset_shampoo[[#This Row],[Brand]],E:E,dataset_shampoo[[#This Row],[Region]],F:F,dataset_shampoo[[#This Row],[Year]]-1,G:G,"&gt;"&amp;dataset_shampoo[[#This Row],[Month]])</f>
        <v>2758</v>
      </c>
    </row>
    <row r="2002" spans="1:13" x14ac:dyDescent="0.25">
      <c r="A2002" t="s">
        <v>7</v>
      </c>
      <c r="B2002" t="s">
        <v>25</v>
      </c>
      <c r="C2002" t="s">
        <v>37</v>
      </c>
      <c r="D2002" t="s">
        <v>38</v>
      </c>
      <c r="E2002" t="s">
        <v>13</v>
      </c>
      <c r="F2002">
        <v>2022</v>
      </c>
      <c r="G2002">
        <v>6</v>
      </c>
      <c r="H2002">
        <v>21</v>
      </c>
      <c r="I2002" s="1">
        <v>105</v>
      </c>
      <c r="J2002">
        <f>SUMIFS(H:H,D:D,dataset_shampoo[[#This Row],[Brand]],E:E,dataset_shampoo[[#This Row],[Region]],F:F,dataset_shampoo[[#This Row],[Year]],G:G,"&lt;="&amp;dataset_shampoo[[#This Row],[Month]])</f>
        <v>168</v>
      </c>
      <c r="K2002" s="6">
        <f>SUMIFS(I:I,D:D,dataset_shampoo[[#This Row],[Brand]],E:E,dataset_shampoo[[#This Row],[Region]],F:F,dataset_shampoo[[#This Row],[Year]],G:G,"&lt;="&amp;dataset_shampoo[[#This Row],[Month]])</f>
        <v>840</v>
      </c>
      <c r="L2002">
        <f>dataset_shampoo[[#This Row],[Units YTD]]+SUMIFS(H:H,D:D,dataset_shampoo[[#This Row],[Brand]],E:E,dataset_shampoo[[#This Row],[Region]],F:F,dataset_shampoo[[#This Row],[Year]]-1,G:G,"&gt;"&amp;dataset_shampoo[[#This Row],[Month]])</f>
        <v>476</v>
      </c>
      <c r="M2002" s="1">
        <f>dataset_shampoo[[#This Row],[Values YTD]]+SUMIFS(I:I,D:D,dataset_shampoo[[#This Row],[Brand]],E:E,dataset_shampoo[[#This Row],[Region]],F:F,dataset_shampoo[[#This Row],[Year]]-1,G:G,"&gt;"&amp;dataset_shampoo[[#This Row],[Month]])</f>
        <v>2422</v>
      </c>
    </row>
    <row r="2003" spans="1:13" x14ac:dyDescent="0.25">
      <c r="A2003" t="s">
        <v>7</v>
      </c>
      <c r="B2003" t="s">
        <v>25</v>
      </c>
      <c r="C2003" t="s">
        <v>37</v>
      </c>
      <c r="D2003" t="s">
        <v>38</v>
      </c>
      <c r="E2003" t="s">
        <v>13</v>
      </c>
      <c r="F2003">
        <v>2022</v>
      </c>
      <c r="G2003">
        <v>7</v>
      </c>
      <c r="H2003">
        <v>21</v>
      </c>
      <c r="I2003" s="1">
        <v>98</v>
      </c>
      <c r="J2003">
        <f>SUMIFS(H:H,D:D,dataset_shampoo[[#This Row],[Brand]],E:E,dataset_shampoo[[#This Row],[Region]],F:F,dataset_shampoo[[#This Row],[Year]],G:G,"&lt;="&amp;dataset_shampoo[[#This Row],[Month]])</f>
        <v>189</v>
      </c>
      <c r="K2003" s="6">
        <f>SUMIFS(I:I,D:D,dataset_shampoo[[#This Row],[Brand]],E:E,dataset_shampoo[[#This Row],[Region]],F:F,dataset_shampoo[[#This Row],[Year]],G:G,"&lt;="&amp;dataset_shampoo[[#This Row],[Month]])</f>
        <v>938</v>
      </c>
      <c r="L2003">
        <f>dataset_shampoo[[#This Row],[Units YTD]]+SUMIFS(H:H,D:D,dataset_shampoo[[#This Row],[Brand]],E:E,dataset_shampoo[[#This Row],[Region]],F:F,dataset_shampoo[[#This Row],[Year]]-1,G:G,"&gt;"&amp;dataset_shampoo[[#This Row],[Month]])</f>
        <v>476</v>
      </c>
      <c r="M2003" s="1">
        <f>dataset_shampoo[[#This Row],[Values YTD]]+SUMIFS(I:I,D:D,dataset_shampoo[[#This Row],[Brand]],E:E,dataset_shampoo[[#This Row],[Region]],F:F,dataset_shampoo[[#This Row],[Year]]-1,G:G,"&gt;"&amp;dataset_shampoo[[#This Row],[Month]])</f>
        <v>2401</v>
      </c>
    </row>
    <row r="2004" spans="1:13" x14ac:dyDescent="0.25">
      <c r="A2004" t="s">
        <v>7</v>
      </c>
      <c r="B2004" t="s">
        <v>25</v>
      </c>
      <c r="C2004" t="s">
        <v>37</v>
      </c>
      <c r="D2004" t="s">
        <v>38</v>
      </c>
      <c r="E2004" t="s">
        <v>13</v>
      </c>
      <c r="F2004">
        <v>2022</v>
      </c>
      <c r="G2004">
        <v>9</v>
      </c>
      <c r="H2004">
        <v>14</v>
      </c>
      <c r="I2004" s="1">
        <v>84</v>
      </c>
      <c r="J2004">
        <f>SUMIFS(H:H,D:D,dataset_shampoo[[#This Row],[Brand]],E:E,dataset_shampoo[[#This Row],[Region]],F:F,dataset_shampoo[[#This Row],[Year]],G:G,"&lt;="&amp;dataset_shampoo[[#This Row],[Month]])</f>
        <v>203</v>
      </c>
      <c r="K2004" s="6">
        <f>SUMIFS(I:I,D:D,dataset_shampoo[[#This Row],[Brand]],E:E,dataset_shampoo[[#This Row],[Region]],F:F,dataset_shampoo[[#This Row],[Year]],G:G,"&lt;="&amp;dataset_shampoo[[#This Row],[Month]])</f>
        <v>1022</v>
      </c>
      <c r="L2004">
        <f>dataset_shampoo[[#This Row],[Units YTD]]+SUMIFS(H:H,D:D,dataset_shampoo[[#This Row],[Brand]],E:E,dataset_shampoo[[#This Row],[Region]],F:F,dataset_shampoo[[#This Row],[Year]]-1,G:G,"&gt;"&amp;dataset_shampoo[[#This Row],[Month]])</f>
        <v>245</v>
      </c>
      <c r="M2004" s="1">
        <f>dataset_shampoo[[#This Row],[Values YTD]]+SUMIFS(I:I,D:D,dataset_shampoo[[#This Row],[Brand]],E:E,dataset_shampoo[[#This Row],[Region]],F:F,dataset_shampoo[[#This Row],[Year]]-1,G:G,"&gt;"&amp;dataset_shampoo[[#This Row],[Month]])</f>
        <v>1246</v>
      </c>
    </row>
    <row r="2005" spans="1:13" x14ac:dyDescent="0.25">
      <c r="A2005" t="s">
        <v>7</v>
      </c>
      <c r="B2005" t="s">
        <v>25</v>
      </c>
      <c r="C2005" t="s">
        <v>37</v>
      </c>
      <c r="D2005" t="s">
        <v>38</v>
      </c>
      <c r="E2005" t="s">
        <v>13</v>
      </c>
      <c r="F2005">
        <v>2022</v>
      </c>
      <c r="G2005">
        <v>10</v>
      </c>
      <c r="H2005">
        <v>42</v>
      </c>
      <c r="I2005" s="1">
        <v>224</v>
      </c>
      <c r="J2005">
        <f>SUMIFS(H:H,D:D,dataset_shampoo[[#This Row],[Brand]],E:E,dataset_shampoo[[#This Row],[Region]],F:F,dataset_shampoo[[#This Row],[Year]],G:G,"&lt;="&amp;dataset_shampoo[[#This Row],[Month]])</f>
        <v>245</v>
      </c>
      <c r="K2005" s="6">
        <f>SUMIFS(I:I,D:D,dataset_shampoo[[#This Row],[Brand]],E:E,dataset_shampoo[[#This Row],[Region]],F:F,dataset_shampoo[[#This Row],[Year]],G:G,"&lt;="&amp;dataset_shampoo[[#This Row],[Month]])</f>
        <v>1246</v>
      </c>
      <c r="L2005">
        <f>dataset_shampoo[[#This Row],[Units YTD]]+SUMIFS(H:H,D:D,dataset_shampoo[[#This Row],[Brand]],E:E,dataset_shampoo[[#This Row],[Region]],F:F,dataset_shampoo[[#This Row],[Year]]-1,G:G,"&gt;"&amp;dataset_shampoo[[#This Row],[Month]])</f>
        <v>266</v>
      </c>
      <c r="M2005" s="1">
        <f>dataset_shampoo[[#This Row],[Values YTD]]+SUMIFS(I:I,D:D,dataset_shampoo[[#This Row],[Brand]],E:E,dataset_shampoo[[#This Row],[Region]],F:F,dataset_shampoo[[#This Row],[Year]]-1,G:G,"&gt;"&amp;dataset_shampoo[[#This Row],[Month]])</f>
        <v>1351</v>
      </c>
    </row>
    <row r="2006" spans="1:13" x14ac:dyDescent="0.25">
      <c r="A2006" t="s">
        <v>7</v>
      </c>
      <c r="B2006" t="s">
        <v>25</v>
      </c>
      <c r="C2006" t="s">
        <v>37</v>
      </c>
      <c r="D2006" t="s">
        <v>38</v>
      </c>
      <c r="E2006" t="s">
        <v>13</v>
      </c>
      <c r="F2006">
        <v>2022</v>
      </c>
      <c r="G2006">
        <v>11</v>
      </c>
      <c r="H2006">
        <v>14</v>
      </c>
      <c r="I2006" s="1">
        <v>84</v>
      </c>
      <c r="J2006">
        <f>SUMIFS(H:H,D:D,dataset_shampoo[[#This Row],[Brand]],E:E,dataset_shampoo[[#This Row],[Region]],F:F,dataset_shampoo[[#This Row],[Year]],G:G,"&lt;="&amp;dataset_shampoo[[#This Row],[Month]])</f>
        <v>259</v>
      </c>
      <c r="K2006" s="6">
        <f>SUMIFS(I:I,D:D,dataset_shampoo[[#This Row],[Brand]],E:E,dataset_shampoo[[#This Row],[Region]],F:F,dataset_shampoo[[#This Row],[Year]],G:G,"&lt;="&amp;dataset_shampoo[[#This Row],[Month]])</f>
        <v>1330</v>
      </c>
      <c r="L2006">
        <f>dataset_shampoo[[#This Row],[Units YTD]]+SUMIFS(H:H,D:D,dataset_shampoo[[#This Row],[Brand]],E:E,dataset_shampoo[[#This Row],[Region]],F:F,dataset_shampoo[[#This Row],[Year]]-1,G:G,"&gt;"&amp;dataset_shampoo[[#This Row],[Month]])</f>
        <v>259</v>
      </c>
      <c r="M2006" s="1">
        <f>dataset_shampoo[[#This Row],[Values YTD]]+SUMIFS(I:I,D:D,dataset_shampoo[[#This Row],[Brand]],E:E,dataset_shampoo[[#This Row],[Region]],F:F,dataset_shampoo[[#This Row],[Year]]-1,G:G,"&gt;"&amp;dataset_shampoo[[#This Row],[Month]])</f>
        <v>1330</v>
      </c>
    </row>
    <row r="2007" spans="1:13" x14ac:dyDescent="0.25">
      <c r="A2007" t="s">
        <v>7</v>
      </c>
      <c r="B2007" t="s">
        <v>25</v>
      </c>
      <c r="C2007" t="s">
        <v>37</v>
      </c>
      <c r="D2007" t="s">
        <v>38</v>
      </c>
      <c r="E2007" t="s">
        <v>13</v>
      </c>
      <c r="F2007">
        <v>2023</v>
      </c>
      <c r="G2007">
        <v>2</v>
      </c>
      <c r="H2007">
        <v>28</v>
      </c>
      <c r="I2007" s="1">
        <v>147</v>
      </c>
      <c r="J2007">
        <f>SUMIFS(H:H,D:D,dataset_shampoo[[#This Row],[Brand]],E:E,dataset_shampoo[[#This Row],[Region]],F:F,dataset_shampoo[[#This Row],[Year]],G:G,"&lt;="&amp;dataset_shampoo[[#This Row],[Month]])</f>
        <v>28</v>
      </c>
      <c r="K2007" s="6">
        <f>SUMIFS(I:I,D:D,dataset_shampoo[[#This Row],[Brand]],E:E,dataset_shampoo[[#This Row],[Region]],F:F,dataset_shampoo[[#This Row],[Year]],G:G,"&lt;="&amp;dataset_shampoo[[#This Row],[Month]])</f>
        <v>147</v>
      </c>
      <c r="L2007">
        <f>dataset_shampoo[[#This Row],[Units YTD]]+SUMIFS(H:H,D:D,dataset_shampoo[[#This Row],[Brand]],E:E,dataset_shampoo[[#This Row],[Region]],F:F,dataset_shampoo[[#This Row],[Year]]-1,G:G,"&gt;"&amp;dataset_shampoo[[#This Row],[Month]])</f>
        <v>252</v>
      </c>
      <c r="M2007" s="1">
        <f>dataset_shampoo[[#This Row],[Values YTD]]+SUMIFS(I:I,D:D,dataset_shampoo[[#This Row],[Brand]],E:E,dataset_shampoo[[#This Row],[Region]],F:F,dataset_shampoo[[#This Row],[Year]]-1,G:G,"&gt;"&amp;dataset_shampoo[[#This Row],[Month]])</f>
        <v>1302</v>
      </c>
    </row>
    <row r="2008" spans="1:13" x14ac:dyDescent="0.25">
      <c r="A2008" t="s">
        <v>7</v>
      </c>
      <c r="B2008" t="s">
        <v>25</v>
      </c>
      <c r="C2008" t="s">
        <v>39</v>
      </c>
      <c r="D2008" t="s">
        <v>40</v>
      </c>
      <c r="E2008" t="s">
        <v>11</v>
      </c>
      <c r="F2008">
        <v>2018</v>
      </c>
      <c r="G2008">
        <v>1</v>
      </c>
      <c r="H2008">
        <v>5691</v>
      </c>
      <c r="I2008" s="1">
        <v>46690</v>
      </c>
      <c r="J2008">
        <f>SUMIFS(H:H,D:D,dataset_shampoo[[#This Row],[Brand]],E:E,dataset_shampoo[[#This Row],[Region]],F:F,dataset_shampoo[[#This Row],[Year]],G:G,"&lt;="&amp;dataset_shampoo[[#This Row],[Month]])</f>
        <v>5691</v>
      </c>
      <c r="K2008" s="6">
        <f>SUMIFS(I:I,D:D,dataset_shampoo[[#This Row],[Brand]],E:E,dataset_shampoo[[#This Row],[Region]],F:F,dataset_shampoo[[#This Row],[Year]],G:G,"&lt;="&amp;dataset_shampoo[[#This Row],[Month]])</f>
        <v>46690</v>
      </c>
      <c r="L2008">
        <f>dataset_shampoo[[#This Row],[Units YTD]]+SUMIFS(H:H,D:D,dataset_shampoo[[#This Row],[Brand]],E:E,dataset_shampoo[[#This Row],[Region]],F:F,dataset_shampoo[[#This Row],[Year]]-1,G:G,"&gt;"&amp;dataset_shampoo[[#This Row],[Month]])</f>
        <v>5691</v>
      </c>
      <c r="M2008" s="1">
        <f>dataset_shampoo[[#This Row],[Values YTD]]+SUMIFS(I:I,D:D,dataset_shampoo[[#This Row],[Brand]],E:E,dataset_shampoo[[#This Row],[Region]],F:F,dataset_shampoo[[#This Row],[Year]]-1,G:G,"&gt;"&amp;dataset_shampoo[[#This Row],[Month]])</f>
        <v>46690</v>
      </c>
    </row>
    <row r="2009" spans="1:13" x14ac:dyDescent="0.25">
      <c r="A2009" t="s">
        <v>7</v>
      </c>
      <c r="B2009" t="s">
        <v>25</v>
      </c>
      <c r="C2009" t="s">
        <v>39</v>
      </c>
      <c r="D2009" t="s">
        <v>40</v>
      </c>
      <c r="E2009" t="s">
        <v>11</v>
      </c>
      <c r="F2009">
        <v>2018</v>
      </c>
      <c r="G2009">
        <v>2</v>
      </c>
      <c r="H2009">
        <v>5117</v>
      </c>
      <c r="I2009" s="1">
        <v>41944</v>
      </c>
      <c r="J2009">
        <f>SUMIFS(H:H,D:D,dataset_shampoo[[#This Row],[Brand]],E:E,dataset_shampoo[[#This Row],[Region]],F:F,dataset_shampoo[[#This Row],[Year]],G:G,"&lt;="&amp;dataset_shampoo[[#This Row],[Month]])</f>
        <v>10808</v>
      </c>
      <c r="K2009" s="6">
        <f>SUMIFS(I:I,D:D,dataset_shampoo[[#This Row],[Brand]],E:E,dataset_shampoo[[#This Row],[Region]],F:F,dataset_shampoo[[#This Row],[Year]],G:G,"&lt;="&amp;dataset_shampoo[[#This Row],[Month]])</f>
        <v>88634</v>
      </c>
      <c r="L2009">
        <f>dataset_shampoo[[#This Row],[Units YTD]]+SUMIFS(H:H,D:D,dataset_shampoo[[#This Row],[Brand]],E:E,dataset_shampoo[[#This Row],[Region]],F:F,dataset_shampoo[[#This Row],[Year]]-1,G:G,"&gt;"&amp;dataset_shampoo[[#This Row],[Month]])</f>
        <v>10808</v>
      </c>
      <c r="M2009" s="1">
        <f>dataset_shampoo[[#This Row],[Values YTD]]+SUMIFS(I:I,D:D,dataset_shampoo[[#This Row],[Brand]],E:E,dataset_shampoo[[#This Row],[Region]],F:F,dataset_shampoo[[#This Row],[Year]]-1,G:G,"&gt;"&amp;dataset_shampoo[[#This Row],[Month]])</f>
        <v>88634</v>
      </c>
    </row>
    <row r="2010" spans="1:13" x14ac:dyDescent="0.25">
      <c r="A2010" t="s">
        <v>7</v>
      </c>
      <c r="B2010" t="s">
        <v>25</v>
      </c>
      <c r="C2010" t="s">
        <v>39</v>
      </c>
      <c r="D2010" t="s">
        <v>40</v>
      </c>
      <c r="E2010" t="s">
        <v>11</v>
      </c>
      <c r="F2010">
        <v>2018</v>
      </c>
      <c r="G2010">
        <v>3</v>
      </c>
      <c r="H2010">
        <v>6230</v>
      </c>
      <c r="I2010" s="1">
        <v>51107</v>
      </c>
      <c r="J2010">
        <f>SUMIFS(H:H,D:D,dataset_shampoo[[#This Row],[Brand]],E:E,dataset_shampoo[[#This Row],[Region]],F:F,dataset_shampoo[[#This Row],[Year]],G:G,"&lt;="&amp;dataset_shampoo[[#This Row],[Month]])</f>
        <v>17038</v>
      </c>
      <c r="K2010" s="6">
        <f>SUMIFS(I:I,D:D,dataset_shampoo[[#This Row],[Brand]],E:E,dataset_shampoo[[#This Row],[Region]],F:F,dataset_shampoo[[#This Row],[Year]],G:G,"&lt;="&amp;dataset_shampoo[[#This Row],[Month]])</f>
        <v>139741</v>
      </c>
      <c r="L2010">
        <f>dataset_shampoo[[#This Row],[Units YTD]]+SUMIFS(H:H,D:D,dataset_shampoo[[#This Row],[Brand]],E:E,dataset_shampoo[[#This Row],[Region]],F:F,dataset_shampoo[[#This Row],[Year]]-1,G:G,"&gt;"&amp;dataset_shampoo[[#This Row],[Month]])</f>
        <v>17038</v>
      </c>
      <c r="M2010" s="1">
        <f>dataset_shampoo[[#This Row],[Values YTD]]+SUMIFS(I:I,D:D,dataset_shampoo[[#This Row],[Brand]],E:E,dataset_shampoo[[#This Row],[Region]],F:F,dataset_shampoo[[#This Row],[Year]]-1,G:G,"&gt;"&amp;dataset_shampoo[[#This Row],[Month]])</f>
        <v>139741</v>
      </c>
    </row>
    <row r="2011" spans="1:13" x14ac:dyDescent="0.25">
      <c r="A2011" t="s">
        <v>7</v>
      </c>
      <c r="B2011" t="s">
        <v>25</v>
      </c>
      <c r="C2011" t="s">
        <v>39</v>
      </c>
      <c r="D2011" t="s">
        <v>40</v>
      </c>
      <c r="E2011" t="s">
        <v>11</v>
      </c>
      <c r="F2011">
        <v>2018</v>
      </c>
      <c r="G2011">
        <v>4</v>
      </c>
      <c r="H2011">
        <v>4690</v>
      </c>
      <c r="I2011" s="1">
        <v>38402</v>
      </c>
      <c r="J2011">
        <f>SUMIFS(H:H,D:D,dataset_shampoo[[#This Row],[Brand]],E:E,dataset_shampoo[[#This Row],[Region]],F:F,dataset_shampoo[[#This Row],[Year]],G:G,"&lt;="&amp;dataset_shampoo[[#This Row],[Month]])</f>
        <v>21728</v>
      </c>
      <c r="K2011" s="6">
        <f>SUMIFS(I:I,D:D,dataset_shampoo[[#This Row],[Brand]],E:E,dataset_shampoo[[#This Row],[Region]],F:F,dataset_shampoo[[#This Row],[Year]],G:G,"&lt;="&amp;dataset_shampoo[[#This Row],[Month]])</f>
        <v>178143</v>
      </c>
      <c r="L2011">
        <f>dataset_shampoo[[#This Row],[Units YTD]]+SUMIFS(H:H,D:D,dataset_shampoo[[#This Row],[Brand]],E:E,dataset_shampoo[[#This Row],[Region]],F:F,dataset_shampoo[[#This Row],[Year]]-1,G:G,"&gt;"&amp;dataset_shampoo[[#This Row],[Month]])</f>
        <v>21728</v>
      </c>
      <c r="M2011" s="1">
        <f>dataset_shampoo[[#This Row],[Values YTD]]+SUMIFS(I:I,D:D,dataset_shampoo[[#This Row],[Brand]],E:E,dataset_shampoo[[#This Row],[Region]],F:F,dataset_shampoo[[#This Row],[Year]]-1,G:G,"&gt;"&amp;dataset_shampoo[[#This Row],[Month]])</f>
        <v>178143</v>
      </c>
    </row>
    <row r="2012" spans="1:13" x14ac:dyDescent="0.25">
      <c r="A2012" t="s">
        <v>7</v>
      </c>
      <c r="B2012" t="s">
        <v>25</v>
      </c>
      <c r="C2012" t="s">
        <v>39</v>
      </c>
      <c r="D2012" t="s">
        <v>40</v>
      </c>
      <c r="E2012" t="s">
        <v>11</v>
      </c>
      <c r="F2012">
        <v>2018</v>
      </c>
      <c r="G2012">
        <v>5</v>
      </c>
      <c r="H2012">
        <v>5138</v>
      </c>
      <c r="I2012" s="1">
        <v>42084</v>
      </c>
      <c r="J2012">
        <f>SUMIFS(H:H,D:D,dataset_shampoo[[#This Row],[Brand]],E:E,dataset_shampoo[[#This Row],[Region]],F:F,dataset_shampoo[[#This Row],[Year]],G:G,"&lt;="&amp;dataset_shampoo[[#This Row],[Month]])</f>
        <v>26866</v>
      </c>
      <c r="K2012" s="6">
        <f>SUMIFS(I:I,D:D,dataset_shampoo[[#This Row],[Brand]],E:E,dataset_shampoo[[#This Row],[Region]],F:F,dataset_shampoo[[#This Row],[Year]],G:G,"&lt;="&amp;dataset_shampoo[[#This Row],[Month]])</f>
        <v>220227</v>
      </c>
      <c r="L2012">
        <f>dataset_shampoo[[#This Row],[Units YTD]]+SUMIFS(H:H,D:D,dataset_shampoo[[#This Row],[Brand]],E:E,dataset_shampoo[[#This Row],[Region]],F:F,dataset_shampoo[[#This Row],[Year]]-1,G:G,"&gt;"&amp;dataset_shampoo[[#This Row],[Month]])</f>
        <v>26866</v>
      </c>
      <c r="M2012" s="1">
        <f>dataset_shampoo[[#This Row],[Values YTD]]+SUMIFS(I:I,D:D,dataset_shampoo[[#This Row],[Brand]],E:E,dataset_shampoo[[#This Row],[Region]],F:F,dataset_shampoo[[#This Row],[Year]]-1,G:G,"&gt;"&amp;dataset_shampoo[[#This Row],[Month]])</f>
        <v>220227</v>
      </c>
    </row>
    <row r="2013" spans="1:13" x14ac:dyDescent="0.25">
      <c r="A2013" t="s">
        <v>7</v>
      </c>
      <c r="B2013" t="s">
        <v>25</v>
      </c>
      <c r="C2013" t="s">
        <v>39</v>
      </c>
      <c r="D2013" t="s">
        <v>40</v>
      </c>
      <c r="E2013" t="s">
        <v>11</v>
      </c>
      <c r="F2013">
        <v>2018</v>
      </c>
      <c r="G2013">
        <v>6</v>
      </c>
      <c r="H2013">
        <v>5537</v>
      </c>
      <c r="I2013" s="1">
        <v>45409</v>
      </c>
      <c r="J2013">
        <f>SUMIFS(H:H,D:D,dataset_shampoo[[#This Row],[Brand]],E:E,dataset_shampoo[[#This Row],[Region]],F:F,dataset_shampoo[[#This Row],[Year]],G:G,"&lt;="&amp;dataset_shampoo[[#This Row],[Month]])</f>
        <v>32403</v>
      </c>
      <c r="K2013" s="6">
        <f>SUMIFS(I:I,D:D,dataset_shampoo[[#This Row],[Brand]],E:E,dataset_shampoo[[#This Row],[Region]],F:F,dataset_shampoo[[#This Row],[Year]],G:G,"&lt;="&amp;dataset_shampoo[[#This Row],[Month]])</f>
        <v>265636</v>
      </c>
      <c r="L2013">
        <f>dataset_shampoo[[#This Row],[Units YTD]]+SUMIFS(H:H,D:D,dataset_shampoo[[#This Row],[Brand]],E:E,dataset_shampoo[[#This Row],[Region]],F:F,dataset_shampoo[[#This Row],[Year]]-1,G:G,"&gt;"&amp;dataset_shampoo[[#This Row],[Month]])</f>
        <v>32403</v>
      </c>
      <c r="M2013" s="1">
        <f>dataset_shampoo[[#This Row],[Values YTD]]+SUMIFS(I:I,D:D,dataset_shampoo[[#This Row],[Brand]],E:E,dataset_shampoo[[#This Row],[Region]],F:F,dataset_shampoo[[#This Row],[Year]]-1,G:G,"&gt;"&amp;dataset_shampoo[[#This Row],[Month]])</f>
        <v>265636</v>
      </c>
    </row>
    <row r="2014" spans="1:13" x14ac:dyDescent="0.25">
      <c r="A2014" t="s">
        <v>7</v>
      </c>
      <c r="B2014" t="s">
        <v>25</v>
      </c>
      <c r="C2014" t="s">
        <v>39</v>
      </c>
      <c r="D2014" t="s">
        <v>40</v>
      </c>
      <c r="E2014" t="s">
        <v>11</v>
      </c>
      <c r="F2014">
        <v>2018</v>
      </c>
      <c r="G2014">
        <v>7</v>
      </c>
      <c r="H2014">
        <v>5789</v>
      </c>
      <c r="I2014" s="1">
        <v>47474</v>
      </c>
      <c r="J2014">
        <f>SUMIFS(H:H,D:D,dataset_shampoo[[#This Row],[Brand]],E:E,dataset_shampoo[[#This Row],[Region]],F:F,dataset_shampoo[[#This Row],[Year]],G:G,"&lt;="&amp;dataset_shampoo[[#This Row],[Month]])</f>
        <v>38192</v>
      </c>
      <c r="K2014" s="6">
        <f>SUMIFS(I:I,D:D,dataset_shampoo[[#This Row],[Brand]],E:E,dataset_shampoo[[#This Row],[Region]],F:F,dataset_shampoo[[#This Row],[Year]],G:G,"&lt;="&amp;dataset_shampoo[[#This Row],[Month]])</f>
        <v>313110</v>
      </c>
      <c r="L2014">
        <f>dataset_shampoo[[#This Row],[Units YTD]]+SUMIFS(H:H,D:D,dataset_shampoo[[#This Row],[Brand]],E:E,dataset_shampoo[[#This Row],[Region]],F:F,dataset_shampoo[[#This Row],[Year]]-1,G:G,"&gt;"&amp;dataset_shampoo[[#This Row],[Month]])</f>
        <v>38192</v>
      </c>
      <c r="M2014" s="1">
        <f>dataset_shampoo[[#This Row],[Values YTD]]+SUMIFS(I:I,D:D,dataset_shampoo[[#This Row],[Brand]],E:E,dataset_shampoo[[#This Row],[Region]],F:F,dataset_shampoo[[#This Row],[Year]]-1,G:G,"&gt;"&amp;dataset_shampoo[[#This Row],[Month]])</f>
        <v>313110</v>
      </c>
    </row>
    <row r="2015" spans="1:13" x14ac:dyDescent="0.25">
      <c r="A2015" t="s">
        <v>7</v>
      </c>
      <c r="B2015" t="s">
        <v>25</v>
      </c>
      <c r="C2015" t="s">
        <v>39</v>
      </c>
      <c r="D2015" t="s">
        <v>40</v>
      </c>
      <c r="E2015" t="s">
        <v>11</v>
      </c>
      <c r="F2015">
        <v>2018</v>
      </c>
      <c r="G2015">
        <v>8</v>
      </c>
      <c r="H2015">
        <v>4592</v>
      </c>
      <c r="I2015" s="1">
        <v>37660</v>
      </c>
      <c r="J2015">
        <f>SUMIFS(H:H,D:D,dataset_shampoo[[#This Row],[Brand]],E:E,dataset_shampoo[[#This Row],[Region]],F:F,dataset_shampoo[[#This Row],[Year]],G:G,"&lt;="&amp;dataset_shampoo[[#This Row],[Month]])</f>
        <v>42784</v>
      </c>
      <c r="K2015" s="6">
        <f>SUMIFS(I:I,D:D,dataset_shampoo[[#This Row],[Brand]],E:E,dataset_shampoo[[#This Row],[Region]],F:F,dataset_shampoo[[#This Row],[Year]],G:G,"&lt;="&amp;dataset_shampoo[[#This Row],[Month]])</f>
        <v>350770</v>
      </c>
      <c r="L2015">
        <f>dataset_shampoo[[#This Row],[Units YTD]]+SUMIFS(H:H,D:D,dataset_shampoo[[#This Row],[Brand]],E:E,dataset_shampoo[[#This Row],[Region]],F:F,dataset_shampoo[[#This Row],[Year]]-1,G:G,"&gt;"&amp;dataset_shampoo[[#This Row],[Month]])</f>
        <v>42784</v>
      </c>
      <c r="M2015" s="1">
        <f>dataset_shampoo[[#This Row],[Values YTD]]+SUMIFS(I:I,D:D,dataset_shampoo[[#This Row],[Brand]],E:E,dataset_shampoo[[#This Row],[Region]],F:F,dataset_shampoo[[#This Row],[Year]]-1,G:G,"&gt;"&amp;dataset_shampoo[[#This Row],[Month]])</f>
        <v>350770</v>
      </c>
    </row>
    <row r="2016" spans="1:13" x14ac:dyDescent="0.25">
      <c r="A2016" t="s">
        <v>7</v>
      </c>
      <c r="B2016" t="s">
        <v>25</v>
      </c>
      <c r="C2016" t="s">
        <v>39</v>
      </c>
      <c r="D2016" t="s">
        <v>40</v>
      </c>
      <c r="E2016" t="s">
        <v>11</v>
      </c>
      <c r="F2016">
        <v>2018</v>
      </c>
      <c r="G2016">
        <v>9</v>
      </c>
      <c r="H2016">
        <v>4627</v>
      </c>
      <c r="I2016" s="1">
        <v>37975</v>
      </c>
      <c r="J2016">
        <f>SUMIFS(H:H,D:D,dataset_shampoo[[#This Row],[Brand]],E:E,dataset_shampoo[[#This Row],[Region]],F:F,dataset_shampoo[[#This Row],[Year]],G:G,"&lt;="&amp;dataset_shampoo[[#This Row],[Month]])</f>
        <v>47411</v>
      </c>
      <c r="K2016" s="6">
        <f>SUMIFS(I:I,D:D,dataset_shampoo[[#This Row],[Brand]],E:E,dataset_shampoo[[#This Row],[Region]],F:F,dataset_shampoo[[#This Row],[Year]],G:G,"&lt;="&amp;dataset_shampoo[[#This Row],[Month]])</f>
        <v>388745</v>
      </c>
      <c r="L2016">
        <f>dataset_shampoo[[#This Row],[Units YTD]]+SUMIFS(H:H,D:D,dataset_shampoo[[#This Row],[Brand]],E:E,dataset_shampoo[[#This Row],[Region]],F:F,dataset_shampoo[[#This Row],[Year]]-1,G:G,"&gt;"&amp;dataset_shampoo[[#This Row],[Month]])</f>
        <v>47411</v>
      </c>
      <c r="M2016" s="1">
        <f>dataset_shampoo[[#This Row],[Values YTD]]+SUMIFS(I:I,D:D,dataset_shampoo[[#This Row],[Brand]],E:E,dataset_shampoo[[#This Row],[Region]],F:F,dataset_shampoo[[#This Row],[Year]]-1,G:G,"&gt;"&amp;dataset_shampoo[[#This Row],[Month]])</f>
        <v>388745</v>
      </c>
    </row>
    <row r="2017" spans="1:13" x14ac:dyDescent="0.25">
      <c r="A2017" t="s">
        <v>7</v>
      </c>
      <c r="B2017" t="s">
        <v>25</v>
      </c>
      <c r="C2017" t="s">
        <v>39</v>
      </c>
      <c r="D2017" t="s">
        <v>40</v>
      </c>
      <c r="E2017" t="s">
        <v>11</v>
      </c>
      <c r="F2017">
        <v>2018</v>
      </c>
      <c r="G2017">
        <v>10</v>
      </c>
      <c r="H2017">
        <v>5278</v>
      </c>
      <c r="I2017" s="1">
        <v>43302</v>
      </c>
      <c r="J2017">
        <f>SUMIFS(H:H,D:D,dataset_shampoo[[#This Row],[Brand]],E:E,dataset_shampoo[[#This Row],[Region]],F:F,dataset_shampoo[[#This Row],[Year]],G:G,"&lt;="&amp;dataset_shampoo[[#This Row],[Month]])</f>
        <v>52689</v>
      </c>
      <c r="K2017" s="6">
        <f>SUMIFS(I:I,D:D,dataset_shampoo[[#This Row],[Brand]],E:E,dataset_shampoo[[#This Row],[Region]],F:F,dataset_shampoo[[#This Row],[Year]],G:G,"&lt;="&amp;dataset_shampoo[[#This Row],[Month]])</f>
        <v>432047</v>
      </c>
      <c r="L2017">
        <f>dataset_shampoo[[#This Row],[Units YTD]]+SUMIFS(H:H,D:D,dataset_shampoo[[#This Row],[Brand]],E:E,dataset_shampoo[[#This Row],[Region]],F:F,dataset_shampoo[[#This Row],[Year]]-1,G:G,"&gt;"&amp;dataset_shampoo[[#This Row],[Month]])</f>
        <v>52689</v>
      </c>
      <c r="M2017" s="1">
        <f>dataset_shampoo[[#This Row],[Values YTD]]+SUMIFS(I:I,D:D,dataset_shampoo[[#This Row],[Brand]],E:E,dataset_shampoo[[#This Row],[Region]],F:F,dataset_shampoo[[#This Row],[Year]]-1,G:G,"&gt;"&amp;dataset_shampoo[[#This Row],[Month]])</f>
        <v>432047</v>
      </c>
    </row>
    <row r="2018" spans="1:13" x14ac:dyDescent="0.25">
      <c r="A2018" t="s">
        <v>7</v>
      </c>
      <c r="B2018" t="s">
        <v>25</v>
      </c>
      <c r="C2018" t="s">
        <v>39</v>
      </c>
      <c r="D2018" t="s">
        <v>40</v>
      </c>
      <c r="E2018" t="s">
        <v>11</v>
      </c>
      <c r="F2018">
        <v>2018</v>
      </c>
      <c r="G2018">
        <v>11</v>
      </c>
      <c r="H2018">
        <v>4431</v>
      </c>
      <c r="I2018" s="1">
        <v>36309</v>
      </c>
      <c r="J2018">
        <f>SUMIFS(H:H,D:D,dataset_shampoo[[#This Row],[Brand]],E:E,dataset_shampoo[[#This Row],[Region]],F:F,dataset_shampoo[[#This Row],[Year]],G:G,"&lt;="&amp;dataset_shampoo[[#This Row],[Month]])</f>
        <v>57120</v>
      </c>
      <c r="K2018" s="6">
        <f>SUMIFS(I:I,D:D,dataset_shampoo[[#This Row],[Brand]],E:E,dataset_shampoo[[#This Row],[Region]],F:F,dataset_shampoo[[#This Row],[Year]],G:G,"&lt;="&amp;dataset_shampoo[[#This Row],[Month]])</f>
        <v>468356</v>
      </c>
      <c r="L2018">
        <f>dataset_shampoo[[#This Row],[Units YTD]]+SUMIFS(H:H,D:D,dataset_shampoo[[#This Row],[Brand]],E:E,dataset_shampoo[[#This Row],[Region]],F:F,dataset_shampoo[[#This Row],[Year]]-1,G:G,"&gt;"&amp;dataset_shampoo[[#This Row],[Month]])</f>
        <v>57120</v>
      </c>
      <c r="M2018" s="1">
        <f>dataset_shampoo[[#This Row],[Values YTD]]+SUMIFS(I:I,D:D,dataset_shampoo[[#This Row],[Brand]],E:E,dataset_shampoo[[#This Row],[Region]],F:F,dataset_shampoo[[#This Row],[Year]]-1,G:G,"&gt;"&amp;dataset_shampoo[[#This Row],[Month]])</f>
        <v>468356</v>
      </c>
    </row>
    <row r="2019" spans="1:13" x14ac:dyDescent="0.25">
      <c r="A2019" t="s">
        <v>7</v>
      </c>
      <c r="B2019" t="s">
        <v>25</v>
      </c>
      <c r="C2019" t="s">
        <v>39</v>
      </c>
      <c r="D2019" t="s">
        <v>40</v>
      </c>
      <c r="E2019" t="s">
        <v>11</v>
      </c>
      <c r="F2019">
        <v>2018</v>
      </c>
      <c r="G2019">
        <v>12</v>
      </c>
      <c r="H2019">
        <v>4473</v>
      </c>
      <c r="I2019" s="1">
        <v>36743</v>
      </c>
      <c r="J2019">
        <f>SUMIFS(H:H,D:D,dataset_shampoo[[#This Row],[Brand]],E:E,dataset_shampoo[[#This Row],[Region]],F:F,dataset_shampoo[[#This Row],[Year]],G:G,"&lt;="&amp;dataset_shampoo[[#This Row],[Month]])</f>
        <v>61593</v>
      </c>
      <c r="K2019" s="6">
        <f>SUMIFS(I:I,D:D,dataset_shampoo[[#This Row],[Brand]],E:E,dataset_shampoo[[#This Row],[Region]],F:F,dataset_shampoo[[#This Row],[Year]],G:G,"&lt;="&amp;dataset_shampoo[[#This Row],[Month]])</f>
        <v>505099</v>
      </c>
      <c r="L2019">
        <f>dataset_shampoo[[#This Row],[Units YTD]]+SUMIFS(H:H,D:D,dataset_shampoo[[#This Row],[Brand]],E:E,dataset_shampoo[[#This Row],[Region]],F:F,dataset_shampoo[[#This Row],[Year]]-1,G:G,"&gt;"&amp;dataset_shampoo[[#This Row],[Month]])</f>
        <v>61593</v>
      </c>
      <c r="M2019" s="1">
        <f>dataset_shampoo[[#This Row],[Values YTD]]+SUMIFS(I:I,D:D,dataset_shampoo[[#This Row],[Brand]],E:E,dataset_shampoo[[#This Row],[Region]],F:F,dataset_shampoo[[#This Row],[Year]]-1,G:G,"&gt;"&amp;dataset_shampoo[[#This Row],[Month]])</f>
        <v>505099</v>
      </c>
    </row>
    <row r="2020" spans="1:13" x14ac:dyDescent="0.25">
      <c r="A2020" t="s">
        <v>7</v>
      </c>
      <c r="B2020" t="s">
        <v>25</v>
      </c>
      <c r="C2020" t="s">
        <v>39</v>
      </c>
      <c r="D2020" t="s">
        <v>40</v>
      </c>
      <c r="E2020" t="s">
        <v>11</v>
      </c>
      <c r="F2020">
        <v>2019</v>
      </c>
      <c r="G2020">
        <v>1</v>
      </c>
      <c r="H2020">
        <v>5362</v>
      </c>
      <c r="I2020" s="1">
        <v>43953</v>
      </c>
      <c r="J2020">
        <f>SUMIFS(H:H,D:D,dataset_shampoo[[#This Row],[Brand]],E:E,dataset_shampoo[[#This Row],[Region]],F:F,dataset_shampoo[[#This Row],[Year]],G:G,"&lt;="&amp;dataset_shampoo[[#This Row],[Month]])</f>
        <v>5362</v>
      </c>
      <c r="K2020" s="6">
        <f>SUMIFS(I:I,D:D,dataset_shampoo[[#This Row],[Brand]],E:E,dataset_shampoo[[#This Row],[Region]],F:F,dataset_shampoo[[#This Row],[Year]],G:G,"&lt;="&amp;dataset_shampoo[[#This Row],[Month]])</f>
        <v>43953</v>
      </c>
      <c r="L2020">
        <f>dataset_shampoo[[#This Row],[Units YTD]]+SUMIFS(H:H,D:D,dataset_shampoo[[#This Row],[Brand]],E:E,dataset_shampoo[[#This Row],[Region]],F:F,dataset_shampoo[[#This Row],[Year]]-1,G:G,"&gt;"&amp;dataset_shampoo[[#This Row],[Month]])</f>
        <v>61264</v>
      </c>
      <c r="M2020" s="1">
        <f>dataset_shampoo[[#This Row],[Values YTD]]+SUMIFS(I:I,D:D,dataset_shampoo[[#This Row],[Brand]],E:E,dataset_shampoo[[#This Row],[Region]],F:F,dataset_shampoo[[#This Row],[Year]]-1,G:G,"&gt;"&amp;dataset_shampoo[[#This Row],[Month]])</f>
        <v>502362</v>
      </c>
    </row>
    <row r="2021" spans="1:13" x14ac:dyDescent="0.25">
      <c r="A2021" t="s">
        <v>7</v>
      </c>
      <c r="B2021" t="s">
        <v>25</v>
      </c>
      <c r="C2021" t="s">
        <v>39</v>
      </c>
      <c r="D2021" t="s">
        <v>40</v>
      </c>
      <c r="E2021" t="s">
        <v>11</v>
      </c>
      <c r="F2021">
        <v>2019</v>
      </c>
      <c r="G2021">
        <v>2</v>
      </c>
      <c r="H2021">
        <v>4200</v>
      </c>
      <c r="I2021" s="1">
        <v>35147</v>
      </c>
      <c r="J2021">
        <f>SUMIFS(H:H,D:D,dataset_shampoo[[#This Row],[Brand]],E:E,dataset_shampoo[[#This Row],[Region]],F:F,dataset_shampoo[[#This Row],[Year]],G:G,"&lt;="&amp;dataset_shampoo[[#This Row],[Month]])</f>
        <v>9562</v>
      </c>
      <c r="K2021" s="6">
        <f>SUMIFS(I:I,D:D,dataset_shampoo[[#This Row],[Brand]],E:E,dataset_shampoo[[#This Row],[Region]],F:F,dataset_shampoo[[#This Row],[Year]],G:G,"&lt;="&amp;dataset_shampoo[[#This Row],[Month]])</f>
        <v>79100</v>
      </c>
      <c r="L2021">
        <f>dataset_shampoo[[#This Row],[Units YTD]]+SUMIFS(H:H,D:D,dataset_shampoo[[#This Row],[Brand]],E:E,dataset_shampoo[[#This Row],[Region]],F:F,dataset_shampoo[[#This Row],[Year]]-1,G:G,"&gt;"&amp;dataset_shampoo[[#This Row],[Month]])</f>
        <v>60347</v>
      </c>
      <c r="M2021" s="1">
        <f>dataset_shampoo[[#This Row],[Values YTD]]+SUMIFS(I:I,D:D,dataset_shampoo[[#This Row],[Brand]],E:E,dataset_shampoo[[#This Row],[Region]],F:F,dataset_shampoo[[#This Row],[Year]]-1,G:G,"&gt;"&amp;dataset_shampoo[[#This Row],[Month]])</f>
        <v>495565</v>
      </c>
    </row>
    <row r="2022" spans="1:13" x14ac:dyDescent="0.25">
      <c r="A2022" t="s">
        <v>7</v>
      </c>
      <c r="B2022" t="s">
        <v>25</v>
      </c>
      <c r="C2022" t="s">
        <v>39</v>
      </c>
      <c r="D2022" t="s">
        <v>40</v>
      </c>
      <c r="E2022" t="s">
        <v>11</v>
      </c>
      <c r="F2022">
        <v>2019</v>
      </c>
      <c r="G2022">
        <v>3</v>
      </c>
      <c r="H2022">
        <v>5586</v>
      </c>
      <c r="I2022" s="1">
        <v>46760</v>
      </c>
      <c r="J2022">
        <f>SUMIFS(H:H,D:D,dataset_shampoo[[#This Row],[Brand]],E:E,dataset_shampoo[[#This Row],[Region]],F:F,dataset_shampoo[[#This Row],[Year]],G:G,"&lt;="&amp;dataset_shampoo[[#This Row],[Month]])</f>
        <v>15148</v>
      </c>
      <c r="K2022" s="6">
        <f>SUMIFS(I:I,D:D,dataset_shampoo[[#This Row],[Brand]],E:E,dataset_shampoo[[#This Row],[Region]],F:F,dataset_shampoo[[#This Row],[Year]],G:G,"&lt;="&amp;dataset_shampoo[[#This Row],[Month]])</f>
        <v>125860</v>
      </c>
      <c r="L2022">
        <f>dataset_shampoo[[#This Row],[Units YTD]]+SUMIFS(H:H,D:D,dataset_shampoo[[#This Row],[Brand]],E:E,dataset_shampoo[[#This Row],[Region]],F:F,dataset_shampoo[[#This Row],[Year]]-1,G:G,"&gt;"&amp;dataset_shampoo[[#This Row],[Month]])</f>
        <v>59703</v>
      </c>
      <c r="M2022" s="1">
        <f>dataset_shampoo[[#This Row],[Values YTD]]+SUMIFS(I:I,D:D,dataset_shampoo[[#This Row],[Brand]],E:E,dataset_shampoo[[#This Row],[Region]],F:F,dataset_shampoo[[#This Row],[Year]]-1,G:G,"&gt;"&amp;dataset_shampoo[[#This Row],[Month]])</f>
        <v>491218</v>
      </c>
    </row>
    <row r="2023" spans="1:13" x14ac:dyDescent="0.25">
      <c r="A2023" t="s">
        <v>7</v>
      </c>
      <c r="B2023" t="s">
        <v>25</v>
      </c>
      <c r="C2023" t="s">
        <v>39</v>
      </c>
      <c r="D2023" t="s">
        <v>40</v>
      </c>
      <c r="E2023" t="s">
        <v>11</v>
      </c>
      <c r="F2023">
        <v>2019</v>
      </c>
      <c r="G2023">
        <v>4</v>
      </c>
      <c r="H2023">
        <v>5243</v>
      </c>
      <c r="I2023" s="1">
        <v>43897</v>
      </c>
      <c r="J2023">
        <f>SUMIFS(H:H,D:D,dataset_shampoo[[#This Row],[Brand]],E:E,dataset_shampoo[[#This Row],[Region]],F:F,dataset_shampoo[[#This Row],[Year]],G:G,"&lt;="&amp;dataset_shampoo[[#This Row],[Month]])</f>
        <v>20391</v>
      </c>
      <c r="K2023" s="6">
        <f>SUMIFS(I:I,D:D,dataset_shampoo[[#This Row],[Brand]],E:E,dataset_shampoo[[#This Row],[Region]],F:F,dataset_shampoo[[#This Row],[Year]],G:G,"&lt;="&amp;dataset_shampoo[[#This Row],[Month]])</f>
        <v>169757</v>
      </c>
      <c r="L2023">
        <f>dataset_shampoo[[#This Row],[Units YTD]]+SUMIFS(H:H,D:D,dataset_shampoo[[#This Row],[Brand]],E:E,dataset_shampoo[[#This Row],[Region]],F:F,dataset_shampoo[[#This Row],[Year]]-1,G:G,"&gt;"&amp;dataset_shampoo[[#This Row],[Month]])</f>
        <v>60256</v>
      </c>
      <c r="M2023" s="1">
        <f>dataset_shampoo[[#This Row],[Values YTD]]+SUMIFS(I:I,D:D,dataset_shampoo[[#This Row],[Brand]],E:E,dataset_shampoo[[#This Row],[Region]],F:F,dataset_shampoo[[#This Row],[Year]]-1,G:G,"&gt;"&amp;dataset_shampoo[[#This Row],[Month]])</f>
        <v>496713</v>
      </c>
    </row>
    <row r="2024" spans="1:13" x14ac:dyDescent="0.25">
      <c r="A2024" t="s">
        <v>7</v>
      </c>
      <c r="B2024" t="s">
        <v>25</v>
      </c>
      <c r="C2024" t="s">
        <v>39</v>
      </c>
      <c r="D2024" t="s">
        <v>40</v>
      </c>
      <c r="E2024" t="s">
        <v>11</v>
      </c>
      <c r="F2024">
        <v>2019</v>
      </c>
      <c r="G2024">
        <v>5</v>
      </c>
      <c r="H2024">
        <v>4690</v>
      </c>
      <c r="I2024" s="1">
        <v>39270</v>
      </c>
      <c r="J2024">
        <f>SUMIFS(H:H,D:D,dataset_shampoo[[#This Row],[Brand]],E:E,dataset_shampoo[[#This Row],[Region]],F:F,dataset_shampoo[[#This Row],[Year]],G:G,"&lt;="&amp;dataset_shampoo[[#This Row],[Month]])</f>
        <v>25081</v>
      </c>
      <c r="K2024" s="6">
        <f>SUMIFS(I:I,D:D,dataset_shampoo[[#This Row],[Brand]],E:E,dataset_shampoo[[#This Row],[Region]],F:F,dataset_shampoo[[#This Row],[Year]],G:G,"&lt;="&amp;dataset_shampoo[[#This Row],[Month]])</f>
        <v>209027</v>
      </c>
      <c r="L2024">
        <f>dataset_shampoo[[#This Row],[Units YTD]]+SUMIFS(H:H,D:D,dataset_shampoo[[#This Row],[Brand]],E:E,dataset_shampoo[[#This Row],[Region]],F:F,dataset_shampoo[[#This Row],[Year]]-1,G:G,"&gt;"&amp;dataset_shampoo[[#This Row],[Month]])</f>
        <v>59808</v>
      </c>
      <c r="M2024" s="1">
        <f>dataset_shampoo[[#This Row],[Values YTD]]+SUMIFS(I:I,D:D,dataset_shampoo[[#This Row],[Brand]],E:E,dataset_shampoo[[#This Row],[Region]],F:F,dataset_shampoo[[#This Row],[Year]]-1,G:G,"&gt;"&amp;dataset_shampoo[[#This Row],[Month]])</f>
        <v>493899</v>
      </c>
    </row>
    <row r="2025" spans="1:13" x14ac:dyDescent="0.25">
      <c r="A2025" t="s">
        <v>7</v>
      </c>
      <c r="B2025" t="s">
        <v>25</v>
      </c>
      <c r="C2025" t="s">
        <v>39</v>
      </c>
      <c r="D2025" t="s">
        <v>40</v>
      </c>
      <c r="E2025" t="s">
        <v>11</v>
      </c>
      <c r="F2025">
        <v>2019</v>
      </c>
      <c r="G2025">
        <v>6</v>
      </c>
      <c r="H2025">
        <v>5152</v>
      </c>
      <c r="I2025" s="1">
        <v>43078</v>
      </c>
      <c r="J2025">
        <f>SUMIFS(H:H,D:D,dataset_shampoo[[#This Row],[Brand]],E:E,dataset_shampoo[[#This Row],[Region]],F:F,dataset_shampoo[[#This Row],[Year]],G:G,"&lt;="&amp;dataset_shampoo[[#This Row],[Month]])</f>
        <v>30233</v>
      </c>
      <c r="K2025" s="6">
        <f>SUMIFS(I:I,D:D,dataset_shampoo[[#This Row],[Brand]],E:E,dataset_shampoo[[#This Row],[Region]],F:F,dataset_shampoo[[#This Row],[Year]],G:G,"&lt;="&amp;dataset_shampoo[[#This Row],[Month]])</f>
        <v>252105</v>
      </c>
      <c r="L2025">
        <f>dataset_shampoo[[#This Row],[Units YTD]]+SUMIFS(H:H,D:D,dataset_shampoo[[#This Row],[Brand]],E:E,dataset_shampoo[[#This Row],[Region]],F:F,dataset_shampoo[[#This Row],[Year]]-1,G:G,"&gt;"&amp;dataset_shampoo[[#This Row],[Month]])</f>
        <v>59423</v>
      </c>
      <c r="M2025" s="1">
        <f>dataset_shampoo[[#This Row],[Values YTD]]+SUMIFS(I:I,D:D,dataset_shampoo[[#This Row],[Brand]],E:E,dataset_shampoo[[#This Row],[Region]],F:F,dataset_shampoo[[#This Row],[Year]]-1,G:G,"&gt;"&amp;dataset_shampoo[[#This Row],[Month]])</f>
        <v>491568</v>
      </c>
    </row>
    <row r="2026" spans="1:13" x14ac:dyDescent="0.25">
      <c r="A2026" t="s">
        <v>7</v>
      </c>
      <c r="B2026" t="s">
        <v>25</v>
      </c>
      <c r="C2026" t="s">
        <v>39</v>
      </c>
      <c r="D2026" t="s">
        <v>40</v>
      </c>
      <c r="E2026" t="s">
        <v>11</v>
      </c>
      <c r="F2026">
        <v>2019</v>
      </c>
      <c r="G2026">
        <v>7</v>
      </c>
      <c r="H2026">
        <v>4284</v>
      </c>
      <c r="I2026" s="1">
        <v>35826</v>
      </c>
      <c r="J2026">
        <f>SUMIFS(H:H,D:D,dataset_shampoo[[#This Row],[Brand]],E:E,dataset_shampoo[[#This Row],[Region]],F:F,dataset_shampoo[[#This Row],[Year]],G:G,"&lt;="&amp;dataset_shampoo[[#This Row],[Month]])</f>
        <v>34517</v>
      </c>
      <c r="K2026" s="6">
        <f>SUMIFS(I:I,D:D,dataset_shampoo[[#This Row],[Brand]],E:E,dataset_shampoo[[#This Row],[Region]],F:F,dataset_shampoo[[#This Row],[Year]],G:G,"&lt;="&amp;dataset_shampoo[[#This Row],[Month]])</f>
        <v>287931</v>
      </c>
      <c r="L2026">
        <f>dataset_shampoo[[#This Row],[Units YTD]]+SUMIFS(H:H,D:D,dataset_shampoo[[#This Row],[Brand]],E:E,dataset_shampoo[[#This Row],[Region]],F:F,dataset_shampoo[[#This Row],[Year]]-1,G:G,"&gt;"&amp;dataset_shampoo[[#This Row],[Month]])</f>
        <v>57918</v>
      </c>
      <c r="M2026" s="1">
        <f>dataset_shampoo[[#This Row],[Values YTD]]+SUMIFS(I:I,D:D,dataset_shampoo[[#This Row],[Brand]],E:E,dataset_shampoo[[#This Row],[Region]],F:F,dataset_shampoo[[#This Row],[Year]]-1,G:G,"&gt;"&amp;dataset_shampoo[[#This Row],[Month]])</f>
        <v>479920</v>
      </c>
    </row>
    <row r="2027" spans="1:13" x14ac:dyDescent="0.25">
      <c r="A2027" t="s">
        <v>7</v>
      </c>
      <c r="B2027" t="s">
        <v>25</v>
      </c>
      <c r="C2027" t="s">
        <v>39</v>
      </c>
      <c r="D2027" t="s">
        <v>40</v>
      </c>
      <c r="E2027" t="s">
        <v>11</v>
      </c>
      <c r="F2027">
        <v>2019</v>
      </c>
      <c r="G2027">
        <v>8</v>
      </c>
      <c r="H2027">
        <v>3752</v>
      </c>
      <c r="I2027" s="1">
        <v>31360</v>
      </c>
      <c r="J2027">
        <f>SUMIFS(H:H,D:D,dataset_shampoo[[#This Row],[Brand]],E:E,dataset_shampoo[[#This Row],[Region]],F:F,dataset_shampoo[[#This Row],[Year]],G:G,"&lt;="&amp;dataset_shampoo[[#This Row],[Month]])</f>
        <v>38269</v>
      </c>
      <c r="K2027" s="6">
        <f>SUMIFS(I:I,D:D,dataset_shampoo[[#This Row],[Brand]],E:E,dataset_shampoo[[#This Row],[Region]],F:F,dataset_shampoo[[#This Row],[Year]],G:G,"&lt;="&amp;dataset_shampoo[[#This Row],[Month]])</f>
        <v>319291</v>
      </c>
      <c r="L2027">
        <f>dataset_shampoo[[#This Row],[Units YTD]]+SUMIFS(H:H,D:D,dataset_shampoo[[#This Row],[Brand]],E:E,dataset_shampoo[[#This Row],[Region]],F:F,dataset_shampoo[[#This Row],[Year]]-1,G:G,"&gt;"&amp;dataset_shampoo[[#This Row],[Month]])</f>
        <v>57078</v>
      </c>
      <c r="M2027" s="1">
        <f>dataset_shampoo[[#This Row],[Values YTD]]+SUMIFS(I:I,D:D,dataset_shampoo[[#This Row],[Brand]],E:E,dataset_shampoo[[#This Row],[Region]],F:F,dataset_shampoo[[#This Row],[Year]]-1,G:G,"&gt;"&amp;dataset_shampoo[[#This Row],[Month]])</f>
        <v>473620</v>
      </c>
    </row>
    <row r="2028" spans="1:13" x14ac:dyDescent="0.25">
      <c r="A2028" t="s">
        <v>7</v>
      </c>
      <c r="B2028" t="s">
        <v>25</v>
      </c>
      <c r="C2028" t="s">
        <v>39</v>
      </c>
      <c r="D2028" t="s">
        <v>40</v>
      </c>
      <c r="E2028" t="s">
        <v>11</v>
      </c>
      <c r="F2028">
        <v>2019</v>
      </c>
      <c r="G2028">
        <v>9</v>
      </c>
      <c r="H2028">
        <v>5173</v>
      </c>
      <c r="I2028" s="1">
        <v>43281</v>
      </c>
      <c r="J2028">
        <f>SUMIFS(H:H,D:D,dataset_shampoo[[#This Row],[Brand]],E:E,dataset_shampoo[[#This Row],[Region]],F:F,dataset_shampoo[[#This Row],[Year]],G:G,"&lt;="&amp;dataset_shampoo[[#This Row],[Month]])</f>
        <v>43442</v>
      </c>
      <c r="K2028" s="6">
        <f>SUMIFS(I:I,D:D,dataset_shampoo[[#This Row],[Brand]],E:E,dataset_shampoo[[#This Row],[Region]],F:F,dataset_shampoo[[#This Row],[Year]],G:G,"&lt;="&amp;dataset_shampoo[[#This Row],[Month]])</f>
        <v>362572</v>
      </c>
      <c r="L2028">
        <f>dataset_shampoo[[#This Row],[Units YTD]]+SUMIFS(H:H,D:D,dataset_shampoo[[#This Row],[Brand]],E:E,dataset_shampoo[[#This Row],[Region]],F:F,dataset_shampoo[[#This Row],[Year]]-1,G:G,"&gt;"&amp;dataset_shampoo[[#This Row],[Month]])</f>
        <v>57624</v>
      </c>
      <c r="M2028" s="1">
        <f>dataset_shampoo[[#This Row],[Values YTD]]+SUMIFS(I:I,D:D,dataset_shampoo[[#This Row],[Brand]],E:E,dataset_shampoo[[#This Row],[Region]],F:F,dataset_shampoo[[#This Row],[Year]]-1,G:G,"&gt;"&amp;dataset_shampoo[[#This Row],[Month]])</f>
        <v>478926</v>
      </c>
    </row>
    <row r="2029" spans="1:13" x14ac:dyDescent="0.25">
      <c r="A2029" t="s">
        <v>7</v>
      </c>
      <c r="B2029" t="s">
        <v>25</v>
      </c>
      <c r="C2029" t="s">
        <v>39</v>
      </c>
      <c r="D2029" t="s">
        <v>40</v>
      </c>
      <c r="E2029" t="s">
        <v>11</v>
      </c>
      <c r="F2029">
        <v>2019</v>
      </c>
      <c r="G2029">
        <v>10</v>
      </c>
      <c r="H2029">
        <v>5082</v>
      </c>
      <c r="I2029" s="1">
        <v>42476</v>
      </c>
      <c r="J2029">
        <f>SUMIFS(H:H,D:D,dataset_shampoo[[#This Row],[Brand]],E:E,dataset_shampoo[[#This Row],[Region]],F:F,dataset_shampoo[[#This Row],[Year]],G:G,"&lt;="&amp;dataset_shampoo[[#This Row],[Month]])</f>
        <v>48524</v>
      </c>
      <c r="K2029" s="6">
        <f>SUMIFS(I:I,D:D,dataset_shampoo[[#This Row],[Brand]],E:E,dataset_shampoo[[#This Row],[Region]],F:F,dataset_shampoo[[#This Row],[Year]],G:G,"&lt;="&amp;dataset_shampoo[[#This Row],[Month]])</f>
        <v>405048</v>
      </c>
      <c r="L2029">
        <f>dataset_shampoo[[#This Row],[Units YTD]]+SUMIFS(H:H,D:D,dataset_shampoo[[#This Row],[Brand]],E:E,dataset_shampoo[[#This Row],[Region]],F:F,dataset_shampoo[[#This Row],[Year]]-1,G:G,"&gt;"&amp;dataset_shampoo[[#This Row],[Month]])</f>
        <v>57428</v>
      </c>
      <c r="M2029" s="1">
        <f>dataset_shampoo[[#This Row],[Values YTD]]+SUMIFS(I:I,D:D,dataset_shampoo[[#This Row],[Brand]],E:E,dataset_shampoo[[#This Row],[Region]],F:F,dataset_shampoo[[#This Row],[Year]]-1,G:G,"&gt;"&amp;dataset_shampoo[[#This Row],[Month]])</f>
        <v>478100</v>
      </c>
    </row>
    <row r="2030" spans="1:13" x14ac:dyDescent="0.25">
      <c r="A2030" t="s">
        <v>7</v>
      </c>
      <c r="B2030" t="s">
        <v>25</v>
      </c>
      <c r="C2030" t="s">
        <v>39</v>
      </c>
      <c r="D2030" t="s">
        <v>40</v>
      </c>
      <c r="E2030" t="s">
        <v>11</v>
      </c>
      <c r="F2030">
        <v>2019</v>
      </c>
      <c r="G2030">
        <v>11</v>
      </c>
      <c r="H2030">
        <v>5271</v>
      </c>
      <c r="I2030" s="1">
        <v>44135</v>
      </c>
      <c r="J2030">
        <f>SUMIFS(H:H,D:D,dataset_shampoo[[#This Row],[Brand]],E:E,dataset_shampoo[[#This Row],[Region]],F:F,dataset_shampoo[[#This Row],[Year]],G:G,"&lt;="&amp;dataset_shampoo[[#This Row],[Month]])</f>
        <v>53795</v>
      </c>
      <c r="K2030" s="6">
        <f>SUMIFS(I:I,D:D,dataset_shampoo[[#This Row],[Brand]],E:E,dataset_shampoo[[#This Row],[Region]],F:F,dataset_shampoo[[#This Row],[Year]],G:G,"&lt;="&amp;dataset_shampoo[[#This Row],[Month]])</f>
        <v>449183</v>
      </c>
      <c r="L2030">
        <f>dataset_shampoo[[#This Row],[Units YTD]]+SUMIFS(H:H,D:D,dataset_shampoo[[#This Row],[Brand]],E:E,dataset_shampoo[[#This Row],[Region]],F:F,dataset_shampoo[[#This Row],[Year]]-1,G:G,"&gt;"&amp;dataset_shampoo[[#This Row],[Month]])</f>
        <v>58268</v>
      </c>
      <c r="M2030" s="1">
        <f>dataset_shampoo[[#This Row],[Values YTD]]+SUMIFS(I:I,D:D,dataset_shampoo[[#This Row],[Brand]],E:E,dataset_shampoo[[#This Row],[Region]],F:F,dataset_shampoo[[#This Row],[Year]]-1,G:G,"&gt;"&amp;dataset_shampoo[[#This Row],[Month]])</f>
        <v>485926</v>
      </c>
    </row>
    <row r="2031" spans="1:13" x14ac:dyDescent="0.25">
      <c r="A2031" t="s">
        <v>7</v>
      </c>
      <c r="B2031" t="s">
        <v>25</v>
      </c>
      <c r="C2031" t="s">
        <v>39</v>
      </c>
      <c r="D2031" t="s">
        <v>40</v>
      </c>
      <c r="E2031" t="s">
        <v>11</v>
      </c>
      <c r="F2031">
        <v>2019</v>
      </c>
      <c r="G2031">
        <v>12</v>
      </c>
      <c r="H2031">
        <v>4403</v>
      </c>
      <c r="I2031" s="1">
        <v>36897</v>
      </c>
      <c r="J2031">
        <f>SUMIFS(H:H,D:D,dataset_shampoo[[#This Row],[Brand]],E:E,dataset_shampoo[[#This Row],[Region]],F:F,dataset_shampoo[[#This Row],[Year]],G:G,"&lt;="&amp;dataset_shampoo[[#This Row],[Month]])</f>
        <v>58198</v>
      </c>
      <c r="K2031" s="6">
        <f>SUMIFS(I:I,D:D,dataset_shampoo[[#This Row],[Brand]],E:E,dataset_shampoo[[#This Row],[Region]],F:F,dataset_shampoo[[#This Row],[Year]],G:G,"&lt;="&amp;dataset_shampoo[[#This Row],[Month]])</f>
        <v>486080</v>
      </c>
      <c r="L2031">
        <f>dataset_shampoo[[#This Row],[Units YTD]]+SUMIFS(H:H,D:D,dataset_shampoo[[#This Row],[Brand]],E:E,dataset_shampoo[[#This Row],[Region]],F:F,dataset_shampoo[[#This Row],[Year]]-1,G:G,"&gt;"&amp;dataset_shampoo[[#This Row],[Month]])</f>
        <v>58198</v>
      </c>
      <c r="M2031" s="1">
        <f>dataset_shampoo[[#This Row],[Values YTD]]+SUMIFS(I:I,D:D,dataset_shampoo[[#This Row],[Brand]],E:E,dataset_shampoo[[#This Row],[Region]],F:F,dataset_shampoo[[#This Row],[Year]]-1,G:G,"&gt;"&amp;dataset_shampoo[[#This Row],[Month]])</f>
        <v>486080</v>
      </c>
    </row>
    <row r="2032" spans="1:13" x14ac:dyDescent="0.25">
      <c r="A2032" t="s">
        <v>7</v>
      </c>
      <c r="B2032" t="s">
        <v>25</v>
      </c>
      <c r="C2032" t="s">
        <v>39</v>
      </c>
      <c r="D2032" t="s">
        <v>40</v>
      </c>
      <c r="E2032" t="s">
        <v>11</v>
      </c>
      <c r="F2032">
        <v>2020</v>
      </c>
      <c r="G2032">
        <v>1</v>
      </c>
      <c r="H2032">
        <v>5425</v>
      </c>
      <c r="I2032" s="1">
        <v>45388</v>
      </c>
      <c r="J2032">
        <f>SUMIFS(H:H,D:D,dataset_shampoo[[#This Row],[Brand]],E:E,dataset_shampoo[[#This Row],[Region]],F:F,dataset_shampoo[[#This Row],[Year]],G:G,"&lt;="&amp;dataset_shampoo[[#This Row],[Month]])</f>
        <v>5425</v>
      </c>
      <c r="K2032" s="6">
        <f>SUMIFS(I:I,D:D,dataset_shampoo[[#This Row],[Brand]],E:E,dataset_shampoo[[#This Row],[Region]],F:F,dataset_shampoo[[#This Row],[Year]],G:G,"&lt;="&amp;dataset_shampoo[[#This Row],[Month]])</f>
        <v>45388</v>
      </c>
      <c r="L2032">
        <f>dataset_shampoo[[#This Row],[Units YTD]]+SUMIFS(H:H,D:D,dataset_shampoo[[#This Row],[Brand]],E:E,dataset_shampoo[[#This Row],[Region]],F:F,dataset_shampoo[[#This Row],[Year]]-1,G:G,"&gt;"&amp;dataset_shampoo[[#This Row],[Month]])</f>
        <v>58261</v>
      </c>
      <c r="M2032" s="1">
        <f>dataset_shampoo[[#This Row],[Values YTD]]+SUMIFS(I:I,D:D,dataset_shampoo[[#This Row],[Brand]],E:E,dataset_shampoo[[#This Row],[Region]],F:F,dataset_shampoo[[#This Row],[Year]]-1,G:G,"&gt;"&amp;dataset_shampoo[[#This Row],[Month]])</f>
        <v>487515</v>
      </c>
    </row>
    <row r="2033" spans="1:13" x14ac:dyDescent="0.25">
      <c r="A2033" t="s">
        <v>7</v>
      </c>
      <c r="B2033" t="s">
        <v>25</v>
      </c>
      <c r="C2033" t="s">
        <v>39</v>
      </c>
      <c r="D2033" t="s">
        <v>40</v>
      </c>
      <c r="E2033" t="s">
        <v>11</v>
      </c>
      <c r="F2033">
        <v>2020</v>
      </c>
      <c r="G2033">
        <v>2</v>
      </c>
      <c r="H2033">
        <v>3836</v>
      </c>
      <c r="I2033" s="1">
        <v>32151</v>
      </c>
      <c r="J2033">
        <f>SUMIFS(H:H,D:D,dataset_shampoo[[#This Row],[Brand]],E:E,dataset_shampoo[[#This Row],[Region]],F:F,dataset_shampoo[[#This Row],[Year]],G:G,"&lt;="&amp;dataset_shampoo[[#This Row],[Month]])</f>
        <v>9261</v>
      </c>
      <c r="K2033" s="6">
        <f>SUMIFS(I:I,D:D,dataset_shampoo[[#This Row],[Brand]],E:E,dataset_shampoo[[#This Row],[Region]],F:F,dataset_shampoo[[#This Row],[Year]],G:G,"&lt;="&amp;dataset_shampoo[[#This Row],[Month]])</f>
        <v>77539</v>
      </c>
      <c r="L2033">
        <f>dataset_shampoo[[#This Row],[Units YTD]]+SUMIFS(H:H,D:D,dataset_shampoo[[#This Row],[Brand]],E:E,dataset_shampoo[[#This Row],[Region]],F:F,dataset_shampoo[[#This Row],[Year]]-1,G:G,"&gt;"&amp;dataset_shampoo[[#This Row],[Month]])</f>
        <v>57897</v>
      </c>
      <c r="M2033" s="1">
        <f>dataset_shampoo[[#This Row],[Values YTD]]+SUMIFS(I:I,D:D,dataset_shampoo[[#This Row],[Brand]],E:E,dataset_shampoo[[#This Row],[Region]],F:F,dataset_shampoo[[#This Row],[Year]]-1,G:G,"&gt;"&amp;dataset_shampoo[[#This Row],[Month]])</f>
        <v>484519</v>
      </c>
    </row>
    <row r="2034" spans="1:13" x14ac:dyDescent="0.25">
      <c r="A2034" t="s">
        <v>7</v>
      </c>
      <c r="B2034" t="s">
        <v>25</v>
      </c>
      <c r="C2034" t="s">
        <v>39</v>
      </c>
      <c r="D2034" t="s">
        <v>40</v>
      </c>
      <c r="E2034" t="s">
        <v>11</v>
      </c>
      <c r="F2034">
        <v>2020</v>
      </c>
      <c r="G2034">
        <v>3</v>
      </c>
      <c r="H2034">
        <v>4109</v>
      </c>
      <c r="I2034" s="1">
        <v>34377</v>
      </c>
      <c r="J2034">
        <f>SUMIFS(H:H,D:D,dataset_shampoo[[#This Row],[Brand]],E:E,dataset_shampoo[[#This Row],[Region]],F:F,dataset_shampoo[[#This Row],[Year]],G:G,"&lt;="&amp;dataset_shampoo[[#This Row],[Month]])</f>
        <v>13370</v>
      </c>
      <c r="K2034" s="6">
        <f>SUMIFS(I:I,D:D,dataset_shampoo[[#This Row],[Brand]],E:E,dataset_shampoo[[#This Row],[Region]],F:F,dataset_shampoo[[#This Row],[Year]],G:G,"&lt;="&amp;dataset_shampoo[[#This Row],[Month]])</f>
        <v>111916</v>
      </c>
      <c r="L2034">
        <f>dataset_shampoo[[#This Row],[Units YTD]]+SUMIFS(H:H,D:D,dataset_shampoo[[#This Row],[Brand]],E:E,dataset_shampoo[[#This Row],[Region]],F:F,dataset_shampoo[[#This Row],[Year]]-1,G:G,"&gt;"&amp;dataset_shampoo[[#This Row],[Month]])</f>
        <v>56420</v>
      </c>
      <c r="M2034" s="1">
        <f>dataset_shampoo[[#This Row],[Values YTD]]+SUMIFS(I:I,D:D,dataset_shampoo[[#This Row],[Brand]],E:E,dataset_shampoo[[#This Row],[Region]],F:F,dataset_shampoo[[#This Row],[Year]]-1,G:G,"&gt;"&amp;dataset_shampoo[[#This Row],[Month]])</f>
        <v>472136</v>
      </c>
    </row>
    <row r="2035" spans="1:13" x14ac:dyDescent="0.25">
      <c r="A2035" t="s">
        <v>7</v>
      </c>
      <c r="B2035" t="s">
        <v>25</v>
      </c>
      <c r="C2035" t="s">
        <v>39</v>
      </c>
      <c r="D2035" t="s">
        <v>40</v>
      </c>
      <c r="E2035" t="s">
        <v>11</v>
      </c>
      <c r="F2035">
        <v>2020</v>
      </c>
      <c r="G2035">
        <v>4</v>
      </c>
      <c r="H2035">
        <v>5068</v>
      </c>
      <c r="I2035" s="1">
        <v>42392</v>
      </c>
      <c r="J2035">
        <f>SUMIFS(H:H,D:D,dataset_shampoo[[#This Row],[Brand]],E:E,dataset_shampoo[[#This Row],[Region]],F:F,dataset_shampoo[[#This Row],[Year]],G:G,"&lt;="&amp;dataset_shampoo[[#This Row],[Month]])</f>
        <v>18438</v>
      </c>
      <c r="K2035" s="6">
        <f>SUMIFS(I:I,D:D,dataset_shampoo[[#This Row],[Brand]],E:E,dataset_shampoo[[#This Row],[Region]],F:F,dataset_shampoo[[#This Row],[Year]],G:G,"&lt;="&amp;dataset_shampoo[[#This Row],[Month]])</f>
        <v>154308</v>
      </c>
      <c r="L2035">
        <f>dataset_shampoo[[#This Row],[Units YTD]]+SUMIFS(H:H,D:D,dataset_shampoo[[#This Row],[Brand]],E:E,dataset_shampoo[[#This Row],[Region]],F:F,dataset_shampoo[[#This Row],[Year]]-1,G:G,"&gt;"&amp;dataset_shampoo[[#This Row],[Month]])</f>
        <v>56245</v>
      </c>
      <c r="M2035" s="1">
        <f>dataset_shampoo[[#This Row],[Values YTD]]+SUMIFS(I:I,D:D,dataset_shampoo[[#This Row],[Brand]],E:E,dataset_shampoo[[#This Row],[Region]],F:F,dataset_shampoo[[#This Row],[Year]]-1,G:G,"&gt;"&amp;dataset_shampoo[[#This Row],[Month]])</f>
        <v>470631</v>
      </c>
    </row>
    <row r="2036" spans="1:13" x14ac:dyDescent="0.25">
      <c r="A2036" t="s">
        <v>7</v>
      </c>
      <c r="B2036" t="s">
        <v>25</v>
      </c>
      <c r="C2036" t="s">
        <v>39</v>
      </c>
      <c r="D2036" t="s">
        <v>40</v>
      </c>
      <c r="E2036" t="s">
        <v>11</v>
      </c>
      <c r="F2036">
        <v>2020</v>
      </c>
      <c r="G2036">
        <v>5</v>
      </c>
      <c r="H2036">
        <v>3577</v>
      </c>
      <c r="I2036" s="1">
        <v>29890</v>
      </c>
      <c r="J2036">
        <f>SUMIFS(H:H,D:D,dataset_shampoo[[#This Row],[Brand]],E:E,dataset_shampoo[[#This Row],[Region]],F:F,dataset_shampoo[[#This Row],[Year]],G:G,"&lt;="&amp;dataset_shampoo[[#This Row],[Month]])</f>
        <v>22015</v>
      </c>
      <c r="K2036" s="6">
        <f>SUMIFS(I:I,D:D,dataset_shampoo[[#This Row],[Brand]],E:E,dataset_shampoo[[#This Row],[Region]],F:F,dataset_shampoo[[#This Row],[Year]],G:G,"&lt;="&amp;dataset_shampoo[[#This Row],[Month]])</f>
        <v>184198</v>
      </c>
      <c r="L2036">
        <f>dataset_shampoo[[#This Row],[Units YTD]]+SUMIFS(H:H,D:D,dataset_shampoo[[#This Row],[Brand]],E:E,dataset_shampoo[[#This Row],[Region]],F:F,dataset_shampoo[[#This Row],[Year]]-1,G:G,"&gt;"&amp;dataset_shampoo[[#This Row],[Month]])</f>
        <v>55132</v>
      </c>
      <c r="M2036" s="1">
        <f>dataset_shampoo[[#This Row],[Values YTD]]+SUMIFS(I:I,D:D,dataset_shampoo[[#This Row],[Brand]],E:E,dataset_shampoo[[#This Row],[Region]],F:F,dataset_shampoo[[#This Row],[Year]]-1,G:G,"&gt;"&amp;dataset_shampoo[[#This Row],[Month]])</f>
        <v>461251</v>
      </c>
    </row>
    <row r="2037" spans="1:13" x14ac:dyDescent="0.25">
      <c r="A2037" t="s">
        <v>7</v>
      </c>
      <c r="B2037" t="s">
        <v>25</v>
      </c>
      <c r="C2037" t="s">
        <v>39</v>
      </c>
      <c r="D2037" t="s">
        <v>40</v>
      </c>
      <c r="E2037" t="s">
        <v>11</v>
      </c>
      <c r="F2037">
        <v>2020</v>
      </c>
      <c r="G2037">
        <v>6</v>
      </c>
      <c r="H2037">
        <v>3857</v>
      </c>
      <c r="I2037" s="1">
        <v>32270</v>
      </c>
      <c r="J2037">
        <f>SUMIFS(H:H,D:D,dataset_shampoo[[#This Row],[Brand]],E:E,dataset_shampoo[[#This Row],[Region]],F:F,dataset_shampoo[[#This Row],[Year]],G:G,"&lt;="&amp;dataset_shampoo[[#This Row],[Month]])</f>
        <v>25872</v>
      </c>
      <c r="K2037" s="6">
        <f>SUMIFS(I:I,D:D,dataset_shampoo[[#This Row],[Brand]],E:E,dataset_shampoo[[#This Row],[Region]],F:F,dataset_shampoo[[#This Row],[Year]],G:G,"&lt;="&amp;dataset_shampoo[[#This Row],[Month]])</f>
        <v>216468</v>
      </c>
      <c r="L2037">
        <f>dataset_shampoo[[#This Row],[Units YTD]]+SUMIFS(H:H,D:D,dataset_shampoo[[#This Row],[Brand]],E:E,dataset_shampoo[[#This Row],[Region]],F:F,dataset_shampoo[[#This Row],[Year]]-1,G:G,"&gt;"&amp;dataset_shampoo[[#This Row],[Month]])</f>
        <v>53837</v>
      </c>
      <c r="M2037" s="1">
        <f>dataset_shampoo[[#This Row],[Values YTD]]+SUMIFS(I:I,D:D,dataset_shampoo[[#This Row],[Brand]],E:E,dataset_shampoo[[#This Row],[Region]],F:F,dataset_shampoo[[#This Row],[Year]]-1,G:G,"&gt;"&amp;dataset_shampoo[[#This Row],[Month]])</f>
        <v>450443</v>
      </c>
    </row>
    <row r="2038" spans="1:13" x14ac:dyDescent="0.25">
      <c r="A2038" t="s">
        <v>7</v>
      </c>
      <c r="B2038" t="s">
        <v>25</v>
      </c>
      <c r="C2038" t="s">
        <v>39</v>
      </c>
      <c r="D2038" t="s">
        <v>40</v>
      </c>
      <c r="E2038" t="s">
        <v>11</v>
      </c>
      <c r="F2038">
        <v>2020</v>
      </c>
      <c r="G2038">
        <v>7</v>
      </c>
      <c r="H2038">
        <v>4501</v>
      </c>
      <c r="I2038" s="1">
        <v>37660</v>
      </c>
      <c r="J2038">
        <f>SUMIFS(H:H,D:D,dataset_shampoo[[#This Row],[Brand]],E:E,dataset_shampoo[[#This Row],[Region]],F:F,dataset_shampoo[[#This Row],[Year]],G:G,"&lt;="&amp;dataset_shampoo[[#This Row],[Month]])</f>
        <v>30373</v>
      </c>
      <c r="K2038" s="6">
        <f>SUMIFS(I:I,D:D,dataset_shampoo[[#This Row],[Brand]],E:E,dataset_shampoo[[#This Row],[Region]],F:F,dataset_shampoo[[#This Row],[Year]],G:G,"&lt;="&amp;dataset_shampoo[[#This Row],[Month]])</f>
        <v>254128</v>
      </c>
      <c r="L2038">
        <f>dataset_shampoo[[#This Row],[Units YTD]]+SUMIFS(H:H,D:D,dataset_shampoo[[#This Row],[Brand]],E:E,dataset_shampoo[[#This Row],[Region]],F:F,dataset_shampoo[[#This Row],[Year]]-1,G:G,"&gt;"&amp;dataset_shampoo[[#This Row],[Month]])</f>
        <v>54054</v>
      </c>
      <c r="M2038" s="1">
        <f>dataset_shampoo[[#This Row],[Values YTD]]+SUMIFS(I:I,D:D,dataset_shampoo[[#This Row],[Brand]],E:E,dataset_shampoo[[#This Row],[Region]],F:F,dataset_shampoo[[#This Row],[Year]]-1,G:G,"&gt;"&amp;dataset_shampoo[[#This Row],[Month]])</f>
        <v>452277</v>
      </c>
    </row>
    <row r="2039" spans="1:13" x14ac:dyDescent="0.25">
      <c r="A2039" t="s">
        <v>7</v>
      </c>
      <c r="B2039" t="s">
        <v>25</v>
      </c>
      <c r="C2039" t="s">
        <v>39</v>
      </c>
      <c r="D2039" t="s">
        <v>40</v>
      </c>
      <c r="E2039" t="s">
        <v>11</v>
      </c>
      <c r="F2039">
        <v>2020</v>
      </c>
      <c r="G2039">
        <v>8</v>
      </c>
      <c r="H2039">
        <v>4403</v>
      </c>
      <c r="I2039" s="1">
        <v>36876</v>
      </c>
      <c r="J2039">
        <f>SUMIFS(H:H,D:D,dataset_shampoo[[#This Row],[Brand]],E:E,dataset_shampoo[[#This Row],[Region]],F:F,dataset_shampoo[[#This Row],[Year]],G:G,"&lt;="&amp;dataset_shampoo[[#This Row],[Month]])</f>
        <v>34776</v>
      </c>
      <c r="K2039" s="6">
        <f>SUMIFS(I:I,D:D,dataset_shampoo[[#This Row],[Brand]],E:E,dataset_shampoo[[#This Row],[Region]],F:F,dataset_shampoo[[#This Row],[Year]],G:G,"&lt;="&amp;dataset_shampoo[[#This Row],[Month]])</f>
        <v>291004</v>
      </c>
      <c r="L2039">
        <f>dataset_shampoo[[#This Row],[Units YTD]]+SUMIFS(H:H,D:D,dataset_shampoo[[#This Row],[Brand]],E:E,dataset_shampoo[[#This Row],[Region]],F:F,dataset_shampoo[[#This Row],[Year]]-1,G:G,"&gt;"&amp;dataset_shampoo[[#This Row],[Month]])</f>
        <v>54705</v>
      </c>
      <c r="M2039" s="1">
        <f>dataset_shampoo[[#This Row],[Values YTD]]+SUMIFS(I:I,D:D,dataset_shampoo[[#This Row],[Brand]],E:E,dataset_shampoo[[#This Row],[Region]],F:F,dataset_shampoo[[#This Row],[Year]]-1,G:G,"&gt;"&amp;dataset_shampoo[[#This Row],[Month]])</f>
        <v>457793</v>
      </c>
    </row>
    <row r="2040" spans="1:13" x14ac:dyDescent="0.25">
      <c r="A2040" t="s">
        <v>7</v>
      </c>
      <c r="B2040" t="s">
        <v>25</v>
      </c>
      <c r="C2040" t="s">
        <v>39</v>
      </c>
      <c r="D2040" t="s">
        <v>40</v>
      </c>
      <c r="E2040" t="s">
        <v>11</v>
      </c>
      <c r="F2040">
        <v>2020</v>
      </c>
      <c r="G2040">
        <v>9</v>
      </c>
      <c r="H2040">
        <v>3969</v>
      </c>
      <c r="I2040" s="1">
        <v>33229</v>
      </c>
      <c r="J2040">
        <f>SUMIFS(H:H,D:D,dataset_shampoo[[#This Row],[Brand]],E:E,dataset_shampoo[[#This Row],[Region]],F:F,dataset_shampoo[[#This Row],[Year]],G:G,"&lt;="&amp;dataset_shampoo[[#This Row],[Month]])</f>
        <v>38745</v>
      </c>
      <c r="K2040" s="6">
        <f>SUMIFS(I:I,D:D,dataset_shampoo[[#This Row],[Brand]],E:E,dataset_shampoo[[#This Row],[Region]],F:F,dataset_shampoo[[#This Row],[Year]],G:G,"&lt;="&amp;dataset_shampoo[[#This Row],[Month]])</f>
        <v>324233</v>
      </c>
      <c r="L2040">
        <f>dataset_shampoo[[#This Row],[Units YTD]]+SUMIFS(H:H,D:D,dataset_shampoo[[#This Row],[Brand]],E:E,dataset_shampoo[[#This Row],[Region]],F:F,dataset_shampoo[[#This Row],[Year]]-1,G:G,"&gt;"&amp;dataset_shampoo[[#This Row],[Month]])</f>
        <v>53501</v>
      </c>
      <c r="M2040" s="1">
        <f>dataset_shampoo[[#This Row],[Values YTD]]+SUMIFS(I:I,D:D,dataset_shampoo[[#This Row],[Brand]],E:E,dataset_shampoo[[#This Row],[Region]],F:F,dataset_shampoo[[#This Row],[Year]]-1,G:G,"&gt;"&amp;dataset_shampoo[[#This Row],[Month]])</f>
        <v>447741</v>
      </c>
    </row>
    <row r="2041" spans="1:13" x14ac:dyDescent="0.25">
      <c r="A2041" t="s">
        <v>7</v>
      </c>
      <c r="B2041" t="s">
        <v>25</v>
      </c>
      <c r="C2041" t="s">
        <v>39</v>
      </c>
      <c r="D2041" t="s">
        <v>40</v>
      </c>
      <c r="E2041" t="s">
        <v>11</v>
      </c>
      <c r="F2041">
        <v>2020</v>
      </c>
      <c r="G2041">
        <v>10</v>
      </c>
      <c r="H2041">
        <v>5684</v>
      </c>
      <c r="I2041" s="1">
        <v>47593</v>
      </c>
      <c r="J2041">
        <f>SUMIFS(H:H,D:D,dataset_shampoo[[#This Row],[Brand]],E:E,dataset_shampoo[[#This Row],[Region]],F:F,dataset_shampoo[[#This Row],[Year]],G:G,"&lt;="&amp;dataset_shampoo[[#This Row],[Month]])</f>
        <v>44429</v>
      </c>
      <c r="K2041" s="6">
        <f>SUMIFS(I:I,D:D,dataset_shampoo[[#This Row],[Brand]],E:E,dataset_shampoo[[#This Row],[Region]],F:F,dataset_shampoo[[#This Row],[Year]],G:G,"&lt;="&amp;dataset_shampoo[[#This Row],[Month]])</f>
        <v>371826</v>
      </c>
      <c r="L2041">
        <f>dataset_shampoo[[#This Row],[Units YTD]]+SUMIFS(H:H,D:D,dataset_shampoo[[#This Row],[Brand]],E:E,dataset_shampoo[[#This Row],[Region]],F:F,dataset_shampoo[[#This Row],[Year]]-1,G:G,"&gt;"&amp;dataset_shampoo[[#This Row],[Month]])</f>
        <v>54103</v>
      </c>
      <c r="M2041" s="1">
        <f>dataset_shampoo[[#This Row],[Values YTD]]+SUMIFS(I:I,D:D,dataset_shampoo[[#This Row],[Brand]],E:E,dataset_shampoo[[#This Row],[Region]],F:F,dataset_shampoo[[#This Row],[Year]]-1,G:G,"&gt;"&amp;dataset_shampoo[[#This Row],[Month]])</f>
        <v>452858</v>
      </c>
    </row>
    <row r="2042" spans="1:13" x14ac:dyDescent="0.25">
      <c r="A2042" t="s">
        <v>7</v>
      </c>
      <c r="B2042" t="s">
        <v>25</v>
      </c>
      <c r="C2042" t="s">
        <v>39</v>
      </c>
      <c r="D2042" t="s">
        <v>40</v>
      </c>
      <c r="E2042" t="s">
        <v>11</v>
      </c>
      <c r="F2042">
        <v>2020</v>
      </c>
      <c r="G2042">
        <v>11</v>
      </c>
      <c r="H2042">
        <v>4781</v>
      </c>
      <c r="I2042" s="1">
        <v>40047</v>
      </c>
      <c r="J2042">
        <f>SUMIFS(H:H,D:D,dataset_shampoo[[#This Row],[Brand]],E:E,dataset_shampoo[[#This Row],[Region]],F:F,dataset_shampoo[[#This Row],[Year]],G:G,"&lt;="&amp;dataset_shampoo[[#This Row],[Month]])</f>
        <v>49210</v>
      </c>
      <c r="K2042" s="6">
        <f>SUMIFS(I:I,D:D,dataset_shampoo[[#This Row],[Brand]],E:E,dataset_shampoo[[#This Row],[Region]],F:F,dataset_shampoo[[#This Row],[Year]],G:G,"&lt;="&amp;dataset_shampoo[[#This Row],[Month]])</f>
        <v>411873</v>
      </c>
      <c r="L2042">
        <f>dataset_shampoo[[#This Row],[Units YTD]]+SUMIFS(H:H,D:D,dataset_shampoo[[#This Row],[Brand]],E:E,dataset_shampoo[[#This Row],[Region]],F:F,dataset_shampoo[[#This Row],[Year]]-1,G:G,"&gt;"&amp;dataset_shampoo[[#This Row],[Month]])</f>
        <v>53613</v>
      </c>
      <c r="M2042" s="1">
        <f>dataset_shampoo[[#This Row],[Values YTD]]+SUMIFS(I:I,D:D,dataset_shampoo[[#This Row],[Brand]],E:E,dataset_shampoo[[#This Row],[Region]],F:F,dataset_shampoo[[#This Row],[Year]]-1,G:G,"&gt;"&amp;dataset_shampoo[[#This Row],[Month]])</f>
        <v>448770</v>
      </c>
    </row>
    <row r="2043" spans="1:13" x14ac:dyDescent="0.25">
      <c r="A2043" t="s">
        <v>7</v>
      </c>
      <c r="B2043" t="s">
        <v>25</v>
      </c>
      <c r="C2043" t="s">
        <v>39</v>
      </c>
      <c r="D2043" t="s">
        <v>40</v>
      </c>
      <c r="E2043" t="s">
        <v>11</v>
      </c>
      <c r="F2043">
        <v>2020</v>
      </c>
      <c r="G2043">
        <v>12</v>
      </c>
      <c r="H2043">
        <v>5397</v>
      </c>
      <c r="I2043" s="1">
        <v>45185</v>
      </c>
      <c r="J2043">
        <f>SUMIFS(H:H,D:D,dataset_shampoo[[#This Row],[Brand]],E:E,dataset_shampoo[[#This Row],[Region]],F:F,dataset_shampoo[[#This Row],[Year]],G:G,"&lt;="&amp;dataset_shampoo[[#This Row],[Month]])</f>
        <v>54607</v>
      </c>
      <c r="K2043" s="6">
        <f>SUMIFS(I:I,D:D,dataset_shampoo[[#This Row],[Brand]],E:E,dataset_shampoo[[#This Row],[Region]],F:F,dataset_shampoo[[#This Row],[Year]],G:G,"&lt;="&amp;dataset_shampoo[[#This Row],[Month]])</f>
        <v>457058</v>
      </c>
      <c r="L2043">
        <f>dataset_shampoo[[#This Row],[Units YTD]]+SUMIFS(H:H,D:D,dataset_shampoo[[#This Row],[Brand]],E:E,dataset_shampoo[[#This Row],[Region]],F:F,dataset_shampoo[[#This Row],[Year]]-1,G:G,"&gt;"&amp;dataset_shampoo[[#This Row],[Month]])</f>
        <v>54607</v>
      </c>
      <c r="M2043" s="1">
        <f>dataset_shampoo[[#This Row],[Values YTD]]+SUMIFS(I:I,D:D,dataset_shampoo[[#This Row],[Brand]],E:E,dataset_shampoo[[#This Row],[Region]],F:F,dataset_shampoo[[#This Row],[Year]]-1,G:G,"&gt;"&amp;dataset_shampoo[[#This Row],[Month]])</f>
        <v>457058</v>
      </c>
    </row>
    <row r="2044" spans="1:13" x14ac:dyDescent="0.25">
      <c r="A2044" t="s">
        <v>7</v>
      </c>
      <c r="B2044" t="s">
        <v>25</v>
      </c>
      <c r="C2044" t="s">
        <v>39</v>
      </c>
      <c r="D2044" t="s">
        <v>40</v>
      </c>
      <c r="E2044" t="s">
        <v>11</v>
      </c>
      <c r="F2044">
        <v>2021</v>
      </c>
      <c r="G2044">
        <v>1</v>
      </c>
      <c r="H2044">
        <v>4060</v>
      </c>
      <c r="I2044" s="1">
        <v>33964</v>
      </c>
      <c r="J2044">
        <f>SUMIFS(H:H,D:D,dataset_shampoo[[#This Row],[Brand]],E:E,dataset_shampoo[[#This Row],[Region]],F:F,dataset_shampoo[[#This Row],[Year]],G:G,"&lt;="&amp;dataset_shampoo[[#This Row],[Month]])</f>
        <v>4060</v>
      </c>
      <c r="K2044" s="6">
        <f>SUMIFS(I:I,D:D,dataset_shampoo[[#This Row],[Brand]],E:E,dataset_shampoo[[#This Row],[Region]],F:F,dataset_shampoo[[#This Row],[Year]],G:G,"&lt;="&amp;dataset_shampoo[[#This Row],[Month]])</f>
        <v>33964</v>
      </c>
      <c r="L2044">
        <f>dataset_shampoo[[#This Row],[Units YTD]]+SUMIFS(H:H,D:D,dataset_shampoo[[#This Row],[Brand]],E:E,dataset_shampoo[[#This Row],[Region]],F:F,dataset_shampoo[[#This Row],[Year]]-1,G:G,"&gt;"&amp;dataset_shampoo[[#This Row],[Month]])</f>
        <v>53242</v>
      </c>
      <c r="M2044" s="1">
        <f>dataset_shampoo[[#This Row],[Values YTD]]+SUMIFS(I:I,D:D,dataset_shampoo[[#This Row],[Brand]],E:E,dataset_shampoo[[#This Row],[Region]],F:F,dataset_shampoo[[#This Row],[Year]]-1,G:G,"&gt;"&amp;dataset_shampoo[[#This Row],[Month]])</f>
        <v>445634</v>
      </c>
    </row>
    <row r="2045" spans="1:13" x14ac:dyDescent="0.25">
      <c r="A2045" t="s">
        <v>7</v>
      </c>
      <c r="B2045" t="s">
        <v>25</v>
      </c>
      <c r="C2045" t="s">
        <v>39</v>
      </c>
      <c r="D2045" t="s">
        <v>40</v>
      </c>
      <c r="E2045" t="s">
        <v>11</v>
      </c>
      <c r="F2045">
        <v>2021</v>
      </c>
      <c r="G2045">
        <v>2</v>
      </c>
      <c r="H2045">
        <v>4690</v>
      </c>
      <c r="I2045" s="1">
        <v>39256</v>
      </c>
      <c r="J2045">
        <f>SUMIFS(H:H,D:D,dataset_shampoo[[#This Row],[Brand]],E:E,dataset_shampoo[[#This Row],[Region]],F:F,dataset_shampoo[[#This Row],[Year]],G:G,"&lt;="&amp;dataset_shampoo[[#This Row],[Month]])</f>
        <v>8750</v>
      </c>
      <c r="K2045" s="6">
        <f>SUMIFS(I:I,D:D,dataset_shampoo[[#This Row],[Brand]],E:E,dataset_shampoo[[#This Row],[Region]],F:F,dataset_shampoo[[#This Row],[Year]],G:G,"&lt;="&amp;dataset_shampoo[[#This Row],[Month]])</f>
        <v>73220</v>
      </c>
      <c r="L2045">
        <f>dataset_shampoo[[#This Row],[Units YTD]]+SUMIFS(H:H,D:D,dataset_shampoo[[#This Row],[Brand]],E:E,dataset_shampoo[[#This Row],[Region]],F:F,dataset_shampoo[[#This Row],[Year]]-1,G:G,"&gt;"&amp;dataset_shampoo[[#This Row],[Month]])</f>
        <v>54096</v>
      </c>
      <c r="M2045" s="1">
        <f>dataset_shampoo[[#This Row],[Values YTD]]+SUMIFS(I:I,D:D,dataset_shampoo[[#This Row],[Brand]],E:E,dataset_shampoo[[#This Row],[Region]],F:F,dataset_shampoo[[#This Row],[Year]]-1,G:G,"&gt;"&amp;dataset_shampoo[[#This Row],[Month]])</f>
        <v>452739</v>
      </c>
    </row>
    <row r="2046" spans="1:13" x14ac:dyDescent="0.25">
      <c r="A2046" t="s">
        <v>7</v>
      </c>
      <c r="B2046" t="s">
        <v>25</v>
      </c>
      <c r="C2046" t="s">
        <v>39</v>
      </c>
      <c r="D2046" t="s">
        <v>40</v>
      </c>
      <c r="E2046" t="s">
        <v>11</v>
      </c>
      <c r="F2046">
        <v>2021</v>
      </c>
      <c r="G2046">
        <v>3</v>
      </c>
      <c r="H2046">
        <v>4508</v>
      </c>
      <c r="I2046" s="1">
        <v>37779</v>
      </c>
      <c r="J2046">
        <f>SUMIFS(H:H,D:D,dataset_shampoo[[#This Row],[Brand]],E:E,dataset_shampoo[[#This Row],[Region]],F:F,dataset_shampoo[[#This Row],[Year]],G:G,"&lt;="&amp;dataset_shampoo[[#This Row],[Month]])</f>
        <v>13258</v>
      </c>
      <c r="K2046" s="6">
        <f>SUMIFS(I:I,D:D,dataset_shampoo[[#This Row],[Brand]],E:E,dataset_shampoo[[#This Row],[Region]],F:F,dataset_shampoo[[#This Row],[Year]],G:G,"&lt;="&amp;dataset_shampoo[[#This Row],[Month]])</f>
        <v>110999</v>
      </c>
      <c r="L2046">
        <f>dataset_shampoo[[#This Row],[Units YTD]]+SUMIFS(H:H,D:D,dataset_shampoo[[#This Row],[Brand]],E:E,dataset_shampoo[[#This Row],[Region]],F:F,dataset_shampoo[[#This Row],[Year]]-1,G:G,"&gt;"&amp;dataset_shampoo[[#This Row],[Month]])</f>
        <v>54495</v>
      </c>
      <c r="M2046" s="1">
        <f>dataset_shampoo[[#This Row],[Values YTD]]+SUMIFS(I:I,D:D,dataset_shampoo[[#This Row],[Brand]],E:E,dataset_shampoo[[#This Row],[Region]],F:F,dataset_shampoo[[#This Row],[Year]]-1,G:G,"&gt;"&amp;dataset_shampoo[[#This Row],[Month]])</f>
        <v>456141</v>
      </c>
    </row>
    <row r="2047" spans="1:13" x14ac:dyDescent="0.25">
      <c r="A2047" t="s">
        <v>7</v>
      </c>
      <c r="B2047" t="s">
        <v>25</v>
      </c>
      <c r="C2047" t="s">
        <v>39</v>
      </c>
      <c r="D2047" t="s">
        <v>40</v>
      </c>
      <c r="E2047" t="s">
        <v>11</v>
      </c>
      <c r="F2047">
        <v>2021</v>
      </c>
      <c r="G2047">
        <v>4</v>
      </c>
      <c r="H2047">
        <v>4886</v>
      </c>
      <c r="I2047" s="1">
        <v>40880</v>
      </c>
      <c r="J2047">
        <f>SUMIFS(H:H,D:D,dataset_shampoo[[#This Row],[Brand]],E:E,dataset_shampoo[[#This Row],[Region]],F:F,dataset_shampoo[[#This Row],[Year]],G:G,"&lt;="&amp;dataset_shampoo[[#This Row],[Month]])</f>
        <v>18144</v>
      </c>
      <c r="K2047" s="6">
        <f>SUMIFS(I:I,D:D,dataset_shampoo[[#This Row],[Brand]],E:E,dataset_shampoo[[#This Row],[Region]],F:F,dataset_shampoo[[#This Row],[Year]],G:G,"&lt;="&amp;dataset_shampoo[[#This Row],[Month]])</f>
        <v>151879</v>
      </c>
      <c r="L2047">
        <f>dataset_shampoo[[#This Row],[Units YTD]]+SUMIFS(H:H,D:D,dataset_shampoo[[#This Row],[Brand]],E:E,dataset_shampoo[[#This Row],[Region]],F:F,dataset_shampoo[[#This Row],[Year]]-1,G:G,"&gt;"&amp;dataset_shampoo[[#This Row],[Month]])</f>
        <v>54313</v>
      </c>
      <c r="M2047" s="1">
        <f>dataset_shampoo[[#This Row],[Values YTD]]+SUMIFS(I:I,D:D,dataset_shampoo[[#This Row],[Brand]],E:E,dataset_shampoo[[#This Row],[Region]],F:F,dataset_shampoo[[#This Row],[Year]]-1,G:G,"&gt;"&amp;dataset_shampoo[[#This Row],[Month]])</f>
        <v>454629</v>
      </c>
    </row>
    <row r="2048" spans="1:13" x14ac:dyDescent="0.25">
      <c r="A2048" t="s">
        <v>7</v>
      </c>
      <c r="B2048" t="s">
        <v>25</v>
      </c>
      <c r="C2048" t="s">
        <v>39</v>
      </c>
      <c r="D2048" t="s">
        <v>40</v>
      </c>
      <c r="E2048" t="s">
        <v>11</v>
      </c>
      <c r="F2048">
        <v>2021</v>
      </c>
      <c r="G2048">
        <v>5</v>
      </c>
      <c r="H2048">
        <v>4592</v>
      </c>
      <c r="I2048" s="1">
        <v>38430</v>
      </c>
      <c r="J2048">
        <f>SUMIFS(H:H,D:D,dataset_shampoo[[#This Row],[Brand]],E:E,dataset_shampoo[[#This Row],[Region]],F:F,dataset_shampoo[[#This Row],[Year]],G:G,"&lt;="&amp;dataset_shampoo[[#This Row],[Month]])</f>
        <v>22736</v>
      </c>
      <c r="K2048" s="6">
        <f>SUMIFS(I:I,D:D,dataset_shampoo[[#This Row],[Brand]],E:E,dataset_shampoo[[#This Row],[Region]],F:F,dataset_shampoo[[#This Row],[Year]],G:G,"&lt;="&amp;dataset_shampoo[[#This Row],[Month]])</f>
        <v>190309</v>
      </c>
      <c r="L2048">
        <f>dataset_shampoo[[#This Row],[Units YTD]]+SUMIFS(H:H,D:D,dataset_shampoo[[#This Row],[Brand]],E:E,dataset_shampoo[[#This Row],[Region]],F:F,dataset_shampoo[[#This Row],[Year]]-1,G:G,"&gt;"&amp;dataset_shampoo[[#This Row],[Month]])</f>
        <v>55328</v>
      </c>
      <c r="M2048" s="1">
        <f>dataset_shampoo[[#This Row],[Values YTD]]+SUMIFS(I:I,D:D,dataset_shampoo[[#This Row],[Brand]],E:E,dataset_shampoo[[#This Row],[Region]],F:F,dataset_shampoo[[#This Row],[Year]]-1,G:G,"&gt;"&amp;dataset_shampoo[[#This Row],[Month]])</f>
        <v>463169</v>
      </c>
    </row>
    <row r="2049" spans="1:13" x14ac:dyDescent="0.25">
      <c r="A2049" t="s">
        <v>7</v>
      </c>
      <c r="B2049" t="s">
        <v>25</v>
      </c>
      <c r="C2049" t="s">
        <v>39</v>
      </c>
      <c r="D2049" t="s">
        <v>40</v>
      </c>
      <c r="E2049" t="s">
        <v>11</v>
      </c>
      <c r="F2049">
        <v>2021</v>
      </c>
      <c r="G2049">
        <v>6</v>
      </c>
      <c r="H2049">
        <v>4039</v>
      </c>
      <c r="I2049" s="1">
        <v>33789</v>
      </c>
      <c r="J2049">
        <f>SUMIFS(H:H,D:D,dataset_shampoo[[#This Row],[Brand]],E:E,dataset_shampoo[[#This Row],[Region]],F:F,dataset_shampoo[[#This Row],[Year]],G:G,"&lt;="&amp;dataset_shampoo[[#This Row],[Month]])</f>
        <v>26775</v>
      </c>
      <c r="K2049" s="6">
        <f>SUMIFS(I:I,D:D,dataset_shampoo[[#This Row],[Brand]],E:E,dataset_shampoo[[#This Row],[Region]],F:F,dataset_shampoo[[#This Row],[Year]],G:G,"&lt;="&amp;dataset_shampoo[[#This Row],[Month]])</f>
        <v>224098</v>
      </c>
      <c r="L2049">
        <f>dataset_shampoo[[#This Row],[Units YTD]]+SUMIFS(H:H,D:D,dataset_shampoo[[#This Row],[Brand]],E:E,dataset_shampoo[[#This Row],[Region]],F:F,dataset_shampoo[[#This Row],[Year]]-1,G:G,"&gt;"&amp;dataset_shampoo[[#This Row],[Month]])</f>
        <v>55510</v>
      </c>
      <c r="M2049" s="1">
        <f>dataset_shampoo[[#This Row],[Values YTD]]+SUMIFS(I:I,D:D,dataset_shampoo[[#This Row],[Brand]],E:E,dataset_shampoo[[#This Row],[Region]],F:F,dataset_shampoo[[#This Row],[Year]]-1,G:G,"&gt;"&amp;dataset_shampoo[[#This Row],[Month]])</f>
        <v>464688</v>
      </c>
    </row>
    <row r="2050" spans="1:13" x14ac:dyDescent="0.25">
      <c r="A2050" t="s">
        <v>7</v>
      </c>
      <c r="B2050" t="s">
        <v>25</v>
      </c>
      <c r="C2050" t="s">
        <v>39</v>
      </c>
      <c r="D2050" t="s">
        <v>40</v>
      </c>
      <c r="E2050" t="s">
        <v>11</v>
      </c>
      <c r="F2050">
        <v>2021</v>
      </c>
      <c r="G2050">
        <v>7</v>
      </c>
      <c r="H2050">
        <v>4277</v>
      </c>
      <c r="I2050" s="1">
        <v>35742</v>
      </c>
      <c r="J2050">
        <f>SUMIFS(H:H,D:D,dataset_shampoo[[#This Row],[Brand]],E:E,dataset_shampoo[[#This Row],[Region]],F:F,dataset_shampoo[[#This Row],[Year]],G:G,"&lt;="&amp;dataset_shampoo[[#This Row],[Month]])</f>
        <v>31052</v>
      </c>
      <c r="K2050" s="6">
        <f>SUMIFS(I:I,D:D,dataset_shampoo[[#This Row],[Brand]],E:E,dataset_shampoo[[#This Row],[Region]],F:F,dataset_shampoo[[#This Row],[Year]],G:G,"&lt;="&amp;dataset_shampoo[[#This Row],[Month]])</f>
        <v>259840</v>
      </c>
      <c r="L2050">
        <f>dataset_shampoo[[#This Row],[Units YTD]]+SUMIFS(H:H,D:D,dataset_shampoo[[#This Row],[Brand]],E:E,dataset_shampoo[[#This Row],[Region]],F:F,dataset_shampoo[[#This Row],[Year]]-1,G:G,"&gt;"&amp;dataset_shampoo[[#This Row],[Month]])</f>
        <v>55286</v>
      </c>
      <c r="M2050" s="1">
        <f>dataset_shampoo[[#This Row],[Values YTD]]+SUMIFS(I:I,D:D,dataset_shampoo[[#This Row],[Brand]],E:E,dataset_shampoo[[#This Row],[Region]],F:F,dataset_shampoo[[#This Row],[Year]]-1,G:G,"&gt;"&amp;dataset_shampoo[[#This Row],[Month]])</f>
        <v>462770</v>
      </c>
    </row>
    <row r="2051" spans="1:13" x14ac:dyDescent="0.25">
      <c r="A2051" t="s">
        <v>7</v>
      </c>
      <c r="B2051" t="s">
        <v>25</v>
      </c>
      <c r="C2051" t="s">
        <v>39</v>
      </c>
      <c r="D2051" t="s">
        <v>40</v>
      </c>
      <c r="E2051" t="s">
        <v>11</v>
      </c>
      <c r="F2051">
        <v>2021</v>
      </c>
      <c r="G2051">
        <v>8</v>
      </c>
      <c r="H2051">
        <v>4431</v>
      </c>
      <c r="I2051" s="1">
        <v>37030</v>
      </c>
      <c r="J2051">
        <f>SUMIFS(H:H,D:D,dataset_shampoo[[#This Row],[Brand]],E:E,dataset_shampoo[[#This Row],[Region]],F:F,dataset_shampoo[[#This Row],[Year]],G:G,"&lt;="&amp;dataset_shampoo[[#This Row],[Month]])</f>
        <v>35483</v>
      </c>
      <c r="K2051" s="6">
        <f>SUMIFS(I:I,D:D,dataset_shampoo[[#This Row],[Brand]],E:E,dataset_shampoo[[#This Row],[Region]],F:F,dataset_shampoo[[#This Row],[Year]],G:G,"&lt;="&amp;dataset_shampoo[[#This Row],[Month]])</f>
        <v>296870</v>
      </c>
      <c r="L2051">
        <f>dataset_shampoo[[#This Row],[Units YTD]]+SUMIFS(H:H,D:D,dataset_shampoo[[#This Row],[Brand]],E:E,dataset_shampoo[[#This Row],[Region]],F:F,dataset_shampoo[[#This Row],[Year]]-1,G:G,"&gt;"&amp;dataset_shampoo[[#This Row],[Month]])</f>
        <v>55314</v>
      </c>
      <c r="M2051" s="1">
        <f>dataset_shampoo[[#This Row],[Values YTD]]+SUMIFS(I:I,D:D,dataset_shampoo[[#This Row],[Brand]],E:E,dataset_shampoo[[#This Row],[Region]],F:F,dataset_shampoo[[#This Row],[Year]]-1,G:G,"&gt;"&amp;dataset_shampoo[[#This Row],[Month]])</f>
        <v>462924</v>
      </c>
    </row>
    <row r="2052" spans="1:13" x14ac:dyDescent="0.25">
      <c r="A2052" t="s">
        <v>7</v>
      </c>
      <c r="B2052" t="s">
        <v>25</v>
      </c>
      <c r="C2052" t="s">
        <v>39</v>
      </c>
      <c r="D2052" t="s">
        <v>40</v>
      </c>
      <c r="E2052" t="s">
        <v>11</v>
      </c>
      <c r="F2052">
        <v>2021</v>
      </c>
      <c r="G2052">
        <v>9</v>
      </c>
      <c r="H2052">
        <v>4417</v>
      </c>
      <c r="I2052" s="1">
        <v>36946</v>
      </c>
      <c r="J2052">
        <f>SUMIFS(H:H,D:D,dataset_shampoo[[#This Row],[Brand]],E:E,dataset_shampoo[[#This Row],[Region]],F:F,dataset_shampoo[[#This Row],[Year]],G:G,"&lt;="&amp;dataset_shampoo[[#This Row],[Month]])</f>
        <v>39900</v>
      </c>
      <c r="K2052" s="6">
        <f>SUMIFS(I:I,D:D,dataset_shampoo[[#This Row],[Brand]],E:E,dataset_shampoo[[#This Row],[Region]],F:F,dataset_shampoo[[#This Row],[Year]],G:G,"&lt;="&amp;dataset_shampoo[[#This Row],[Month]])</f>
        <v>333816</v>
      </c>
      <c r="L2052">
        <f>dataset_shampoo[[#This Row],[Units YTD]]+SUMIFS(H:H,D:D,dataset_shampoo[[#This Row],[Brand]],E:E,dataset_shampoo[[#This Row],[Region]],F:F,dataset_shampoo[[#This Row],[Year]]-1,G:G,"&gt;"&amp;dataset_shampoo[[#This Row],[Month]])</f>
        <v>55762</v>
      </c>
      <c r="M2052" s="1">
        <f>dataset_shampoo[[#This Row],[Values YTD]]+SUMIFS(I:I,D:D,dataset_shampoo[[#This Row],[Brand]],E:E,dataset_shampoo[[#This Row],[Region]],F:F,dataset_shampoo[[#This Row],[Year]]-1,G:G,"&gt;"&amp;dataset_shampoo[[#This Row],[Month]])</f>
        <v>466641</v>
      </c>
    </row>
    <row r="2053" spans="1:13" x14ac:dyDescent="0.25">
      <c r="A2053" t="s">
        <v>7</v>
      </c>
      <c r="B2053" t="s">
        <v>25</v>
      </c>
      <c r="C2053" t="s">
        <v>39</v>
      </c>
      <c r="D2053" t="s">
        <v>40</v>
      </c>
      <c r="E2053" t="s">
        <v>11</v>
      </c>
      <c r="F2053">
        <v>2021</v>
      </c>
      <c r="G2053">
        <v>10</v>
      </c>
      <c r="H2053">
        <v>5236</v>
      </c>
      <c r="I2053" s="1">
        <v>43792</v>
      </c>
      <c r="J2053">
        <f>SUMIFS(H:H,D:D,dataset_shampoo[[#This Row],[Brand]],E:E,dataset_shampoo[[#This Row],[Region]],F:F,dataset_shampoo[[#This Row],[Year]],G:G,"&lt;="&amp;dataset_shampoo[[#This Row],[Month]])</f>
        <v>45136</v>
      </c>
      <c r="K2053" s="6">
        <f>SUMIFS(I:I,D:D,dataset_shampoo[[#This Row],[Brand]],E:E,dataset_shampoo[[#This Row],[Region]],F:F,dataset_shampoo[[#This Row],[Year]],G:G,"&lt;="&amp;dataset_shampoo[[#This Row],[Month]])</f>
        <v>377608</v>
      </c>
      <c r="L2053">
        <f>dataset_shampoo[[#This Row],[Units YTD]]+SUMIFS(H:H,D:D,dataset_shampoo[[#This Row],[Brand]],E:E,dataset_shampoo[[#This Row],[Region]],F:F,dataset_shampoo[[#This Row],[Year]]-1,G:G,"&gt;"&amp;dataset_shampoo[[#This Row],[Month]])</f>
        <v>55314</v>
      </c>
      <c r="M2053" s="1">
        <f>dataset_shampoo[[#This Row],[Values YTD]]+SUMIFS(I:I,D:D,dataset_shampoo[[#This Row],[Brand]],E:E,dataset_shampoo[[#This Row],[Region]],F:F,dataset_shampoo[[#This Row],[Year]]-1,G:G,"&gt;"&amp;dataset_shampoo[[#This Row],[Month]])</f>
        <v>462840</v>
      </c>
    </row>
    <row r="2054" spans="1:13" x14ac:dyDescent="0.25">
      <c r="A2054" t="s">
        <v>7</v>
      </c>
      <c r="B2054" t="s">
        <v>25</v>
      </c>
      <c r="C2054" t="s">
        <v>39</v>
      </c>
      <c r="D2054" t="s">
        <v>40</v>
      </c>
      <c r="E2054" t="s">
        <v>11</v>
      </c>
      <c r="F2054">
        <v>2021</v>
      </c>
      <c r="G2054">
        <v>11</v>
      </c>
      <c r="H2054">
        <v>4592</v>
      </c>
      <c r="I2054" s="1">
        <v>38437</v>
      </c>
      <c r="J2054">
        <f>SUMIFS(H:H,D:D,dataset_shampoo[[#This Row],[Brand]],E:E,dataset_shampoo[[#This Row],[Region]],F:F,dataset_shampoo[[#This Row],[Year]],G:G,"&lt;="&amp;dataset_shampoo[[#This Row],[Month]])</f>
        <v>49728</v>
      </c>
      <c r="K2054" s="6">
        <f>SUMIFS(I:I,D:D,dataset_shampoo[[#This Row],[Brand]],E:E,dataset_shampoo[[#This Row],[Region]],F:F,dataset_shampoo[[#This Row],[Year]],G:G,"&lt;="&amp;dataset_shampoo[[#This Row],[Month]])</f>
        <v>416045</v>
      </c>
      <c r="L2054">
        <f>dataset_shampoo[[#This Row],[Units YTD]]+SUMIFS(H:H,D:D,dataset_shampoo[[#This Row],[Brand]],E:E,dataset_shampoo[[#This Row],[Region]],F:F,dataset_shampoo[[#This Row],[Year]]-1,G:G,"&gt;"&amp;dataset_shampoo[[#This Row],[Month]])</f>
        <v>55125</v>
      </c>
      <c r="M2054" s="1">
        <f>dataset_shampoo[[#This Row],[Values YTD]]+SUMIFS(I:I,D:D,dataset_shampoo[[#This Row],[Brand]],E:E,dataset_shampoo[[#This Row],[Region]],F:F,dataset_shampoo[[#This Row],[Year]]-1,G:G,"&gt;"&amp;dataset_shampoo[[#This Row],[Month]])</f>
        <v>461230</v>
      </c>
    </row>
    <row r="2055" spans="1:13" x14ac:dyDescent="0.25">
      <c r="A2055" t="s">
        <v>7</v>
      </c>
      <c r="B2055" t="s">
        <v>25</v>
      </c>
      <c r="C2055" t="s">
        <v>39</v>
      </c>
      <c r="D2055" t="s">
        <v>40</v>
      </c>
      <c r="E2055" t="s">
        <v>11</v>
      </c>
      <c r="F2055">
        <v>2021</v>
      </c>
      <c r="G2055">
        <v>12</v>
      </c>
      <c r="H2055">
        <v>4809</v>
      </c>
      <c r="I2055" s="1">
        <v>40180</v>
      </c>
      <c r="J2055">
        <f>SUMIFS(H:H,D:D,dataset_shampoo[[#This Row],[Brand]],E:E,dataset_shampoo[[#This Row],[Region]],F:F,dataset_shampoo[[#This Row],[Year]],G:G,"&lt;="&amp;dataset_shampoo[[#This Row],[Month]])</f>
        <v>54537</v>
      </c>
      <c r="K2055" s="6">
        <f>SUMIFS(I:I,D:D,dataset_shampoo[[#This Row],[Brand]],E:E,dataset_shampoo[[#This Row],[Region]],F:F,dataset_shampoo[[#This Row],[Year]],G:G,"&lt;="&amp;dataset_shampoo[[#This Row],[Month]])</f>
        <v>456225</v>
      </c>
      <c r="L2055">
        <f>dataset_shampoo[[#This Row],[Units YTD]]+SUMIFS(H:H,D:D,dataset_shampoo[[#This Row],[Brand]],E:E,dataset_shampoo[[#This Row],[Region]],F:F,dataset_shampoo[[#This Row],[Year]]-1,G:G,"&gt;"&amp;dataset_shampoo[[#This Row],[Month]])</f>
        <v>54537</v>
      </c>
      <c r="M2055" s="1">
        <f>dataset_shampoo[[#This Row],[Values YTD]]+SUMIFS(I:I,D:D,dataset_shampoo[[#This Row],[Brand]],E:E,dataset_shampoo[[#This Row],[Region]],F:F,dataset_shampoo[[#This Row],[Year]]-1,G:G,"&gt;"&amp;dataset_shampoo[[#This Row],[Month]])</f>
        <v>456225</v>
      </c>
    </row>
    <row r="2056" spans="1:13" x14ac:dyDescent="0.25">
      <c r="A2056" t="s">
        <v>7</v>
      </c>
      <c r="B2056" t="s">
        <v>25</v>
      </c>
      <c r="C2056" t="s">
        <v>39</v>
      </c>
      <c r="D2056" t="s">
        <v>40</v>
      </c>
      <c r="E2056" t="s">
        <v>11</v>
      </c>
      <c r="F2056">
        <v>2022</v>
      </c>
      <c r="G2056">
        <v>1</v>
      </c>
      <c r="H2056">
        <v>3339</v>
      </c>
      <c r="I2056" s="1">
        <v>28385</v>
      </c>
      <c r="J2056">
        <f>SUMIFS(H:H,D:D,dataset_shampoo[[#This Row],[Brand]],E:E,dataset_shampoo[[#This Row],[Region]],F:F,dataset_shampoo[[#This Row],[Year]],G:G,"&lt;="&amp;dataset_shampoo[[#This Row],[Month]])</f>
        <v>3339</v>
      </c>
      <c r="K2056" s="6">
        <f>SUMIFS(I:I,D:D,dataset_shampoo[[#This Row],[Brand]],E:E,dataset_shampoo[[#This Row],[Region]],F:F,dataset_shampoo[[#This Row],[Year]],G:G,"&lt;="&amp;dataset_shampoo[[#This Row],[Month]])</f>
        <v>28385</v>
      </c>
      <c r="L2056">
        <f>dataset_shampoo[[#This Row],[Units YTD]]+SUMIFS(H:H,D:D,dataset_shampoo[[#This Row],[Brand]],E:E,dataset_shampoo[[#This Row],[Region]],F:F,dataset_shampoo[[#This Row],[Year]]-1,G:G,"&gt;"&amp;dataset_shampoo[[#This Row],[Month]])</f>
        <v>53816</v>
      </c>
      <c r="M2056" s="1">
        <f>dataset_shampoo[[#This Row],[Values YTD]]+SUMIFS(I:I,D:D,dataset_shampoo[[#This Row],[Brand]],E:E,dataset_shampoo[[#This Row],[Region]],F:F,dataset_shampoo[[#This Row],[Year]]-1,G:G,"&gt;"&amp;dataset_shampoo[[#This Row],[Month]])</f>
        <v>450646</v>
      </c>
    </row>
    <row r="2057" spans="1:13" x14ac:dyDescent="0.25">
      <c r="A2057" t="s">
        <v>7</v>
      </c>
      <c r="B2057" t="s">
        <v>25</v>
      </c>
      <c r="C2057" t="s">
        <v>39</v>
      </c>
      <c r="D2057" t="s">
        <v>40</v>
      </c>
      <c r="E2057" t="s">
        <v>11</v>
      </c>
      <c r="F2057">
        <v>2022</v>
      </c>
      <c r="G2057">
        <v>2</v>
      </c>
      <c r="H2057">
        <v>3773</v>
      </c>
      <c r="I2057" s="1">
        <v>33089</v>
      </c>
      <c r="J2057">
        <f>SUMIFS(H:H,D:D,dataset_shampoo[[#This Row],[Brand]],E:E,dataset_shampoo[[#This Row],[Region]],F:F,dataset_shampoo[[#This Row],[Year]],G:G,"&lt;="&amp;dataset_shampoo[[#This Row],[Month]])</f>
        <v>7112</v>
      </c>
      <c r="K2057" s="6">
        <f>SUMIFS(I:I,D:D,dataset_shampoo[[#This Row],[Brand]],E:E,dataset_shampoo[[#This Row],[Region]],F:F,dataset_shampoo[[#This Row],[Year]],G:G,"&lt;="&amp;dataset_shampoo[[#This Row],[Month]])</f>
        <v>61474</v>
      </c>
      <c r="L2057">
        <f>dataset_shampoo[[#This Row],[Units YTD]]+SUMIFS(H:H,D:D,dataset_shampoo[[#This Row],[Brand]],E:E,dataset_shampoo[[#This Row],[Region]],F:F,dataset_shampoo[[#This Row],[Year]]-1,G:G,"&gt;"&amp;dataset_shampoo[[#This Row],[Month]])</f>
        <v>52899</v>
      </c>
      <c r="M2057" s="1">
        <f>dataset_shampoo[[#This Row],[Values YTD]]+SUMIFS(I:I,D:D,dataset_shampoo[[#This Row],[Brand]],E:E,dataset_shampoo[[#This Row],[Region]],F:F,dataset_shampoo[[#This Row],[Year]]-1,G:G,"&gt;"&amp;dataset_shampoo[[#This Row],[Month]])</f>
        <v>444479</v>
      </c>
    </row>
    <row r="2058" spans="1:13" x14ac:dyDescent="0.25">
      <c r="A2058" t="s">
        <v>7</v>
      </c>
      <c r="B2058" t="s">
        <v>25</v>
      </c>
      <c r="C2058" t="s">
        <v>39</v>
      </c>
      <c r="D2058" t="s">
        <v>40</v>
      </c>
      <c r="E2058" t="s">
        <v>11</v>
      </c>
      <c r="F2058">
        <v>2022</v>
      </c>
      <c r="G2058">
        <v>3</v>
      </c>
      <c r="H2058">
        <v>3514</v>
      </c>
      <c r="I2058" s="1">
        <v>30765</v>
      </c>
      <c r="J2058">
        <f>SUMIFS(H:H,D:D,dataset_shampoo[[#This Row],[Brand]],E:E,dataset_shampoo[[#This Row],[Region]],F:F,dataset_shampoo[[#This Row],[Year]],G:G,"&lt;="&amp;dataset_shampoo[[#This Row],[Month]])</f>
        <v>10626</v>
      </c>
      <c r="K2058" s="6">
        <f>SUMIFS(I:I,D:D,dataset_shampoo[[#This Row],[Brand]],E:E,dataset_shampoo[[#This Row],[Region]],F:F,dataset_shampoo[[#This Row],[Year]],G:G,"&lt;="&amp;dataset_shampoo[[#This Row],[Month]])</f>
        <v>92239</v>
      </c>
      <c r="L2058">
        <f>dataset_shampoo[[#This Row],[Units YTD]]+SUMIFS(H:H,D:D,dataset_shampoo[[#This Row],[Brand]],E:E,dataset_shampoo[[#This Row],[Region]],F:F,dataset_shampoo[[#This Row],[Year]]-1,G:G,"&gt;"&amp;dataset_shampoo[[#This Row],[Month]])</f>
        <v>51905</v>
      </c>
      <c r="M2058" s="1">
        <f>dataset_shampoo[[#This Row],[Values YTD]]+SUMIFS(I:I,D:D,dataset_shampoo[[#This Row],[Brand]],E:E,dataset_shampoo[[#This Row],[Region]],F:F,dataset_shampoo[[#This Row],[Year]]-1,G:G,"&gt;"&amp;dataset_shampoo[[#This Row],[Month]])</f>
        <v>437465</v>
      </c>
    </row>
    <row r="2059" spans="1:13" x14ac:dyDescent="0.25">
      <c r="A2059" t="s">
        <v>7</v>
      </c>
      <c r="B2059" t="s">
        <v>25</v>
      </c>
      <c r="C2059" t="s">
        <v>39</v>
      </c>
      <c r="D2059" t="s">
        <v>40</v>
      </c>
      <c r="E2059" t="s">
        <v>11</v>
      </c>
      <c r="F2059">
        <v>2022</v>
      </c>
      <c r="G2059">
        <v>4</v>
      </c>
      <c r="H2059">
        <v>3374</v>
      </c>
      <c r="I2059" s="1">
        <v>29575</v>
      </c>
      <c r="J2059">
        <f>SUMIFS(H:H,D:D,dataset_shampoo[[#This Row],[Brand]],E:E,dataset_shampoo[[#This Row],[Region]],F:F,dataset_shampoo[[#This Row],[Year]],G:G,"&lt;="&amp;dataset_shampoo[[#This Row],[Month]])</f>
        <v>14000</v>
      </c>
      <c r="K2059" s="6">
        <f>SUMIFS(I:I,D:D,dataset_shampoo[[#This Row],[Brand]],E:E,dataset_shampoo[[#This Row],[Region]],F:F,dataset_shampoo[[#This Row],[Year]],G:G,"&lt;="&amp;dataset_shampoo[[#This Row],[Month]])</f>
        <v>121814</v>
      </c>
      <c r="L2059">
        <f>dataset_shampoo[[#This Row],[Units YTD]]+SUMIFS(H:H,D:D,dataset_shampoo[[#This Row],[Brand]],E:E,dataset_shampoo[[#This Row],[Region]],F:F,dataset_shampoo[[#This Row],[Year]]-1,G:G,"&gt;"&amp;dataset_shampoo[[#This Row],[Month]])</f>
        <v>50393</v>
      </c>
      <c r="M2059" s="1">
        <f>dataset_shampoo[[#This Row],[Values YTD]]+SUMIFS(I:I,D:D,dataset_shampoo[[#This Row],[Brand]],E:E,dataset_shampoo[[#This Row],[Region]],F:F,dataset_shampoo[[#This Row],[Year]]-1,G:G,"&gt;"&amp;dataset_shampoo[[#This Row],[Month]])</f>
        <v>426160</v>
      </c>
    </row>
    <row r="2060" spans="1:13" x14ac:dyDescent="0.25">
      <c r="A2060" t="s">
        <v>7</v>
      </c>
      <c r="B2060" t="s">
        <v>25</v>
      </c>
      <c r="C2060" t="s">
        <v>39</v>
      </c>
      <c r="D2060" t="s">
        <v>40</v>
      </c>
      <c r="E2060" t="s">
        <v>11</v>
      </c>
      <c r="F2060">
        <v>2022</v>
      </c>
      <c r="G2060">
        <v>5</v>
      </c>
      <c r="H2060">
        <v>3857</v>
      </c>
      <c r="I2060" s="1">
        <v>33726</v>
      </c>
      <c r="J2060">
        <f>SUMIFS(H:H,D:D,dataset_shampoo[[#This Row],[Brand]],E:E,dataset_shampoo[[#This Row],[Region]],F:F,dataset_shampoo[[#This Row],[Year]],G:G,"&lt;="&amp;dataset_shampoo[[#This Row],[Month]])</f>
        <v>17857</v>
      </c>
      <c r="K2060" s="6">
        <f>SUMIFS(I:I,D:D,dataset_shampoo[[#This Row],[Brand]],E:E,dataset_shampoo[[#This Row],[Region]],F:F,dataset_shampoo[[#This Row],[Year]],G:G,"&lt;="&amp;dataset_shampoo[[#This Row],[Month]])</f>
        <v>155540</v>
      </c>
      <c r="L2060">
        <f>dataset_shampoo[[#This Row],[Units YTD]]+SUMIFS(H:H,D:D,dataset_shampoo[[#This Row],[Brand]],E:E,dataset_shampoo[[#This Row],[Region]],F:F,dataset_shampoo[[#This Row],[Year]]-1,G:G,"&gt;"&amp;dataset_shampoo[[#This Row],[Month]])</f>
        <v>49658</v>
      </c>
      <c r="M2060" s="1">
        <f>dataset_shampoo[[#This Row],[Values YTD]]+SUMIFS(I:I,D:D,dataset_shampoo[[#This Row],[Brand]],E:E,dataset_shampoo[[#This Row],[Region]],F:F,dataset_shampoo[[#This Row],[Year]]-1,G:G,"&gt;"&amp;dataset_shampoo[[#This Row],[Month]])</f>
        <v>421456</v>
      </c>
    </row>
    <row r="2061" spans="1:13" x14ac:dyDescent="0.25">
      <c r="A2061" t="s">
        <v>7</v>
      </c>
      <c r="B2061" t="s">
        <v>25</v>
      </c>
      <c r="C2061" t="s">
        <v>39</v>
      </c>
      <c r="D2061" t="s">
        <v>40</v>
      </c>
      <c r="E2061" t="s">
        <v>11</v>
      </c>
      <c r="F2061">
        <v>2022</v>
      </c>
      <c r="G2061">
        <v>6</v>
      </c>
      <c r="H2061">
        <v>3801</v>
      </c>
      <c r="I2061" s="1">
        <v>33299</v>
      </c>
      <c r="J2061">
        <f>SUMIFS(H:H,D:D,dataset_shampoo[[#This Row],[Brand]],E:E,dataset_shampoo[[#This Row],[Region]],F:F,dataset_shampoo[[#This Row],[Year]],G:G,"&lt;="&amp;dataset_shampoo[[#This Row],[Month]])</f>
        <v>21658</v>
      </c>
      <c r="K2061" s="6">
        <f>SUMIFS(I:I,D:D,dataset_shampoo[[#This Row],[Brand]],E:E,dataset_shampoo[[#This Row],[Region]],F:F,dataset_shampoo[[#This Row],[Year]],G:G,"&lt;="&amp;dataset_shampoo[[#This Row],[Month]])</f>
        <v>188839</v>
      </c>
      <c r="L2061">
        <f>dataset_shampoo[[#This Row],[Units YTD]]+SUMIFS(H:H,D:D,dataset_shampoo[[#This Row],[Brand]],E:E,dataset_shampoo[[#This Row],[Region]],F:F,dataset_shampoo[[#This Row],[Year]]-1,G:G,"&gt;"&amp;dataset_shampoo[[#This Row],[Month]])</f>
        <v>49420</v>
      </c>
      <c r="M2061" s="1">
        <f>dataset_shampoo[[#This Row],[Values YTD]]+SUMIFS(I:I,D:D,dataset_shampoo[[#This Row],[Brand]],E:E,dataset_shampoo[[#This Row],[Region]],F:F,dataset_shampoo[[#This Row],[Year]]-1,G:G,"&gt;"&amp;dataset_shampoo[[#This Row],[Month]])</f>
        <v>420966</v>
      </c>
    </row>
    <row r="2062" spans="1:13" x14ac:dyDescent="0.25">
      <c r="A2062" t="s">
        <v>7</v>
      </c>
      <c r="B2062" t="s">
        <v>25</v>
      </c>
      <c r="C2062" t="s">
        <v>39</v>
      </c>
      <c r="D2062" t="s">
        <v>40</v>
      </c>
      <c r="E2062" t="s">
        <v>11</v>
      </c>
      <c r="F2062">
        <v>2022</v>
      </c>
      <c r="G2062">
        <v>7</v>
      </c>
      <c r="H2062">
        <v>3290</v>
      </c>
      <c r="I2062" s="1">
        <v>28770</v>
      </c>
      <c r="J2062">
        <f>SUMIFS(H:H,D:D,dataset_shampoo[[#This Row],[Brand]],E:E,dataset_shampoo[[#This Row],[Region]],F:F,dataset_shampoo[[#This Row],[Year]],G:G,"&lt;="&amp;dataset_shampoo[[#This Row],[Month]])</f>
        <v>24948</v>
      </c>
      <c r="K2062" s="6">
        <f>SUMIFS(I:I,D:D,dataset_shampoo[[#This Row],[Brand]],E:E,dataset_shampoo[[#This Row],[Region]],F:F,dataset_shampoo[[#This Row],[Year]],G:G,"&lt;="&amp;dataset_shampoo[[#This Row],[Month]])</f>
        <v>217609</v>
      </c>
      <c r="L2062">
        <f>dataset_shampoo[[#This Row],[Units YTD]]+SUMIFS(H:H,D:D,dataset_shampoo[[#This Row],[Brand]],E:E,dataset_shampoo[[#This Row],[Region]],F:F,dataset_shampoo[[#This Row],[Year]]-1,G:G,"&gt;"&amp;dataset_shampoo[[#This Row],[Month]])</f>
        <v>48433</v>
      </c>
      <c r="M2062" s="1">
        <f>dataset_shampoo[[#This Row],[Values YTD]]+SUMIFS(I:I,D:D,dataset_shampoo[[#This Row],[Brand]],E:E,dataset_shampoo[[#This Row],[Region]],F:F,dataset_shampoo[[#This Row],[Year]]-1,G:G,"&gt;"&amp;dataset_shampoo[[#This Row],[Month]])</f>
        <v>413994</v>
      </c>
    </row>
    <row r="2063" spans="1:13" x14ac:dyDescent="0.25">
      <c r="A2063" t="s">
        <v>7</v>
      </c>
      <c r="B2063" t="s">
        <v>25</v>
      </c>
      <c r="C2063" t="s">
        <v>39</v>
      </c>
      <c r="D2063" t="s">
        <v>40</v>
      </c>
      <c r="E2063" t="s">
        <v>11</v>
      </c>
      <c r="F2063">
        <v>2022</v>
      </c>
      <c r="G2063">
        <v>8</v>
      </c>
      <c r="H2063">
        <v>3906</v>
      </c>
      <c r="I2063" s="1">
        <v>34174</v>
      </c>
      <c r="J2063">
        <f>SUMIFS(H:H,D:D,dataset_shampoo[[#This Row],[Brand]],E:E,dataset_shampoo[[#This Row],[Region]],F:F,dataset_shampoo[[#This Row],[Year]],G:G,"&lt;="&amp;dataset_shampoo[[#This Row],[Month]])</f>
        <v>28854</v>
      </c>
      <c r="K2063" s="6">
        <f>SUMIFS(I:I,D:D,dataset_shampoo[[#This Row],[Brand]],E:E,dataset_shampoo[[#This Row],[Region]],F:F,dataset_shampoo[[#This Row],[Year]],G:G,"&lt;="&amp;dataset_shampoo[[#This Row],[Month]])</f>
        <v>251783</v>
      </c>
      <c r="L2063">
        <f>dataset_shampoo[[#This Row],[Units YTD]]+SUMIFS(H:H,D:D,dataset_shampoo[[#This Row],[Brand]],E:E,dataset_shampoo[[#This Row],[Region]],F:F,dataset_shampoo[[#This Row],[Year]]-1,G:G,"&gt;"&amp;dataset_shampoo[[#This Row],[Month]])</f>
        <v>47908</v>
      </c>
      <c r="M2063" s="1">
        <f>dataset_shampoo[[#This Row],[Values YTD]]+SUMIFS(I:I,D:D,dataset_shampoo[[#This Row],[Brand]],E:E,dataset_shampoo[[#This Row],[Region]],F:F,dataset_shampoo[[#This Row],[Year]]-1,G:G,"&gt;"&amp;dataset_shampoo[[#This Row],[Month]])</f>
        <v>411138</v>
      </c>
    </row>
    <row r="2064" spans="1:13" x14ac:dyDescent="0.25">
      <c r="A2064" t="s">
        <v>7</v>
      </c>
      <c r="B2064" t="s">
        <v>25</v>
      </c>
      <c r="C2064" t="s">
        <v>39</v>
      </c>
      <c r="D2064" t="s">
        <v>40</v>
      </c>
      <c r="E2064" t="s">
        <v>11</v>
      </c>
      <c r="F2064">
        <v>2022</v>
      </c>
      <c r="G2064">
        <v>9</v>
      </c>
      <c r="H2064">
        <v>3206</v>
      </c>
      <c r="I2064" s="1">
        <v>28686</v>
      </c>
      <c r="J2064">
        <f>SUMIFS(H:H,D:D,dataset_shampoo[[#This Row],[Brand]],E:E,dataset_shampoo[[#This Row],[Region]],F:F,dataset_shampoo[[#This Row],[Year]],G:G,"&lt;="&amp;dataset_shampoo[[#This Row],[Month]])</f>
        <v>32060</v>
      </c>
      <c r="K2064" s="6">
        <f>SUMIFS(I:I,D:D,dataset_shampoo[[#This Row],[Brand]],E:E,dataset_shampoo[[#This Row],[Region]],F:F,dataset_shampoo[[#This Row],[Year]],G:G,"&lt;="&amp;dataset_shampoo[[#This Row],[Month]])</f>
        <v>280469</v>
      </c>
      <c r="L2064">
        <f>dataset_shampoo[[#This Row],[Units YTD]]+SUMIFS(H:H,D:D,dataset_shampoo[[#This Row],[Brand]],E:E,dataset_shampoo[[#This Row],[Region]],F:F,dataset_shampoo[[#This Row],[Year]]-1,G:G,"&gt;"&amp;dataset_shampoo[[#This Row],[Month]])</f>
        <v>46697</v>
      </c>
      <c r="M2064" s="1">
        <f>dataset_shampoo[[#This Row],[Values YTD]]+SUMIFS(I:I,D:D,dataset_shampoo[[#This Row],[Brand]],E:E,dataset_shampoo[[#This Row],[Region]],F:F,dataset_shampoo[[#This Row],[Year]]-1,G:G,"&gt;"&amp;dataset_shampoo[[#This Row],[Month]])</f>
        <v>402878</v>
      </c>
    </row>
    <row r="2065" spans="1:13" x14ac:dyDescent="0.25">
      <c r="A2065" t="s">
        <v>7</v>
      </c>
      <c r="B2065" t="s">
        <v>25</v>
      </c>
      <c r="C2065" t="s">
        <v>39</v>
      </c>
      <c r="D2065" t="s">
        <v>40</v>
      </c>
      <c r="E2065" t="s">
        <v>11</v>
      </c>
      <c r="F2065">
        <v>2022</v>
      </c>
      <c r="G2065">
        <v>10</v>
      </c>
      <c r="H2065">
        <v>3787</v>
      </c>
      <c r="I2065" s="1">
        <v>34027</v>
      </c>
      <c r="J2065">
        <f>SUMIFS(H:H,D:D,dataset_shampoo[[#This Row],[Brand]],E:E,dataset_shampoo[[#This Row],[Region]],F:F,dataset_shampoo[[#This Row],[Year]],G:G,"&lt;="&amp;dataset_shampoo[[#This Row],[Month]])</f>
        <v>35847</v>
      </c>
      <c r="K2065" s="6">
        <f>SUMIFS(I:I,D:D,dataset_shampoo[[#This Row],[Brand]],E:E,dataset_shampoo[[#This Row],[Region]],F:F,dataset_shampoo[[#This Row],[Year]],G:G,"&lt;="&amp;dataset_shampoo[[#This Row],[Month]])</f>
        <v>314496</v>
      </c>
      <c r="L2065">
        <f>dataset_shampoo[[#This Row],[Units YTD]]+SUMIFS(H:H,D:D,dataset_shampoo[[#This Row],[Brand]],E:E,dataset_shampoo[[#This Row],[Region]],F:F,dataset_shampoo[[#This Row],[Year]]-1,G:G,"&gt;"&amp;dataset_shampoo[[#This Row],[Month]])</f>
        <v>45248</v>
      </c>
      <c r="M2065" s="1">
        <f>dataset_shampoo[[#This Row],[Values YTD]]+SUMIFS(I:I,D:D,dataset_shampoo[[#This Row],[Brand]],E:E,dataset_shampoo[[#This Row],[Region]],F:F,dataset_shampoo[[#This Row],[Year]]-1,G:G,"&gt;"&amp;dataset_shampoo[[#This Row],[Month]])</f>
        <v>393113</v>
      </c>
    </row>
    <row r="2066" spans="1:13" x14ac:dyDescent="0.25">
      <c r="A2066" t="s">
        <v>7</v>
      </c>
      <c r="B2066" t="s">
        <v>25</v>
      </c>
      <c r="C2066" t="s">
        <v>39</v>
      </c>
      <c r="D2066" t="s">
        <v>40</v>
      </c>
      <c r="E2066" t="s">
        <v>11</v>
      </c>
      <c r="F2066">
        <v>2022</v>
      </c>
      <c r="G2066">
        <v>11</v>
      </c>
      <c r="H2066">
        <v>4004</v>
      </c>
      <c r="I2066" s="1">
        <v>36022</v>
      </c>
      <c r="J2066">
        <f>SUMIFS(H:H,D:D,dataset_shampoo[[#This Row],[Brand]],E:E,dataset_shampoo[[#This Row],[Region]],F:F,dataset_shampoo[[#This Row],[Year]],G:G,"&lt;="&amp;dataset_shampoo[[#This Row],[Month]])</f>
        <v>39851</v>
      </c>
      <c r="K2066" s="6">
        <f>SUMIFS(I:I,D:D,dataset_shampoo[[#This Row],[Brand]],E:E,dataset_shampoo[[#This Row],[Region]],F:F,dataset_shampoo[[#This Row],[Year]],G:G,"&lt;="&amp;dataset_shampoo[[#This Row],[Month]])</f>
        <v>350518</v>
      </c>
      <c r="L2066">
        <f>dataset_shampoo[[#This Row],[Units YTD]]+SUMIFS(H:H,D:D,dataset_shampoo[[#This Row],[Brand]],E:E,dataset_shampoo[[#This Row],[Region]],F:F,dataset_shampoo[[#This Row],[Year]]-1,G:G,"&gt;"&amp;dataset_shampoo[[#This Row],[Month]])</f>
        <v>44660</v>
      </c>
      <c r="M2066" s="1">
        <f>dataset_shampoo[[#This Row],[Values YTD]]+SUMIFS(I:I,D:D,dataset_shampoo[[#This Row],[Brand]],E:E,dataset_shampoo[[#This Row],[Region]],F:F,dataset_shampoo[[#This Row],[Year]]-1,G:G,"&gt;"&amp;dataset_shampoo[[#This Row],[Month]])</f>
        <v>390698</v>
      </c>
    </row>
    <row r="2067" spans="1:13" x14ac:dyDescent="0.25">
      <c r="A2067" t="s">
        <v>7</v>
      </c>
      <c r="B2067" t="s">
        <v>25</v>
      </c>
      <c r="C2067" t="s">
        <v>39</v>
      </c>
      <c r="D2067" t="s">
        <v>40</v>
      </c>
      <c r="E2067" t="s">
        <v>11</v>
      </c>
      <c r="F2067">
        <v>2022</v>
      </c>
      <c r="G2067">
        <v>12</v>
      </c>
      <c r="H2067">
        <v>3577</v>
      </c>
      <c r="I2067" s="1">
        <v>32109</v>
      </c>
      <c r="J2067">
        <f>SUMIFS(H:H,D:D,dataset_shampoo[[#This Row],[Brand]],E:E,dataset_shampoo[[#This Row],[Region]],F:F,dataset_shampoo[[#This Row],[Year]],G:G,"&lt;="&amp;dataset_shampoo[[#This Row],[Month]])</f>
        <v>43428</v>
      </c>
      <c r="K2067" s="6">
        <f>SUMIFS(I:I,D:D,dataset_shampoo[[#This Row],[Brand]],E:E,dataset_shampoo[[#This Row],[Region]],F:F,dataset_shampoo[[#This Row],[Year]],G:G,"&lt;="&amp;dataset_shampoo[[#This Row],[Month]])</f>
        <v>382627</v>
      </c>
      <c r="L2067">
        <f>dataset_shampoo[[#This Row],[Units YTD]]+SUMIFS(H:H,D:D,dataset_shampoo[[#This Row],[Brand]],E:E,dataset_shampoo[[#This Row],[Region]],F:F,dataset_shampoo[[#This Row],[Year]]-1,G:G,"&gt;"&amp;dataset_shampoo[[#This Row],[Month]])</f>
        <v>43428</v>
      </c>
      <c r="M2067" s="1">
        <f>dataset_shampoo[[#This Row],[Values YTD]]+SUMIFS(I:I,D:D,dataset_shampoo[[#This Row],[Brand]],E:E,dataset_shampoo[[#This Row],[Region]],F:F,dataset_shampoo[[#This Row],[Year]]-1,G:G,"&gt;"&amp;dataset_shampoo[[#This Row],[Month]])</f>
        <v>382627</v>
      </c>
    </row>
    <row r="2068" spans="1:13" x14ac:dyDescent="0.25">
      <c r="A2068" t="s">
        <v>7</v>
      </c>
      <c r="B2068" t="s">
        <v>25</v>
      </c>
      <c r="C2068" t="s">
        <v>39</v>
      </c>
      <c r="D2068" t="s">
        <v>40</v>
      </c>
      <c r="E2068" t="s">
        <v>11</v>
      </c>
      <c r="F2068">
        <v>2023</v>
      </c>
      <c r="G2068">
        <v>1</v>
      </c>
      <c r="H2068">
        <v>3836</v>
      </c>
      <c r="I2068" s="1">
        <v>34531</v>
      </c>
      <c r="J2068">
        <f>SUMIFS(H:H,D:D,dataset_shampoo[[#This Row],[Brand]],E:E,dataset_shampoo[[#This Row],[Region]],F:F,dataset_shampoo[[#This Row],[Year]],G:G,"&lt;="&amp;dataset_shampoo[[#This Row],[Month]])</f>
        <v>3836</v>
      </c>
      <c r="K2068" s="6">
        <f>SUMIFS(I:I,D:D,dataset_shampoo[[#This Row],[Brand]],E:E,dataset_shampoo[[#This Row],[Region]],F:F,dataset_shampoo[[#This Row],[Year]],G:G,"&lt;="&amp;dataset_shampoo[[#This Row],[Month]])</f>
        <v>34531</v>
      </c>
      <c r="L2068">
        <f>dataset_shampoo[[#This Row],[Units YTD]]+SUMIFS(H:H,D:D,dataset_shampoo[[#This Row],[Brand]],E:E,dataset_shampoo[[#This Row],[Region]],F:F,dataset_shampoo[[#This Row],[Year]]-1,G:G,"&gt;"&amp;dataset_shampoo[[#This Row],[Month]])</f>
        <v>43925</v>
      </c>
      <c r="M2068" s="1">
        <f>dataset_shampoo[[#This Row],[Values YTD]]+SUMIFS(I:I,D:D,dataset_shampoo[[#This Row],[Brand]],E:E,dataset_shampoo[[#This Row],[Region]],F:F,dataset_shampoo[[#This Row],[Year]]-1,G:G,"&gt;"&amp;dataset_shampoo[[#This Row],[Month]])</f>
        <v>388773</v>
      </c>
    </row>
    <row r="2069" spans="1:13" x14ac:dyDescent="0.25">
      <c r="A2069" t="s">
        <v>7</v>
      </c>
      <c r="B2069" t="s">
        <v>25</v>
      </c>
      <c r="C2069" t="s">
        <v>39</v>
      </c>
      <c r="D2069" t="s">
        <v>40</v>
      </c>
      <c r="E2069" t="s">
        <v>11</v>
      </c>
      <c r="F2069">
        <v>2023</v>
      </c>
      <c r="G2069">
        <v>2</v>
      </c>
      <c r="H2069">
        <v>3199</v>
      </c>
      <c r="I2069" s="1">
        <v>28756</v>
      </c>
      <c r="J2069">
        <f>SUMIFS(H:H,D:D,dataset_shampoo[[#This Row],[Brand]],E:E,dataset_shampoo[[#This Row],[Region]],F:F,dataset_shampoo[[#This Row],[Year]],G:G,"&lt;="&amp;dataset_shampoo[[#This Row],[Month]])</f>
        <v>7035</v>
      </c>
      <c r="K2069" s="6">
        <f>SUMIFS(I:I,D:D,dataset_shampoo[[#This Row],[Brand]],E:E,dataset_shampoo[[#This Row],[Region]],F:F,dataset_shampoo[[#This Row],[Year]],G:G,"&lt;="&amp;dataset_shampoo[[#This Row],[Month]])</f>
        <v>63287</v>
      </c>
      <c r="L2069">
        <f>dataset_shampoo[[#This Row],[Units YTD]]+SUMIFS(H:H,D:D,dataset_shampoo[[#This Row],[Brand]],E:E,dataset_shampoo[[#This Row],[Region]],F:F,dataset_shampoo[[#This Row],[Year]]-1,G:G,"&gt;"&amp;dataset_shampoo[[#This Row],[Month]])</f>
        <v>43351</v>
      </c>
      <c r="M2069" s="1">
        <f>dataset_shampoo[[#This Row],[Values YTD]]+SUMIFS(I:I,D:D,dataset_shampoo[[#This Row],[Brand]],E:E,dataset_shampoo[[#This Row],[Region]],F:F,dataset_shampoo[[#This Row],[Year]]-1,G:G,"&gt;"&amp;dataset_shampoo[[#This Row],[Month]])</f>
        <v>384440</v>
      </c>
    </row>
    <row r="2070" spans="1:13" x14ac:dyDescent="0.25">
      <c r="A2070" t="s">
        <v>7</v>
      </c>
      <c r="B2070" t="s">
        <v>25</v>
      </c>
      <c r="C2070" t="s">
        <v>39</v>
      </c>
      <c r="D2070" t="s">
        <v>40</v>
      </c>
      <c r="E2070" t="s">
        <v>11</v>
      </c>
      <c r="F2070">
        <v>2023</v>
      </c>
      <c r="G2070">
        <v>3</v>
      </c>
      <c r="H2070">
        <v>4060</v>
      </c>
      <c r="I2070" s="1">
        <v>36533</v>
      </c>
      <c r="J2070">
        <f>SUMIFS(H:H,D:D,dataset_shampoo[[#This Row],[Brand]],E:E,dataset_shampoo[[#This Row],[Region]],F:F,dataset_shampoo[[#This Row],[Year]],G:G,"&lt;="&amp;dataset_shampoo[[#This Row],[Month]])</f>
        <v>11095</v>
      </c>
      <c r="K2070" s="6">
        <f>SUMIFS(I:I,D:D,dataset_shampoo[[#This Row],[Brand]],E:E,dataset_shampoo[[#This Row],[Region]],F:F,dataset_shampoo[[#This Row],[Year]],G:G,"&lt;="&amp;dataset_shampoo[[#This Row],[Month]])</f>
        <v>99820</v>
      </c>
      <c r="L2070">
        <f>dataset_shampoo[[#This Row],[Units YTD]]+SUMIFS(H:H,D:D,dataset_shampoo[[#This Row],[Brand]],E:E,dataset_shampoo[[#This Row],[Region]],F:F,dataset_shampoo[[#This Row],[Year]]-1,G:G,"&gt;"&amp;dataset_shampoo[[#This Row],[Month]])</f>
        <v>43897</v>
      </c>
      <c r="M2070" s="1">
        <f>dataset_shampoo[[#This Row],[Values YTD]]+SUMIFS(I:I,D:D,dataset_shampoo[[#This Row],[Brand]],E:E,dataset_shampoo[[#This Row],[Region]],F:F,dataset_shampoo[[#This Row],[Year]]-1,G:G,"&gt;"&amp;dataset_shampoo[[#This Row],[Month]])</f>
        <v>390208</v>
      </c>
    </row>
    <row r="2071" spans="1:13" x14ac:dyDescent="0.25">
      <c r="A2071" t="s">
        <v>7</v>
      </c>
      <c r="B2071" t="s">
        <v>25</v>
      </c>
      <c r="C2071" t="s">
        <v>39</v>
      </c>
      <c r="D2071" t="s">
        <v>40</v>
      </c>
      <c r="E2071" t="s">
        <v>12</v>
      </c>
      <c r="F2071">
        <v>2018</v>
      </c>
      <c r="G2071">
        <v>1</v>
      </c>
      <c r="H2071">
        <v>1113</v>
      </c>
      <c r="I2071" s="1">
        <v>9079</v>
      </c>
      <c r="J2071">
        <f>SUMIFS(H:H,D:D,dataset_shampoo[[#This Row],[Brand]],E:E,dataset_shampoo[[#This Row],[Region]],F:F,dataset_shampoo[[#This Row],[Year]],G:G,"&lt;="&amp;dataset_shampoo[[#This Row],[Month]])</f>
        <v>1113</v>
      </c>
      <c r="K2071" s="6">
        <f>SUMIFS(I:I,D:D,dataset_shampoo[[#This Row],[Brand]],E:E,dataset_shampoo[[#This Row],[Region]],F:F,dataset_shampoo[[#This Row],[Year]],G:G,"&lt;="&amp;dataset_shampoo[[#This Row],[Month]])</f>
        <v>9079</v>
      </c>
      <c r="L2071">
        <f>dataset_shampoo[[#This Row],[Units YTD]]+SUMIFS(H:H,D:D,dataset_shampoo[[#This Row],[Brand]],E:E,dataset_shampoo[[#This Row],[Region]],F:F,dataset_shampoo[[#This Row],[Year]]-1,G:G,"&gt;"&amp;dataset_shampoo[[#This Row],[Month]])</f>
        <v>1113</v>
      </c>
      <c r="M2071" s="1">
        <f>dataset_shampoo[[#This Row],[Values YTD]]+SUMIFS(I:I,D:D,dataset_shampoo[[#This Row],[Brand]],E:E,dataset_shampoo[[#This Row],[Region]],F:F,dataset_shampoo[[#This Row],[Year]]-1,G:G,"&gt;"&amp;dataset_shampoo[[#This Row],[Month]])</f>
        <v>9079</v>
      </c>
    </row>
    <row r="2072" spans="1:13" x14ac:dyDescent="0.25">
      <c r="A2072" t="s">
        <v>7</v>
      </c>
      <c r="B2072" t="s">
        <v>25</v>
      </c>
      <c r="C2072" t="s">
        <v>39</v>
      </c>
      <c r="D2072" t="s">
        <v>40</v>
      </c>
      <c r="E2072" t="s">
        <v>12</v>
      </c>
      <c r="F2072">
        <v>2018</v>
      </c>
      <c r="G2072">
        <v>2</v>
      </c>
      <c r="H2072">
        <v>784</v>
      </c>
      <c r="I2072" s="1">
        <v>6440</v>
      </c>
      <c r="J2072">
        <f>SUMIFS(H:H,D:D,dataset_shampoo[[#This Row],[Brand]],E:E,dataset_shampoo[[#This Row],[Region]],F:F,dataset_shampoo[[#This Row],[Year]],G:G,"&lt;="&amp;dataset_shampoo[[#This Row],[Month]])</f>
        <v>1897</v>
      </c>
      <c r="K2072" s="6">
        <f>SUMIFS(I:I,D:D,dataset_shampoo[[#This Row],[Brand]],E:E,dataset_shampoo[[#This Row],[Region]],F:F,dataset_shampoo[[#This Row],[Year]],G:G,"&lt;="&amp;dataset_shampoo[[#This Row],[Month]])</f>
        <v>15519</v>
      </c>
      <c r="L2072">
        <f>dataset_shampoo[[#This Row],[Units YTD]]+SUMIFS(H:H,D:D,dataset_shampoo[[#This Row],[Brand]],E:E,dataset_shampoo[[#This Row],[Region]],F:F,dataset_shampoo[[#This Row],[Year]]-1,G:G,"&gt;"&amp;dataset_shampoo[[#This Row],[Month]])</f>
        <v>1897</v>
      </c>
      <c r="M2072" s="1">
        <f>dataset_shampoo[[#This Row],[Values YTD]]+SUMIFS(I:I,D:D,dataset_shampoo[[#This Row],[Brand]],E:E,dataset_shampoo[[#This Row],[Region]],F:F,dataset_shampoo[[#This Row],[Year]]-1,G:G,"&gt;"&amp;dataset_shampoo[[#This Row],[Month]])</f>
        <v>15519</v>
      </c>
    </row>
    <row r="2073" spans="1:13" x14ac:dyDescent="0.25">
      <c r="A2073" t="s">
        <v>7</v>
      </c>
      <c r="B2073" t="s">
        <v>25</v>
      </c>
      <c r="C2073" t="s">
        <v>39</v>
      </c>
      <c r="D2073" t="s">
        <v>40</v>
      </c>
      <c r="E2073" t="s">
        <v>12</v>
      </c>
      <c r="F2073">
        <v>2018</v>
      </c>
      <c r="G2073">
        <v>3</v>
      </c>
      <c r="H2073">
        <v>1043</v>
      </c>
      <c r="I2073" s="1">
        <v>8498</v>
      </c>
      <c r="J2073">
        <f>SUMIFS(H:H,D:D,dataset_shampoo[[#This Row],[Brand]],E:E,dataset_shampoo[[#This Row],[Region]],F:F,dataset_shampoo[[#This Row],[Year]],G:G,"&lt;="&amp;dataset_shampoo[[#This Row],[Month]])</f>
        <v>2940</v>
      </c>
      <c r="K2073" s="6">
        <f>SUMIFS(I:I,D:D,dataset_shampoo[[#This Row],[Brand]],E:E,dataset_shampoo[[#This Row],[Region]],F:F,dataset_shampoo[[#This Row],[Year]],G:G,"&lt;="&amp;dataset_shampoo[[#This Row],[Month]])</f>
        <v>24017</v>
      </c>
      <c r="L2073">
        <f>dataset_shampoo[[#This Row],[Units YTD]]+SUMIFS(H:H,D:D,dataset_shampoo[[#This Row],[Brand]],E:E,dataset_shampoo[[#This Row],[Region]],F:F,dataset_shampoo[[#This Row],[Year]]-1,G:G,"&gt;"&amp;dataset_shampoo[[#This Row],[Month]])</f>
        <v>2940</v>
      </c>
      <c r="M2073" s="1">
        <f>dataset_shampoo[[#This Row],[Values YTD]]+SUMIFS(I:I,D:D,dataset_shampoo[[#This Row],[Brand]],E:E,dataset_shampoo[[#This Row],[Region]],F:F,dataset_shampoo[[#This Row],[Year]]-1,G:G,"&gt;"&amp;dataset_shampoo[[#This Row],[Month]])</f>
        <v>24017</v>
      </c>
    </row>
    <row r="2074" spans="1:13" x14ac:dyDescent="0.25">
      <c r="A2074" t="s">
        <v>7</v>
      </c>
      <c r="B2074" t="s">
        <v>25</v>
      </c>
      <c r="C2074" t="s">
        <v>39</v>
      </c>
      <c r="D2074" t="s">
        <v>40</v>
      </c>
      <c r="E2074" t="s">
        <v>12</v>
      </c>
      <c r="F2074">
        <v>2018</v>
      </c>
      <c r="G2074">
        <v>4</v>
      </c>
      <c r="H2074">
        <v>518</v>
      </c>
      <c r="I2074" s="1">
        <v>4284</v>
      </c>
      <c r="J2074">
        <f>SUMIFS(H:H,D:D,dataset_shampoo[[#This Row],[Brand]],E:E,dataset_shampoo[[#This Row],[Region]],F:F,dataset_shampoo[[#This Row],[Year]],G:G,"&lt;="&amp;dataset_shampoo[[#This Row],[Month]])</f>
        <v>3458</v>
      </c>
      <c r="K2074" s="6">
        <f>SUMIFS(I:I,D:D,dataset_shampoo[[#This Row],[Brand]],E:E,dataset_shampoo[[#This Row],[Region]],F:F,dataset_shampoo[[#This Row],[Year]],G:G,"&lt;="&amp;dataset_shampoo[[#This Row],[Month]])</f>
        <v>28301</v>
      </c>
      <c r="L2074">
        <f>dataset_shampoo[[#This Row],[Units YTD]]+SUMIFS(H:H,D:D,dataset_shampoo[[#This Row],[Brand]],E:E,dataset_shampoo[[#This Row],[Region]],F:F,dataset_shampoo[[#This Row],[Year]]-1,G:G,"&gt;"&amp;dataset_shampoo[[#This Row],[Month]])</f>
        <v>3458</v>
      </c>
      <c r="M2074" s="1">
        <f>dataset_shampoo[[#This Row],[Values YTD]]+SUMIFS(I:I,D:D,dataset_shampoo[[#This Row],[Brand]],E:E,dataset_shampoo[[#This Row],[Region]],F:F,dataset_shampoo[[#This Row],[Year]]-1,G:G,"&gt;"&amp;dataset_shampoo[[#This Row],[Month]])</f>
        <v>28301</v>
      </c>
    </row>
    <row r="2075" spans="1:13" x14ac:dyDescent="0.25">
      <c r="A2075" t="s">
        <v>7</v>
      </c>
      <c r="B2075" t="s">
        <v>25</v>
      </c>
      <c r="C2075" t="s">
        <v>39</v>
      </c>
      <c r="D2075" t="s">
        <v>40</v>
      </c>
      <c r="E2075" t="s">
        <v>12</v>
      </c>
      <c r="F2075">
        <v>2018</v>
      </c>
      <c r="G2075">
        <v>5</v>
      </c>
      <c r="H2075">
        <v>1218</v>
      </c>
      <c r="I2075" s="1">
        <v>10003</v>
      </c>
      <c r="J2075">
        <f>SUMIFS(H:H,D:D,dataset_shampoo[[#This Row],[Brand]],E:E,dataset_shampoo[[#This Row],[Region]],F:F,dataset_shampoo[[#This Row],[Year]],G:G,"&lt;="&amp;dataset_shampoo[[#This Row],[Month]])</f>
        <v>4676</v>
      </c>
      <c r="K2075" s="6">
        <f>SUMIFS(I:I,D:D,dataset_shampoo[[#This Row],[Brand]],E:E,dataset_shampoo[[#This Row],[Region]],F:F,dataset_shampoo[[#This Row],[Year]],G:G,"&lt;="&amp;dataset_shampoo[[#This Row],[Month]])</f>
        <v>38304</v>
      </c>
      <c r="L2075">
        <f>dataset_shampoo[[#This Row],[Units YTD]]+SUMIFS(H:H,D:D,dataset_shampoo[[#This Row],[Brand]],E:E,dataset_shampoo[[#This Row],[Region]],F:F,dataset_shampoo[[#This Row],[Year]]-1,G:G,"&gt;"&amp;dataset_shampoo[[#This Row],[Month]])</f>
        <v>4676</v>
      </c>
      <c r="M2075" s="1">
        <f>dataset_shampoo[[#This Row],[Values YTD]]+SUMIFS(I:I,D:D,dataset_shampoo[[#This Row],[Brand]],E:E,dataset_shampoo[[#This Row],[Region]],F:F,dataset_shampoo[[#This Row],[Year]]-1,G:G,"&gt;"&amp;dataset_shampoo[[#This Row],[Month]])</f>
        <v>38304</v>
      </c>
    </row>
    <row r="2076" spans="1:13" x14ac:dyDescent="0.25">
      <c r="A2076" t="s">
        <v>7</v>
      </c>
      <c r="B2076" t="s">
        <v>25</v>
      </c>
      <c r="C2076" t="s">
        <v>39</v>
      </c>
      <c r="D2076" t="s">
        <v>40</v>
      </c>
      <c r="E2076" t="s">
        <v>12</v>
      </c>
      <c r="F2076">
        <v>2018</v>
      </c>
      <c r="G2076">
        <v>6</v>
      </c>
      <c r="H2076">
        <v>1029</v>
      </c>
      <c r="I2076" s="1">
        <v>8442</v>
      </c>
      <c r="J2076">
        <f>SUMIFS(H:H,D:D,dataset_shampoo[[#This Row],[Brand]],E:E,dataset_shampoo[[#This Row],[Region]],F:F,dataset_shampoo[[#This Row],[Year]],G:G,"&lt;="&amp;dataset_shampoo[[#This Row],[Month]])</f>
        <v>5705</v>
      </c>
      <c r="K2076" s="6">
        <f>SUMIFS(I:I,D:D,dataset_shampoo[[#This Row],[Brand]],E:E,dataset_shampoo[[#This Row],[Region]],F:F,dataset_shampoo[[#This Row],[Year]],G:G,"&lt;="&amp;dataset_shampoo[[#This Row],[Month]])</f>
        <v>46746</v>
      </c>
      <c r="L2076">
        <f>dataset_shampoo[[#This Row],[Units YTD]]+SUMIFS(H:H,D:D,dataset_shampoo[[#This Row],[Brand]],E:E,dataset_shampoo[[#This Row],[Region]],F:F,dataset_shampoo[[#This Row],[Year]]-1,G:G,"&gt;"&amp;dataset_shampoo[[#This Row],[Month]])</f>
        <v>5705</v>
      </c>
      <c r="M2076" s="1">
        <f>dataset_shampoo[[#This Row],[Values YTD]]+SUMIFS(I:I,D:D,dataset_shampoo[[#This Row],[Brand]],E:E,dataset_shampoo[[#This Row],[Region]],F:F,dataset_shampoo[[#This Row],[Year]]-1,G:G,"&gt;"&amp;dataset_shampoo[[#This Row],[Month]])</f>
        <v>46746</v>
      </c>
    </row>
    <row r="2077" spans="1:13" x14ac:dyDescent="0.25">
      <c r="A2077" t="s">
        <v>7</v>
      </c>
      <c r="B2077" t="s">
        <v>25</v>
      </c>
      <c r="C2077" t="s">
        <v>39</v>
      </c>
      <c r="D2077" t="s">
        <v>40</v>
      </c>
      <c r="E2077" t="s">
        <v>12</v>
      </c>
      <c r="F2077">
        <v>2018</v>
      </c>
      <c r="G2077">
        <v>7</v>
      </c>
      <c r="H2077">
        <v>1491</v>
      </c>
      <c r="I2077" s="1">
        <v>12278</v>
      </c>
      <c r="J2077">
        <f>SUMIFS(H:H,D:D,dataset_shampoo[[#This Row],[Brand]],E:E,dataset_shampoo[[#This Row],[Region]],F:F,dataset_shampoo[[#This Row],[Year]],G:G,"&lt;="&amp;dataset_shampoo[[#This Row],[Month]])</f>
        <v>7196</v>
      </c>
      <c r="K2077" s="6">
        <f>SUMIFS(I:I,D:D,dataset_shampoo[[#This Row],[Brand]],E:E,dataset_shampoo[[#This Row],[Region]],F:F,dataset_shampoo[[#This Row],[Year]],G:G,"&lt;="&amp;dataset_shampoo[[#This Row],[Month]])</f>
        <v>59024</v>
      </c>
      <c r="L2077">
        <f>dataset_shampoo[[#This Row],[Units YTD]]+SUMIFS(H:H,D:D,dataset_shampoo[[#This Row],[Brand]],E:E,dataset_shampoo[[#This Row],[Region]],F:F,dataset_shampoo[[#This Row],[Year]]-1,G:G,"&gt;"&amp;dataset_shampoo[[#This Row],[Month]])</f>
        <v>7196</v>
      </c>
      <c r="M2077" s="1">
        <f>dataset_shampoo[[#This Row],[Values YTD]]+SUMIFS(I:I,D:D,dataset_shampoo[[#This Row],[Brand]],E:E,dataset_shampoo[[#This Row],[Region]],F:F,dataset_shampoo[[#This Row],[Year]]-1,G:G,"&gt;"&amp;dataset_shampoo[[#This Row],[Month]])</f>
        <v>59024</v>
      </c>
    </row>
    <row r="2078" spans="1:13" x14ac:dyDescent="0.25">
      <c r="A2078" t="s">
        <v>7</v>
      </c>
      <c r="B2078" t="s">
        <v>25</v>
      </c>
      <c r="C2078" t="s">
        <v>39</v>
      </c>
      <c r="D2078" t="s">
        <v>40</v>
      </c>
      <c r="E2078" t="s">
        <v>12</v>
      </c>
      <c r="F2078">
        <v>2018</v>
      </c>
      <c r="G2078">
        <v>8</v>
      </c>
      <c r="H2078">
        <v>672</v>
      </c>
      <c r="I2078" s="1">
        <v>5579</v>
      </c>
      <c r="J2078">
        <f>SUMIFS(H:H,D:D,dataset_shampoo[[#This Row],[Brand]],E:E,dataset_shampoo[[#This Row],[Region]],F:F,dataset_shampoo[[#This Row],[Year]],G:G,"&lt;="&amp;dataset_shampoo[[#This Row],[Month]])</f>
        <v>7868</v>
      </c>
      <c r="K2078" s="6">
        <f>SUMIFS(I:I,D:D,dataset_shampoo[[#This Row],[Brand]],E:E,dataset_shampoo[[#This Row],[Region]],F:F,dataset_shampoo[[#This Row],[Year]],G:G,"&lt;="&amp;dataset_shampoo[[#This Row],[Month]])</f>
        <v>64603</v>
      </c>
      <c r="L2078">
        <f>dataset_shampoo[[#This Row],[Units YTD]]+SUMIFS(H:H,D:D,dataset_shampoo[[#This Row],[Brand]],E:E,dataset_shampoo[[#This Row],[Region]],F:F,dataset_shampoo[[#This Row],[Year]]-1,G:G,"&gt;"&amp;dataset_shampoo[[#This Row],[Month]])</f>
        <v>7868</v>
      </c>
      <c r="M2078" s="1">
        <f>dataset_shampoo[[#This Row],[Values YTD]]+SUMIFS(I:I,D:D,dataset_shampoo[[#This Row],[Brand]],E:E,dataset_shampoo[[#This Row],[Region]],F:F,dataset_shampoo[[#This Row],[Year]]-1,G:G,"&gt;"&amp;dataset_shampoo[[#This Row],[Month]])</f>
        <v>64603</v>
      </c>
    </row>
    <row r="2079" spans="1:13" x14ac:dyDescent="0.25">
      <c r="A2079" t="s">
        <v>7</v>
      </c>
      <c r="B2079" t="s">
        <v>25</v>
      </c>
      <c r="C2079" t="s">
        <v>39</v>
      </c>
      <c r="D2079" t="s">
        <v>40</v>
      </c>
      <c r="E2079" t="s">
        <v>12</v>
      </c>
      <c r="F2079">
        <v>2018</v>
      </c>
      <c r="G2079">
        <v>9</v>
      </c>
      <c r="H2079">
        <v>910</v>
      </c>
      <c r="I2079" s="1">
        <v>7518</v>
      </c>
      <c r="J2079">
        <f>SUMIFS(H:H,D:D,dataset_shampoo[[#This Row],[Brand]],E:E,dataset_shampoo[[#This Row],[Region]],F:F,dataset_shampoo[[#This Row],[Year]],G:G,"&lt;="&amp;dataset_shampoo[[#This Row],[Month]])</f>
        <v>8778</v>
      </c>
      <c r="K2079" s="6">
        <f>SUMIFS(I:I,D:D,dataset_shampoo[[#This Row],[Brand]],E:E,dataset_shampoo[[#This Row],[Region]],F:F,dataset_shampoo[[#This Row],[Year]],G:G,"&lt;="&amp;dataset_shampoo[[#This Row],[Month]])</f>
        <v>72121</v>
      </c>
      <c r="L2079">
        <f>dataset_shampoo[[#This Row],[Units YTD]]+SUMIFS(H:H,D:D,dataset_shampoo[[#This Row],[Brand]],E:E,dataset_shampoo[[#This Row],[Region]],F:F,dataset_shampoo[[#This Row],[Year]]-1,G:G,"&gt;"&amp;dataset_shampoo[[#This Row],[Month]])</f>
        <v>8778</v>
      </c>
      <c r="M2079" s="1">
        <f>dataset_shampoo[[#This Row],[Values YTD]]+SUMIFS(I:I,D:D,dataset_shampoo[[#This Row],[Brand]],E:E,dataset_shampoo[[#This Row],[Region]],F:F,dataset_shampoo[[#This Row],[Year]]-1,G:G,"&gt;"&amp;dataset_shampoo[[#This Row],[Month]])</f>
        <v>72121</v>
      </c>
    </row>
    <row r="2080" spans="1:13" x14ac:dyDescent="0.25">
      <c r="A2080" t="s">
        <v>7</v>
      </c>
      <c r="B2080" t="s">
        <v>25</v>
      </c>
      <c r="C2080" t="s">
        <v>39</v>
      </c>
      <c r="D2080" t="s">
        <v>40</v>
      </c>
      <c r="E2080" t="s">
        <v>12</v>
      </c>
      <c r="F2080">
        <v>2018</v>
      </c>
      <c r="G2080">
        <v>10</v>
      </c>
      <c r="H2080">
        <v>1358</v>
      </c>
      <c r="I2080" s="1">
        <v>11137</v>
      </c>
      <c r="J2080">
        <f>SUMIFS(H:H,D:D,dataset_shampoo[[#This Row],[Brand]],E:E,dataset_shampoo[[#This Row],[Region]],F:F,dataset_shampoo[[#This Row],[Year]],G:G,"&lt;="&amp;dataset_shampoo[[#This Row],[Month]])</f>
        <v>10136</v>
      </c>
      <c r="K2080" s="6">
        <f>SUMIFS(I:I,D:D,dataset_shampoo[[#This Row],[Brand]],E:E,dataset_shampoo[[#This Row],[Region]],F:F,dataset_shampoo[[#This Row],[Year]],G:G,"&lt;="&amp;dataset_shampoo[[#This Row],[Month]])</f>
        <v>83258</v>
      </c>
      <c r="L2080">
        <f>dataset_shampoo[[#This Row],[Units YTD]]+SUMIFS(H:H,D:D,dataset_shampoo[[#This Row],[Brand]],E:E,dataset_shampoo[[#This Row],[Region]],F:F,dataset_shampoo[[#This Row],[Year]]-1,G:G,"&gt;"&amp;dataset_shampoo[[#This Row],[Month]])</f>
        <v>10136</v>
      </c>
      <c r="M2080" s="1">
        <f>dataset_shampoo[[#This Row],[Values YTD]]+SUMIFS(I:I,D:D,dataset_shampoo[[#This Row],[Brand]],E:E,dataset_shampoo[[#This Row],[Region]],F:F,dataset_shampoo[[#This Row],[Year]]-1,G:G,"&gt;"&amp;dataset_shampoo[[#This Row],[Month]])</f>
        <v>83258</v>
      </c>
    </row>
    <row r="2081" spans="1:13" x14ac:dyDescent="0.25">
      <c r="A2081" t="s">
        <v>7</v>
      </c>
      <c r="B2081" t="s">
        <v>25</v>
      </c>
      <c r="C2081" t="s">
        <v>39</v>
      </c>
      <c r="D2081" t="s">
        <v>40</v>
      </c>
      <c r="E2081" t="s">
        <v>12</v>
      </c>
      <c r="F2081">
        <v>2018</v>
      </c>
      <c r="G2081">
        <v>11</v>
      </c>
      <c r="H2081">
        <v>602</v>
      </c>
      <c r="I2081" s="1">
        <v>4970</v>
      </c>
      <c r="J2081">
        <f>SUMIFS(H:H,D:D,dataset_shampoo[[#This Row],[Brand]],E:E,dataset_shampoo[[#This Row],[Region]],F:F,dataset_shampoo[[#This Row],[Year]],G:G,"&lt;="&amp;dataset_shampoo[[#This Row],[Month]])</f>
        <v>10738</v>
      </c>
      <c r="K2081" s="6">
        <f>SUMIFS(I:I,D:D,dataset_shampoo[[#This Row],[Brand]],E:E,dataset_shampoo[[#This Row],[Region]],F:F,dataset_shampoo[[#This Row],[Year]],G:G,"&lt;="&amp;dataset_shampoo[[#This Row],[Month]])</f>
        <v>88228</v>
      </c>
      <c r="L2081">
        <f>dataset_shampoo[[#This Row],[Units YTD]]+SUMIFS(H:H,D:D,dataset_shampoo[[#This Row],[Brand]],E:E,dataset_shampoo[[#This Row],[Region]],F:F,dataset_shampoo[[#This Row],[Year]]-1,G:G,"&gt;"&amp;dataset_shampoo[[#This Row],[Month]])</f>
        <v>10738</v>
      </c>
      <c r="M2081" s="1">
        <f>dataset_shampoo[[#This Row],[Values YTD]]+SUMIFS(I:I,D:D,dataset_shampoo[[#This Row],[Brand]],E:E,dataset_shampoo[[#This Row],[Region]],F:F,dataset_shampoo[[#This Row],[Year]]-1,G:G,"&gt;"&amp;dataset_shampoo[[#This Row],[Month]])</f>
        <v>88228</v>
      </c>
    </row>
    <row r="2082" spans="1:13" x14ac:dyDescent="0.25">
      <c r="A2082" t="s">
        <v>7</v>
      </c>
      <c r="B2082" t="s">
        <v>25</v>
      </c>
      <c r="C2082" t="s">
        <v>39</v>
      </c>
      <c r="D2082" t="s">
        <v>40</v>
      </c>
      <c r="E2082" t="s">
        <v>12</v>
      </c>
      <c r="F2082">
        <v>2018</v>
      </c>
      <c r="G2082">
        <v>12</v>
      </c>
      <c r="H2082">
        <v>1197</v>
      </c>
      <c r="I2082" s="1">
        <v>9793</v>
      </c>
      <c r="J2082">
        <f>SUMIFS(H:H,D:D,dataset_shampoo[[#This Row],[Brand]],E:E,dataset_shampoo[[#This Row],[Region]],F:F,dataset_shampoo[[#This Row],[Year]],G:G,"&lt;="&amp;dataset_shampoo[[#This Row],[Month]])</f>
        <v>11935</v>
      </c>
      <c r="K2082" s="6">
        <f>SUMIFS(I:I,D:D,dataset_shampoo[[#This Row],[Brand]],E:E,dataset_shampoo[[#This Row],[Region]],F:F,dataset_shampoo[[#This Row],[Year]],G:G,"&lt;="&amp;dataset_shampoo[[#This Row],[Month]])</f>
        <v>98021</v>
      </c>
      <c r="L2082">
        <f>dataset_shampoo[[#This Row],[Units YTD]]+SUMIFS(H:H,D:D,dataset_shampoo[[#This Row],[Brand]],E:E,dataset_shampoo[[#This Row],[Region]],F:F,dataset_shampoo[[#This Row],[Year]]-1,G:G,"&gt;"&amp;dataset_shampoo[[#This Row],[Month]])</f>
        <v>11935</v>
      </c>
      <c r="M2082" s="1">
        <f>dataset_shampoo[[#This Row],[Values YTD]]+SUMIFS(I:I,D:D,dataset_shampoo[[#This Row],[Brand]],E:E,dataset_shampoo[[#This Row],[Region]],F:F,dataset_shampoo[[#This Row],[Year]]-1,G:G,"&gt;"&amp;dataset_shampoo[[#This Row],[Month]])</f>
        <v>98021</v>
      </c>
    </row>
    <row r="2083" spans="1:13" x14ac:dyDescent="0.25">
      <c r="A2083" t="s">
        <v>7</v>
      </c>
      <c r="B2083" t="s">
        <v>25</v>
      </c>
      <c r="C2083" t="s">
        <v>39</v>
      </c>
      <c r="D2083" t="s">
        <v>40</v>
      </c>
      <c r="E2083" t="s">
        <v>12</v>
      </c>
      <c r="F2083">
        <v>2019</v>
      </c>
      <c r="G2083">
        <v>1</v>
      </c>
      <c r="H2083">
        <v>1064</v>
      </c>
      <c r="I2083" s="1">
        <v>8722</v>
      </c>
      <c r="J2083">
        <f>SUMIFS(H:H,D:D,dataset_shampoo[[#This Row],[Brand]],E:E,dataset_shampoo[[#This Row],[Region]],F:F,dataset_shampoo[[#This Row],[Year]],G:G,"&lt;="&amp;dataset_shampoo[[#This Row],[Month]])</f>
        <v>1064</v>
      </c>
      <c r="K2083" s="6">
        <f>SUMIFS(I:I,D:D,dataset_shampoo[[#This Row],[Brand]],E:E,dataset_shampoo[[#This Row],[Region]],F:F,dataset_shampoo[[#This Row],[Year]],G:G,"&lt;="&amp;dataset_shampoo[[#This Row],[Month]])</f>
        <v>8722</v>
      </c>
      <c r="L2083">
        <f>dataset_shampoo[[#This Row],[Units YTD]]+SUMIFS(H:H,D:D,dataset_shampoo[[#This Row],[Brand]],E:E,dataset_shampoo[[#This Row],[Region]],F:F,dataset_shampoo[[#This Row],[Year]]-1,G:G,"&gt;"&amp;dataset_shampoo[[#This Row],[Month]])</f>
        <v>11886</v>
      </c>
      <c r="M2083" s="1">
        <f>dataset_shampoo[[#This Row],[Values YTD]]+SUMIFS(I:I,D:D,dataset_shampoo[[#This Row],[Brand]],E:E,dataset_shampoo[[#This Row],[Region]],F:F,dataset_shampoo[[#This Row],[Year]]-1,G:G,"&gt;"&amp;dataset_shampoo[[#This Row],[Month]])</f>
        <v>97664</v>
      </c>
    </row>
    <row r="2084" spans="1:13" x14ac:dyDescent="0.25">
      <c r="A2084" t="s">
        <v>7</v>
      </c>
      <c r="B2084" t="s">
        <v>25</v>
      </c>
      <c r="C2084" t="s">
        <v>39</v>
      </c>
      <c r="D2084" t="s">
        <v>40</v>
      </c>
      <c r="E2084" t="s">
        <v>12</v>
      </c>
      <c r="F2084">
        <v>2019</v>
      </c>
      <c r="G2084">
        <v>2</v>
      </c>
      <c r="H2084">
        <v>945</v>
      </c>
      <c r="I2084" s="1">
        <v>7882</v>
      </c>
      <c r="J2084">
        <f>SUMIFS(H:H,D:D,dataset_shampoo[[#This Row],[Brand]],E:E,dataset_shampoo[[#This Row],[Region]],F:F,dataset_shampoo[[#This Row],[Year]],G:G,"&lt;="&amp;dataset_shampoo[[#This Row],[Month]])</f>
        <v>2009</v>
      </c>
      <c r="K2084" s="6">
        <f>SUMIFS(I:I,D:D,dataset_shampoo[[#This Row],[Brand]],E:E,dataset_shampoo[[#This Row],[Region]],F:F,dataset_shampoo[[#This Row],[Year]],G:G,"&lt;="&amp;dataset_shampoo[[#This Row],[Month]])</f>
        <v>16604</v>
      </c>
      <c r="L2084">
        <f>dataset_shampoo[[#This Row],[Units YTD]]+SUMIFS(H:H,D:D,dataset_shampoo[[#This Row],[Brand]],E:E,dataset_shampoo[[#This Row],[Region]],F:F,dataset_shampoo[[#This Row],[Year]]-1,G:G,"&gt;"&amp;dataset_shampoo[[#This Row],[Month]])</f>
        <v>12047</v>
      </c>
      <c r="M2084" s="1">
        <f>dataset_shampoo[[#This Row],[Values YTD]]+SUMIFS(I:I,D:D,dataset_shampoo[[#This Row],[Brand]],E:E,dataset_shampoo[[#This Row],[Region]],F:F,dataset_shampoo[[#This Row],[Year]]-1,G:G,"&gt;"&amp;dataset_shampoo[[#This Row],[Month]])</f>
        <v>99106</v>
      </c>
    </row>
    <row r="2085" spans="1:13" x14ac:dyDescent="0.25">
      <c r="A2085" t="s">
        <v>7</v>
      </c>
      <c r="B2085" t="s">
        <v>25</v>
      </c>
      <c r="C2085" t="s">
        <v>39</v>
      </c>
      <c r="D2085" t="s">
        <v>40</v>
      </c>
      <c r="E2085" t="s">
        <v>12</v>
      </c>
      <c r="F2085">
        <v>2019</v>
      </c>
      <c r="G2085">
        <v>3</v>
      </c>
      <c r="H2085">
        <v>1218</v>
      </c>
      <c r="I2085" s="1">
        <v>10192</v>
      </c>
      <c r="J2085">
        <f>SUMIFS(H:H,D:D,dataset_shampoo[[#This Row],[Brand]],E:E,dataset_shampoo[[#This Row],[Region]],F:F,dataset_shampoo[[#This Row],[Year]],G:G,"&lt;="&amp;dataset_shampoo[[#This Row],[Month]])</f>
        <v>3227</v>
      </c>
      <c r="K2085" s="6">
        <f>SUMIFS(I:I,D:D,dataset_shampoo[[#This Row],[Brand]],E:E,dataset_shampoo[[#This Row],[Region]],F:F,dataset_shampoo[[#This Row],[Year]],G:G,"&lt;="&amp;dataset_shampoo[[#This Row],[Month]])</f>
        <v>26796</v>
      </c>
      <c r="L2085">
        <f>dataset_shampoo[[#This Row],[Units YTD]]+SUMIFS(H:H,D:D,dataset_shampoo[[#This Row],[Brand]],E:E,dataset_shampoo[[#This Row],[Region]],F:F,dataset_shampoo[[#This Row],[Year]]-1,G:G,"&gt;"&amp;dataset_shampoo[[#This Row],[Month]])</f>
        <v>12222</v>
      </c>
      <c r="M2085" s="1">
        <f>dataset_shampoo[[#This Row],[Values YTD]]+SUMIFS(I:I,D:D,dataset_shampoo[[#This Row],[Brand]],E:E,dataset_shampoo[[#This Row],[Region]],F:F,dataset_shampoo[[#This Row],[Year]]-1,G:G,"&gt;"&amp;dataset_shampoo[[#This Row],[Month]])</f>
        <v>100800</v>
      </c>
    </row>
    <row r="2086" spans="1:13" x14ac:dyDescent="0.25">
      <c r="A2086" t="s">
        <v>7</v>
      </c>
      <c r="B2086" t="s">
        <v>25</v>
      </c>
      <c r="C2086" t="s">
        <v>39</v>
      </c>
      <c r="D2086" t="s">
        <v>40</v>
      </c>
      <c r="E2086" t="s">
        <v>12</v>
      </c>
      <c r="F2086">
        <v>2019</v>
      </c>
      <c r="G2086">
        <v>4</v>
      </c>
      <c r="H2086">
        <v>462</v>
      </c>
      <c r="I2086" s="1">
        <v>3822</v>
      </c>
      <c r="J2086">
        <f>SUMIFS(H:H,D:D,dataset_shampoo[[#This Row],[Brand]],E:E,dataset_shampoo[[#This Row],[Region]],F:F,dataset_shampoo[[#This Row],[Year]],G:G,"&lt;="&amp;dataset_shampoo[[#This Row],[Month]])</f>
        <v>3689</v>
      </c>
      <c r="K2086" s="6">
        <f>SUMIFS(I:I,D:D,dataset_shampoo[[#This Row],[Brand]],E:E,dataset_shampoo[[#This Row],[Region]],F:F,dataset_shampoo[[#This Row],[Year]],G:G,"&lt;="&amp;dataset_shampoo[[#This Row],[Month]])</f>
        <v>30618</v>
      </c>
      <c r="L2086">
        <f>dataset_shampoo[[#This Row],[Units YTD]]+SUMIFS(H:H,D:D,dataset_shampoo[[#This Row],[Brand]],E:E,dataset_shampoo[[#This Row],[Region]],F:F,dataset_shampoo[[#This Row],[Year]]-1,G:G,"&gt;"&amp;dataset_shampoo[[#This Row],[Month]])</f>
        <v>12166</v>
      </c>
      <c r="M2086" s="1">
        <f>dataset_shampoo[[#This Row],[Values YTD]]+SUMIFS(I:I,D:D,dataset_shampoo[[#This Row],[Brand]],E:E,dataset_shampoo[[#This Row],[Region]],F:F,dataset_shampoo[[#This Row],[Year]]-1,G:G,"&gt;"&amp;dataset_shampoo[[#This Row],[Month]])</f>
        <v>100338</v>
      </c>
    </row>
    <row r="2087" spans="1:13" x14ac:dyDescent="0.25">
      <c r="A2087" t="s">
        <v>7</v>
      </c>
      <c r="B2087" t="s">
        <v>25</v>
      </c>
      <c r="C2087" t="s">
        <v>39</v>
      </c>
      <c r="D2087" t="s">
        <v>40</v>
      </c>
      <c r="E2087" t="s">
        <v>12</v>
      </c>
      <c r="F2087">
        <v>2019</v>
      </c>
      <c r="G2087">
        <v>5</v>
      </c>
      <c r="H2087">
        <v>1659</v>
      </c>
      <c r="I2087" s="1">
        <v>13860</v>
      </c>
      <c r="J2087">
        <f>SUMIFS(H:H,D:D,dataset_shampoo[[#This Row],[Brand]],E:E,dataset_shampoo[[#This Row],[Region]],F:F,dataset_shampoo[[#This Row],[Year]],G:G,"&lt;="&amp;dataset_shampoo[[#This Row],[Month]])</f>
        <v>5348</v>
      </c>
      <c r="K2087" s="6">
        <f>SUMIFS(I:I,D:D,dataset_shampoo[[#This Row],[Brand]],E:E,dataset_shampoo[[#This Row],[Region]],F:F,dataset_shampoo[[#This Row],[Year]],G:G,"&lt;="&amp;dataset_shampoo[[#This Row],[Month]])</f>
        <v>44478</v>
      </c>
      <c r="L2087">
        <f>dataset_shampoo[[#This Row],[Units YTD]]+SUMIFS(H:H,D:D,dataset_shampoo[[#This Row],[Brand]],E:E,dataset_shampoo[[#This Row],[Region]],F:F,dataset_shampoo[[#This Row],[Year]]-1,G:G,"&gt;"&amp;dataset_shampoo[[#This Row],[Month]])</f>
        <v>12607</v>
      </c>
      <c r="M2087" s="1">
        <f>dataset_shampoo[[#This Row],[Values YTD]]+SUMIFS(I:I,D:D,dataset_shampoo[[#This Row],[Brand]],E:E,dataset_shampoo[[#This Row],[Region]],F:F,dataset_shampoo[[#This Row],[Year]]-1,G:G,"&gt;"&amp;dataset_shampoo[[#This Row],[Month]])</f>
        <v>104195</v>
      </c>
    </row>
    <row r="2088" spans="1:13" x14ac:dyDescent="0.25">
      <c r="A2088" t="s">
        <v>7</v>
      </c>
      <c r="B2088" t="s">
        <v>25</v>
      </c>
      <c r="C2088" t="s">
        <v>39</v>
      </c>
      <c r="D2088" t="s">
        <v>40</v>
      </c>
      <c r="E2088" t="s">
        <v>12</v>
      </c>
      <c r="F2088">
        <v>2019</v>
      </c>
      <c r="G2088">
        <v>6</v>
      </c>
      <c r="H2088">
        <v>980</v>
      </c>
      <c r="I2088" s="1">
        <v>8260</v>
      </c>
      <c r="J2088">
        <f>SUMIFS(H:H,D:D,dataset_shampoo[[#This Row],[Brand]],E:E,dataset_shampoo[[#This Row],[Region]],F:F,dataset_shampoo[[#This Row],[Year]],G:G,"&lt;="&amp;dataset_shampoo[[#This Row],[Month]])</f>
        <v>6328</v>
      </c>
      <c r="K2088" s="6">
        <f>SUMIFS(I:I,D:D,dataset_shampoo[[#This Row],[Brand]],E:E,dataset_shampoo[[#This Row],[Region]],F:F,dataset_shampoo[[#This Row],[Year]],G:G,"&lt;="&amp;dataset_shampoo[[#This Row],[Month]])</f>
        <v>52738</v>
      </c>
      <c r="L2088">
        <f>dataset_shampoo[[#This Row],[Units YTD]]+SUMIFS(H:H,D:D,dataset_shampoo[[#This Row],[Brand]],E:E,dataset_shampoo[[#This Row],[Region]],F:F,dataset_shampoo[[#This Row],[Year]]-1,G:G,"&gt;"&amp;dataset_shampoo[[#This Row],[Month]])</f>
        <v>12558</v>
      </c>
      <c r="M2088" s="1">
        <f>dataset_shampoo[[#This Row],[Values YTD]]+SUMIFS(I:I,D:D,dataset_shampoo[[#This Row],[Brand]],E:E,dataset_shampoo[[#This Row],[Region]],F:F,dataset_shampoo[[#This Row],[Year]]-1,G:G,"&gt;"&amp;dataset_shampoo[[#This Row],[Month]])</f>
        <v>104013</v>
      </c>
    </row>
    <row r="2089" spans="1:13" x14ac:dyDescent="0.25">
      <c r="A2089" t="s">
        <v>7</v>
      </c>
      <c r="B2089" t="s">
        <v>25</v>
      </c>
      <c r="C2089" t="s">
        <v>39</v>
      </c>
      <c r="D2089" t="s">
        <v>40</v>
      </c>
      <c r="E2089" t="s">
        <v>12</v>
      </c>
      <c r="F2089">
        <v>2019</v>
      </c>
      <c r="G2089">
        <v>7</v>
      </c>
      <c r="H2089">
        <v>1057</v>
      </c>
      <c r="I2089" s="1">
        <v>8855</v>
      </c>
      <c r="J2089">
        <f>SUMIFS(H:H,D:D,dataset_shampoo[[#This Row],[Brand]],E:E,dataset_shampoo[[#This Row],[Region]],F:F,dataset_shampoo[[#This Row],[Year]],G:G,"&lt;="&amp;dataset_shampoo[[#This Row],[Month]])</f>
        <v>7385</v>
      </c>
      <c r="K2089" s="6">
        <f>SUMIFS(I:I,D:D,dataset_shampoo[[#This Row],[Brand]],E:E,dataset_shampoo[[#This Row],[Region]],F:F,dataset_shampoo[[#This Row],[Year]],G:G,"&lt;="&amp;dataset_shampoo[[#This Row],[Month]])</f>
        <v>61593</v>
      </c>
      <c r="L2089">
        <f>dataset_shampoo[[#This Row],[Units YTD]]+SUMIFS(H:H,D:D,dataset_shampoo[[#This Row],[Brand]],E:E,dataset_shampoo[[#This Row],[Region]],F:F,dataset_shampoo[[#This Row],[Year]]-1,G:G,"&gt;"&amp;dataset_shampoo[[#This Row],[Month]])</f>
        <v>12124</v>
      </c>
      <c r="M2089" s="1">
        <f>dataset_shampoo[[#This Row],[Values YTD]]+SUMIFS(I:I,D:D,dataset_shampoo[[#This Row],[Brand]],E:E,dataset_shampoo[[#This Row],[Region]],F:F,dataset_shampoo[[#This Row],[Year]]-1,G:G,"&gt;"&amp;dataset_shampoo[[#This Row],[Month]])</f>
        <v>100590</v>
      </c>
    </row>
    <row r="2090" spans="1:13" x14ac:dyDescent="0.25">
      <c r="A2090" t="s">
        <v>7</v>
      </c>
      <c r="B2090" t="s">
        <v>25</v>
      </c>
      <c r="C2090" t="s">
        <v>39</v>
      </c>
      <c r="D2090" t="s">
        <v>40</v>
      </c>
      <c r="E2090" t="s">
        <v>12</v>
      </c>
      <c r="F2090">
        <v>2019</v>
      </c>
      <c r="G2090">
        <v>8</v>
      </c>
      <c r="H2090">
        <v>1183</v>
      </c>
      <c r="I2090" s="1">
        <v>9954</v>
      </c>
      <c r="J2090">
        <f>SUMIFS(H:H,D:D,dataset_shampoo[[#This Row],[Brand]],E:E,dataset_shampoo[[#This Row],[Region]],F:F,dataset_shampoo[[#This Row],[Year]],G:G,"&lt;="&amp;dataset_shampoo[[#This Row],[Month]])</f>
        <v>8568</v>
      </c>
      <c r="K2090" s="6">
        <f>SUMIFS(I:I,D:D,dataset_shampoo[[#This Row],[Brand]],E:E,dataset_shampoo[[#This Row],[Region]],F:F,dataset_shampoo[[#This Row],[Year]],G:G,"&lt;="&amp;dataset_shampoo[[#This Row],[Month]])</f>
        <v>71547</v>
      </c>
      <c r="L2090">
        <f>dataset_shampoo[[#This Row],[Units YTD]]+SUMIFS(H:H,D:D,dataset_shampoo[[#This Row],[Brand]],E:E,dataset_shampoo[[#This Row],[Region]],F:F,dataset_shampoo[[#This Row],[Year]]-1,G:G,"&gt;"&amp;dataset_shampoo[[#This Row],[Month]])</f>
        <v>12635</v>
      </c>
      <c r="M2090" s="1">
        <f>dataset_shampoo[[#This Row],[Values YTD]]+SUMIFS(I:I,D:D,dataset_shampoo[[#This Row],[Brand]],E:E,dataset_shampoo[[#This Row],[Region]],F:F,dataset_shampoo[[#This Row],[Year]]-1,G:G,"&gt;"&amp;dataset_shampoo[[#This Row],[Month]])</f>
        <v>104965</v>
      </c>
    </row>
    <row r="2091" spans="1:13" x14ac:dyDescent="0.25">
      <c r="A2091" t="s">
        <v>7</v>
      </c>
      <c r="B2091" t="s">
        <v>25</v>
      </c>
      <c r="C2091" t="s">
        <v>39</v>
      </c>
      <c r="D2091" t="s">
        <v>40</v>
      </c>
      <c r="E2091" t="s">
        <v>12</v>
      </c>
      <c r="F2091">
        <v>2019</v>
      </c>
      <c r="G2091">
        <v>9</v>
      </c>
      <c r="H2091">
        <v>1169</v>
      </c>
      <c r="I2091" s="1">
        <v>9779</v>
      </c>
      <c r="J2091">
        <f>SUMIFS(H:H,D:D,dataset_shampoo[[#This Row],[Brand]],E:E,dataset_shampoo[[#This Row],[Region]],F:F,dataset_shampoo[[#This Row],[Year]],G:G,"&lt;="&amp;dataset_shampoo[[#This Row],[Month]])</f>
        <v>9737</v>
      </c>
      <c r="K2091" s="6">
        <f>SUMIFS(I:I,D:D,dataset_shampoo[[#This Row],[Brand]],E:E,dataset_shampoo[[#This Row],[Region]],F:F,dataset_shampoo[[#This Row],[Year]],G:G,"&lt;="&amp;dataset_shampoo[[#This Row],[Month]])</f>
        <v>81326</v>
      </c>
      <c r="L2091">
        <f>dataset_shampoo[[#This Row],[Units YTD]]+SUMIFS(H:H,D:D,dataset_shampoo[[#This Row],[Brand]],E:E,dataset_shampoo[[#This Row],[Region]],F:F,dataset_shampoo[[#This Row],[Year]]-1,G:G,"&gt;"&amp;dataset_shampoo[[#This Row],[Month]])</f>
        <v>12894</v>
      </c>
      <c r="M2091" s="1">
        <f>dataset_shampoo[[#This Row],[Values YTD]]+SUMIFS(I:I,D:D,dataset_shampoo[[#This Row],[Brand]],E:E,dataset_shampoo[[#This Row],[Region]],F:F,dataset_shampoo[[#This Row],[Year]]-1,G:G,"&gt;"&amp;dataset_shampoo[[#This Row],[Month]])</f>
        <v>107226</v>
      </c>
    </row>
    <row r="2092" spans="1:13" x14ac:dyDescent="0.25">
      <c r="A2092" t="s">
        <v>7</v>
      </c>
      <c r="B2092" t="s">
        <v>25</v>
      </c>
      <c r="C2092" t="s">
        <v>39</v>
      </c>
      <c r="D2092" t="s">
        <v>40</v>
      </c>
      <c r="E2092" t="s">
        <v>12</v>
      </c>
      <c r="F2092">
        <v>2019</v>
      </c>
      <c r="G2092">
        <v>10</v>
      </c>
      <c r="H2092">
        <v>1456</v>
      </c>
      <c r="I2092" s="1">
        <v>12229</v>
      </c>
      <c r="J2092">
        <f>SUMIFS(H:H,D:D,dataset_shampoo[[#This Row],[Brand]],E:E,dataset_shampoo[[#This Row],[Region]],F:F,dataset_shampoo[[#This Row],[Year]],G:G,"&lt;="&amp;dataset_shampoo[[#This Row],[Month]])</f>
        <v>11193</v>
      </c>
      <c r="K2092" s="6">
        <f>SUMIFS(I:I,D:D,dataset_shampoo[[#This Row],[Brand]],E:E,dataset_shampoo[[#This Row],[Region]],F:F,dataset_shampoo[[#This Row],[Year]],G:G,"&lt;="&amp;dataset_shampoo[[#This Row],[Month]])</f>
        <v>93555</v>
      </c>
      <c r="L2092">
        <f>dataset_shampoo[[#This Row],[Units YTD]]+SUMIFS(H:H,D:D,dataset_shampoo[[#This Row],[Brand]],E:E,dataset_shampoo[[#This Row],[Region]],F:F,dataset_shampoo[[#This Row],[Year]]-1,G:G,"&gt;"&amp;dataset_shampoo[[#This Row],[Month]])</f>
        <v>12992</v>
      </c>
      <c r="M2092" s="1">
        <f>dataset_shampoo[[#This Row],[Values YTD]]+SUMIFS(I:I,D:D,dataset_shampoo[[#This Row],[Brand]],E:E,dataset_shampoo[[#This Row],[Region]],F:F,dataset_shampoo[[#This Row],[Year]]-1,G:G,"&gt;"&amp;dataset_shampoo[[#This Row],[Month]])</f>
        <v>108318</v>
      </c>
    </row>
    <row r="2093" spans="1:13" x14ac:dyDescent="0.25">
      <c r="A2093" t="s">
        <v>7</v>
      </c>
      <c r="B2093" t="s">
        <v>25</v>
      </c>
      <c r="C2093" t="s">
        <v>39</v>
      </c>
      <c r="D2093" t="s">
        <v>40</v>
      </c>
      <c r="E2093" t="s">
        <v>12</v>
      </c>
      <c r="F2093">
        <v>2019</v>
      </c>
      <c r="G2093">
        <v>11</v>
      </c>
      <c r="H2093">
        <v>1351</v>
      </c>
      <c r="I2093" s="1">
        <v>11270</v>
      </c>
      <c r="J2093">
        <f>SUMIFS(H:H,D:D,dataset_shampoo[[#This Row],[Brand]],E:E,dataset_shampoo[[#This Row],[Region]],F:F,dataset_shampoo[[#This Row],[Year]],G:G,"&lt;="&amp;dataset_shampoo[[#This Row],[Month]])</f>
        <v>12544</v>
      </c>
      <c r="K2093" s="6">
        <f>SUMIFS(I:I,D:D,dataset_shampoo[[#This Row],[Brand]],E:E,dataset_shampoo[[#This Row],[Region]],F:F,dataset_shampoo[[#This Row],[Year]],G:G,"&lt;="&amp;dataset_shampoo[[#This Row],[Month]])</f>
        <v>104825</v>
      </c>
      <c r="L2093">
        <f>dataset_shampoo[[#This Row],[Units YTD]]+SUMIFS(H:H,D:D,dataset_shampoo[[#This Row],[Brand]],E:E,dataset_shampoo[[#This Row],[Region]],F:F,dataset_shampoo[[#This Row],[Year]]-1,G:G,"&gt;"&amp;dataset_shampoo[[#This Row],[Month]])</f>
        <v>13741</v>
      </c>
      <c r="M2093" s="1">
        <f>dataset_shampoo[[#This Row],[Values YTD]]+SUMIFS(I:I,D:D,dataset_shampoo[[#This Row],[Brand]],E:E,dataset_shampoo[[#This Row],[Region]],F:F,dataset_shampoo[[#This Row],[Year]]-1,G:G,"&gt;"&amp;dataset_shampoo[[#This Row],[Month]])</f>
        <v>114618</v>
      </c>
    </row>
    <row r="2094" spans="1:13" x14ac:dyDescent="0.25">
      <c r="A2094" t="s">
        <v>7</v>
      </c>
      <c r="B2094" t="s">
        <v>25</v>
      </c>
      <c r="C2094" t="s">
        <v>39</v>
      </c>
      <c r="D2094" t="s">
        <v>40</v>
      </c>
      <c r="E2094" t="s">
        <v>12</v>
      </c>
      <c r="F2094">
        <v>2019</v>
      </c>
      <c r="G2094">
        <v>12</v>
      </c>
      <c r="H2094">
        <v>1575</v>
      </c>
      <c r="I2094" s="1">
        <v>13139</v>
      </c>
      <c r="J2094">
        <f>SUMIFS(H:H,D:D,dataset_shampoo[[#This Row],[Brand]],E:E,dataset_shampoo[[#This Row],[Region]],F:F,dataset_shampoo[[#This Row],[Year]],G:G,"&lt;="&amp;dataset_shampoo[[#This Row],[Month]])</f>
        <v>14119</v>
      </c>
      <c r="K2094" s="6">
        <f>SUMIFS(I:I,D:D,dataset_shampoo[[#This Row],[Brand]],E:E,dataset_shampoo[[#This Row],[Region]],F:F,dataset_shampoo[[#This Row],[Year]],G:G,"&lt;="&amp;dataset_shampoo[[#This Row],[Month]])</f>
        <v>117964</v>
      </c>
      <c r="L2094">
        <f>dataset_shampoo[[#This Row],[Units YTD]]+SUMIFS(H:H,D:D,dataset_shampoo[[#This Row],[Brand]],E:E,dataset_shampoo[[#This Row],[Region]],F:F,dataset_shampoo[[#This Row],[Year]]-1,G:G,"&gt;"&amp;dataset_shampoo[[#This Row],[Month]])</f>
        <v>14119</v>
      </c>
      <c r="M2094" s="1">
        <f>dataset_shampoo[[#This Row],[Values YTD]]+SUMIFS(I:I,D:D,dataset_shampoo[[#This Row],[Brand]],E:E,dataset_shampoo[[#This Row],[Region]],F:F,dataset_shampoo[[#This Row],[Year]]-1,G:G,"&gt;"&amp;dataset_shampoo[[#This Row],[Month]])</f>
        <v>117964</v>
      </c>
    </row>
    <row r="2095" spans="1:13" x14ac:dyDescent="0.25">
      <c r="A2095" t="s">
        <v>7</v>
      </c>
      <c r="B2095" t="s">
        <v>25</v>
      </c>
      <c r="C2095" t="s">
        <v>39</v>
      </c>
      <c r="D2095" t="s">
        <v>40</v>
      </c>
      <c r="E2095" t="s">
        <v>12</v>
      </c>
      <c r="F2095">
        <v>2020</v>
      </c>
      <c r="G2095">
        <v>1</v>
      </c>
      <c r="H2095">
        <v>1645</v>
      </c>
      <c r="I2095" s="1">
        <v>13741</v>
      </c>
      <c r="J2095">
        <f>SUMIFS(H:H,D:D,dataset_shampoo[[#This Row],[Brand]],E:E,dataset_shampoo[[#This Row],[Region]],F:F,dataset_shampoo[[#This Row],[Year]],G:G,"&lt;="&amp;dataset_shampoo[[#This Row],[Month]])</f>
        <v>1645</v>
      </c>
      <c r="K2095" s="6">
        <f>SUMIFS(I:I,D:D,dataset_shampoo[[#This Row],[Brand]],E:E,dataset_shampoo[[#This Row],[Region]],F:F,dataset_shampoo[[#This Row],[Year]],G:G,"&lt;="&amp;dataset_shampoo[[#This Row],[Month]])</f>
        <v>13741</v>
      </c>
      <c r="L2095">
        <f>dataset_shampoo[[#This Row],[Units YTD]]+SUMIFS(H:H,D:D,dataset_shampoo[[#This Row],[Brand]],E:E,dataset_shampoo[[#This Row],[Region]],F:F,dataset_shampoo[[#This Row],[Year]]-1,G:G,"&gt;"&amp;dataset_shampoo[[#This Row],[Month]])</f>
        <v>14700</v>
      </c>
      <c r="M2095" s="1">
        <f>dataset_shampoo[[#This Row],[Values YTD]]+SUMIFS(I:I,D:D,dataset_shampoo[[#This Row],[Brand]],E:E,dataset_shampoo[[#This Row],[Region]],F:F,dataset_shampoo[[#This Row],[Year]]-1,G:G,"&gt;"&amp;dataset_shampoo[[#This Row],[Month]])</f>
        <v>122983</v>
      </c>
    </row>
    <row r="2096" spans="1:13" x14ac:dyDescent="0.25">
      <c r="A2096" t="s">
        <v>7</v>
      </c>
      <c r="B2096" t="s">
        <v>25</v>
      </c>
      <c r="C2096" t="s">
        <v>39</v>
      </c>
      <c r="D2096" t="s">
        <v>40</v>
      </c>
      <c r="E2096" t="s">
        <v>12</v>
      </c>
      <c r="F2096">
        <v>2020</v>
      </c>
      <c r="G2096">
        <v>2</v>
      </c>
      <c r="H2096">
        <v>1358</v>
      </c>
      <c r="I2096" s="1">
        <v>11375</v>
      </c>
      <c r="J2096">
        <f>SUMIFS(H:H,D:D,dataset_shampoo[[#This Row],[Brand]],E:E,dataset_shampoo[[#This Row],[Region]],F:F,dataset_shampoo[[#This Row],[Year]],G:G,"&lt;="&amp;dataset_shampoo[[#This Row],[Month]])</f>
        <v>3003</v>
      </c>
      <c r="K2096" s="6">
        <f>SUMIFS(I:I,D:D,dataset_shampoo[[#This Row],[Brand]],E:E,dataset_shampoo[[#This Row],[Region]],F:F,dataset_shampoo[[#This Row],[Year]],G:G,"&lt;="&amp;dataset_shampoo[[#This Row],[Month]])</f>
        <v>25116</v>
      </c>
      <c r="L2096">
        <f>dataset_shampoo[[#This Row],[Units YTD]]+SUMIFS(H:H,D:D,dataset_shampoo[[#This Row],[Brand]],E:E,dataset_shampoo[[#This Row],[Region]],F:F,dataset_shampoo[[#This Row],[Year]]-1,G:G,"&gt;"&amp;dataset_shampoo[[#This Row],[Month]])</f>
        <v>15113</v>
      </c>
      <c r="M2096" s="1">
        <f>dataset_shampoo[[#This Row],[Values YTD]]+SUMIFS(I:I,D:D,dataset_shampoo[[#This Row],[Brand]],E:E,dataset_shampoo[[#This Row],[Region]],F:F,dataset_shampoo[[#This Row],[Year]]-1,G:G,"&gt;"&amp;dataset_shampoo[[#This Row],[Month]])</f>
        <v>126476</v>
      </c>
    </row>
    <row r="2097" spans="1:13" x14ac:dyDescent="0.25">
      <c r="A2097" t="s">
        <v>7</v>
      </c>
      <c r="B2097" t="s">
        <v>25</v>
      </c>
      <c r="C2097" t="s">
        <v>39</v>
      </c>
      <c r="D2097" t="s">
        <v>40</v>
      </c>
      <c r="E2097" t="s">
        <v>12</v>
      </c>
      <c r="F2097">
        <v>2020</v>
      </c>
      <c r="G2097">
        <v>3</v>
      </c>
      <c r="H2097">
        <v>1680</v>
      </c>
      <c r="I2097" s="1">
        <v>14098</v>
      </c>
      <c r="J2097">
        <f>SUMIFS(H:H,D:D,dataset_shampoo[[#This Row],[Brand]],E:E,dataset_shampoo[[#This Row],[Region]],F:F,dataset_shampoo[[#This Row],[Year]],G:G,"&lt;="&amp;dataset_shampoo[[#This Row],[Month]])</f>
        <v>4683</v>
      </c>
      <c r="K2097" s="6">
        <f>SUMIFS(I:I,D:D,dataset_shampoo[[#This Row],[Brand]],E:E,dataset_shampoo[[#This Row],[Region]],F:F,dataset_shampoo[[#This Row],[Year]],G:G,"&lt;="&amp;dataset_shampoo[[#This Row],[Month]])</f>
        <v>39214</v>
      </c>
      <c r="L2097">
        <f>dataset_shampoo[[#This Row],[Units YTD]]+SUMIFS(H:H,D:D,dataset_shampoo[[#This Row],[Brand]],E:E,dataset_shampoo[[#This Row],[Region]],F:F,dataset_shampoo[[#This Row],[Year]]-1,G:G,"&gt;"&amp;dataset_shampoo[[#This Row],[Month]])</f>
        <v>15575</v>
      </c>
      <c r="M2097" s="1">
        <f>dataset_shampoo[[#This Row],[Values YTD]]+SUMIFS(I:I,D:D,dataset_shampoo[[#This Row],[Brand]],E:E,dataset_shampoo[[#This Row],[Region]],F:F,dataset_shampoo[[#This Row],[Year]]-1,G:G,"&gt;"&amp;dataset_shampoo[[#This Row],[Month]])</f>
        <v>130382</v>
      </c>
    </row>
    <row r="2098" spans="1:13" x14ac:dyDescent="0.25">
      <c r="A2098" t="s">
        <v>7</v>
      </c>
      <c r="B2098" t="s">
        <v>25</v>
      </c>
      <c r="C2098" t="s">
        <v>39</v>
      </c>
      <c r="D2098" t="s">
        <v>40</v>
      </c>
      <c r="E2098" t="s">
        <v>12</v>
      </c>
      <c r="F2098">
        <v>2020</v>
      </c>
      <c r="G2098">
        <v>4</v>
      </c>
      <c r="H2098">
        <v>1456</v>
      </c>
      <c r="I2098" s="1">
        <v>12215</v>
      </c>
      <c r="J2098">
        <f>SUMIFS(H:H,D:D,dataset_shampoo[[#This Row],[Brand]],E:E,dataset_shampoo[[#This Row],[Region]],F:F,dataset_shampoo[[#This Row],[Year]],G:G,"&lt;="&amp;dataset_shampoo[[#This Row],[Month]])</f>
        <v>6139</v>
      </c>
      <c r="K2098" s="6">
        <f>SUMIFS(I:I,D:D,dataset_shampoo[[#This Row],[Brand]],E:E,dataset_shampoo[[#This Row],[Region]],F:F,dataset_shampoo[[#This Row],[Year]],G:G,"&lt;="&amp;dataset_shampoo[[#This Row],[Month]])</f>
        <v>51429</v>
      </c>
      <c r="L2098">
        <f>dataset_shampoo[[#This Row],[Units YTD]]+SUMIFS(H:H,D:D,dataset_shampoo[[#This Row],[Brand]],E:E,dataset_shampoo[[#This Row],[Region]],F:F,dataset_shampoo[[#This Row],[Year]]-1,G:G,"&gt;"&amp;dataset_shampoo[[#This Row],[Month]])</f>
        <v>16569</v>
      </c>
      <c r="M2098" s="1">
        <f>dataset_shampoo[[#This Row],[Values YTD]]+SUMIFS(I:I,D:D,dataset_shampoo[[#This Row],[Brand]],E:E,dataset_shampoo[[#This Row],[Region]],F:F,dataset_shampoo[[#This Row],[Year]]-1,G:G,"&gt;"&amp;dataset_shampoo[[#This Row],[Month]])</f>
        <v>138775</v>
      </c>
    </row>
    <row r="2099" spans="1:13" x14ac:dyDescent="0.25">
      <c r="A2099" t="s">
        <v>7</v>
      </c>
      <c r="B2099" t="s">
        <v>25</v>
      </c>
      <c r="C2099" t="s">
        <v>39</v>
      </c>
      <c r="D2099" t="s">
        <v>40</v>
      </c>
      <c r="E2099" t="s">
        <v>12</v>
      </c>
      <c r="F2099">
        <v>2020</v>
      </c>
      <c r="G2099">
        <v>5</v>
      </c>
      <c r="H2099">
        <v>994</v>
      </c>
      <c r="I2099" s="1">
        <v>8302</v>
      </c>
      <c r="J2099">
        <f>SUMIFS(H:H,D:D,dataset_shampoo[[#This Row],[Brand]],E:E,dataset_shampoo[[#This Row],[Region]],F:F,dataset_shampoo[[#This Row],[Year]],G:G,"&lt;="&amp;dataset_shampoo[[#This Row],[Month]])</f>
        <v>7133</v>
      </c>
      <c r="K2099" s="6">
        <f>SUMIFS(I:I,D:D,dataset_shampoo[[#This Row],[Brand]],E:E,dataset_shampoo[[#This Row],[Region]],F:F,dataset_shampoo[[#This Row],[Year]],G:G,"&lt;="&amp;dataset_shampoo[[#This Row],[Month]])</f>
        <v>59731</v>
      </c>
      <c r="L2099">
        <f>dataset_shampoo[[#This Row],[Units YTD]]+SUMIFS(H:H,D:D,dataset_shampoo[[#This Row],[Brand]],E:E,dataset_shampoo[[#This Row],[Region]],F:F,dataset_shampoo[[#This Row],[Year]]-1,G:G,"&gt;"&amp;dataset_shampoo[[#This Row],[Month]])</f>
        <v>15904</v>
      </c>
      <c r="M2099" s="1">
        <f>dataset_shampoo[[#This Row],[Values YTD]]+SUMIFS(I:I,D:D,dataset_shampoo[[#This Row],[Brand]],E:E,dataset_shampoo[[#This Row],[Region]],F:F,dataset_shampoo[[#This Row],[Year]]-1,G:G,"&gt;"&amp;dataset_shampoo[[#This Row],[Month]])</f>
        <v>133217</v>
      </c>
    </row>
    <row r="2100" spans="1:13" x14ac:dyDescent="0.25">
      <c r="A2100" t="s">
        <v>7</v>
      </c>
      <c r="B2100" t="s">
        <v>25</v>
      </c>
      <c r="C2100" t="s">
        <v>39</v>
      </c>
      <c r="D2100" t="s">
        <v>40</v>
      </c>
      <c r="E2100" t="s">
        <v>12</v>
      </c>
      <c r="F2100">
        <v>2020</v>
      </c>
      <c r="G2100">
        <v>6</v>
      </c>
      <c r="H2100">
        <v>1470</v>
      </c>
      <c r="I2100" s="1">
        <v>12313</v>
      </c>
      <c r="J2100">
        <f>SUMIFS(H:H,D:D,dataset_shampoo[[#This Row],[Brand]],E:E,dataset_shampoo[[#This Row],[Region]],F:F,dataset_shampoo[[#This Row],[Year]],G:G,"&lt;="&amp;dataset_shampoo[[#This Row],[Month]])</f>
        <v>8603</v>
      </c>
      <c r="K2100" s="6">
        <f>SUMIFS(I:I,D:D,dataset_shampoo[[#This Row],[Brand]],E:E,dataset_shampoo[[#This Row],[Region]],F:F,dataset_shampoo[[#This Row],[Year]],G:G,"&lt;="&amp;dataset_shampoo[[#This Row],[Month]])</f>
        <v>72044</v>
      </c>
      <c r="L2100">
        <f>dataset_shampoo[[#This Row],[Units YTD]]+SUMIFS(H:H,D:D,dataset_shampoo[[#This Row],[Brand]],E:E,dataset_shampoo[[#This Row],[Region]],F:F,dataset_shampoo[[#This Row],[Year]]-1,G:G,"&gt;"&amp;dataset_shampoo[[#This Row],[Month]])</f>
        <v>16394</v>
      </c>
      <c r="M2100" s="1">
        <f>dataset_shampoo[[#This Row],[Values YTD]]+SUMIFS(I:I,D:D,dataset_shampoo[[#This Row],[Brand]],E:E,dataset_shampoo[[#This Row],[Region]],F:F,dataset_shampoo[[#This Row],[Year]]-1,G:G,"&gt;"&amp;dataset_shampoo[[#This Row],[Month]])</f>
        <v>137270</v>
      </c>
    </row>
    <row r="2101" spans="1:13" x14ac:dyDescent="0.25">
      <c r="A2101" t="s">
        <v>7</v>
      </c>
      <c r="B2101" t="s">
        <v>25</v>
      </c>
      <c r="C2101" t="s">
        <v>39</v>
      </c>
      <c r="D2101" t="s">
        <v>40</v>
      </c>
      <c r="E2101" t="s">
        <v>12</v>
      </c>
      <c r="F2101">
        <v>2020</v>
      </c>
      <c r="G2101">
        <v>7</v>
      </c>
      <c r="H2101">
        <v>1358</v>
      </c>
      <c r="I2101" s="1">
        <v>11368</v>
      </c>
      <c r="J2101">
        <f>SUMIFS(H:H,D:D,dataset_shampoo[[#This Row],[Brand]],E:E,dataset_shampoo[[#This Row],[Region]],F:F,dataset_shampoo[[#This Row],[Year]],G:G,"&lt;="&amp;dataset_shampoo[[#This Row],[Month]])</f>
        <v>9961</v>
      </c>
      <c r="K2101" s="6">
        <f>SUMIFS(I:I,D:D,dataset_shampoo[[#This Row],[Brand]],E:E,dataset_shampoo[[#This Row],[Region]],F:F,dataset_shampoo[[#This Row],[Year]],G:G,"&lt;="&amp;dataset_shampoo[[#This Row],[Month]])</f>
        <v>83412</v>
      </c>
      <c r="L2101">
        <f>dataset_shampoo[[#This Row],[Units YTD]]+SUMIFS(H:H,D:D,dataset_shampoo[[#This Row],[Brand]],E:E,dataset_shampoo[[#This Row],[Region]],F:F,dataset_shampoo[[#This Row],[Year]]-1,G:G,"&gt;"&amp;dataset_shampoo[[#This Row],[Month]])</f>
        <v>16695</v>
      </c>
      <c r="M2101" s="1">
        <f>dataset_shampoo[[#This Row],[Values YTD]]+SUMIFS(I:I,D:D,dataset_shampoo[[#This Row],[Brand]],E:E,dataset_shampoo[[#This Row],[Region]],F:F,dataset_shampoo[[#This Row],[Year]]-1,G:G,"&gt;"&amp;dataset_shampoo[[#This Row],[Month]])</f>
        <v>139783</v>
      </c>
    </row>
    <row r="2102" spans="1:13" x14ac:dyDescent="0.25">
      <c r="A2102" t="s">
        <v>7</v>
      </c>
      <c r="B2102" t="s">
        <v>25</v>
      </c>
      <c r="C2102" t="s">
        <v>39</v>
      </c>
      <c r="D2102" t="s">
        <v>40</v>
      </c>
      <c r="E2102" t="s">
        <v>12</v>
      </c>
      <c r="F2102">
        <v>2020</v>
      </c>
      <c r="G2102">
        <v>8</v>
      </c>
      <c r="H2102">
        <v>1197</v>
      </c>
      <c r="I2102" s="1">
        <v>10024</v>
      </c>
      <c r="J2102">
        <f>SUMIFS(H:H,D:D,dataset_shampoo[[#This Row],[Brand]],E:E,dataset_shampoo[[#This Row],[Region]],F:F,dataset_shampoo[[#This Row],[Year]],G:G,"&lt;="&amp;dataset_shampoo[[#This Row],[Month]])</f>
        <v>11158</v>
      </c>
      <c r="K2102" s="6">
        <f>SUMIFS(I:I,D:D,dataset_shampoo[[#This Row],[Brand]],E:E,dataset_shampoo[[#This Row],[Region]],F:F,dataset_shampoo[[#This Row],[Year]],G:G,"&lt;="&amp;dataset_shampoo[[#This Row],[Month]])</f>
        <v>93436</v>
      </c>
      <c r="L2102">
        <f>dataset_shampoo[[#This Row],[Units YTD]]+SUMIFS(H:H,D:D,dataset_shampoo[[#This Row],[Brand]],E:E,dataset_shampoo[[#This Row],[Region]],F:F,dataset_shampoo[[#This Row],[Year]]-1,G:G,"&gt;"&amp;dataset_shampoo[[#This Row],[Month]])</f>
        <v>16709</v>
      </c>
      <c r="M2102" s="1">
        <f>dataset_shampoo[[#This Row],[Values YTD]]+SUMIFS(I:I,D:D,dataset_shampoo[[#This Row],[Brand]],E:E,dataset_shampoo[[#This Row],[Region]],F:F,dataset_shampoo[[#This Row],[Year]]-1,G:G,"&gt;"&amp;dataset_shampoo[[#This Row],[Month]])</f>
        <v>139853</v>
      </c>
    </row>
    <row r="2103" spans="1:13" x14ac:dyDescent="0.25">
      <c r="A2103" t="s">
        <v>7</v>
      </c>
      <c r="B2103" t="s">
        <v>25</v>
      </c>
      <c r="C2103" t="s">
        <v>39</v>
      </c>
      <c r="D2103" t="s">
        <v>40</v>
      </c>
      <c r="E2103" t="s">
        <v>12</v>
      </c>
      <c r="F2103">
        <v>2020</v>
      </c>
      <c r="G2103">
        <v>9</v>
      </c>
      <c r="H2103">
        <v>1043</v>
      </c>
      <c r="I2103" s="1">
        <v>8750</v>
      </c>
      <c r="J2103">
        <f>SUMIFS(H:H,D:D,dataset_shampoo[[#This Row],[Brand]],E:E,dataset_shampoo[[#This Row],[Region]],F:F,dataset_shampoo[[#This Row],[Year]],G:G,"&lt;="&amp;dataset_shampoo[[#This Row],[Month]])</f>
        <v>12201</v>
      </c>
      <c r="K2103" s="6">
        <f>SUMIFS(I:I,D:D,dataset_shampoo[[#This Row],[Brand]],E:E,dataset_shampoo[[#This Row],[Region]],F:F,dataset_shampoo[[#This Row],[Year]],G:G,"&lt;="&amp;dataset_shampoo[[#This Row],[Month]])</f>
        <v>102186</v>
      </c>
      <c r="L2103">
        <f>dataset_shampoo[[#This Row],[Units YTD]]+SUMIFS(H:H,D:D,dataset_shampoo[[#This Row],[Brand]],E:E,dataset_shampoo[[#This Row],[Region]],F:F,dataset_shampoo[[#This Row],[Year]]-1,G:G,"&gt;"&amp;dataset_shampoo[[#This Row],[Month]])</f>
        <v>16583</v>
      </c>
      <c r="M2103" s="1">
        <f>dataset_shampoo[[#This Row],[Values YTD]]+SUMIFS(I:I,D:D,dataset_shampoo[[#This Row],[Brand]],E:E,dataset_shampoo[[#This Row],[Region]],F:F,dataset_shampoo[[#This Row],[Year]]-1,G:G,"&gt;"&amp;dataset_shampoo[[#This Row],[Month]])</f>
        <v>138824</v>
      </c>
    </row>
    <row r="2104" spans="1:13" x14ac:dyDescent="0.25">
      <c r="A2104" t="s">
        <v>7</v>
      </c>
      <c r="B2104" t="s">
        <v>25</v>
      </c>
      <c r="C2104" t="s">
        <v>39</v>
      </c>
      <c r="D2104" t="s">
        <v>40</v>
      </c>
      <c r="E2104" t="s">
        <v>12</v>
      </c>
      <c r="F2104">
        <v>2020</v>
      </c>
      <c r="G2104">
        <v>10</v>
      </c>
      <c r="H2104">
        <v>1610</v>
      </c>
      <c r="I2104" s="1">
        <v>13517</v>
      </c>
      <c r="J2104">
        <f>SUMIFS(H:H,D:D,dataset_shampoo[[#This Row],[Brand]],E:E,dataset_shampoo[[#This Row],[Region]],F:F,dataset_shampoo[[#This Row],[Year]],G:G,"&lt;="&amp;dataset_shampoo[[#This Row],[Month]])</f>
        <v>13811</v>
      </c>
      <c r="K2104" s="6">
        <f>SUMIFS(I:I,D:D,dataset_shampoo[[#This Row],[Brand]],E:E,dataset_shampoo[[#This Row],[Region]],F:F,dataset_shampoo[[#This Row],[Year]],G:G,"&lt;="&amp;dataset_shampoo[[#This Row],[Month]])</f>
        <v>115703</v>
      </c>
      <c r="L2104">
        <f>dataset_shampoo[[#This Row],[Units YTD]]+SUMIFS(H:H,D:D,dataset_shampoo[[#This Row],[Brand]],E:E,dataset_shampoo[[#This Row],[Region]],F:F,dataset_shampoo[[#This Row],[Year]]-1,G:G,"&gt;"&amp;dataset_shampoo[[#This Row],[Month]])</f>
        <v>16737</v>
      </c>
      <c r="M2104" s="1">
        <f>dataset_shampoo[[#This Row],[Values YTD]]+SUMIFS(I:I,D:D,dataset_shampoo[[#This Row],[Brand]],E:E,dataset_shampoo[[#This Row],[Region]],F:F,dataset_shampoo[[#This Row],[Year]]-1,G:G,"&gt;"&amp;dataset_shampoo[[#This Row],[Month]])</f>
        <v>140112</v>
      </c>
    </row>
    <row r="2105" spans="1:13" x14ac:dyDescent="0.25">
      <c r="A2105" t="s">
        <v>7</v>
      </c>
      <c r="B2105" t="s">
        <v>25</v>
      </c>
      <c r="C2105" t="s">
        <v>39</v>
      </c>
      <c r="D2105" t="s">
        <v>40</v>
      </c>
      <c r="E2105" t="s">
        <v>12</v>
      </c>
      <c r="F2105">
        <v>2020</v>
      </c>
      <c r="G2105">
        <v>11</v>
      </c>
      <c r="H2105">
        <v>1057</v>
      </c>
      <c r="I2105" s="1">
        <v>8771</v>
      </c>
      <c r="J2105">
        <f>SUMIFS(H:H,D:D,dataset_shampoo[[#This Row],[Brand]],E:E,dataset_shampoo[[#This Row],[Region]],F:F,dataset_shampoo[[#This Row],[Year]],G:G,"&lt;="&amp;dataset_shampoo[[#This Row],[Month]])</f>
        <v>14868</v>
      </c>
      <c r="K2105" s="6">
        <f>SUMIFS(I:I,D:D,dataset_shampoo[[#This Row],[Brand]],E:E,dataset_shampoo[[#This Row],[Region]],F:F,dataset_shampoo[[#This Row],[Year]],G:G,"&lt;="&amp;dataset_shampoo[[#This Row],[Month]])</f>
        <v>124474</v>
      </c>
      <c r="L2105">
        <f>dataset_shampoo[[#This Row],[Units YTD]]+SUMIFS(H:H,D:D,dataset_shampoo[[#This Row],[Brand]],E:E,dataset_shampoo[[#This Row],[Region]],F:F,dataset_shampoo[[#This Row],[Year]]-1,G:G,"&gt;"&amp;dataset_shampoo[[#This Row],[Month]])</f>
        <v>16443</v>
      </c>
      <c r="M2105" s="1">
        <f>dataset_shampoo[[#This Row],[Values YTD]]+SUMIFS(I:I,D:D,dataset_shampoo[[#This Row],[Brand]],E:E,dataset_shampoo[[#This Row],[Region]],F:F,dataset_shampoo[[#This Row],[Year]]-1,G:G,"&gt;"&amp;dataset_shampoo[[#This Row],[Month]])</f>
        <v>137613</v>
      </c>
    </row>
    <row r="2106" spans="1:13" x14ac:dyDescent="0.25">
      <c r="A2106" t="s">
        <v>7</v>
      </c>
      <c r="B2106" t="s">
        <v>25</v>
      </c>
      <c r="C2106" t="s">
        <v>39</v>
      </c>
      <c r="D2106" t="s">
        <v>40</v>
      </c>
      <c r="E2106" t="s">
        <v>12</v>
      </c>
      <c r="F2106">
        <v>2020</v>
      </c>
      <c r="G2106">
        <v>12</v>
      </c>
      <c r="H2106">
        <v>1589</v>
      </c>
      <c r="I2106" s="1">
        <v>13258</v>
      </c>
      <c r="J2106">
        <f>SUMIFS(H:H,D:D,dataset_shampoo[[#This Row],[Brand]],E:E,dataset_shampoo[[#This Row],[Region]],F:F,dataset_shampoo[[#This Row],[Year]],G:G,"&lt;="&amp;dataset_shampoo[[#This Row],[Month]])</f>
        <v>16457</v>
      </c>
      <c r="K2106" s="6">
        <f>SUMIFS(I:I,D:D,dataset_shampoo[[#This Row],[Brand]],E:E,dataset_shampoo[[#This Row],[Region]],F:F,dataset_shampoo[[#This Row],[Year]],G:G,"&lt;="&amp;dataset_shampoo[[#This Row],[Month]])</f>
        <v>137732</v>
      </c>
      <c r="L2106">
        <f>dataset_shampoo[[#This Row],[Units YTD]]+SUMIFS(H:H,D:D,dataset_shampoo[[#This Row],[Brand]],E:E,dataset_shampoo[[#This Row],[Region]],F:F,dataset_shampoo[[#This Row],[Year]]-1,G:G,"&gt;"&amp;dataset_shampoo[[#This Row],[Month]])</f>
        <v>16457</v>
      </c>
      <c r="M2106" s="1">
        <f>dataset_shampoo[[#This Row],[Values YTD]]+SUMIFS(I:I,D:D,dataset_shampoo[[#This Row],[Brand]],E:E,dataset_shampoo[[#This Row],[Region]],F:F,dataset_shampoo[[#This Row],[Year]]-1,G:G,"&gt;"&amp;dataset_shampoo[[#This Row],[Month]])</f>
        <v>137732</v>
      </c>
    </row>
    <row r="2107" spans="1:13" x14ac:dyDescent="0.25">
      <c r="A2107" t="s">
        <v>7</v>
      </c>
      <c r="B2107" t="s">
        <v>25</v>
      </c>
      <c r="C2107" t="s">
        <v>39</v>
      </c>
      <c r="D2107" t="s">
        <v>40</v>
      </c>
      <c r="E2107" t="s">
        <v>12</v>
      </c>
      <c r="F2107">
        <v>2021</v>
      </c>
      <c r="G2107">
        <v>1</v>
      </c>
      <c r="H2107">
        <v>1526</v>
      </c>
      <c r="I2107" s="1">
        <v>12810</v>
      </c>
      <c r="J2107">
        <f>SUMIFS(H:H,D:D,dataset_shampoo[[#This Row],[Brand]],E:E,dataset_shampoo[[#This Row],[Region]],F:F,dataset_shampoo[[#This Row],[Year]],G:G,"&lt;="&amp;dataset_shampoo[[#This Row],[Month]])</f>
        <v>1526</v>
      </c>
      <c r="K2107" s="6">
        <f>SUMIFS(I:I,D:D,dataset_shampoo[[#This Row],[Brand]],E:E,dataset_shampoo[[#This Row],[Region]],F:F,dataset_shampoo[[#This Row],[Year]],G:G,"&lt;="&amp;dataset_shampoo[[#This Row],[Month]])</f>
        <v>12810</v>
      </c>
      <c r="L2107">
        <f>dataset_shampoo[[#This Row],[Units YTD]]+SUMIFS(H:H,D:D,dataset_shampoo[[#This Row],[Brand]],E:E,dataset_shampoo[[#This Row],[Region]],F:F,dataset_shampoo[[#This Row],[Year]]-1,G:G,"&gt;"&amp;dataset_shampoo[[#This Row],[Month]])</f>
        <v>16338</v>
      </c>
      <c r="M2107" s="1">
        <f>dataset_shampoo[[#This Row],[Values YTD]]+SUMIFS(I:I,D:D,dataset_shampoo[[#This Row],[Brand]],E:E,dataset_shampoo[[#This Row],[Region]],F:F,dataset_shampoo[[#This Row],[Year]]-1,G:G,"&gt;"&amp;dataset_shampoo[[#This Row],[Month]])</f>
        <v>136801</v>
      </c>
    </row>
    <row r="2108" spans="1:13" x14ac:dyDescent="0.25">
      <c r="A2108" t="s">
        <v>7</v>
      </c>
      <c r="B2108" t="s">
        <v>25</v>
      </c>
      <c r="C2108" t="s">
        <v>39</v>
      </c>
      <c r="D2108" t="s">
        <v>40</v>
      </c>
      <c r="E2108" t="s">
        <v>12</v>
      </c>
      <c r="F2108">
        <v>2021</v>
      </c>
      <c r="G2108">
        <v>2</v>
      </c>
      <c r="H2108">
        <v>1589</v>
      </c>
      <c r="I2108" s="1">
        <v>13258</v>
      </c>
      <c r="J2108">
        <f>SUMIFS(H:H,D:D,dataset_shampoo[[#This Row],[Brand]],E:E,dataset_shampoo[[#This Row],[Region]],F:F,dataset_shampoo[[#This Row],[Year]],G:G,"&lt;="&amp;dataset_shampoo[[#This Row],[Month]])</f>
        <v>3115</v>
      </c>
      <c r="K2108" s="6">
        <f>SUMIFS(I:I,D:D,dataset_shampoo[[#This Row],[Brand]],E:E,dataset_shampoo[[#This Row],[Region]],F:F,dataset_shampoo[[#This Row],[Year]],G:G,"&lt;="&amp;dataset_shampoo[[#This Row],[Month]])</f>
        <v>26068</v>
      </c>
      <c r="L2108">
        <f>dataset_shampoo[[#This Row],[Units YTD]]+SUMIFS(H:H,D:D,dataset_shampoo[[#This Row],[Brand]],E:E,dataset_shampoo[[#This Row],[Region]],F:F,dataset_shampoo[[#This Row],[Year]]-1,G:G,"&gt;"&amp;dataset_shampoo[[#This Row],[Month]])</f>
        <v>16569</v>
      </c>
      <c r="M2108" s="1">
        <f>dataset_shampoo[[#This Row],[Values YTD]]+SUMIFS(I:I,D:D,dataset_shampoo[[#This Row],[Brand]],E:E,dataset_shampoo[[#This Row],[Region]],F:F,dataset_shampoo[[#This Row],[Year]]-1,G:G,"&gt;"&amp;dataset_shampoo[[#This Row],[Month]])</f>
        <v>138684</v>
      </c>
    </row>
    <row r="2109" spans="1:13" x14ac:dyDescent="0.25">
      <c r="A2109" t="s">
        <v>7</v>
      </c>
      <c r="B2109" t="s">
        <v>25</v>
      </c>
      <c r="C2109" t="s">
        <v>39</v>
      </c>
      <c r="D2109" t="s">
        <v>40</v>
      </c>
      <c r="E2109" t="s">
        <v>12</v>
      </c>
      <c r="F2109">
        <v>2021</v>
      </c>
      <c r="G2109">
        <v>3</v>
      </c>
      <c r="H2109">
        <v>1169</v>
      </c>
      <c r="I2109" s="1">
        <v>9793</v>
      </c>
      <c r="J2109">
        <f>SUMIFS(H:H,D:D,dataset_shampoo[[#This Row],[Brand]],E:E,dataset_shampoo[[#This Row],[Region]],F:F,dataset_shampoo[[#This Row],[Year]],G:G,"&lt;="&amp;dataset_shampoo[[#This Row],[Month]])</f>
        <v>4284</v>
      </c>
      <c r="K2109" s="6">
        <f>SUMIFS(I:I,D:D,dataset_shampoo[[#This Row],[Brand]],E:E,dataset_shampoo[[#This Row],[Region]],F:F,dataset_shampoo[[#This Row],[Year]],G:G,"&lt;="&amp;dataset_shampoo[[#This Row],[Month]])</f>
        <v>35861</v>
      </c>
      <c r="L2109">
        <f>dataset_shampoo[[#This Row],[Units YTD]]+SUMIFS(H:H,D:D,dataset_shampoo[[#This Row],[Brand]],E:E,dataset_shampoo[[#This Row],[Region]],F:F,dataset_shampoo[[#This Row],[Year]]-1,G:G,"&gt;"&amp;dataset_shampoo[[#This Row],[Month]])</f>
        <v>16058</v>
      </c>
      <c r="M2109" s="1">
        <f>dataset_shampoo[[#This Row],[Values YTD]]+SUMIFS(I:I,D:D,dataset_shampoo[[#This Row],[Brand]],E:E,dataset_shampoo[[#This Row],[Region]],F:F,dataset_shampoo[[#This Row],[Year]]-1,G:G,"&gt;"&amp;dataset_shampoo[[#This Row],[Month]])</f>
        <v>134379</v>
      </c>
    </row>
    <row r="2110" spans="1:13" x14ac:dyDescent="0.25">
      <c r="A2110" t="s">
        <v>7</v>
      </c>
      <c r="B2110" t="s">
        <v>25</v>
      </c>
      <c r="C2110" t="s">
        <v>39</v>
      </c>
      <c r="D2110" t="s">
        <v>40</v>
      </c>
      <c r="E2110" t="s">
        <v>12</v>
      </c>
      <c r="F2110">
        <v>2021</v>
      </c>
      <c r="G2110">
        <v>4</v>
      </c>
      <c r="H2110">
        <v>1540</v>
      </c>
      <c r="I2110" s="1">
        <v>12901</v>
      </c>
      <c r="J2110">
        <f>SUMIFS(H:H,D:D,dataset_shampoo[[#This Row],[Brand]],E:E,dataset_shampoo[[#This Row],[Region]],F:F,dataset_shampoo[[#This Row],[Year]],G:G,"&lt;="&amp;dataset_shampoo[[#This Row],[Month]])</f>
        <v>5824</v>
      </c>
      <c r="K2110" s="6">
        <f>SUMIFS(I:I,D:D,dataset_shampoo[[#This Row],[Brand]],E:E,dataset_shampoo[[#This Row],[Region]],F:F,dataset_shampoo[[#This Row],[Year]],G:G,"&lt;="&amp;dataset_shampoo[[#This Row],[Month]])</f>
        <v>48762</v>
      </c>
      <c r="L2110">
        <f>dataset_shampoo[[#This Row],[Units YTD]]+SUMIFS(H:H,D:D,dataset_shampoo[[#This Row],[Brand]],E:E,dataset_shampoo[[#This Row],[Region]],F:F,dataset_shampoo[[#This Row],[Year]]-1,G:G,"&gt;"&amp;dataset_shampoo[[#This Row],[Month]])</f>
        <v>16142</v>
      </c>
      <c r="M2110" s="1">
        <f>dataset_shampoo[[#This Row],[Values YTD]]+SUMIFS(I:I,D:D,dataset_shampoo[[#This Row],[Brand]],E:E,dataset_shampoo[[#This Row],[Region]],F:F,dataset_shampoo[[#This Row],[Year]]-1,G:G,"&gt;"&amp;dataset_shampoo[[#This Row],[Month]])</f>
        <v>135065</v>
      </c>
    </row>
    <row r="2111" spans="1:13" x14ac:dyDescent="0.25">
      <c r="A2111" t="s">
        <v>7</v>
      </c>
      <c r="B2111" t="s">
        <v>25</v>
      </c>
      <c r="C2111" t="s">
        <v>39</v>
      </c>
      <c r="D2111" t="s">
        <v>40</v>
      </c>
      <c r="E2111" t="s">
        <v>12</v>
      </c>
      <c r="F2111">
        <v>2021</v>
      </c>
      <c r="G2111">
        <v>5</v>
      </c>
      <c r="H2111">
        <v>1407</v>
      </c>
      <c r="I2111" s="1">
        <v>11767</v>
      </c>
      <c r="J2111">
        <f>SUMIFS(H:H,D:D,dataset_shampoo[[#This Row],[Brand]],E:E,dataset_shampoo[[#This Row],[Region]],F:F,dataset_shampoo[[#This Row],[Year]],G:G,"&lt;="&amp;dataset_shampoo[[#This Row],[Month]])</f>
        <v>7231</v>
      </c>
      <c r="K2111" s="6">
        <f>SUMIFS(I:I,D:D,dataset_shampoo[[#This Row],[Brand]],E:E,dataset_shampoo[[#This Row],[Region]],F:F,dataset_shampoo[[#This Row],[Year]],G:G,"&lt;="&amp;dataset_shampoo[[#This Row],[Month]])</f>
        <v>60529</v>
      </c>
      <c r="L2111">
        <f>dataset_shampoo[[#This Row],[Units YTD]]+SUMIFS(H:H,D:D,dataset_shampoo[[#This Row],[Brand]],E:E,dataset_shampoo[[#This Row],[Region]],F:F,dataset_shampoo[[#This Row],[Year]]-1,G:G,"&gt;"&amp;dataset_shampoo[[#This Row],[Month]])</f>
        <v>16555</v>
      </c>
      <c r="M2111" s="1">
        <f>dataset_shampoo[[#This Row],[Values YTD]]+SUMIFS(I:I,D:D,dataset_shampoo[[#This Row],[Brand]],E:E,dataset_shampoo[[#This Row],[Region]],F:F,dataset_shampoo[[#This Row],[Year]]-1,G:G,"&gt;"&amp;dataset_shampoo[[#This Row],[Month]])</f>
        <v>138530</v>
      </c>
    </row>
    <row r="2112" spans="1:13" x14ac:dyDescent="0.25">
      <c r="A2112" t="s">
        <v>7</v>
      </c>
      <c r="B2112" t="s">
        <v>25</v>
      </c>
      <c r="C2112" t="s">
        <v>39</v>
      </c>
      <c r="D2112" t="s">
        <v>40</v>
      </c>
      <c r="E2112" t="s">
        <v>12</v>
      </c>
      <c r="F2112">
        <v>2021</v>
      </c>
      <c r="G2112">
        <v>6</v>
      </c>
      <c r="H2112">
        <v>1715</v>
      </c>
      <c r="I2112" s="1">
        <v>14336</v>
      </c>
      <c r="J2112">
        <f>SUMIFS(H:H,D:D,dataset_shampoo[[#This Row],[Brand]],E:E,dataset_shampoo[[#This Row],[Region]],F:F,dataset_shampoo[[#This Row],[Year]],G:G,"&lt;="&amp;dataset_shampoo[[#This Row],[Month]])</f>
        <v>8946</v>
      </c>
      <c r="K2112" s="6">
        <f>SUMIFS(I:I,D:D,dataset_shampoo[[#This Row],[Brand]],E:E,dataset_shampoo[[#This Row],[Region]],F:F,dataset_shampoo[[#This Row],[Year]],G:G,"&lt;="&amp;dataset_shampoo[[#This Row],[Month]])</f>
        <v>74865</v>
      </c>
      <c r="L2112">
        <f>dataset_shampoo[[#This Row],[Units YTD]]+SUMIFS(H:H,D:D,dataset_shampoo[[#This Row],[Brand]],E:E,dataset_shampoo[[#This Row],[Region]],F:F,dataset_shampoo[[#This Row],[Year]]-1,G:G,"&gt;"&amp;dataset_shampoo[[#This Row],[Month]])</f>
        <v>16800</v>
      </c>
      <c r="M2112" s="1">
        <f>dataset_shampoo[[#This Row],[Values YTD]]+SUMIFS(I:I,D:D,dataset_shampoo[[#This Row],[Brand]],E:E,dataset_shampoo[[#This Row],[Region]],F:F,dataset_shampoo[[#This Row],[Year]]-1,G:G,"&gt;"&amp;dataset_shampoo[[#This Row],[Month]])</f>
        <v>140553</v>
      </c>
    </row>
    <row r="2113" spans="1:13" x14ac:dyDescent="0.25">
      <c r="A2113" t="s">
        <v>7</v>
      </c>
      <c r="B2113" t="s">
        <v>25</v>
      </c>
      <c r="C2113" t="s">
        <v>39</v>
      </c>
      <c r="D2113" t="s">
        <v>40</v>
      </c>
      <c r="E2113" t="s">
        <v>12</v>
      </c>
      <c r="F2113">
        <v>2021</v>
      </c>
      <c r="G2113">
        <v>7</v>
      </c>
      <c r="H2113">
        <v>1778</v>
      </c>
      <c r="I2113" s="1">
        <v>14833</v>
      </c>
      <c r="J2113">
        <f>SUMIFS(H:H,D:D,dataset_shampoo[[#This Row],[Brand]],E:E,dataset_shampoo[[#This Row],[Region]],F:F,dataset_shampoo[[#This Row],[Year]],G:G,"&lt;="&amp;dataset_shampoo[[#This Row],[Month]])</f>
        <v>10724</v>
      </c>
      <c r="K2113" s="6">
        <f>SUMIFS(I:I,D:D,dataset_shampoo[[#This Row],[Brand]],E:E,dataset_shampoo[[#This Row],[Region]],F:F,dataset_shampoo[[#This Row],[Year]],G:G,"&lt;="&amp;dataset_shampoo[[#This Row],[Month]])</f>
        <v>89698</v>
      </c>
      <c r="L2113">
        <f>dataset_shampoo[[#This Row],[Units YTD]]+SUMIFS(H:H,D:D,dataset_shampoo[[#This Row],[Brand]],E:E,dataset_shampoo[[#This Row],[Region]],F:F,dataset_shampoo[[#This Row],[Year]]-1,G:G,"&gt;"&amp;dataset_shampoo[[#This Row],[Month]])</f>
        <v>17220</v>
      </c>
      <c r="M2113" s="1">
        <f>dataset_shampoo[[#This Row],[Values YTD]]+SUMIFS(I:I,D:D,dataset_shampoo[[#This Row],[Brand]],E:E,dataset_shampoo[[#This Row],[Region]],F:F,dataset_shampoo[[#This Row],[Year]]-1,G:G,"&gt;"&amp;dataset_shampoo[[#This Row],[Month]])</f>
        <v>144018</v>
      </c>
    </row>
    <row r="2114" spans="1:13" x14ac:dyDescent="0.25">
      <c r="A2114" t="s">
        <v>7</v>
      </c>
      <c r="B2114" t="s">
        <v>25</v>
      </c>
      <c r="C2114" t="s">
        <v>39</v>
      </c>
      <c r="D2114" t="s">
        <v>40</v>
      </c>
      <c r="E2114" t="s">
        <v>12</v>
      </c>
      <c r="F2114">
        <v>2021</v>
      </c>
      <c r="G2114">
        <v>8</v>
      </c>
      <c r="H2114">
        <v>1358</v>
      </c>
      <c r="I2114" s="1">
        <v>11375</v>
      </c>
      <c r="J2114">
        <f>SUMIFS(H:H,D:D,dataset_shampoo[[#This Row],[Brand]],E:E,dataset_shampoo[[#This Row],[Region]],F:F,dataset_shampoo[[#This Row],[Year]],G:G,"&lt;="&amp;dataset_shampoo[[#This Row],[Month]])</f>
        <v>12082</v>
      </c>
      <c r="K2114" s="6">
        <f>SUMIFS(I:I,D:D,dataset_shampoo[[#This Row],[Brand]],E:E,dataset_shampoo[[#This Row],[Region]],F:F,dataset_shampoo[[#This Row],[Year]],G:G,"&lt;="&amp;dataset_shampoo[[#This Row],[Month]])</f>
        <v>101073</v>
      </c>
      <c r="L2114">
        <f>dataset_shampoo[[#This Row],[Units YTD]]+SUMIFS(H:H,D:D,dataset_shampoo[[#This Row],[Brand]],E:E,dataset_shampoo[[#This Row],[Region]],F:F,dataset_shampoo[[#This Row],[Year]]-1,G:G,"&gt;"&amp;dataset_shampoo[[#This Row],[Month]])</f>
        <v>17381</v>
      </c>
      <c r="M2114" s="1">
        <f>dataset_shampoo[[#This Row],[Values YTD]]+SUMIFS(I:I,D:D,dataset_shampoo[[#This Row],[Brand]],E:E,dataset_shampoo[[#This Row],[Region]],F:F,dataset_shampoo[[#This Row],[Year]]-1,G:G,"&gt;"&amp;dataset_shampoo[[#This Row],[Month]])</f>
        <v>145369</v>
      </c>
    </row>
    <row r="2115" spans="1:13" x14ac:dyDescent="0.25">
      <c r="A2115" t="s">
        <v>7</v>
      </c>
      <c r="B2115" t="s">
        <v>25</v>
      </c>
      <c r="C2115" t="s">
        <v>39</v>
      </c>
      <c r="D2115" t="s">
        <v>40</v>
      </c>
      <c r="E2115" t="s">
        <v>12</v>
      </c>
      <c r="F2115">
        <v>2021</v>
      </c>
      <c r="G2115">
        <v>9</v>
      </c>
      <c r="H2115">
        <v>1477</v>
      </c>
      <c r="I2115" s="1">
        <v>12397</v>
      </c>
      <c r="J2115">
        <f>SUMIFS(H:H,D:D,dataset_shampoo[[#This Row],[Brand]],E:E,dataset_shampoo[[#This Row],[Region]],F:F,dataset_shampoo[[#This Row],[Year]],G:G,"&lt;="&amp;dataset_shampoo[[#This Row],[Month]])</f>
        <v>13559</v>
      </c>
      <c r="K2115" s="6">
        <f>SUMIFS(I:I,D:D,dataset_shampoo[[#This Row],[Brand]],E:E,dataset_shampoo[[#This Row],[Region]],F:F,dataset_shampoo[[#This Row],[Year]],G:G,"&lt;="&amp;dataset_shampoo[[#This Row],[Month]])</f>
        <v>113470</v>
      </c>
      <c r="L2115">
        <f>dataset_shampoo[[#This Row],[Units YTD]]+SUMIFS(H:H,D:D,dataset_shampoo[[#This Row],[Brand]],E:E,dataset_shampoo[[#This Row],[Region]],F:F,dataset_shampoo[[#This Row],[Year]]-1,G:G,"&gt;"&amp;dataset_shampoo[[#This Row],[Month]])</f>
        <v>17815</v>
      </c>
      <c r="M2115" s="1">
        <f>dataset_shampoo[[#This Row],[Values YTD]]+SUMIFS(I:I,D:D,dataset_shampoo[[#This Row],[Brand]],E:E,dataset_shampoo[[#This Row],[Region]],F:F,dataset_shampoo[[#This Row],[Year]]-1,G:G,"&gt;"&amp;dataset_shampoo[[#This Row],[Month]])</f>
        <v>149016</v>
      </c>
    </row>
    <row r="2116" spans="1:13" x14ac:dyDescent="0.25">
      <c r="A2116" t="s">
        <v>7</v>
      </c>
      <c r="B2116" t="s">
        <v>25</v>
      </c>
      <c r="C2116" t="s">
        <v>39</v>
      </c>
      <c r="D2116" t="s">
        <v>40</v>
      </c>
      <c r="E2116" t="s">
        <v>12</v>
      </c>
      <c r="F2116">
        <v>2021</v>
      </c>
      <c r="G2116">
        <v>10</v>
      </c>
      <c r="H2116">
        <v>2226</v>
      </c>
      <c r="I2116" s="1">
        <v>18655</v>
      </c>
      <c r="J2116">
        <f>SUMIFS(H:H,D:D,dataset_shampoo[[#This Row],[Brand]],E:E,dataset_shampoo[[#This Row],[Region]],F:F,dataset_shampoo[[#This Row],[Year]],G:G,"&lt;="&amp;dataset_shampoo[[#This Row],[Month]])</f>
        <v>15785</v>
      </c>
      <c r="K2116" s="6">
        <f>SUMIFS(I:I,D:D,dataset_shampoo[[#This Row],[Brand]],E:E,dataset_shampoo[[#This Row],[Region]],F:F,dataset_shampoo[[#This Row],[Year]],G:G,"&lt;="&amp;dataset_shampoo[[#This Row],[Month]])</f>
        <v>132125</v>
      </c>
      <c r="L2116">
        <f>dataset_shampoo[[#This Row],[Units YTD]]+SUMIFS(H:H,D:D,dataset_shampoo[[#This Row],[Brand]],E:E,dataset_shampoo[[#This Row],[Region]],F:F,dataset_shampoo[[#This Row],[Year]]-1,G:G,"&gt;"&amp;dataset_shampoo[[#This Row],[Month]])</f>
        <v>18431</v>
      </c>
      <c r="M2116" s="1">
        <f>dataset_shampoo[[#This Row],[Values YTD]]+SUMIFS(I:I,D:D,dataset_shampoo[[#This Row],[Brand]],E:E,dataset_shampoo[[#This Row],[Region]],F:F,dataset_shampoo[[#This Row],[Year]]-1,G:G,"&gt;"&amp;dataset_shampoo[[#This Row],[Month]])</f>
        <v>154154</v>
      </c>
    </row>
    <row r="2117" spans="1:13" x14ac:dyDescent="0.25">
      <c r="A2117" t="s">
        <v>7</v>
      </c>
      <c r="B2117" t="s">
        <v>25</v>
      </c>
      <c r="C2117" t="s">
        <v>39</v>
      </c>
      <c r="D2117" t="s">
        <v>40</v>
      </c>
      <c r="E2117" t="s">
        <v>12</v>
      </c>
      <c r="F2117">
        <v>2021</v>
      </c>
      <c r="G2117">
        <v>11</v>
      </c>
      <c r="H2117">
        <v>1407</v>
      </c>
      <c r="I2117" s="1">
        <v>11837</v>
      </c>
      <c r="J2117">
        <f>SUMIFS(H:H,D:D,dataset_shampoo[[#This Row],[Brand]],E:E,dataset_shampoo[[#This Row],[Region]],F:F,dataset_shampoo[[#This Row],[Year]],G:G,"&lt;="&amp;dataset_shampoo[[#This Row],[Month]])</f>
        <v>17192</v>
      </c>
      <c r="K2117" s="6">
        <f>SUMIFS(I:I,D:D,dataset_shampoo[[#This Row],[Brand]],E:E,dataset_shampoo[[#This Row],[Region]],F:F,dataset_shampoo[[#This Row],[Year]],G:G,"&lt;="&amp;dataset_shampoo[[#This Row],[Month]])</f>
        <v>143962</v>
      </c>
      <c r="L2117">
        <f>dataset_shampoo[[#This Row],[Units YTD]]+SUMIFS(H:H,D:D,dataset_shampoo[[#This Row],[Brand]],E:E,dataset_shampoo[[#This Row],[Region]],F:F,dataset_shampoo[[#This Row],[Year]]-1,G:G,"&gt;"&amp;dataset_shampoo[[#This Row],[Month]])</f>
        <v>18781</v>
      </c>
      <c r="M2117" s="1">
        <f>dataset_shampoo[[#This Row],[Values YTD]]+SUMIFS(I:I,D:D,dataset_shampoo[[#This Row],[Brand]],E:E,dataset_shampoo[[#This Row],[Region]],F:F,dataset_shampoo[[#This Row],[Year]]-1,G:G,"&gt;"&amp;dataset_shampoo[[#This Row],[Month]])</f>
        <v>157220</v>
      </c>
    </row>
    <row r="2118" spans="1:13" x14ac:dyDescent="0.25">
      <c r="A2118" t="s">
        <v>7</v>
      </c>
      <c r="B2118" t="s">
        <v>25</v>
      </c>
      <c r="C2118" t="s">
        <v>39</v>
      </c>
      <c r="D2118" t="s">
        <v>40</v>
      </c>
      <c r="E2118" t="s">
        <v>12</v>
      </c>
      <c r="F2118">
        <v>2021</v>
      </c>
      <c r="G2118">
        <v>12</v>
      </c>
      <c r="H2118">
        <v>2107</v>
      </c>
      <c r="I2118" s="1">
        <v>17661</v>
      </c>
      <c r="J2118">
        <f>SUMIFS(H:H,D:D,dataset_shampoo[[#This Row],[Brand]],E:E,dataset_shampoo[[#This Row],[Region]],F:F,dataset_shampoo[[#This Row],[Year]],G:G,"&lt;="&amp;dataset_shampoo[[#This Row],[Month]])</f>
        <v>19299</v>
      </c>
      <c r="K2118" s="6">
        <f>SUMIFS(I:I,D:D,dataset_shampoo[[#This Row],[Brand]],E:E,dataset_shampoo[[#This Row],[Region]],F:F,dataset_shampoo[[#This Row],[Year]],G:G,"&lt;="&amp;dataset_shampoo[[#This Row],[Month]])</f>
        <v>161623</v>
      </c>
      <c r="L2118">
        <f>dataset_shampoo[[#This Row],[Units YTD]]+SUMIFS(H:H,D:D,dataset_shampoo[[#This Row],[Brand]],E:E,dataset_shampoo[[#This Row],[Region]],F:F,dataset_shampoo[[#This Row],[Year]]-1,G:G,"&gt;"&amp;dataset_shampoo[[#This Row],[Month]])</f>
        <v>19299</v>
      </c>
      <c r="M2118" s="1">
        <f>dataset_shampoo[[#This Row],[Values YTD]]+SUMIFS(I:I,D:D,dataset_shampoo[[#This Row],[Brand]],E:E,dataset_shampoo[[#This Row],[Region]],F:F,dataset_shampoo[[#This Row],[Year]]-1,G:G,"&gt;"&amp;dataset_shampoo[[#This Row],[Month]])</f>
        <v>161623</v>
      </c>
    </row>
    <row r="2119" spans="1:13" x14ac:dyDescent="0.25">
      <c r="A2119" t="s">
        <v>7</v>
      </c>
      <c r="B2119" t="s">
        <v>25</v>
      </c>
      <c r="C2119" t="s">
        <v>39</v>
      </c>
      <c r="D2119" t="s">
        <v>40</v>
      </c>
      <c r="E2119" t="s">
        <v>12</v>
      </c>
      <c r="F2119">
        <v>2022</v>
      </c>
      <c r="G2119">
        <v>1</v>
      </c>
      <c r="H2119">
        <v>1624</v>
      </c>
      <c r="I2119" s="1">
        <v>13706</v>
      </c>
      <c r="J2119">
        <f>SUMIFS(H:H,D:D,dataset_shampoo[[#This Row],[Brand]],E:E,dataset_shampoo[[#This Row],[Region]],F:F,dataset_shampoo[[#This Row],[Year]],G:G,"&lt;="&amp;dataset_shampoo[[#This Row],[Month]])</f>
        <v>1624</v>
      </c>
      <c r="K2119" s="6">
        <f>SUMIFS(I:I,D:D,dataset_shampoo[[#This Row],[Brand]],E:E,dataset_shampoo[[#This Row],[Region]],F:F,dataset_shampoo[[#This Row],[Year]],G:G,"&lt;="&amp;dataset_shampoo[[#This Row],[Month]])</f>
        <v>13706</v>
      </c>
      <c r="L2119">
        <f>dataset_shampoo[[#This Row],[Units YTD]]+SUMIFS(H:H,D:D,dataset_shampoo[[#This Row],[Brand]],E:E,dataset_shampoo[[#This Row],[Region]],F:F,dataset_shampoo[[#This Row],[Year]]-1,G:G,"&gt;"&amp;dataset_shampoo[[#This Row],[Month]])</f>
        <v>19397</v>
      </c>
      <c r="M2119" s="1">
        <f>dataset_shampoo[[#This Row],[Values YTD]]+SUMIFS(I:I,D:D,dataset_shampoo[[#This Row],[Brand]],E:E,dataset_shampoo[[#This Row],[Region]],F:F,dataset_shampoo[[#This Row],[Year]]-1,G:G,"&gt;"&amp;dataset_shampoo[[#This Row],[Month]])</f>
        <v>162519</v>
      </c>
    </row>
    <row r="2120" spans="1:13" x14ac:dyDescent="0.25">
      <c r="A2120" t="s">
        <v>7</v>
      </c>
      <c r="B2120" t="s">
        <v>25</v>
      </c>
      <c r="C2120" t="s">
        <v>39</v>
      </c>
      <c r="D2120" t="s">
        <v>40</v>
      </c>
      <c r="E2120" t="s">
        <v>12</v>
      </c>
      <c r="F2120">
        <v>2022</v>
      </c>
      <c r="G2120">
        <v>2</v>
      </c>
      <c r="H2120">
        <v>1246</v>
      </c>
      <c r="I2120" s="1">
        <v>10857</v>
      </c>
      <c r="J2120">
        <f>SUMIFS(H:H,D:D,dataset_shampoo[[#This Row],[Brand]],E:E,dataset_shampoo[[#This Row],[Region]],F:F,dataset_shampoo[[#This Row],[Year]],G:G,"&lt;="&amp;dataset_shampoo[[#This Row],[Month]])</f>
        <v>2870</v>
      </c>
      <c r="K2120" s="6">
        <f>SUMIFS(I:I,D:D,dataset_shampoo[[#This Row],[Brand]],E:E,dataset_shampoo[[#This Row],[Region]],F:F,dataset_shampoo[[#This Row],[Year]],G:G,"&lt;="&amp;dataset_shampoo[[#This Row],[Month]])</f>
        <v>24563</v>
      </c>
      <c r="L2120">
        <f>dataset_shampoo[[#This Row],[Units YTD]]+SUMIFS(H:H,D:D,dataset_shampoo[[#This Row],[Brand]],E:E,dataset_shampoo[[#This Row],[Region]],F:F,dataset_shampoo[[#This Row],[Year]]-1,G:G,"&gt;"&amp;dataset_shampoo[[#This Row],[Month]])</f>
        <v>19054</v>
      </c>
      <c r="M2120" s="1">
        <f>dataset_shampoo[[#This Row],[Values YTD]]+SUMIFS(I:I,D:D,dataset_shampoo[[#This Row],[Brand]],E:E,dataset_shampoo[[#This Row],[Region]],F:F,dataset_shampoo[[#This Row],[Year]]-1,G:G,"&gt;"&amp;dataset_shampoo[[#This Row],[Month]])</f>
        <v>160118</v>
      </c>
    </row>
    <row r="2121" spans="1:13" x14ac:dyDescent="0.25">
      <c r="A2121" t="s">
        <v>7</v>
      </c>
      <c r="B2121" t="s">
        <v>25</v>
      </c>
      <c r="C2121" t="s">
        <v>39</v>
      </c>
      <c r="D2121" t="s">
        <v>40</v>
      </c>
      <c r="E2121" t="s">
        <v>12</v>
      </c>
      <c r="F2121">
        <v>2022</v>
      </c>
      <c r="G2121">
        <v>3</v>
      </c>
      <c r="H2121">
        <v>1918</v>
      </c>
      <c r="I2121" s="1">
        <v>16751</v>
      </c>
      <c r="J2121">
        <f>SUMIFS(H:H,D:D,dataset_shampoo[[#This Row],[Brand]],E:E,dataset_shampoo[[#This Row],[Region]],F:F,dataset_shampoo[[#This Row],[Year]],G:G,"&lt;="&amp;dataset_shampoo[[#This Row],[Month]])</f>
        <v>4788</v>
      </c>
      <c r="K2121" s="6">
        <f>SUMIFS(I:I,D:D,dataset_shampoo[[#This Row],[Brand]],E:E,dataset_shampoo[[#This Row],[Region]],F:F,dataset_shampoo[[#This Row],[Year]],G:G,"&lt;="&amp;dataset_shampoo[[#This Row],[Month]])</f>
        <v>41314</v>
      </c>
      <c r="L2121">
        <f>dataset_shampoo[[#This Row],[Units YTD]]+SUMIFS(H:H,D:D,dataset_shampoo[[#This Row],[Brand]],E:E,dataset_shampoo[[#This Row],[Region]],F:F,dataset_shampoo[[#This Row],[Year]]-1,G:G,"&gt;"&amp;dataset_shampoo[[#This Row],[Month]])</f>
        <v>19803</v>
      </c>
      <c r="M2121" s="1">
        <f>dataset_shampoo[[#This Row],[Values YTD]]+SUMIFS(I:I,D:D,dataset_shampoo[[#This Row],[Brand]],E:E,dataset_shampoo[[#This Row],[Region]],F:F,dataset_shampoo[[#This Row],[Year]]-1,G:G,"&gt;"&amp;dataset_shampoo[[#This Row],[Month]])</f>
        <v>167076</v>
      </c>
    </row>
    <row r="2122" spans="1:13" x14ac:dyDescent="0.25">
      <c r="A2122" t="s">
        <v>7</v>
      </c>
      <c r="B2122" t="s">
        <v>25</v>
      </c>
      <c r="C2122" t="s">
        <v>39</v>
      </c>
      <c r="D2122" t="s">
        <v>40</v>
      </c>
      <c r="E2122" t="s">
        <v>12</v>
      </c>
      <c r="F2122">
        <v>2022</v>
      </c>
      <c r="G2122">
        <v>4</v>
      </c>
      <c r="H2122">
        <v>1750</v>
      </c>
      <c r="I2122" s="1">
        <v>15330</v>
      </c>
      <c r="J2122">
        <f>SUMIFS(H:H,D:D,dataset_shampoo[[#This Row],[Brand]],E:E,dataset_shampoo[[#This Row],[Region]],F:F,dataset_shampoo[[#This Row],[Year]],G:G,"&lt;="&amp;dataset_shampoo[[#This Row],[Month]])</f>
        <v>6538</v>
      </c>
      <c r="K2122" s="6">
        <f>SUMIFS(I:I,D:D,dataset_shampoo[[#This Row],[Brand]],E:E,dataset_shampoo[[#This Row],[Region]],F:F,dataset_shampoo[[#This Row],[Year]],G:G,"&lt;="&amp;dataset_shampoo[[#This Row],[Month]])</f>
        <v>56644</v>
      </c>
      <c r="L2122">
        <f>dataset_shampoo[[#This Row],[Units YTD]]+SUMIFS(H:H,D:D,dataset_shampoo[[#This Row],[Brand]],E:E,dataset_shampoo[[#This Row],[Region]],F:F,dataset_shampoo[[#This Row],[Year]]-1,G:G,"&gt;"&amp;dataset_shampoo[[#This Row],[Month]])</f>
        <v>20013</v>
      </c>
      <c r="M2122" s="1">
        <f>dataset_shampoo[[#This Row],[Values YTD]]+SUMIFS(I:I,D:D,dataset_shampoo[[#This Row],[Brand]],E:E,dataset_shampoo[[#This Row],[Region]],F:F,dataset_shampoo[[#This Row],[Year]]-1,G:G,"&gt;"&amp;dataset_shampoo[[#This Row],[Month]])</f>
        <v>169505</v>
      </c>
    </row>
    <row r="2123" spans="1:13" x14ac:dyDescent="0.25">
      <c r="A2123" t="s">
        <v>7</v>
      </c>
      <c r="B2123" t="s">
        <v>25</v>
      </c>
      <c r="C2123" t="s">
        <v>39</v>
      </c>
      <c r="D2123" t="s">
        <v>40</v>
      </c>
      <c r="E2123" t="s">
        <v>12</v>
      </c>
      <c r="F2123">
        <v>2022</v>
      </c>
      <c r="G2123">
        <v>5</v>
      </c>
      <c r="H2123">
        <v>1666</v>
      </c>
      <c r="I2123" s="1">
        <v>14574</v>
      </c>
      <c r="J2123">
        <f>SUMIFS(H:H,D:D,dataset_shampoo[[#This Row],[Brand]],E:E,dataset_shampoo[[#This Row],[Region]],F:F,dataset_shampoo[[#This Row],[Year]],G:G,"&lt;="&amp;dataset_shampoo[[#This Row],[Month]])</f>
        <v>8204</v>
      </c>
      <c r="K2123" s="6">
        <f>SUMIFS(I:I,D:D,dataset_shampoo[[#This Row],[Brand]],E:E,dataset_shampoo[[#This Row],[Region]],F:F,dataset_shampoo[[#This Row],[Year]],G:G,"&lt;="&amp;dataset_shampoo[[#This Row],[Month]])</f>
        <v>71218</v>
      </c>
      <c r="L2123">
        <f>dataset_shampoo[[#This Row],[Units YTD]]+SUMIFS(H:H,D:D,dataset_shampoo[[#This Row],[Brand]],E:E,dataset_shampoo[[#This Row],[Region]],F:F,dataset_shampoo[[#This Row],[Year]]-1,G:G,"&gt;"&amp;dataset_shampoo[[#This Row],[Month]])</f>
        <v>20272</v>
      </c>
      <c r="M2123" s="1">
        <f>dataset_shampoo[[#This Row],[Values YTD]]+SUMIFS(I:I,D:D,dataset_shampoo[[#This Row],[Brand]],E:E,dataset_shampoo[[#This Row],[Region]],F:F,dataset_shampoo[[#This Row],[Year]]-1,G:G,"&gt;"&amp;dataset_shampoo[[#This Row],[Month]])</f>
        <v>172312</v>
      </c>
    </row>
    <row r="2124" spans="1:13" x14ac:dyDescent="0.25">
      <c r="A2124" t="s">
        <v>7</v>
      </c>
      <c r="B2124" t="s">
        <v>25</v>
      </c>
      <c r="C2124" t="s">
        <v>39</v>
      </c>
      <c r="D2124" t="s">
        <v>40</v>
      </c>
      <c r="E2124" t="s">
        <v>12</v>
      </c>
      <c r="F2124">
        <v>2022</v>
      </c>
      <c r="G2124">
        <v>6</v>
      </c>
      <c r="H2124">
        <v>1561</v>
      </c>
      <c r="I2124" s="1">
        <v>13671</v>
      </c>
      <c r="J2124">
        <f>SUMIFS(H:H,D:D,dataset_shampoo[[#This Row],[Brand]],E:E,dataset_shampoo[[#This Row],[Region]],F:F,dataset_shampoo[[#This Row],[Year]],G:G,"&lt;="&amp;dataset_shampoo[[#This Row],[Month]])</f>
        <v>9765</v>
      </c>
      <c r="K2124" s="6">
        <f>SUMIFS(I:I,D:D,dataset_shampoo[[#This Row],[Brand]],E:E,dataset_shampoo[[#This Row],[Region]],F:F,dataset_shampoo[[#This Row],[Year]],G:G,"&lt;="&amp;dataset_shampoo[[#This Row],[Month]])</f>
        <v>84889</v>
      </c>
      <c r="L2124">
        <f>dataset_shampoo[[#This Row],[Units YTD]]+SUMIFS(H:H,D:D,dataset_shampoo[[#This Row],[Brand]],E:E,dataset_shampoo[[#This Row],[Region]],F:F,dataset_shampoo[[#This Row],[Year]]-1,G:G,"&gt;"&amp;dataset_shampoo[[#This Row],[Month]])</f>
        <v>20118</v>
      </c>
      <c r="M2124" s="1">
        <f>dataset_shampoo[[#This Row],[Values YTD]]+SUMIFS(I:I,D:D,dataset_shampoo[[#This Row],[Brand]],E:E,dataset_shampoo[[#This Row],[Region]],F:F,dataset_shampoo[[#This Row],[Year]]-1,G:G,"&gt;"&amp;dataset_shampoo[[#This Row],[Month]])</f>
        <v>171647</v>
      </c>
    </row>
    <row r="2125" spans="1:13" x14ac:dyDescent="0.25">
      <c r="A2125" t="s">
        <v>7</v>
      </c>
      <c r="B2125" t="s">
        <v>25</v>
      </c>
      <c r="C2125" t="s">
        <v>39</v>
      </c>
      <c r="D2125" t="s">
        <v>40</v>
      </c>
      <c r="E2125" t="s">
        <v>12</v>
      </c>
      <c r="F2125">
        <v>2022</v>
      </c>
      <c r="G2125">
        <v>7</v>
      </c>
      <c r="H2125">
        <v>1386</v>
      </c>
      <c r="I2125" s="1">
        <v>12145</v>
      </c>
      <c r="J2125">
        <f>SUMIFS(H:H,D:D,dataset_shampoo[[#This Row],[Brand]],E:E,dataset_shampoo[[#This Row],[Region]],F:F,dataset_shampoo[[#This Row],[Year]],G:G,"&lt;="&amp;dataset_shampoo[[#This Row],[Month]])</f>
        <v>11151</v>
      </c>
      <c r="K2125" s="6">
        <f>SUMIFS(I:I,D:D,dataset_shampoo[[#This Row],[Brand]],E:E,dataset_shampoo[[#This Row],[Region]],F:F,dataset_shampoo[[#This Row],[Year]],G:G,"&lt;="&amp;dataset_shampoo[[#This Row],[Month]])</f>
        <v>97034</v>
      </c>
      <c r="L2125">
        <f>dataset_shampoo[[#This Row],[Units YTD]]+SUMIFS(H:H,D:D,dataset_shampoo[[#This Row],[Brand]],E:E,dataset_shampoo[[#This Row],[Region]],F:F,dataset_shampoo[[#This Row],[Year]]-1,G:G,"&gt;"&amp;dataset_shampoo[[#This Row],[Month]])</f>
        <v>19726</v>
      </c>
      <c r="M2125" s="1">
        <f>dataset_shampoo[[#This Row],[Values YTD]]+SUMIFS(I:I,D:D,dataset_shampoo[[#This Row],[Brand]],E:E,dataset_shampoo[[#This Row],[Region]],F:F,dataset_shampoo[[#This Row],[Year]]-1,G:G,"&gt;"&amp;dataset_shampoo[[#This Row],[Month]])</f>
        <v>168959</v>
      </c>
    </row>
    <row r="2126" spans="1:13" x14ac:dyDescent="0.25">
      <c r="A2126" t="s">
        <v>7</v>
      </c>
      <c r="B2126" t="s">
        <v>25</v>
      </c>
      <c r="C2126" t="s">
        <v>39</v>
      </c>
      <c r="D2126" t="s">
        <v>40</v>
      </c>
      <c r="E2126" t="s">
        <v>12</v>
      </c>
      <c r="F2126">
        <v>2022</v>
      </c>
      <c r="G2126">
        <v>8</v>
      </c>
      <c r="H2126">
        <v>2261</v>
      </c>
      <c r="I2126" s="1">
        <v>19747</v>
      </c>
      <c r="J2126">
        <f>SUMIFS(H:H,D:D,dataset_shampoo[[#This Row],[Brand]],E:E,dataset_shampoo[[#This Row],[Region]],F:F,dataset_shampoo[[#This Row],[Year]],G:G,"&lt;="&amp;dataset_shampoo[[#This Row],[Month]])</f>
        <v>13412</v>
      </c>
      <c r="K2126" s="6">
        <f>SUMIFS(I:I,D:D,dataset_shampoo[[#This Row],[Brand]],E:E,dataset_shampoo[[#This Row],[Region]],F:F,dataset_shampoo[[#This Row],[Year]],G:G,"&lt;="&amp;dataset_shampoo[[#This Row],[Month]])</f>
        <v>116781</v>
      </c>
      <c r="L2126">
        <f>dataset_shampoo[[#This Row],[Units YTD]]+SUMIFS(H:H,D:D,dataset_shampoo[[#This Row],[Brand]],E:E,dataset_shampoo[[#This Row],[Region]],F:F,dataset_shampoo[[#This Row],[Year]]-1,G:G,"&gt;"&amp;dataset_shampoo[[#This Row],[Month]])</f>
        <v>20629</v>
      </c>
      <c r="M2126" s="1">
        <f>dataset_shampoo[[#This Row],[Values YTD]]+SUMIFS(I:I,D:D,dataset_shampoo[[#This Row],[Brand]],E:E,dataset_shampoo[[#This Row],[Region]],F:F,dataset_shampoo[[#This Row],[Year]]-1,G:G,"&gt;"&amp;dataset_shampoo[[#This Row],[Month]])</f>
        <v>177331</v>
      </c>
    </row>
    <row r="2127" spans="1:13" x14ac:dyDescent="0.25">
      <c r="A2127" t="s">
        <v>7</v>
      </c>
      <c r="B2127" t="s">
        <v>25</v>
      </c>
      <c r="C2127" t="s">
        <v>39</v>
      </c>
      <c r="D2127" t="s">
        <v>40</v>
      </c>
      <c r="E2127" t="s">
        <v>12</v>
      </c>
      <c r="F2127">
        <v>2022</v>
      </c>
      <c r="G2127">
        <v>9</v>
      </c>
      <c r="H2127">
        <v>1904</v>
      </c>
      <c r="I2127" s="1">
        <v>16989</v>
      </c>
      <c r="J2127">
        <f>SUMIFS(H:H,D:D,dataset_shampoo[[#This Row],[Brand]],E:E,dataset_shampoo[[#This Row],[Region]],F:F,dataset_shampoo[[#This Row],[Year]],G:G,"&lt;="&amp;dataset_shampoo[[#This Row],[Month]])</f>
        <v>15316</v>
      </c>
      <c r="K2127" s="6">
        <f>SUMIFS(I:I,D:D,dataset_shampoo[[#This Row],[Brand]],E:E,dataset_shampoo[[#This Row],[Region]],F:F,dataset_shampoo[[#This Row],[Year]],G:G,"&lt;="&amp;dataset_shampoo[[#This Row],[Month]])</f>
        <v>133770</v>
      </c>
      <c r="L2127">
        <f>dataset_shampoo[[#This Row],[Units YTD]]+SUMIFS(H:H,D:D,dataset_shampoo[[#This Row],[Brand]],E:E,dataset_shampoo[[#This Row],[Region]],F:F,dataset_shampoo[[#This Row],[Year]]-1,G:G,"&gt;"&amp;dataset_shampoo[[#This Row],[Month]])</f>
        <v>21056</v>
      </c>
      <c r="M2127" s="1">
        <f>dataset_shampoo[[#This Row],[Values YTD]]+SUMIFS(I:I,D:D,dataset_shampoo[[#This Row],[Brand]],E:E,dataset_shampoo[[#This Row],[Region]],F:F,dataset_shampoo[[#This Row],[Year]]-1,G:G,"&gt;"&amp;dataset_shampoo[[#This Row],[Month]])</f>
        <v>181923</v>
      </c>
    </row>
    <row r="2128" spans="1:13" x14ac:dyDescent="0.25">
      <c r="A2128" t="s">
        <v>7</v>
      </c>
      <c r="B2128" t="s">
        <v>25</v>
      </c>
      <c r="C2128" t="s">
        <v>39</v>
      </c>
      <c r="D2128" t="s">
        <v>40</v>
      </c>
      <c r="E2128" t="s">
        <v>12</v>
      </c>
      <c r="F2128">
        <v>2022</v>
      </c>
      <c r="G2128">
        <v>10</v>
      </c>
      <c r="H2128">
        <v>2296</v>
      </c>
      <c r="I2128" s="1">
        <v>20685</v>
      </c>
      <c r="J2128">
        <f>SUMIFS(H:H,D:D,dataset_shampoo[[#This Row],[Brand]],E:E,dataset_shampoo[[#This Row],[Region]],F:F,dataset_shampoo[[#This Row],[Year]],G:G,"&lt;="&amp;dataset_shampoo[[#This Row],[Month]])</f>
        <v>17612</v>
      </c>
      <c r="K2128" s="6">
        <f>SUMIFS(I:I,D:D,dataset_shampoo[[#This Row],[Brand]],E:E,dataset_shampoo[[#This Row],[Region]],F:F,dataset_shampoo[[#This Row],[Year]],G:G,"&lt;="&amp;dataset_shampoo[[#This Row],[Month]])</f>
        <v>154455</v>
      </c>
      <c r="L2128">
        <f>dataset_shampoo[[#This Row],[Units YTD]]+SUMIFS(H:H,D:D,dataset_shampoo[[#This Row],[Brand]],E:E,dataset_shampoo[[#This Row],[Region]],F:F,dataset_shampoo[[#This Row],[Year]]-1,G:G,"&gt;"&amp;dataset_shampoo[[#This Row],[Month]])</f>
        <v>21126</v>
      </c>
      <c r="M2128" s="1">
        <f>dataset_shampoo[[#This Row],[Values YTD]]+SUMIFS(I:I,D:D,dataset_shampoo[[#This Row],[Brand]],E:E,dataset_shampoo[[#This Row],[Region]],F:F,dataset_shampoo[[#This Row],[Year]]-1,G:G,"&gt;"&amp;dataset_shampoo[[#This Row],[Month]])</f>
        <v>183953</v>
      </c>
    </row>
    <row r="2129" spans="1:13" x14ac:dyDescent="0.25">
      <c r="A2129" t="s">
        <v>7</v>
      </c>
      <c r="B2129" t="s">
        <v>25</v>
      </c>
      <c r="C2129" t="s">
        <v>39</v>
      </c>
      <c r="D2129" t="s">
        <v>40</v>
      </c>
      <c r="E2129" t="s">
        <v>12</v>
      </c>
      <c r="F2129">
        <v>2022</v>
      </c>
      <c r="G2129">
        <v>11</v>
      </c>
      <c r="H2129">
        <v>4130</v>
      </c>
      <c r="I2129" s="1">
        <v>37093</v>
      </c>
      <c r="J2129">
        <f>SUMIFS(H:H,D:D,dataset_shampoo[[#This Row],[Brand]],E:E,dataset_shampoo[[#This Row],[Region]],F:F,dataset_shampoo[[#This Row],[Year]],G:G,"&lt;="&amp;dataset_shampoo[[#This Row],[Month]])</f>
        <v>21742</v>
      </c>
      <c r="K2129" s="6">
        <f>SUMIFS(I:I,D:D,dataset_shampoo[[#This Row],[Brand]],E:E,dataset_shampoo[[#This Row],[Region]],F:F,dataset_shampoo[[#This Row],[Year]],G:G,"&lt;="&amp;dataset_shampoo[[#This Row],[Month]])</f>
        <v>191548</v>
      </c>
      <c r="L2129">
        <f>dataset_shampoo[[#This Row],[Units YTD]]+SUMIFS(H:H,D:D,dataset_shampoo[[#This Row],[Brand]],E:E,dataset_shampoo[[#This Row],[Region]],F:F,dataset_shampoo[[#This Row],[Year]]-1,G:G,"&gt;"&amp;dataset_shampoo[[#This Row],[Month]])</f>
        <v>23849</v>
      </c>
      <c r="M2129" s="1">
        <f>dataset_shampoo[[#This Row],[Values YTD]]+SUMIFS(I:I,D:D,dataset_shampoo[[#This Row],[Brand]],E:E,dataset_shampoo[[#This Row],[Region]],F:F,dataset_shampoo[[#This Row],[Year]]-1,G:G,"&gt;"&amp;dataset_shampoo[[#This Row],[Month]])</f>
        <v>209209</v>
      </c>
    </row>
    <row r="2130" spans="1:13" x14ac:dyDescent="0.25">
      <c r="A2130" t="s">
        <v>7</v>
      </c>
      <c r="B2130" t="s">
        <v>25</v>
      </c>
      <c r="C2130" t="s">
        <v>39</v>
      </c>
      <c r="D2130" t="s">
        <v>40</v>
      </c>
      <c r="E2130" t="s">
        <v>12</v>
      </c>
      <c r="F2130">
        <v>2022</v>
      </c>
      <c r="G2130">
        <v>12</v>
      </c>
      <c r="H2130">
        <v>2282</v>
      </c>
      <c r="I2130" s="1">
        <v>20573</v>
      </c>
      <c r="J2130">
        <f>SUMIFS(H:H,D:D,dataset_shampoo[[#This Row],[Brand]],E:E,dataset_shampoo[[#This Row],[Region]],F:F,dataset_shampoo[[#This Row],[Year]],G:G,"&lt;="&amp;dataset_shampoo[[#This Row],[Month]])</f>
        <v>24024</v>
      </c>
      <c r="K2130" s="6">
        <f>SUMIFS(I:I,D:D,dataset_shampoo[[#This Row],[Brand]],E:E,dataset_shampoo[[#This Row],[Region]],F:F,dataset_shampoo[[#This Row],[Year]],G:G,"&lt;="&amp;dataset_shampoo[[#This Row],[Month]])</f>
        <v>212121</v>
      </c>
      <c r="L2130">
        <f>dataset_shampoo[[#This Row],[Units YTD]]+SUMIFS(H:H,D:D,dataset_shampoo[[#This Row],[Brand]],E:E,dataset_shampoo[[#This Row],[Region]],F:F,dataset_shampoo[[#This Row],[Year]]-1,G:G,"&gt;"&amp;dataset_shampoo[[#This Row],[Month]])</f>
        <v>24024</v>
      </c>
      <c r="M2130" s="1">
        <f>dataset_shampoo[[#This Row],[Values YTD]]+SUMIFS(I:I,D:D,dataset_shampoo[[#This Row],[Brand]],E:E,dataset_shampoo[[#This Row],[Region]],F:F,dataset_shampoo[[#This Row],[Year]]-1,G:G,"&gt;"&amp;dataset_shampoo[[#This Row],[Month]])</f>
        <v>212121</v>
      </c>
    </row>
    <row r="2131" spans="1:13" x14ac:dyDescent="0.25">
      <c r="A2131" t="s">
        <v>7</v>
      </c>
      <c r="B2131" t="s">
        <v>25</v>
      </c>
      <c r="C2131" t="s">
        <v>39</v>
      </c>
      <c r="D2131" t="s">
        <v>40</v>
      </c>
      <c r="E2131" t="s">
        <v>12</v>
      </c>
      <c r="F2131">
        <v>2023</v>
      </c>
      <c r="G2131">
        <v>1</v>
      </c>
      <c r="H2131">
        <v>2205</v>
      </c>
      <c r="I2131" s="1">
        <v>19831</v>
      </c>
      <c r="J2131">
        <f>SUMIFS(H:H,D:D,dataset_shampoo[[#This Row],[Brand]],E:E,dataset_shampoo[[#This Row],[Region]],F:F,dataset_shampoo[[#This Row],[Year]],G:G,"&lt;="&amp;dataset_shampoo[[#This Row],[Month]])</f>
        <v>2205</v>
      </c>
      <c r="K2131" s="6">
        <f>SUMIFS(I:I,D:D,dataset_shampoo[[#This Row],[Brand]],E:E,dataset_shampoo[[#This Row],[Region]],F:F,dataset_shampoo[[#This Row],[Year]],G:G,"&lt;="&amp;dataset_shampoo[[#This Row],[Month]])</f>
        <v>19831</v>
      </c>
      <c r="L2131">
        <f>dataset_shampoo[[#This Row],[Units YTD]]+SUMIFS(H:H,D:D,dataset_shampoo[[#This Row],[Brand]],E:E,dataset_shampoo[[#This Row],[Region]],F:F,dataset_shampoo[[#This Row],[Year]]-1,G:G,"&gt;"&amp;dataset_shampoo[[#This Row],[Month]])</f>
        <v>24605</v>
      </c>
      <c r="M2131" s="1">
        <f>dataset_shampoo[[#This Row],[Values YTD]]+SUMIFS(I:I,D:D,dataset_shampoo[[#This Row],[Brand]],E:E,dataset_shampoo[[#This Row],[Region]],F:F,dataset_shampoo[[#This Row],[Year]]-1,G:G,"&gt;"&amp;dataset_shampoo[[#This Row],[Month]])</f>
        <v>218246</v>
      </c>
    </row>
    <row r="2132" spans="1:13" x14ac:dyDescent="0.25">
      <c r="A2132" t="s">
        <v>7</v>
      </c>
      <c r="B2132" t="s">
        <v>25</v>
      </c>
      <c r="C2132" t="s">
        <v>39</v>
      </c>
      <c r="D2132" t="s">
        <v>40</v>
      </c>
      <c r="E2132" t="s">
        <v>12</v>
      </c>
      <c r="F2132">
        <v>2023</v>
      </c>
      <c r="G2132">
        <v>2</v>
      </c>
      <c r="H2132">
        <v>1848</v>
      </c>
      <c r="I2132" s="1">
        <v>16611</v>
      </c>
      <c r="J2132">
        <f>SUMIFS(H:H,D:D,dataset_shampoo[[#This Row],[Brand]],E:E,dataset_shampoo[[#This Row],[Region]],F:F,dataset_shampoo[[#This Row],[Year]],G:G,"&lt;="&amp;dataset_shampoo[[#This Row],[Month]])</f>
        <v>4053</v>
      </c>
      <c r="K2132" s="6">
        <f>SUMIFS(I:I,D:D,dataset_shampoo[[#This Row],[Brand]],E:E,dataset_shampoo[[#This Row],[Region]],F:F,dataset_shampoo[[#This Row],[Year]],G:G,"&lt;="&amp;dataset_shampoo[[#This Row],[Month]])</f>
        <v>36442</v>
      </c>
      <c r="L2132">
        <f>dataset_shampoo[[#This Row],[Units YTD]]+SUMIFS(H:H,D:D,dataset_shampoo[[#This Row],[Brand]],E:E,dataset_shampoo[[#This Row],[Region]],F:F,dataset_shampoo[[#This Row],[Year]]-1,G:G,"&gt;"&amp;dataset_shampoo[[#This Row],[Month]])</f>
        <v>25207</v>
      </c>
      <c r="M2132" s="1">
        <f>dataset_shampoo[[#This Row],[Values YTD]]+SUMIFS(I:I,D:D,dataset_shampoo[[#This Row],[Brand]],E:E,dataset_shampoo[[#This Row],[Region]],F:F,dataset_shampoo[[#This Row],[Year]]-1,G:G,"&gt;"&amp;dataset_shampoo[[#This Row],[Month]])</f>
        <v>224000</v>
      </c>
    </row>
    <row r="2133" spans="1:13" x14ac:dyDescent="0.25">
      <c r="A2133" t="s">
        <v>7</v>
      </c>
      <c r="B2133" t="s">
        <v>25</v>
      </c>
      <c r="C2133" t="s">
        <v>39</v>
      </c>
      <c r="D2133" t="s">
        <v>40</v>
      </c>
      <c r="E2133" t="s">
        <v>12</v>
      </c>
      <c r="F2133">
        <v>2023</v>
      </c>
      <c r="G2133">
        <v>3</v>
      </c>
      <c r="H2133">
        <v>2877</v>
      </c>
      <c r="I2133" s="1">
        <v>25844</v>
      </c>
      <c r="J2133">
        <f>SUMIFS(H:H,D:D,dataset_shampoo[[#This Row],[Brand]],E:E,dataset_shampoo[[#This Row],[Region]],F:F,dataset_shampoo[[#This Row],[Year]],G:G,"&lt;="&amp;dataset_shampoo[[#This Row],[Month]])</f>
        <v>6930</v>
      </c>
      <c r="K2133" s="6">
        <f>SUMIFS(I:I,D:D,dataset_shampoo[[#This Row],[Brand]],E:E,dataset_shampoo[[#This Row],[Region]],F:F,dataset_shampoo[[#This Row],[Year]],G:G,"&lt;="&amp;dataset_shampoo[[#This Row],[Month]])</f>
        <v>62286</v>
      </c>
      <c r="L2133">
        <f>dataset_shampoo[[#This Row],[Units YTD]]+SUMIFS(H:H,D:D,dataset_shampoo[[#This Row],[Brand]],E:E,dataset_shampoo[[#This Row],[Region]],F:F,dataset_shampoo[[#This Row],[Year]]-1,G:G,"&gt;"&amp;dataset_shampoo[[#This Row],[Month]])</f>
        <v>26166</v>
      </c>
      <c r="M2133" s="1">
        <f>dataset_shampoo[[#This Row],[Values YTD]]+SUMIFS(I:I,D:D,dataset_shampoo[[#This Row],[Brand]],E:E,dataset_shampoo[[#This Row],[Region]],F:F,dataset_shampoo[[#This Row],[Year]]-1,G:G,"&gt;"&amp;dataset_shampoo[[#This Row],[Month]])</f>
        <v>233093</v>
      </c>
    </row>
    <row r="2134" spans="1:13" x14ac:dyDescent="0.25">
      <c r="A2134" t="s">
        <v>7</v>
      </c>
      <c r="B2134" t="s">
        <v>25</v>
      </c>
      <c r="C2134" t="s">
        <v>39</v>
      </c>
      <c r="D2134" t="s">
        <v>40</v>
      </c>
      <c r="E2134" t="s">
        <v>13</v>
      </c>
      <c r="F2134">
        <v>2018</v>
      </c>
      <c r="G2134">
        <v>1</v>
      </c>
      <c r="H2134">
        <v>784</v>
      </c>
      <c r="I2134" s="1">
        <v>6454</v>
      </c>
      <c r="J2134">
        <f>SUMIFS(H:H,D:D,dataset_shampoo[[#This Row],[Brand]],E:E,dataset_shampoo[[#This Row],[Region]],F:F,dataset_shampoo[[#This Row],[Year]],G:G,"&lt;="&amp;dataset_shampoo[[#This Row],[Month]])</f>
        <v>784</v>
      </c>
      <c r="K2134" s="6">
        <f>SUMIFS(I:I,D:D,dataset_shampoo[[#This Row],[Brand]],E:E,dataset_shampoo[[#This Row],[Region]],F:F,dataset_shampoo[[#This Row],[Year]],G:G,"&lt;="&amp;dataset_shampoo[[#This Row],[Month]])</f>
        <v>6454</v>
      </c>
      <c r="L2134">
        <f>dataset_shampoo[[#This Row],[Units YTD]]+SUMIFS(H:H,D:D,dataset_shampoo[[#This Row],[Brand]],E:E,dataset_shampoo[[#This Row],[Region]],F:F,dataset_shampoo[[#This Row],[Year]]-1,G:G,"&gt;"&amp;dataset_shampoo[[#This Row],[Month]])</f>
        <v>784</v>
      </c>
      <c r="M2134" s="1">
        <f>dataset_shampoo[[#This Row],[Values YTD]]+SUMIFS(I:I,D:D,dataset_shampoo[[#This Row],[Brand]],E:E,dataset_shampoo[[#This Row],[Region]],F:F,dataset_shampoo[[#This Row],[Year]]-1,G:G,"&gt;"&amp;dataset_shampoo[[#This Row],[Month]])</f>
        <v>6454</v>
      </c>
    </row>
    <row r="2135" spans="1:13" x14ac:dyDescent="0.25">
      <c r="A2135" t="s">
        <v>7</v>
      </c>
      <c r="B2135" t="s">
        <v>25</v>
      </c>
      <c r="C2135" t="s">
        <v>39</v>
      </c>
      <c r="D2135" t="s">
        <v>40</v>
      </c>
      <c r="E2135" t="s">
        <v>13</v>
      </c>
      <c r="F2135">
        <v>2018</v>
      </c>
      <c r="G2135">
        <v>2</v>
      </c>
      <c r="H2135">
        <v>854</v>
      </c>
      <c r="I2135" s="1">
        <v>7035</v>
      </c>
      <c r="J2135">
        <f>SUMIFS(H:H,D:D,dataset_shampoo[[#This Row],[Brand]],E:E,dataset_shampoo[[#This Row],[Region]],F:F,dataset_shampoo[[#This Row],[Year]],G:G,"&lt;="&amp;dataset_shampoo[[#This Row],[Month]])</f>
        <v>1638</v>
      </c>
      <c r="K2135" s="6">
        <f>SUMIFS(I:I,D:D,dataset_shampoo[[#This Row],[Brand]],E:E,dataset_shampoo[[#This Row],[Region]],F:F,dataset_shampoo[[#This Row],[Year]],G:G,"&lt;="&amp;dataset_shampoo[[#This Row],[Month]])</f>
        <v>13489</v>
      </c>
      <c r="L2135">
        <f>dataset_shampoo[[#This Row],[Units YTD]]+SUMIFS(H:H,D:D,dataset_shampoo[[#This Row],[Brand]],E:E,dataset_shampoo[[#This Row],[Region]],F:F,dataset_shampoo[[#This Row],[Year]]-1,G:G,"&gt;"&amp;dataset_shampoo[[#This Row],[Month]])</f>
        <v>1638</v>
      </c>
      <c r="M2135" s="1">
        <f>dataset_shampoo[[#This Row],[Values YTD]]+SUMIFS(I:I,D:D,dataset_shampoo[[#This Row],[Brand]],E:E,dataset_shampoo[[#This Row],[Region]],F:F,dataset_shampoo[[#This Row],[Year]]-1,G:G,"&gt;"&amp;dataset_shampoo[[#This Row],[Month]])</f>
        <v>13489</v>
      </c>
    </row>
    <row r="2136" spans="1:13" x14ac:dyDescent="0.25">
      <c r="A2136" t="s">
        <v>7</v>
      </c>
      <c r="B2136" t="s">
        <v>25</v>
      </c>
      <c r="C2136" t="s">
        <v>39</v>
      </c>
      <c r="D2136" t="s">
        <v>40</v>
      </c>
      <c r="E2136" t="s">
        <v>13</v>
      </c>
      <c r="F2136">
        <v>2018</v>
      </c>
      <c r="G2136">
        <v>3</v>
      </c>
      <c r="H2136">
        <v>651</v>
      </c>
      <c r="I2136" s="1">
        <v>5348</v>
      </c>
      <c r="J2136">
        <f>SUMIFS(H:H,D:D,dataset_shampoo[[#This Row],[Brand]],E:E,dataset_shampoo[[#This Row],[Region]],F:F,dataset_shampoo[[#This Row],[Year]],G:G,"&lt;="&amp;dataset_shampoo[[#This Row],[Month]])</f>
        <v>2289</v>
      </c>
      <c r="K2136" s="6">
        <f>SUMIFS(I:I,D:D,dataset_shampoo[[#This Row],[Brand]],E:E,dataset_shampoo[[#This Row],[Region]],F:F,dataset_shampoo[[#This Row],[Year]],G:G,"&lt;="&amp;dataset_shampoo[[#This Row],[Month]])</f>
        <v>18837</v>
      </c>
      <c r="L2136">
        <f>dataset_shampoo[[#This Row],[Units YTD]]+SUMIFS(H:H,D:D,dataset_shampoo[[#This Row],[Brand]],E:E,dataset_shampoo[[#This Row],[Region]],F:F,dataset_shampoo[[#This Row],[Year]]-1,G:G,"&gt;"&amp;dataset_shampoo[[#This Row],[Month]])</f>
        <v>2289</v>
      </c>
      <c r="M2136" s="1">
        <f>dataset_shampoo[[#This Row],[Values YTD]]+SUMIFS(I:I,D:D,dataset_shampoo[[#This Row],[Brand]],E:E,dataset_shampoo[[#This Row],[Region]],F:F,dataset_shampoo[[#This Row],[Year]]-1,G:G,"&gt;"&amp;dataset_shampoo[[#This Row],[Month]])</f>
        <v>18837</v>
      </c>
    </row>
    <row r="2137" spans="1:13" x14ac:dyDescent="0.25">
      <c r="A2137" t="s">
        <v>7</v>
      </c>
      <c r="B2137" t="s">
        <v>25</v>
      </c>
      <c r="C2137" t="s">
        <v>39</v>
      </c>
      <c r="D2137" t="s">
        <v>40</v>
      </c>
      <c r="E2137" t="s">
        <v>13</v>
      </c>
      <c r="F2137">
        <v>2018</v>
      </c>
      <c r="G2137">
        <v>4</v>
      </c>
      <c r="H2137">
        <v>665</v>
      </c>
      <c r="I2137" s="1">
        <v>5432</v>
      </c>
      <c r="J2137">
        <f>SUMIFS(H:H,D:D,dataset_shampoo[[#This Row],[Brand]],E:E,dataset_shampoo[[#This Row],[Region]],F:F,dataset_shampoo[[#This Row],[Year]],G:G,"&lt;="&amp;dataset_shampoo[[#This Row],[Month]])</f>
        <v>2954</v>
      </c>
      <c r="K2137" s="6">
        <f>SUMIFS(I:I,D:D,dataset_shampoo[[#This Row],[Brand]],E:E,dataset_shampoo[[#This Row],[Region]],F:F,dataset_shampoo[[#This Row],[Year]],G:G,"&lt;="&amp;dataset_shampoo[[#This Row],[Month]])</f>
        <v>24269</v>
      </c>
      <c r="L2137">
        <f>dataset_shampoo[[#This Row],[Units YTD]]+SUMIFS(H:H,D:D,dataset_shampoo[[#This Row],[Brand]],E:E,dataset_shampoo[[#This Row],[Region]],F:F,dataset_shampoo[[#This Row],[Year]]-1,G:G,"&gt;"&amp;dataset_shampoo[[#This Row],[Month]])</f>
        <v>2954</v>
      </c>
      <c r="M2137" s="1">
        <f>dataset_shampoo[[#This Row],[Values YTD]]+SUMIFS(I:I,D:D,dataset_shampoo[[#This Row],[Brand]],E:E,dataset_shampoo[[#This Row],[Region]],F:F,dataset_shampoo[[#This Row],[Year]]-1,G:G,"&gt;"&amp;dataset_shampoo[[#This Row],[Month]])</f>
        <v>24269</v>
      </c>
    </row>
    <row r="2138" spans="1:13" x14ac:dyDescent="0.25">
      <c r="A2138" t="s">
        <v>7</v>
      </c>
      <c r="B2138" t="s">
        <v>25</v>
      </c>
      <c r="C2138" t="s">
        <v>39</v>
      </c>
      <c r="D2138" t="s">
        <v>40</v>
      </c>
      <c r="E2138" t="s">
        <v>13</v>
      </c>
      <c r="F2138">
        <v>2018</v>
      </c>
      <c r="G2138">
        <v>5</v>
      </c>
      <c r="H2138">
        <v>1148</v>
      </c>
      <c r="I2138" s="1">
        <v>9436</v>
      </c>
      <c r="J2138">
        <f>SUMIFS(H:H,D:D,dataset_shampoo[[#This Row],[Brand]],E:E,dataset_shampoo[[#This Row],[Region]],F:F,dataset_shampoo[[#This Row],[Year]],G:G,"&lt;="&amp;dataset_shampoo[[#This Row],[Month]])</f>
        <v>4102</v>
      </c>
      <c r="K2138" s="6">
        <f>SUMIFS(I:I,D:D,dataset_shampoo[[#This Row],[Brand]],E:E,dataset_shampoo[[#This Row],[Region]],F:F,dataset_shampoo[[#This Row],[Year]],G:G,"&lt;="&amp;dataset_shampoo[[#This Row],[Month]])</f>
        <v>33705</v>
      </c>
      <c r="L2138">
        <f>dataset_shampoo[[#This Row],[Units YTD]]+SUMIFS(H:H,D:D,dataset_shampoo[[#This Row],[Brand]],E:E,dataset_shampoo[[#This Row],[Region]],F:F,dataset_shampoo[[#This Row],[Year]]-1,G:G,"&gt;"&amp;dataset_shampoo[[#This Row],[Month]])</f>
        <v>4102</v>
      </c>
      <c r="M2138" s="1">
        <f>dataset_shampoo[[#This Row],[Values YTD]]+SUMIFS(I:I,D:D,dataset_shampoo[[#This Row],[Brand]],E:E,dataset_shampoo[[#This Row],[Region]],F:F,dataset_shampoo[[#This Row],[Year]]-1,G:G,"&gt;"&amp;dataset_shampoo[[#This Row],[Month]])</f>
        <v>33705</v>
      </c>
    </row>
    <row r="2139" spans="1:13" x14ac:dyDescent="0.25">
      <c r="A2139" t="s">
        <v>7</v>
      </c>
      <c r="B2139" t="s">
        <v>25</v>
      </c>
      <c r="C2139" t="s">
        <v>39</v>
      </c>
      <c r="D2139" t="s">
        <v>40</v>
      </c>
      <c r="E2139" t="s">
        <v>13</v>
      </c>
      <c r="F2139">
        <v>2018</v>
      </c>
      <c r="G2139">
        <v>6</v>
      </c>
      <c r="H2139">
        <v>441</v>
      </c>
      <c r="I2139" s="1">
        <v>3612</v>
      </c>
      <c r="J2139">
        <f>SUMIFS(H:H,D:D,dataset_shampoo[[#This Row],[Brand]],E:E,dataset_shampoo[[#This Row],[Region]],F:F,dataset_shampoo[[#This Row],[Year]],G:G,"&lt;="&amp;dataset_shampoo[[#This Row],[Month]])</f>
        <v>4543</v>
      </c>
      <c r="K2139" s="6">
        <f>SUMIFS(I:I,D:D,dataset_shampoo[[#This Row],[Brand]],E:E,dataset_shampoo[[#This Row],[Region]],F:F,dataset_shampoo[[#This Row],[Year]],G:G,"&lt;="&amp;dataset_shampoo[[#This Row],[Month]])</f>
        <v>37317</v>
      </c>
      <c r="L2139">
        <f>dataset_shampoo[[#This Row],[Units YTD]]+SUMIFS(H:H,D:D,dataset_shampoo[[#This Row],[Brand]],E:E,dataset_shampoo[[#This Row],[Region]],F:F,dataset_shampoo[[#This Row],[Year]]-1,G:G,"&gt;"&amp;dataset_shampoo[[#This Row],[Month]])</f>
        <v>4543</v>
      </c>
      <c r="M2139" s="1">
        <f>dataset_shampoo[[#This Row],[Values YTD]]+SUMIFS(I:I,D:D,dataset_shampoo[[#This Row],[Brand]],E:E,dataset_shampoo[[#This Row],[Region]],F:F,dataset_shampoo[[#This Row],[Year]]-1,G:G,"&gt;"&amp;dataset_shampoo[[#This Row],[Month]])</f>
        <v>37317</v>
      </c>
    </row>
    <row r="2140" spans="1:13" x14ac:dyDescent="0.25">
      <c r="A2140" t="s">
        <v>7</v>
      </c>
      <c r="B2140" t="s">
        <v>25</v>
      </c>
      <c r="C2140" t="s">
        <v>39</v>
      </c>
      <c r="D2140" t="s">
        <v>40</v>
      </c>
      <c r="E2140" t="s">
        <v>13</v>
      </c>
      <c r="F2140">
        <v>2018</v>
      </c>
      <c r="G2140">
        <v>7</v>
      </c>
      <c r="H2140">
        <v>595</v>
      </c>
      <c r="I2140" s="1">
        <v>4865</v>
      </c>
      <c r="J2140">
        <f>SUMIFS(H:H,D:D,dataset_shampoo[[#This Row],[Brand]],E:E,dataset_shampoo[[#This Row],[Region]],F:F,dataset_shampoo[[#This Row],[Year]],G:G,"&lt;="&amp;dataset_shampoo[[#This Row],[Month]])</f>
        <v>5138</v>
      </c>
      <c r="K2140" s="6">
        <f>SUMIFS(I:I,D:D,dataset_shampoo[[#This Row],[Brand]],E:E,dataset_shampoo[[#This Row],[Region]],F:F,dataset_shampoo[[#This Row],[Year]],G:G,"&lt;="&amp;dataset_shampoo[[#This Row],[Month]])</f>
        <v>42182</v>
      </c>
      <c r="L2140">
        <f>dataset_shampoo[[#This Row],[Units YTD]]+SUMIFS(H:H,D:D,dataset_shampoo[[#This Row],[Brand]],E:E,dataset_shampoo[[#This Row],[Region]],F:F,dataset_shampoo[[#This Row],[Year]]-1,G:G,"&gt;"&amp;dataset_shampoo[[#This Row],[Month]])</f>
        <v>5138</v>
      </c>
      <c r="M2140" s="1">
        <f>dataset_shampoo[[#This Row],[Values YTD]]+SUMIFS(I:I,D:D,dataset_shampoo[[#This Row],[Brand]],E:E,dataset_shampoo[[#This Row],[Region]],F:F,dataset_shampoo[[#This Row],[Year]]-1,G:G,"&gt;"&amp;dataset_shampoo[[#This Row],[Month]])</f>
        <v>42182</v>
      </c>
    </row>
    <row r="2141" spans="1:13" x14ac:dyDescent="0.25">
      <c r="A2141" t="s">
        <v>7</v>
      </c>
      <c r="B2141" t="s">
        <v>25</v>
      </c>
      <c r="C2141" t="s">
        <v>39</v>
      </c>
      <c r="D2141" t="s">
        <v>40</v>
      </c>
      <c r="E2141" t="s">
        <v>13</v>
      </c>
      <c r="F2141">
        <v>2018</v>
      </c>
      <c r="G2141">
        <v>8</v>
      </c>
      <c r="H2141">
        <v>1246</v>
      </c>
      <c r="I2141" s="1">
        <v>10227</v>
      </c>
      <c r="J2141">
        <f>SUMIFS(H:H,D:D,dataset_shampoo[[#This Row],[Brand]],E:E,dataset_shampoo[[#This Row],[Region]],F:F,dataset_shampoo[[#This Row],[Year]],G:G,"&lt;="&amp;dataset_shampoo[[#This Row],[Month]])</f>
        <v>6384</v>
      </c>
      <c r="K2141" s="6">
        <f>SUMIFS(I:I,D:D,dataset_shampoo[[#This Row],[Brand]],E:E,dataset_shampoo[[#This Row],[Region]],F:F,dataset_shampoo[[#This Row],[Year]],G:G,"&lt;="&amp;dataset_shampoo[[#This Row],[Month]])</f>
        <v>52409</v>
      </c>
      <c r="L2141">
        <f>dataset_shampoo[[#This Row],[Units YTD]]+SUMIFS(H:H,D:D,dataset_shampoo[[#This Row],[Brand]],E:E,dataset_shampoo[[#This Row],[Region]],F:F,dataset_shampoo[[#This Row],[Year]]-1,G:G,"&gt;"&amp;dataset_shampoo[[#This Row],[Month]])</f>
        <v>6384</v>
      </c>
      <c r="M2141" s="1">
        <f>dataset_shampoo[[#This Row],[Values YTD]]+SUMIFS(I:I,D:D,dataset_shampoo[[#This Row],[Brand]],E:E,dataset_shampoo[[#This Row],[Region]],F:F,dataset_shampoo[[#This Row],[Year]]-1,G:G,"&gt;"&amp;dataset_shampoo[[#This Row],[Month]])</f>
        <v>52409</v>
      </c>
    </row>
    <row r="2142" spans="1:13" x14ac:dyDescent="0.25">
      <c r="A2142" t="s">
        <v>7</v>
      </c>
      <c r="B2142" t="s">
        <v>25</v>
      </c>
      <c r="C2142" t="s">
        <v>39</v>
      </c>
      <c r="D2142" t="s">
        <v>40</v>
      </c>
      <c r="E2142" t="s">
        <v>13</v>
      </c>
      <c r="F2142">
        <v>2018</v>
      </c>
      <c r="G2142">
        <v>9</v>
      </c>
      <c r="H2142">
        <v>840</v>
      </c>
      <c r="I2142" s="1">
        <v>6902</v>
      </c>
      <c r="J2142">
        <f>SUMIFS(H:H,D:D,dataset_shampoo[[#This Row],[Brand]],E:E,dataset_shampoo[[#This Row],[Region]],F:F,dataset_shampoo[[#This Row],[Year]],G:G,"&lt;="&amp;dataset_shampoo[[#This Row],[Month]])</f>
        <v>7224</v>
      </c>
      <c r="K2142" s="6">
        <f>SUMIFS(I:I,D:D,dataset_shampoo[[#This Row],[Brand]],E:E,dataset_shampoo[[#This Row],[Region]],F:F,dataset_shampoo[[#This Row],[Year]],G:G,"&lt;="&amp;dataset_shampoo[[#This Row],[Month]])</f>
        <v>59311</v>
      </c>
      <c r="L2142">
        <f>dataset_shampoo[[#This Row],[Units YTD]]+SUMIFS(H:H,D:D,dataset_shampoo[[#This Row],[Brand]],E:E,dataset_shampoo[[#This Row],[Region]],F:F,dataset_shampoo[[#This Row],[Year]]-1,G:G,"&gt;"&amp;dataset_shampoo[[#This Row],[Month]])</f>
        <v>7224</v>
      </c>
      <c r="M2142" s="1">
        <f>dataset_shampoo[[#This Row],[Values YTD]]+SUMIFS(I:I,D:D,dataset_shampoo[[#This Row],[Brand]],E:E,dataset_shampoo[[#This Row],[Region]],F:F,dataset_shampoo[[#This Row],[Year]]-1,G:G,"&gt;"&amp;dataset_shampoo[[#This Row],[Month]])</f>
        <v>59311</v>
      </c>
    </row>
    <row r="2143" spans="1:13" x14ac:dyDescent="0.25">
      <c r="A2143" t="s">
        <v>7</v>
      </c>
      <c r="B2143" t="s">
        <v>25</v>
      </c>
      <c r="C2143" t="s">
        <v>39</v>
      </c>
      <c r="D2143" t="s">
        <v>40</v>
      </c>
      <c r="E2143" t="s">
        <v>13</v>
      </c>
      <c r="F2143">
        <v>2018</v>
      </c>
      <c r="G2143">
        <v>10</v>
      </c>
      <c r="H2143">
        <v>224</v>
      </c>
      <c r="I2143" s="1">
        <v>1862</v>
      </c>
      <c r="J2143">
        <f>SUMIFS(H:H,D:D,dataset_shampoo[[#This Row],[Brand]],E:E,dataset_shampoo[[#This Row],[Region]],F:F,dataset_shampoo[[#This Row],[Year]],G:G,"&lt;="&amp;dataset_shampoo[[#This Row],[Month]])</f>
        <v>7448</v>
      </c>
      <c r="K2143" s="6">
        <f>SUMIFS(I:I,D:D,dataset_shampoo[[#This Row],[Brand]],E:E,dataset_shampoo[[#This Row],[Region]],F:F,dataset_shampoo[[#This Row],[Year]],G:G,"&lt;="&amp;dataset_shampoo[[#This Row],[Month]])</f>
        <v>61173</v>
      </c>
      <c r="L2143">
        <f>dataset_shampoo[[#This Row],[Units YTD]]+SUMIFS(H:H,D:D,dataset_shampoo[[#This Row],[Brand]],E:E,dataset_shampoo[[#This Row],[Region]],F:F,dataset_shampoo[[#This Row],[Year]]-1,G:G,"&gt;"&amp;dataset_shampoo[[#This Row],[Month]])</f>
        <v>7448</v>
      </c>
      <c r="M2143" s="1">
        <f>dataset_shampoo[[#This Row],[Values YTD]]+SUMIFS(I:I,D:D,dataset_shampoo[[#This Row],[Brand]],E:E,dataset_shampoo[[#This Row],[Region]],F:F,dataset_shampoo[[#This Row],[Year]]-1,G:G,"&gt;"&amp;dataset_shampoo[[#This Row],[Month]])</f>
        <v>61173</v>
      </c>
    </row>
    <row r="2144" spans="1:13" x14ac:dyDescent="0.25">
      <c r="A2144" t="s">
        <v>7</v>
      </c>
      <c r="B2144" t="s">
        <v>25</v>
      </c>
      <c r="C2144" t="s">
        <v>39</v>
      </c>
      <c r="D2144" t="s">
        <v>40</v>
      </c>
      <c r="E2144" t="s">
        <v>13</v>
      </c>
      <c r="F2144">
        <v>2018</v>
      </c>
      <c r="G2144">
        <v>11</v>
      </c>
      <c r="H2144">
        <v>756</v>
      </c>
      <c r="I2144" s="1">
        <v>6202</v>
      </c>
      <c r="J2144">
        <f>SUMIFS(H:H,D:D,dataset_shampoo[[#This Row],[Brand]],E:E,dataset_shampoo[[#This Row],[Region]],F:F,dataset_shampoo[[#This Row],[Year]],G:G,"&lt;="&amp;dataset_shampoo[[#This Row],[Month]])</f>
        <v>8204</v>
      </c>
      <c r="K2144" s="6">
        <f>SUMIFS(I:I,D:D,dataset_shampoo[[#This Row],[Brand]],E:E,dataset_shampoo[[#This Row],[Region]],F:F,dataset_shampoo[[#This Row],[Year]],G:G,"&lt;="&amp;dataset_shampoo[[#This Row],[Month]])</f>
        <v>67375</v>
      </c>
      <c r="L2144">
        <f>dataset_shampoo[[#This Row],[Units YTD]]+SUMIFS(H:H,D:D,dataset_shampoo[[#This Row],[Brand]],E:E,dataset_shampoo[[#This Row],[Region]],F:F,dataset_shampoo[[#This Row],[Year]]-1,G:G,"&gt;"&amp;dataset_shampoo[[#This Row],[Month]])</f>
        <v>8204</v>
      </c>
      <c r="M2144" s="1">
        <f>dataset_shampoo[[#This Row],[Values YTD]]+SUMIFS(I:I,D:D,dataset_shampoo[[#This Row],[Brand]],E:E,dataset_shampoo[[#This Row],[Region]],F:F,dataset_shampoo[[#This Row],[Year]]-1,G:G,"&gt;"&amp;dataset_shampoo[[#This Row],[Month]])</f>
        <v>67375</v>
      </c>
    </row>
    <row r="2145" spans="1:13" x14ac:dyDescent="0.25">
      <c r="A2145" t="s">
        <v>7</v>
      </c>
      <c r="B2145" t="s">
        <v>25</v>
      </c>
      <c r="C2145" t="s">
        <v>39</v>
      </c>
      <c r="D2145" t="s">
        <v>40</v>
      </c>
      <c r="E2145" t="s">
        <v>13</v>
      </c>
      <c r="F2145">
        <v>2018</v>
      </c>
      <c r="G2145">
        <v>12</v>
      </c>
      <c r="H2145">
        <v>826</v>
      </c>
      <c r="I2145" s="1">
        <v>6783</v>
      </c>
      <c r="J2145">
        <f>SUMIFS(H:H,D:D,dataset_shampoo[[#This Row],[Brand]],E:E,dataset_shampoo[[#This Row],[Region]],F:F,dataset_shampoo[[#This Row],[Year]],G:G,"&lt;="&amp;dataset_shampoo[[#This Row],[Month]])</f>
        <v>9030</v>
      </c>
      <c r="K2145" s="6">
        <f>SUMIFS(I:I,D:D,dataset_shampoo[[#This Row],[Brand]],E:E,dataset_shampoo[[#This Row],[Region]],F:F,dataset_shampoo[[#This Row],[Year]],G:G,"&lt;="&amp;dataset_shampoo[[#This Row],[Month]])</f>
        <v>74158</v>
      </c>
      <c r="L2145">
        <f>dataset_shampoo[[#This Row],[Units YTD]]+SUMIFS(H:H,D:D,dataset_shampoo[[#This Row],[Brand]],E:E,dataset_shampoo[[#This Row],[Region]],F:F,dataset_shampoo[[#This Row],[Year]]-1,G:G,"&gt;"&amp;dataset_shampoo[[#This Row],[Month]])</f>
        <v>9030</v>
      </c>
      <c r="M2145" s="1">
        <f>dataset_shampoo[[#This Row],[Values YTD]]+SUMIFS(I:I,D:D,dataset_shampoo[[#This Row],[Brand]],E:E,dataset_shampoo[[#This Row],[Region]],F:F,dataset_shampoo[[#This Row],[Year]]-1,G:G,"&gt;"&amp;dataset_shampoo[[#This Row],[Month]])</f>
        <v>74158</v>
      </c>
    </row>
    <row r="2146" spans="1:13" x14ac:dyDescent="0.25">
      <c r="A2146" t="s">
        <v>7</v>
      </c>
      <c r="B2146" t="s">
        <v>25</v>
      </c>
      <c r="C2146" t="s">
        <v>39</v>
      </c>
      <c r="D2146" t="s">
        <v>40</v>
      </c>
      <c r="E2146" t="s">
        <v>13</v>
      </c>
      <c r="F2146">
        <v>2019</v>
      </c>
      <c r="G2146">
        <v>1</v>
      </c>
      <c r="H2146">
        <v>238</v>
      </c>
      <c r="I2146" s="1">
        <v>1953</v>
      </c>
      <c r="J2146">
        <f>SUMIFS(H:H,D:D,dataset_shampoo[[#This Row],[Brand]],E:E,dataset_shampoo[[#This Row],[Region]],F:F,dataset_shampoo[[#This Row],[Year]],G:G,"&lt;="&amp;dataset_shampoo[[#This Row],[Month]])</f>
        <v>238</v>
      </c>
      <c r="K2146" s="6">
        <f>SUMIFS(I:I,D:D,dataset_shampoo[[#This Row],[Brand]],E:E,dataset_shampoo[[#This Row],[Region]],F:F,dataset_shampoo[[#This Row],[Year]],G:G,"&lt;="&amp;dataset_shampoo[[#This Row],[Month]])</f>
        <v>1953</v>
      </c>
      <c r="L2146">
        <f>dataset_shampoo[[#This Row],[Units YTD]]+SUMIFS(H:H,D:D,dataset_shampoo[[#This Row],[Brand]],E:E,dataset_shampoo[[#This Row],[Region]],F:F,dataset_shampoo[[#This Row],[Year]]-1,G:G,"&gt;"&amp;dataset_shampoo[[#This Row],[Month]])</f>
        <v>8484</v>
      </c>
      <c r="M2146" s="1">
        <f>dataset_shampoo[[#This Row],[Values YTD]]+SUMIFS(I:I,D:D,dataset_shampoo[[#This Row],[Brand]],E:E,dataset_shampoo[[#This Row],[Region]],F:F,dataset_shampoo[[#This Row],[Year]]-1,G:G,"&gt;"&amp;dataset_shampoo[[#This Row],[Month]])</f>
        <v>69657</v>
      </c>
    </row>
    <row r="2147" spans="1:13" x14ac:dyDescent="0.25">
      <c r="A2147" t="s">
        <v>7</v>
      </c>
      <c r="B2147" t="s">
        <v>25</v>
      </c>
      <c r="C2147" t="s">
        <v>39</v>
      </c>
      <c r="D2147" t="s">
        <v>40</v>
      </c>
      <c r="E2147" t="s">
        <v>13</v>
      </c>
      <c r="F2147">
        <v>2019</v>
      </c>
      <c r="G2147">
        <v>2</v>
      </c>
      <c r="H2147">
        <v>637</v>
      </c>
      <c r="I2147" s="1">
        <v>5348</v>
      </c>
      <c r="J2147">
        <f>SUMIFS(H:H,D:D,dataset_shampoo[[#This Row],[Brand]],E:E,dataset_shampoo[[#This Row],[Region]],F:F,dataset_shampoo[[#This Row],[Year]],G:G,"&lt;="&amp;dataset_shampoo[[#This Row],[Month]])</f>
        <v>875</v>
      </c>
      <c r="K2147" s="6">
        <f>SUMIFS(I:I,D:D,dataset_shampoo[[#This Row],[Brand]],E:E,dataset_shampoo[[#This Row],[Region]],F:F,dataset_shampoo[[#This Row],[Year]],G:G,"&lt;="&amp;dataset_shampoo[[#This Row],[Month]])</f>
        <v>7301</v>
      </c>
      <c r="L2147">
        <f>dataset_shampoo[[#This Row],[Units YTD]]+SUMIFS(H:H,D:D,dataset_shampoo[[#This Row],[Brand]],E:E,dataset_shampoo[[#This Row],[Region]],F:F,dataset_shampoo[[#This Row],[Year]]-1,G:G,"&gt;"&amp;dataset_shampoo[[#This Row],[Month]])</f>
        <v>8267</v>
      </c>
      <c r="M2147" s="1">
        <f>dataset_shampoo[[#This Row],[Values YTD]]+SUMIFS(I:I,D:D,dataset_shampoo[[#This Row],[Brand]],E:E,dataset_shampoo[[#This Row],[Region]],F:F,dataset_shampoo[[#This Row],[Year]]-1,G:G,"&gt;"&amp;dataset_shampoo[[#This Row],[Month]])</f>
        <v>67970</v>
      </c>
    </row>
    <row r="2148" spans="1:13" x14ac:dyDescent="0.25">
      <c r="A2148" t="s">
        <v>7</v>
      </c>
      <c r="B2148" t="s">
        <v>25</v>
      </c>
      <c r="C2148" t="s">
        <v>39</v>
      </c>
      <c r="D2148" t="s">
        <v>40</v>
      </c>
      <c r="E2148" t="s">
        <v>13</v>
      </c>
      <c r="F2148">
        <v>2019</v>
      </c>
      <c r="G2148">
        <v>3</v>
      </c>
      <c r="H2148">
        <v>546</v>
      </c>
      <c r="I2148" s="1">
        <v>4522</v>
      </c>
      <c r="J2148">
        <f>SUMIFS(H:H,D:D,dataset_shampoo[[#This Row],[Brand]],E:E,dataset_shampoo[[#This Row],[Region]],F:F,dataset_shampoo[[#This Row],[Year]],G:G,"&lt;="&amp;dataset_shampoo[[#This Row],[Month]])</f>
        <v>1421</v>
      </c>
      <c r="K2148" s="6">
        <f>SUMIFS(I:I,D:D,dataset_shampoo[[#This Row],[Brand]],E:E,dataset_shampoo[[#This Row],[Region]],F:F,dataset_shampoo[[#This Row],[Year]],G:G,"&lt;="&amp;dataset_shampoo[[#This Row],[Month]])</f>
        <v>11823</v>
      </c>
      <c r="L2148">
        <f>dataset_shampoo[[#This Row],[Units YTD]]+SUMIFS(H:H,D:D,dataset_shampoo[[#This Row],[Brand]],E:E,dataset_shampoo[[#This Row],[Region]],F:F,dataset_shampoo[[#This Row],[Year]]-1,G:G,"&gt;"&amp;dataset_shampoo[[#This Row],[Month]])</f>
        <v>8162</v>
      </c>
      <c r="M2148" s="1">
        <f>dataset_shampoo[[#This Row],[Values YTD]]+SUMIFS(I:I,D:D,dataset_shampoo[[#This Row],[Brand]],E:E,dataset_shampoo[[#This Row],[Region]],F:F,dataset_shampoo[[#This Row],[Year]]-1,G:G,"&gt;"&amp;dataset_shampoo[[#This Row],[Month]])</f>
        <v>67144</v>
      </c>
    </row>
    <row r="2149" spans="1:13" x14ac:dyDescent="0.25">
      <c r="A2149" t="s">
        <v>7</v>
      </c>
      <c r="B2149" t="s">
        <v>25</v>
      </c>
      <c r="C2149" t="s">
        <v>39</v>
      </c>
      <c r="D2149" t="s">
        <v>40</v>
      </c>
      <c r="E2149" t="s">
        <v>13</v>
      </c>
      <c r="F2149">
        <v>2019</v>
      </c>
      <c r="G2149">
        <v>4</v>
      </c>
      <c r="H2149">
        <v>637</v>
      </c>
      <c r="I2149" s="1">
        <v>5348</v>
      </c>
      <c r="J2149">
        <f>SUMIFS(H:H,D:D,dataset_shampoo[[#This Row],[Brand]],E:E,dataset_shampoo[[#This Row],[Region]],F:F,dataset_shampoo[[#This Row],[Year]],G:G,"&lt;="&amp;dataset_shampoo[[#This Row],[Month]])</f>
        <v>2058</v>
      </c>
      <c r="K2149" s="6">
        <f>SUMIFS(I:I,D:D,dataset_shampoo[[#This Row],[Brand]],E:E,dataset_shampoo[[#This Row],[Region]],F:F,dataset_shampoo[[#This Row],[Year]],G:G,"&lt;="&amp;dataset_shampoo[[#This Row],[Month]])</f>
        <v>17171</v>
      </c>
      <c r="L2149">
        <f>dataset_shampoo[[#This Row],[Units YTD]]+SUMIFS(H:H,D:D,dataset_shampoo[[#This Row],[Brand]],E:E,dataset_shampoo[[#This Row],[Region]],F:F,dataset_shampoo[[#This Row],[Year]]-1,G:G,"&gt;"&amp;dataset_shampoo[[#This Row],[Month]])</f>
        <v>8134</v>
      </c>
      <c r="M2149" s="1">
        <f>dataset_shampoo[[#This Row],[Values YTD]]+SUMIFS(I:I,D:D,dataset_shampoo[[#This Row],[Brand]],E:E,dataset_shampoo[[#This Row],[Region]],F:F,dataset_shampoo[[#This Row],[Year]]-1,G:G,"&gt;"&amp;dataset_shampoo[[#This Row],[Month]])</f>
        <v>67060</v>
      </c>
    </row>
    <row r="2150" spans="1:13" x14ac:dyDescent="0.25">
      <c r="A2150" t="s">
        <v>7</v>
      </c>
      <c r="B2150" t="s">
        <v>25</v>
      </c>
      <c r="C2150" t="s">
        <v>39</v>
      </c>
      <c r="D2150" t="s">
        <v>40</v>
      </c>
      <c r="E2150" t="s">
        <v>13</v>
      </c>
      <c r="F2150">
        <v>2019</v>
      </c>
      <c r="G2150">
        <v>5</v>
      </c>
      <c r="H2150">
        <v>994</v>
      </c>
      <c r="I2150" s="1">
        <v>8372</v>
      </c>
      <c r="J2150">
        <f>SUMIFS(H:H,D:D,dataset_shampoo[[#This Row],[Brand]],E:E,dataset_shampoo[[#This Row],[Region]],F:F,dataset_shampoo[[#This Row],[Year]],G:G,"&lt;="&amp;dataset_shampoo[[#This Row],[Month]])</f>
        <v>3052</v>
      </c>
      <c r="K2150" s="6">
        <f>SUMIFS(I:I,D:D,dataset_shampoo[[#This Row],[Brand]],E:E,dataset_shampoo[[#This Row],[Region]],F:F,dataset_shampoo[[#This Row],[Year]],G:G,"&lt;="&amp;dataset_shampoo[[#This Row],[Month]])</f>
        <v>25543</v>
      </c>
      <c r="L2150">
        <f>dataset_shampoo[[#This Row],[Units YTD]]+SUMIFS(H:H,D:D,dataset_shampoo[[#This Row],[Brand]],E:E,dataset_shampoo[[#This Row],[Region]],F:F,dataset_shampoo[[#This Row],[Year]]-1,G:G,"&gt;"&amp;dataset_shampoo[[#This Row],[Month]])</f>
        <v>7980</v>
      </c>
      <c r="M2150" s="1">
        <f>dataset_shampoo[[#This Row],[Values YTD]]+SUMIFS(I:I,D:D,dataset_shampoo[[#This Row],[Brand]],E:E,dataset_shampoo[[#This Row],[Region]],F:F,dataset_shampoo[[#This Row],[Year]]-1,G:G,"&gt;"&amp;dataset_shampoo[[#This Row],[Month]])</f>
        <v>65996</v>
      </c>
    </row>
    <row r="2151" spans="1:13" x14ac:dyDescent="0.25">
      <c r="A2151" t="s">
        <v>7</v>
      </c>
      <c r="B2151" t="s">
        <v>25</v>
      </c>
      <c r="C2151" t="s">
        <v>39</v>
      </c>
      <c r="D2151" t="s">
        <v>40</v>
      </c>
      <c r="E2151" t="s">
        <v>13</v>
      </c>
      <c r="F2151">
        <v>2019</v>
      </c>
      <c r="G2151">
        <v>6</v>
      </c>
      <c r="H2151">
        <v>462</v>
      </c>
      <c r="I2151" s="1">
        <v>3892</v>
      </c>
      <c r="J2151">
        <f>SUMIFS(H:H,D:D,dataset_shampoo[[#This Row],[Brand]],E:E,dataset_shampoo[[#This Row],[Region]],F:F,dataset_shampoo[[#This Row],[Year]],G:G,"&lt;="&amp;dataset_shampoo[[#This Row],[Month]])</f>
        <v>3514</v>
      </c>
      <c r="K2151" s="6">
        <f>SUMIFS(I:I,D:D,dataset_shampoo[[#This Row],[Brand]],E:E,dataset_shampoo[[#This Row],[Region]],F:F,dataset_shampoo[[#This Row],[Year]],G:G,"&lt;="&amp;dataset_shampoo[[#This Row],[Month]])</f>
        <v>29435</v>
      </c>
      <c r="L2151">
        <f>dataset_shampoo[[#This Row],[Units YTD]]+SUMIFS(H:H,D:D,dataset_shampoo[[#This Row],[Brand]],E:E,dataset_shampoo[[#This Row],[Region]],F:F,dataset_shampoo[[#This Row],[Year]]-1,G:G,"&gt;"&amp;dataset_shampoo[[#This Row],[Month]])</f>
        <v>8001</v>
      </c>
      <c r="M2151" s="1">
        <f>dataset_shampoo[[#This Row],[Values YTD]]+SUMIFS(I:I,D:D,dataset_shampoo[[#This Row],[Brand]],E:E,dataset_shampoo[[#This Row],[Region]],F:F,dataset_shampoo[[#This Row],[Year]]-1,G:G,"&gt;"&amp;dataset_shampoo[[#This Row],[Month]])</f>
        <v>66276</v>
      </c>
    </row>
    <row r="2152" spans="1:13" x14ac:dyDescent="0.25">
      <c r="A2152" t="s">
        <v>7</v>
      </c>
      <c r="B2152" t="s">
        <v>25</v>
      </c>
      <c r="C2152" t="s">
        <v>39</v>
      </c>
      <c r="D2152" t="s">
        <v>40</v>
      </c>
      <c r="E2152" t="s">
        <v>13</v>
      </c>
      <c r="F2152">
        <v>2019</v>
      </c>
      <c r="G2152">
        <v>7</v>
      </c>
      <c r="H2152">
        <v>735</v>
      </c>
      <c r="I2152" s="1">
        <v>6097</v>
      </c>
      <c r="J2152">
        <f>SUMIFS(H:H,D:D,dataset_shampoo[[#This Row],[Brand]],E:E,dataset_shampoo[[#This Row],[Region]],F:F,dataset_shampoo[[#This Row],[Year]],G:G,"&lt;="&amp;dataset_shampoo[[#This Row],[Month]])</f>
        <v>4249</v>
      </c>
      <c r="K2152" s="6">
        <f>SUMIFS(I:I,D:D,dataset_shampoo[[#This Row],[Brand]],E:E,dataset_shampoo[[#This Row],[Region]],F:F,dataset_shampoo[[#This Row],[Year]],G:G,"&lt;="&amp;dataset_shampoo[[#This Row],[Month]])</f>
        <v>35532</v>
      </c>
      <c r="L2152">
        <f>dataset_shampoo[[#This Row],[Units YTD]]+SUMIFS(H:H,D:D,dataset_shampoo[[#This Row],[Brand]],E:E,dataset_shampoo[[#This Row],[Region]],F:F,dataset_shampoo[[#This Row],[Year]]-1,G:G,"&gt;"&amp;dataset_shampoo[[#This Row],[Month]])</f>
        <v>8141</v>
      </c>
      <c r="M2152" s="1">
        <f>dataset_shampoo[[#This Row],[Values YTD]]+SUMIFS(I:I,D:D,dataset_shampoo[[#This Row],[Brand]],E:E,dataset_shampoo[[#This Row],[Region]],F:F,dataset_shampoo[[#This Row],[Year]]-1,G:G,"&gt;"&amp;dataset_shampoo[[#This Row],[Month]])</f>
        <v>67508</v>
      </c>
    </row>
    <row r="2153" spans="1:13" x14ac:dyDescent="0.25">
      <c r="A2153" t="s">
        <v>7</v>
      </c>
      <c r="B2153" t="s">
        <v>25</v>
      </c>
      <c r="C2153" t="s">
        <v>39</v>
      </c>
      <c r="D2153" t="s">
        <v>40</v>
      </c>
      <c r="E2153" t="s">
        <v>13</v>
      </c>
      <c r="F2153">
        <v>2019</v>
      </c>
      <c r="G2153">
        <v>8</v>
      </c>
      <c r="H2153">
        <v>819</v>
      </c>
      <c r="I2153" s="1">
        <v>6832</v>
      </c>
      <c r="J2153">
        <f>SUMIFS(H:H,D:D,dataset_shampoo[[#This Row],[Brand]],E:E,dataset_shampoo[[#This Row],[Region]],F:F,dataset_shampoo[[#This Row],[Year]],G:G,"&lt;="&amp;dataset_shampoo[[#This Row],[Month]])</f>
        <v>5068</v>
      </c>
      <c r="K2153" s="6">
        <f>SUMIFS(I:I,D:D,dataset_shampoo[[#This Row],[Brand]],E:E,dataset_shampoo[[#This Row],[Region]],F:F,dataset_shampoo[[#This Row],[Year]],G:G,"&lt;="&amp;dataset_shampoo[[#This Row],[Month]])</f>
        <v>42364</v>
      </c>
      <c r="L2153">
        <f>dataset_shampoo[[#This Row],[Units YTD]]+SUMIFS(H:H,D:D,dataset_shampoo[[#This Row],[Brand]],E:E,dataset_shampoo[[#This Row],[Region]],F:F,dataset_shampoo[[#This Row],[Year]]-1,G:G,"&gt;"&amp;dataset_shampoo[[#This Row],[Month]])</f>
        <v>7714</v>
      </c>
      <c r="M2153" s="1">
        <f>dataset_shampoo[[#This Row],[Values YTD]]+SUMIFS(I:I,D:D,dataset_shampoo[[#This Row],[Brand]],E:E,dataset_shampoo[[#This Row],[Region]],F:F,dataset_shampoo[[#This Row],[Year]]-1,G:G,"&gt;"&amp;dataset_shampoo[[#This Row],[Month]])</f>
        <v>64113</v>
      </c>
    </row>
    <row r="2154" spans="1:13" x14ac:dyDescent="0.25">
      <c r="A2154" t="s">
        <v>7</v>
      </c>
      <c r="B2154" t="s">
        <v>25</v>
      </c>
      <c r="C2154" t="s">
        <v>39</v>
      </c>
      <c r="D2154" t="s">
        <v>40</v>
      </c>
      <c r="E2154" t="s">
        <v>13</v>
      </c>
      <c r="F2154">
        <v>2019</v>
      </c>
      <c r="G2154">
        <v>9</v>
      </c>
      <c r="H2154">
        <v>329</v>
      </c>
      <c r="I2154" s="1">
        <v>2772</v>
      </c>
      <c r="J2154">
        <f>SUMIFS(H:H,D:D,dataset_shampoo[[#This Row],[Brand]],E:E,dataset_shampoo[[#This Row],[Region]],F:F,dataset_shampoo[[#This Row],[Year]],G:G,"&lt;="&amp;dataset_shampoo[[#This Row],[Month]])</f>
        <v>5397</v>
      </c>
      <c r="K2154" s="6">
        <f>SUMIFS(I:I,D:D,dataset_shampoo[[#This Row],[Brand]],E:E,dataset_shampoo[[#This Row],[Region]],F:F,dataset_shampoo[[#This Row],[Year]],G:G,"&lt;="&amp;dataset_shampoo[[#This Row],[Month]])</f>
        <v>45136</v>
      </c>
      <c r="L2154">
        <f>dataset_shampoo[[#This Row],[Units YTD]]+SUMIFS(H:H,D:D,dataset_shampoo[[#This Row],[Brand]],E:E,dataset_shampoo[[#This Row],[Region]],F:F,dataset_shampoo[[#This Row],[Year]]-1,G:G,"&gt;"&amp;dataset_shampoo[[#This Row],[Month]])</f>
        <v>7203</v>
      </c>
      <c r="M2154" s="1">
        <f>dataset_shampoo[[#This Row],[Values YTD]]+SUMIFS(I:I,D:D,dataset_shampoo[[#This Row],[Brand]],E:E,dataset_shampoo[[#This Row],[Region]],F:F,dataset_shampoo[[#This Row],[Year]]-1,G:G,"&gt;"&amp;dataset_shampoo[[#This Row],[Month]])</f>
        <v>59983</v>
      </c>
    </row>
    <row r="2155" spans="1:13" x14ac:dyDescent="0.25">
      <c r="A2155" t="s">
        <v>7</v>
      </c>
      <c r="B2155" t="s">
        <v>25</v>
      </c>
      <c r="C2155" t="s">
        <v>39</v>
      </c>
      <c r="D2155" t="s">
        <v>40</v>
      </c>
      <c r="E2155" t="s">
        <v>13</v>
      </c>
      <c r="F2155">
        <v>2019</v>
      </c>
      <c r="G2155">
        <v>10</v>
      </c>
      <c r="H2155">
        <v>756</v>
      </c>
      <c r="I2155" s="1">
        <v>6384</v>
      </c>
      <c r="J2155">
        <f>SUMIFS(H:H,D:D,dataset_shampoo[[#This Row],[Brand]],E:E,dataset_shampoo[[#This Row],[Region]],F:F,dataset_shampoo[[#This Row],[Year]],G:G,"&lt;="&amp;dataset_shampoo[[#This Row],[Month]])</f>
        <v>6153</v>
      </c>
      <c r="K2155" s="6">
        <f>SUMIFS(I:I,D:D,dataset_shampoo[[#This Row],[Brand]],E:E,dataset_shampoo[[#This Row],[Region]],F:F,dataset_shampoo[[#This Row],[Year]],G:G,"&lt;="&amp;dataset_shampoo[[#This Row],[Month]])</f>
        <v>51520</v>
      </c>
      <c r="L2155">
        <f>dataset_shampoo[[#This Row],[Units YTD]]+SUMIFS(H:H,D:D,dataset_shampoo[[#This Row],[Brand]],E:E,dataset_shampoo[[#This Row],[Region]],F:F,dataset_shampoo[[#This Row],[Year]]-1,G:G,"&gt;"&amp;dataset_shampoo[[#This Row],[Month]])</f>
        <v>7735</v>
      </c>
      <c r="M2155" s="1">
        <f>dataset_shampoo[[#This Row],[Values YTD]]+SUMIFS(I:I,D:D,dataset_shampoo[[#This Row],[Brand]],E:E,dataset_shampoo[[#This Row],[Region]],F:F,dataset_shampoo[[#This Row],[Year]]-1,G:G,"&gt;"&amp;dataset_shampoo[[#This Row],[Month]])</f>
        <v>64505</v>
      </c>
    </row>
    <row r="2156" spans="1:13" x14ac:dyDescent="0.25">
      <c r="A2156" t="s">
        <v>7</v>
      </c>
      <c r="B2156" t="s">
        <v>25</v>
      </c>
      <c r="C2156" t="s">
        <v>39</v>
      </c>
      <c r="D2156" t="s">
        <v>40</v>
      </c>
      <c r="E2156" t="s">
        <v>13</v>
      </c>
      <c r="F2156">
        <v>2019</v>
      </c>
      <c r="G2156">
        <v>11</v>
      </c>
      <c r="H2156">
        <v>357</v>
      </c>
      <c r="I2156" s="1">
        <v>2933</v>
      </c>
      <c r="J2156">
        <f>SUMIFS(H:H,D:D,dataset_shampoo[[#This Row],[Brand]],E:E,dataset_shampoo[[#This Row],[Region]],F:F,dataset_shampoo[[#This Row],[Year]],G:G,"&lt;="&amp;dataset_shampoo[[#This Row],[Month]])</f>
        <v>6510</v>
      </c>
      <c r="K2156" s="6">
        <f>SUMIFS(I:I,D:D,dataset_shampoo[[#This Row],[Brand]],E:E,dataset_shampoo[[#This Row],[Region]],F:F,dataset_shampoo[[#This Row],[Year]],G:G,"&lt;="&amp;dataset_shampoo[[#This Row],[Month]])</f>
        <v>54453</v>
      </c>
      <c r="L2156">
        <f>dataset_shampoo[[#This Row],[Units YTD]]+SUMIFS(H:H,D:D,dataset_shampoo[[#This Row],[Brand]],E:E,dataset_shampoo[[#This Row],[Region]],F:F,dataset_shampoo[[#This Row],[Year]]-1,G:G,"&gt;"&amp;dataset_shampoo[[#This Row],[Month]])</f>
        <v>7336</v>
      </c>
      <c r="M2156" s="1">
        <f>dataset_shampoo[[#This Row],[Values YTD]]+SUMIFS(I:I,D:D,dataset_shampoo[[#This Row],[Brand]],E:E,dataset_shampoo[[#This Row],[Region]],F:F,dataset_shampoo[[#This Row],[Year]]-1,G:G,"&gt;"&amp;dataset_shampoo[[#This Row],[Month]])</f>
        <v>61236</v>
      </c>
    </row>
    <row r="2157" spans="1:13" x14ac:dyDescent="0.25">
      <c r="A2157" t="s">
        <v>7</v>
      </c>
      <c r="B2157" t="s">
        <v>25</v>
      </c>
      <c r="C2157" t="s">
        <v>39</v>
      </c>
      <c r="D2157" t="s">
        <v>40</v>
      </c>
      <c r="E2157" t="s">
        <v>13</v>
      </c>
      <c r="F2157">
        <v>2019</v>
      </c>
      <c r="G2157">
        <v>12</v>
      </c>
      <c r="H2157">
        <v>308</v>
      </c>
      <c r="I2157" s="1">
        <v>2555</v>
      </c>
      <c r="J2157">
        <f>SUMIFS(H:H,D:D,dataset_shampoo[[#This Row],[Brand]],E:E,dataset_shampoo[[#This Row],[Region]],F:F,dataset_shampoo[[#This Row],[Year]],G:G,"&lt;="&amp;dataset_shampoo[[#This Row],[Month]])</f>
        <v>6818</v>
      </c>
      <c r="K2157" s="6">
        <f>SUMIFS(I:I,D:D,dataset_shampoo[[#This Row],[Brand]],E:E,dataset_shampoo[[#This Row],[Region]],F:F,dataset_shampoo[[#This Row],[Year]],G:G,"&lt;="&amp;dataset_shampoo[[#This Row],[Month]])</f>
        <v>57008</v>
      </c>
      <c r="L2157">
        <f>dataset_shampoo[[#This Row],[Units YTD]]+SUMIFS(H:H,D:D,dataset_shampoo[[#This Row],[Brand]],E:E,dataset_shampoo[[#This Row],[Region]],F:F,dataset_shampoo[[#This Row],[Year]]-1,G:G,"&gt;"&amp;dataset_shampoo[[#This Row],[Month]])</f>
        <v>6818</v>
      </c>
      <c r="M2157" s="1">
        <f>dataset_shampoo[[#This Row],[Values YTD]]+SUMIFS(I:I,D:D,dataset_shampoo[[#This Row],[Brand]],E:E,dataset_shampoo[[#This Row],[Region]],F:F,dataset_shampoo[[#This Row],[Year]]-1,G:G,"&gt;"&amp;dataset_shampoo[[#This Row],[Month]])</f>
        <v>57008</v>
      </c>
    </row>
    <row r="2158" spans="1:13" x14ac:dyDescent="0.25">
      <c r="A2158" t="s">
        <v>7</v>
      </c>
      <c r="B2158" t="s">
        <v>25</v>
      </c>
      <c r="C2158" t="s">
        <v>39</v>
      </c>
      <c r="D2158" t="s">
        <v>40</v>
      </c>
      <c r="E2158" t="s">
        <v>13</v>
      </c>
      <c r="F2158">
        <v>2020</v>
      </c>
      <c r="G2158">
        <v>1</v>
      </c>
      <c r="H2158">
        <v>875</v>
      </c>
      <c r="I2158" s="1">
        <v>7315</v>
      </c>
      <c r="J2158">
        <f>SUMIFS(H:H,D:D,dataset_shampoo[[#This Row],[Brand]],E:E,dataset_shampoo[[#This Row],[Region]],F:F,dataset_shampoo[[#This Row],[Year]],G:G,"&lt;="&amp;dataset_shampoo[[#This Row],[Month]])</f>
        <v>875</v>
      </c>
      <c r="K2158" s="6">
        <f>SUMIFS(I:I,D:D,dataset_shampoo[[#This Row],[Brand]],E:E,dataset_shampoo[[#This Row],[Region]],F:F,dataset_shampoo[[#This Row],[Year]],G:G,"&lt;="&amp;dataset_shampoo[[#This Row],[Month]])</f>
        <v>7315</v>
      </c>
      <c r="L2158">
        <f>dataset_shampoo[[#This Row],[Units YTD]]+SUMIFS(H:H,D:D,dataset_shampoo[[#This Row],[Brand]],E:E,dataset_shampoo[[#This Row],[Region]],F:F,dataset_shampoo[[#This Row],[Year]]-1,G:G,"&gt;"&amp;dataset_shampoo[[#This Row],[Month]])</f>
        <v>7455</v>
      </c>
      <c r="M2158" s="1">
        <f>dataset_shampoo[[#This Row],[Values YTD]]+SUMIFS(I:I,D:D,dataset_shampoo[[#This Row],[Brand]],E:E,dataset_shampoo[[#This Row],[Region]],F:F,dataset_shampoo[[#This Row],[Year]]-1,G:G,"&gt;"&amp;dataset_shampoo[[#This Row],[Month]])</f>
        <v>62370</v>
      </c>
    </row>
    <row r="2159" spans="1:13" x14ac:dyDescent="0.25">
      <c r="A2159" t="s">
        <v>7</v>
      </c>
      <c r="B2159" t="s">
        <v>25</v>
      </c>
      <c r="C2159" t="s">
        <v>39</v>
      </c>
      <c r="D2159" t="s">
        <v>40</v>
      </c>
      <c r="E2159" t="s">
        <v>13</v>
      </c>
      <c r="F2159">
        <v>2020</v>
      </c>
      <c r="G2159">
        <v>2</v>
      </c>
      <c r="H2159">
        <v>322</v>
      </c>
      <c r="I2159" s="1">
        <v>2639</v>
      </c>
      <c r="J2159">
        <f>SUMIFS(H:H,D:D,dataset_shampoo[[#This Row],[Brand]],E:E,dataset_shampoo[[#This Row],[Region]],F:F,dataset_shampoo[[#This Row],[Year]],G:G,"&lt;="&amp;dataset_shampoo[[#This Row],[Month]])</f>
        <v>1197</v>
      </c>
      <c r="K2159" s="6">
        <f>SUMIFS(I:I,D:D,dataset_shampoo[[#This Row],[Brand]],E:E,dataset_shampoo[[#This Row],[Region]],F:F,dataset_shampoo[[#This Row],[Year]],G:G,"&lt;="&amp;dataset_shampoo[[#This Row],[Month]])</f>
        <v>9954</v>
      </c>
      <c r="L2159">
        <f>dataset_shampoo[[#This Row],[Units YTD]]+SUMIFS(H:H,D:D,dataset_shampoo[[#This Row],[Brand]],E:E,dataset_shampoo[[#This Row],[Region]],F:F,dataset_shampoo[[#This Row],[Year]]-1,G:G,"&gt;"&amp;dataset_shampoo[[#This Row],[Month]])</f>
        <v>7140</v>
      </c>
      <c r="M2159" s="1">
        <f>dataset_shampoo[[#This Row],[Values YTD]]+SUMIFS(I:I,D:D,dataset_shampoo[[#This Row],[Brand]],E:E,dataset_shampoo[[#This Row],[Region]],F:F,dataset_shampoo[[#This Row],[Year]]-1,G:G,"&gt;"&amp;dataset_shampoo[[#This Row],[Month]])</f>
        <v>59661</v>
      </c>
    </row>
    <row r="2160" spans="1:13" x14ac:dyDescent="0.25">
      <c r="A2160" t="s">
        <v>7</v>
      </c>
      <c r="B2160" t="s">
        <v>25</v>
      </c>
      <c r="C2160" t="s">
        <v>39</v>
      </c>
      <c r="D2160" t="s">
        <v>40</v>
      </c>
      <c r="E2160" t="s">
        <v>13</v>
      </c>
      <c r="F2160">
        <v>2020</v>
      </c>
      <c r="G2160">
        <v>3</v>
      </c>
      <c r="H2160">
        <v>462</v>
      </c>
      <c r="I2160" s="1">
        <v>3857</v>
      </c>
      <c r="J2160">
        <f>SUMIFS(H:H,D:D,dataset_shampoo[[#This Row],[Brand]],E:E,dataset_shampoo[[#This Row],[Region]],F:F,dataset_shampoo[[#This Row],[Year]],G:G,"&lt;="&amp;dataset_shampoo[[#This Row],[Month]])</f>
        <v>1659</v>
      </c>
      <c r="K2160" s="6">
        <f>SUMIFS(I:I,D:D,dataset_shampoo[[#This Row],[Brand]],E:E,dataset_shampoo[[#This Row],[Region]],F:F,dataset_shampoo[[#This Row],[Year]],G:G,"&lt;="&amp;dataset_shampoo[[#This Row],[Month]])</f>
        <v>13811</v>
      </c>
      <c r="L2160">
        <f>dataset_shampoo[[#This Row],[Units YTD]]+SUMIFS(H:H,D:D,dataset_shampoo[[#This Row],[Brand]],E:E,dataset_shampoo[[#This Row],[Region]],F:F,dataset_shampoo[[#This Row],[Year]]-1,G:G,"&gt;"&amp;dataset_shampoo[[#This Row],[Month]])</f>
        <v>7056</v>
      </c>
      <c r="M2160" s="1">
        <f>dataset_shampoo[[#This Row],[Values YTD]]+SUMIFS(I:I,D:D,dataset_shampoo[[#This Row],[Brand]],E:E,dataset_shampoo[[#This Row],[Region]],F:F,dataset_shampoo[[#This Row],[Year]]-1,G:G,"&gt;"&amp;dataset_shampoo[[#This Row],[Month]])</f>
        <v>58996</v>
      </c>
    </row>
    <row r="2161" spans="1:13" x14ac:dyDescent="0.25">
      <c r="A2161" t="s">
        <v>7</v>
      </c>
      <c r="B2161" t="s">
        <v>25</v>
      </c>
      <c r="C2161" t="s">
        <v>39</v>
      </c>
      <c r="D2161" t="s">
        <v>40</v>
      </c>
      <c r="E2161" t="s">
        <v>13</v>
      </c>
      <c r="F2161">
        <v>2020</v>
      </c>
      <c r="G2161">
        <v>4</v>
      </c>
      <c r="H2161">
        <v>35</v>
      </c>
      <c r="I2161" s="1">
        <v>322</v>
      </c>
      <c r="J2161">
        <f>SUMIFS(H:H,D:D,dataset_shampoo[[#This Row],[Brand]],E:E,dataset_shampoo[[#This Row],[Region]],F:F,dataset_shampoo[[#This Row],[Year]],G:G,"&lt;="&amp;dataset_shampoo[[#This Row],[Month]])</f>
        <v>1694</v>
      </c>
      <c r="K2161" s="6">
        <f>SUMIFS(I:I,D:D,dataset_shampoo[[#This Row],[Brand]],E:E,dataset_shampoo[[#This Row],[Region]],F:F,dataset_shampoo[[#This Row],[Year]],G:G,"&lt;="&amp;dataset_shampoo[[#This Row],[Month]])</f>
        <v>14133</v>
      </c>
      <c r="L2161">
        <f>dataset_shampoo[[#This Row],[Units YTD]]+SUMIFS(H:H,D:D,dataset_shampoo[[#This Row],[Brand]],E:E,dataset_shampoo[[#This Row],[Region]],F:F,dataset_shampoo[[#This Row],[Year]]-1,G:G,"&gt;"&amp;dataset_shampoo[[#This Row],[Month]])</f>
        <v>6454</v>
      </c>
      <c r="M2161" s="1">
        <f>dataset_shampoo[[#This Row],[Values YTD]]+SUMIFS(I:I,D:D,dataset_shampoo[[#This Row],[Brand]],E:E,dataset_shampoo[[#This Row],[Region]],F:F,dataset_shampoo[[#This Row],[Year]]-1,G:G,"&gt;"&amp;dataset_shampoo[[#This Row],[Month]])</f>
        <v>53970</v>
      </c>
    </row>
    <row r="2162" spans="1:13" x14ac:dyDescent="0.25">
      <c r="A2162" t="s">
        <v>7</v>
      </c>
      <c r="B2162" t="s">
        <v>25</v>
      </c>
      <c r="C2162" t="s">
        <v>39</v>
      </c>
      <c r="D2162" t="s">
        <v>40</v>
      </c>
      <c r="E2162" t="s">
        <v>13</v>
      </c>
      <c r="F2162">
        <v>2020</v>
      </c>
      <c r="G2162">
        <v>5</v>
      </c>
      <c r="H2162">
        <v>406</v>
      </c>
      <c r="I2162" s="1">
        <v>3325</v>
      </c>
      <c r="J2162">
        <f>SUMIFS(H:H,D:D,dataset_shampoo[[#This Row],[Brand]],E:E,dataset_shampoo[[#This Row],[Region]],F:F,dataset_shampoo[[#This Row],[Year]],G:G,"&lt;="&amp;dataset_shampoo[[#This Row],[Month]])</f>
        <v>2100</v>
      </c>
      <c r="K2162" s="6">
        <f>SUMIFS(I:I,D:D,dataset_shampoo[[#This Row],[Brand]],E:E,dataset_shampoo[[#This Row],[Region]],F:F,dataset_shampoo[[#This Row],[Year]],G:G,"&lt;="&amp;dataset_shampoo[[#This Row],[Month]])</f>
        <v>17458</v>
      </c>
      <c r="L2162">
        <f>dataset_shampoo[[#This Row],[Units YTD]]+SUMIFS(H:H,D:D,dataset_shampoo[[#This Row],[Brand]],E:E,dataset_shampoo[[#This Row],[Region]],F:F,dataset_shampoo[[#This Row],[Year]]-1,G:G,"&gt;"&amp;dataset_shampoo[[#This Row],[Month]])</f>
        <v>5866</v>
      </c>
      <c r="M2162" s="1">
        <f>dataset_shampoo[[#This Row],[Values YTD]]+SUMIFS(I:I,D:D,dataset_shampoo[[#This Row],[Brand]],E:E,dataset_shampoo[[#This Row],[Region]],F:F,dataset_shampoo[[#This Row],[Year]]-1,G:G,"&gt;"&amp;dataset_shampoo[[#This Row],[Month]])</f>
        <v>48923</v>
      </c>
    </row>
    <row r="2163" spans="1:13" x14ac:dyDescent="0.25">
      <c r="A2163" t="s">
        <v>7</v>
      </c>
      <c r="B2163" t="s">
        <v>25</v>
      </c>
      <c r="C2163" t="s">
        <v>39</v>
      </c>
      <c r="D2163" t="s">
        <v>40</v>
      </c>
      <c r="E2163" t="s">
        <v>13</v>
      </c>
      <c r="F2163">
        <v>2020</v>
      </c>
      <c r="G2163">
        <v>6</v>
      </c>
      <c r="H2163">
        <v>392</v>
      </c>
      <c r="I2163" s="1">
        <v>3269</v>
      </c>
      <c r="J2163">
        <f>SUMIFS(H:H,D:D,dataset_shampoo[[#This Row],[Brand]],E:E,dataset_shampoo[[#This Row],[Region]],F:F,dataset_shampoo[[#This Row],[Year]],G:G,"&lt;="&amp;dataset_shampoo[[#This Row],[Month]])</f>
        <v>2492</v>
      </c>
      <c r="K2163" s="6">
        <f>SUMIFS(I:I,D:D,dataset_shampoo[[#This Row],[Brand]],E:E,dataset_shampoo[[#This Row],[Region]],F:F,dataset_shampoo[[#This Row],[Year]],G:G,"&lt;="&amp;dataset_shampoo[[#This Row],[Month]])</f>
        <v>20727</v>
      </c>
      <c r="L2163">
        <f>dataset_shampoo[[#This Row],[Units YTD]]+SUMIFS(H:H,D:D,dataset_shampoo[[#This Row],[Brand]],E:E,dataset_shampoo[[#This Row],[Region]],F:F,dataset_shampoo[[#This Row],[Year]]-1,G:G,"&gt;"&amp;dataset_shampoo[[#This Row],[Month]])</f>
        <v>5796</v>
      </c>
      <c r="M2163" s="1">
        <f>dataset_shampoo[[#This Row],[Values YTD]]+SUMIFS(I:I,D:D,dataset_shampoo[[#This Row],[Brand]],E:E,dataset_shampoo[[#This Row],[Region]],F:F,dataset_shampoo[[#This Row],[Year]]-1,G:G,"&gt;"&amp;dataset_shampoo[[#This Row],[Month]])</f>
        <v>48300</v>
      </c>
    </row>
    <row r="2164" spans="1:13" x14ac:dyDescent="0.25">
      <c r="A2164" t="s">
        <v>7</v>
      </c>
      <c r="B2164" t="s">
        <v>25</v>
      </c>
      <c r="C2164" t="s">
        <v>39</v>
      </c>
      <c r="D2164" t="s">
        <v>40</v>
      </c>
      <c r="E2164" t="s">
        <v>13</v>
      </c>
      <c r="F2164">
        <v>2020</v>
      </c>
      <c r="G2164">
        <v>7</v>
      </c>
      <c r="H2164">
        <v>413</v>
      </c>
      <c r="I2164" s="1">
        <v>3507</v>
      </c>
      <c r="J2164">
        <f>SUMIFS(H:H,D:D,dataset_shampoo[[#This Row],[Brand]],E:E,dataset_shampoo[[#This Row],[Region]],F:F,dataset_shampoo[[#This Row],[Year]],G:G,"&lt;="&amp;dataset_shampoo[[#This Row],[Month]])</f>
        <v>2905</v>
      </c>
      <c r="K2164" s="6">
        <f>SUMIFS(I:I,D:D,dataset_shampoo[[#This Row],[Brand]],E:E,dataset_shampoo[[#This Row],[Region]],F:F,dataset_shampoo[[#This Row],[Year]],G:G,"&lt;="&amp;dataset_shampoo[[#This Row],[Month]])</f>
        <v>24234</v>
      </c>
      <c r="L2164">
        <f>dataset_shampoo[[#This Row],[Units YTD]]+SUMIFS(H:H,D:D,dataset_shampoo[[#This Row],[Brand]],E:E,dataset_shampoo[[#This Row],[Region]],F:F,dataset_shampoo[[#This Row],[Year]]-1,G:G,"&gt;"&amp;dataset_shampoo[[#This Row],[Month]])</f>
        <v>5474</v>
      </c>
      <c r="M2164" s="1">
        <f>dataset_shampoo[[#This Row],[Values YTD]]+SUMIFS(I:I,D:D,dataset_shampoo[[#This Row],[Brand]],E:E,dataset_shampoo[[#This Row],[Region]],F:F,dataset_shampoo[[#This Row],[Year]]-1,G:G,"&gt;"&amp;dataset_shampoo[[#This Row],[Month]])</f>
        <v>45710</v>
      </c>
    </row>
    <row r="2165" spans="1:13" x14ac:dyDescent="0.25">
      <c r="A2165" t="s">
        <v>7</v>
      </c>
      <c r="B2165" t="s">
        <v>25</v>
      </c>
      <c r="C2165" t="s">
        <v>39</v>
      </c>
      <c r="D2165" t="s">
        <v>40</v>
      </c>
      <c r="E2165" t="s">
        <v>13</v>
      </c>
      <c r="F2165">
        <v>2020</v>
      </c>
      <c r="G2165">
        <v>8</v>
      </c>
      <c r="H2165">
        <v>210</v>
      </c>
      <c r="I2165" s="1">
        <v>1820</v>
      </c>
      <c r="J2165">
        <f>SUMIFS(H:H,D:D,dataset_shampoo[[#This Row],[Brand]],E:E,dataset_shampoo[[#This Row],[Region]],F:F,dataset_shampoo[[#This Row],[Year]],G:G,"&lt;="&amp;dataset_shampoo[[#This Row],[Month]])</f>
        <v>3115</v>
      </c>
      <c r="K2165" s="6">
        <f>SUMIFS(I:I,D:D,dataset_shampoo[[#This Row],[Brand]],E:E,dataset_shampoo[[#This Row],[Region]],F:F,dataset_shampoo[[#This Row],[Year]],G:G,"&lt;="&amp;dataset_shampoo[[#This Row],[Month]])</f>
        <v>26054</v>
      </c>
      <c r="L2165">
        <f>dataset_shampoo[[#This Row],[Units YTD]]+SUMIFS(H:H,D:D,dataset_shampoo[[#This Row],[Brand]],E:E,dataset_shampoo[[#This Row],[Region]],F:F,dataset_shampoo[[#This Row],[Year]]-1,G:G,"&gt;"&amp;dataset_shampoo[[#This Row],[Month]])</f>
        <v>4865</v>
      </c>
      <c r="M2165" s="1">
        <f>dataset_shampoo[[#This Row],[Values YTD]]+SUMIFS(I:I,D:D,dataset_shampoo[[#This Row],[Brand]],E:E,dataset_shampoo[[#This Row],[Region]],F:F,dataset_shampoo[[#This Row],[Year]]-1,G:G,"&gt;"&amp;dataset_shampoo[[#This Row],[Month]])</f>
        <v>40698</v>
      </c>
    </row>
    <row r="2166" spans="1:13" x14ac:dyDescent="0.25">
      <c r="A2166" t="s">
        <v>7</v>
      </c>
      <c r="B2166" t="s">
        <v>25</v>
      </c>
      <c r="C2166" t="s">
        <v>39</v>
      </c>
      <c r="D2166" t="s">
        <v>40</v>
      </c>
      <c r="E2166" t="s">
        <v>13</v>
      </c>
      <c r="F2166">
        <v>2020</v>
      </c>
      <c r="G2166">
        <v>9</v>
      </c>
      <c r="H2166">
        <v>476</v>
      </c>
      <c r="I2166" s="1">
        <v>3990</v>
      </c>
      <c r="J2166">
        <f>SUMIFS(H:H,D:D,dataset_shampoo[[#This Row],[Brand]],E:E,dataset_shampoo[[#This Row],[Region]],F:F,dataset_shampoo[[#This Row],[Year]],G:G,"&lt;="&amp;dataset_shampoo[[#This Row],[Month]])</f>
        <v>3591</v>
      </c>
      <c r="K2166" s="6">
        <f>SUMIFS(I:I,D:D,dataset_shampoo[[#This Row],[Brand]],E:E,dataset_shampoo[[#This Row],[Region]],F:F,dataset_shampoo[[#This Row],[Year]],G:G,"&lt;="&amp;dataset_shampoo[[#This Row],[Month]])</f>
        <v>30044</v>
      </c>
      <c r="L2166">
        <f>dataset_shampoo[[#This Row],[Units YTD]]+SUMIFS(H:H,D:D,dataset_shampoo[[#This Row],[Brand]],E:E,dataset_shampoo[[#This Row],[Region]],F:F,dataset_shampoo[[#This Row],[Year]]-1,G:G,"&gt;"&amp;dataset_shampoo[[#This Row],[Month]])</f>
        <v>5012</v>
      </c>
      <c r="M2166" s="1">
        <f>dataset_shampoo[[#This Row],[Values YTD]]+SUMIFS(I:I,D:D,dataset_shampoo[[#This Row],[Brand]],E:E,dataset_shampoo[[#This Row],[Region]],F:F,dataset_shampoo[[#This Row],[Year]]-1,G:G,"&gt;"&amp;dataset_shampoo[[#This Row],[Month]])</f>
        <v>41916</v>
      </c>
    </row>
    <row r="2167" spans="1:13" x14ac:dyDescent="0.25">
      <c r="A2167" t="s">
        <v>7</v>
      </c>
      <c r="B2167" t="s">
        <v>25</v>
      </c>
      <c r="C2167" t="s">
        <v>39</v>
      </c>
      <c r="D2167" t="s">
        <v>40</v>
      </c>
      <c r="E2167" t="s">
        <v>13</v>
      </c>
      <c r="F2167">
        <v>2020</v>
      </c>
      <c r="G2167">
        <v>10</v>
      </c>
      <c r="H2167">
        <v>287</v>
      </c>
      <c r="I2167" s="1">
        <v>2380</v>
      </c>
      <c r="J2167">
        <f>SUMIFS(H:H,D:D,dataset_shampoo[[#This Row],[Brand]],E:E,dataset_shampoo[[#This Row],[Region]],F:F,dataset_shampoo[[#This Row],[Year]],G:G,"&lt;="&amp;dataset_shampoo[[#This Row],[Month]])</f>
        <v>3878</v>
      </c>
      <c r="K2167" s="6">
        <f>SUMIFS(I:I,D:D,dataset_shampoo[[#This Row],[Brand]],E:E,dataset_shampoo[[#This Row],[Region]],F:F,dataset_shampoo[[#This Row],[Year]],G:G,"&lt;="&amp;dataset_shampoo[[#This Row],[Month]])</f>
        <v>32424</v>
      </c>
      <c r="L2167">
        <f>dataset_shampoo[[#This Row],[Units YTD]]+SUMIFS(H:H,D:D,dataset_shampoo[[#This Row],[Brand]],E:E,dataset_shampoo[[#This Row],[Region]],F:F,dataset_shampoo[[#This Row],[Year]]-1,G:G,"&gt;"&amp;dataset_shampoo[[#This Row],[Month]])</f>
        <v>4543</v>
      </c>
      <c r="M2167" s="1">
        <f>dataset_shampoo[[#This Row],[Values YTD]]+SUMIFS(I:I,D:D,dataset_shampoo[[#This Row],[Brand]],E:E,dataset_shampoo[[#This Row],[Region]],F:F,dataset_shampoo[[#This Row],[Year]]-1,G:G,"&gt;"&amp;dataset_shampoo[[#This Row],[Month]])</f>
        <v>37912</v>
      </c>
    </row>
    <row r="2168" spans="1:13" x14ac:dyDescent="0.25">
      <c r="A2168" t="s">
        <v>7</v>
      </c>
      <c r="B2168" t="s">
        <v>25</v>
      </c>
      <c r="C2168" t="s">
        <v>39</v>
      </c>
      <c r="D2168" t="s">
        <v>40</v>
      </c>
      <c r="E2168" t="s">
        <v>13</v>
      </c>
      <c r="F2168">
        <v>2020</v>
      </c>
      <c r="G2168">
        <v>11</v>
      </c>
      <c r="H2168">
        <v>413</v>
      </c>
      <c r="I2168" s="1">
        <v>3458</v>
      </c>
      <c r="J2168">
        <f>SUMIFS(H:H,D:D,dataset_shampoo[[#This Row],[Brand]],E:E,dataset_shampoo[[#This Row],[Region]],F:F,dataset_shampoo[[#This Row],[Year]],G:G,"&lt;="&amp;dataset_shampoo[[#This Row],[Month]])</f>
        <v>4291</v>
      </c>
      <c r="K2168" s="6">
        <f>SUMIFS(I:I,D:D,dataset_shampoo[[#This Row],[Brand]],E:E,dataset_shampoo[[#This Row],[Region]],F:F,dataset_shampoo[[#This Row],[Year]],G:G,"&lt;="&amp;dataset_shampoo[[#This Row],[Month]])</f>
        <v>35882</v>
      </c>
      <c r="L2168">
        <f>dataset_shampoo[[#This Row],[Units YTD]]+SUMIFS(H:H,D:D,dataset_shampoo[[#This Row],[Brand]],E:E,dataset_shampoo[[#This Row],[Region]],F:F,dataset_shampoo[[#This Row],[Year]]-1,G:G,"&gt;"&amp;dataset_shampoo[[#This Row],[Month]])</f>
        <v>4599</v>
      </c>
      <c r="M2168" s="1">
        <f>dataset_shampoo[[#This Row],[Values YTD]]+SUMIFS(I:I,D:D,dataset_shampoo[[#This Row],[Brand]],E:E,dataset_shampoo[[#This Row],[Region]],F:F,dataset_shampoo[[#This Row],[Year]]-1,G:G,"&gt;"&amp;dataset_shampoo[[#This Row],[Month]])</f>
        <v>38437</v>
      </c>
    </row>
    <row r="2169" spans="1:13" x14ac:dyDescent="0.25">
      <c r="A2169" t="s">
        <v>7</v>
      </c>
      <c r="B2169" t="s">
        <v>25</v>
      </c>
      <c r="C2169" t="s">
        <v>39</v>
      </c>
      <c r="D2169" t="s">
        <v>40</v>
      </c>
      <c r="E2169" t="s">
        <v>13</v>
      </c>
      <c r="F2169">
        <v>2020</v>
      </c>
      <c r="G2169">
        <v>12</v>
      </c>
      <c r="H2169">
        <v>511</v>
      </c>
      <c r="I2169" s="1">
        <v>4249</v>
      </c>
      <c r="J2169">
        <f>SUMIFS(H:H,D:D,dataset_shampoo[[#This Row],[Brand]],E:E,dataset_shampoo[[#This Row],[Region]],F:F,dataset_shampoo[[#This Row],[Year]],G:G,"&lt;="&amp;dataset_shampoo[[#This Row],[Month]])</f>
        <v>4802</v>
      </c>
      <c r="K2169" s="6">
        <f>SUMIFS(I:I,D:D,dataset_shampoo[[#This Row],[Brand]],E:E,dataset_shampoo[[#This Row],[Region]],F:F,dataset_shampoo[[#This Row],[Year]],G:G,"&lt;="&amp;dataset_shampoo[[#This Row],[Month]])</f>
        <v>40131</v>
      </c>
      <c r="L2169">
        <f>dataset_shampoo[[#This Row],[Units YTD]]+SUMIFS(H:H,D:D,dataset_shampoo[[#This Row],[Brand]],E:E,dataset_shampoo[[#This Row],[Region]],F:F,dataset_shampoo[[#This Row],[Year]]-1,G:G,"&gt;"&amp;dataset_shampoo[[#This Row],[Month]])</f>
        <v>4802</v>
      </c>
      <c r="M2169" s="1">
        <f>dataset_shampoo[[#This Row],[Values YTD]]+SUMIFS(I:I,D:D,dataset_shampoo[[#This Row],[Brand]],E:E,dataset_shampoo[[#This Row],[Region]],F:F,dataset_shampoo[[#This Row],[Year]]-1,G:G,"&gt;"&amp;dataset_shampoo[[#This Row],[Month]])</f>
        <v>40131</v>
      </c>
    </row>
    <row r="2170" spans="1:13" x14ac:dyDescent="0.25">
      <c r="A2170" t="s">
        <v>7</v>
      </c>
      <c r="B2170" t="s">
        <v>25</v>
      </c>
      <c r="C2170" t="s">
        <v>39</v>
      </c>
      <c r="D2170" t="s">
        <v>40</v>
      </c>
      <c r="E2170" t="s">
        <v>13</v>
      </c>
      <c r="F2170">
        <v>2021</v>
      </c>
      <c r="G2170">
        <v>1</v>
      </c>
      <c r="H2170">
        <v>175</v>
      </c>
      <c r="I2170" s="1">
        <v>1470</v>
      </c>
      <c r="J2170">
        <f>SUMIFS(H:H,D:D,dataset_shampoo[[#This Row],[Brand]],E:E,dataset_shampoo[[#This Row],[Region]],F:F,dataset_shampoo[[#This Row],[Year]],G:G,"&lt;="&amp;dataset_shampoo[[#This Row],[Month]])</f>
        <v>175</v>
      </c>
      <c r="K2170" s="6">
        <f>SUMIFS(I:I,D:D,dataset_shampoo[[#This Row],[Brand]],E:E,dataset_shampoo[[#This Row],[Region]],F:F,dataset_shampoo[[#This Row],[Year]],G:G,"&lt;="&amp;dataset_shampoo[[#This Row],[Month]])</f>
        <v>1470</v>
      </c>
      <c r="L2170">
        <f>dataset_shampoo[[#This Row],[Units YTD]]+SUMIFS(H:H,D:D,dataset_shampoo[[#This Row],[Brand]],E:E,dataset_shampoo[[#This Row],[Region]],F:F,dataset_shampoo[[#This Row],[Year]]-1,G:G,"&gt;"&amp;dataset_shampoo[[#This Row],[Month]])</f>
        <v>4102</v>
      </c>
      <c r="M2170" s="1">
        <f>dataset_shampoo[[#This Row],[Values YTD]]+SUMIFS(I:I,D:D,dataset_shampoo[[#This Row],[Brand]],E:E,dataset_shampoo[[#This Row],[Region]],F:F,dataset_shampoo[[#This Row],[Year]]-1,G:G,"&gt;"&amp;dataset_shampoo[[#This Row],[Month]])</f>
        <v>34286</v>
      </c>
    </row>
    <row r="2171" spans="1:13" x14ac:dyDescent="0.25">
      <c r="A2171" t="s">
        <v>7</v>
      </c>
      <c r="B2171" t="s">
        <v>25</v>
      </c>
      <c r="C2171" t="s">
        <v>39</v>
      </c>
      <c r="D2171" t="s">
        <v>40</v>
      </c>
      <c r="E2171" t="s">
        <v>13</v>
      </c>
      <c r="F2171">
        <v>2021</v>
      </c>
      <c r="G2171">
        <v>2</v>
      </c>
      <c r="H2171">
        <v>322</v>
      </c>
      <c r="I2171" s="1">
        <v>2674</v>
      </c>
      <c r="J2171">
        <f>SUMIFS(H:H,D:D,dataset_shampoo[[#This Row],[Brand]],E:E,dataset_shampoo[[#This Row],[Region]],F:F,dataset_shampoo[[#This Row],[Year]],G:G,"&lt;="&amp;dataset_shampoo[[#This Row],[Month]])</f>
        <v>497</v>
      </c>
      <c r="K2171" s="6">
        <f>SUMIFS(I:I,D:D,dataset_shampoo[[#This Row],[Brand]],E:E,dataset_shampoo[[#This Row],[Region]],F:F,dataset_shampoo[[#This Row],[Year]],G:G,"&lt;="&amp;dataset_shampoo[[#This Row],[Month]])</f>
        <v>4144</v>
      </c>
      <c r="L2171">
        <f>dataset_shampoo[[#This Row],[Units YTD]]+SUMIFS(H:H,D:D,dataset_shampoo[[#This Row],[Brand]],E:E,dataset_shampoo[[#This Row],[Region]],F:F,dataset_shampoo[[#This Row],[Year]]-1,G:G,"&gt;"&amp;dataset_shampoo[[#This Row],[Month]])</f>
        <v>4102</v>
      </c>
      <c r="M2171" s="1">
        <f>dataset_shampoo[[#This Row],[Values YTD]]+SUMIFS(I:I,D:D,dataset_shampoo[[#This Row],[Brand]],E:E,dataset_shampoo[[#This Row],[Region]],F:F,dataset_shampoo[[#This Row],[Year]]-1,G:G,"&gt;"&amp;dataset_shampoo[[#This Row],[Month]])</f>
        <v>34321</v>
      </c>
    </row>
    <row r="2172" spans="1:13" x14ac:dyDescent="0.25">
      <c r="A2172" t="s">
        <v>7</v>
      </c>
      <c r="B2172" t="s">
        <v>25</v>
      </c>
      <c r="C2172" t="s">
        <v>39</v>
      </c>
      <c r="D2172" t="s">
        <v>40</v>
      </c>
      <c r="E2172" t="s">
        <v>13</v>
      </c>
      <c r="F2172">
        <v>2021</v>
      </c>
      <c r="G2172">
        <v>3</v>
      </c>
      <c r="H2172">
        <v>287</v>
      </c>
      <c r="I2172" s="1">
        <v>2359</v>
      </c>
      <c r="J2172">
        <f>SUMIFS(H:H,D:D,dataset_shampoo[[#This Row],[Brand]],E:E,dataset_shampoo[[#This Row],[Region]],F:F,dataset_shampoo[[#This Row],[Year]],G:G,"&lt;="&amp;dataset_shampoo[[#This Row],[Month]])</f>
        <v>784</v>
      </c>
      <c r="K2172" s="6">
        <f>SUMIFS(I:I,D:D,dataset_shampoo[[#This Row],[Brand]],E:E,dataset_shampoo[[#This Row],[Region]],F:F,dataset_shampoo[[#This Row],[Year]],G:G,"&lt;="&amp;dataset_shampoo[[#This Row],[Month]])</f>
        <v>6503</v>
      </c>
      <c r="L2172">
        <f>dataset_shampoo[[#This Row],[Units YTD]]+SUMIFS(H:H,D:D,dataset_shampoo[[#This Row],[Brand]],E:E,dataset_shampoo[[#This Row],[Region]],F:F,dataset_shampoo[[#This Row],[Year]]-1,G:G,"&gt;"&amp;dataset_shampoo[[#This Row],[Month]])</f>
        <v>3927</v>
      </c>
      <c r="M2172" s="1">
        <f>dataset_shampoo[[#This Row],[Values YTD]]+SUMIFS(I:I,D:D,dataset_shampoo[[#This Row],[Brand]],E:E,dataset_shampoo[[#This Row],[Region]],F:F,dataset_shampoo[[#This Row],[Year]]-1,G:G,"&gt;"&amp;dataset_shampoo[[#This Row],[Month]])</f>
        <v>32823</v>
      </c>
    </row>
    <row r="2173" spans="1:13" x14ac:dyDescent="0.25">
      <c r="A2173" t="s">
        <v>7</v>
      </c>
      <c r="B2173" t="s">
        <v>25</v>
      </c>
      <c r="C2173" t="s">
        <v>39</v>
      </c>
      <c r="D2173" t="s">
        <v>40</v>
      </c>
      <c r="E2173" t="s">
        <v>13</v>
      </c>
      <c r="F2173">
        <v>2021</v>
      </c>
      <c r="G2173">
        <v>4</v>
      </c>
      <c r="H2173">
        <v>462</v>
      </c>
      <c r="I2173" s="1">
        <v>3892</v>
      </c>
      <c r="J2173">
        <f>SUMIFS(H:H,D:D,dataset_shampoo[[#This Row],[Brand]],E:E,dataset_shampoo[[#This Row],[Region]],F:F,dataset_shampoo[[#This Row],[Year]],G:G,"&lt;="&amp;dataset_shampoo[[#This Row],[Month]])</f>
        <v>1246</v>
      </c>
      <c r="K2173" s="6">
        <f>SUMIFS(I:I,D:D,dataset_shampoo[[#This Row],[Brand]],E:E,dataset_shampoo[[#This Row],[Region]],F:F,dataset_shampoo[[#This Row],[Year]],G:G,"&lt;="&amp;dataset_shampoo[[#This Row],[Month]])</f>
        <v>10395</v>
      </c>
      <c r="L2173">
        <f>dataset_shampoo[[#This Row],[Units YTD]]+SUMIFS(H:H,D:D,dataset_shampoo[[#This Row],[Brand]],E:E,dataset_shampoo[[#This Row],[Region]],F:F,dataset_shampoo[[#This Row],[Year]]-1,G:G,"&gt;"&amp;dataset_shampoo[[#This Row],[Month]])</f>
        <v>4354</v>
      </c>
      <c r="M2173" s="1">
        <f>dataset_shampoo[[#This Row],[Values YTD]]+SUMIFS(I:I,D:D,dataset_shampoo[[#This Row],[Brand]],E:E,dataset_shampoo[[#This Row],[Region]],F:F,dataset_shampoo[[#This Row],[Year]]-1,G:G,"&gt;"&amp;dataset_shampoo[[#This Row],[Month]])</f>
        <v>36393</v>
      </c>
    </row>
    <row r="2174" spans="1:13" x14ac:dyDescent="0.25">
      <c r="A2174" t="s">
        <v>7</v>
      </c>
      <c r="B2174" t="s">
        <v>25</v>
      </c>
      <c r="C2174" t="s">
        <v>39</v>
      </c>
      <c r="D2174" t="s">
        <v>40</v>
      </c>
      <c r="E2174" t="s">
        <v>13</v>
      </c>
      <c r="F2174">
        <v>2021</v>
      </c>
      <c r="G2174">
        <v>5</v>
      </c>
      <c r="H2174">
        <v>427</v>
      </c>
      <c r="I2174" s="1">
        <v>3598</v>
      </c>
      <c r="J2174">
        <f>SUMIFS(H:H,D:D,dataset_shampoo[[#This Row],[Brand]],E:E,dataset_shampoo[[#This Row],[Region]],F:F,dataset_shampoo[[#This Row],[Year]],G:G,"&lt;="&amp;dataset_shampoo[[#This Row],[Month]])</f>
        <v>1673</v>
      </c>
      <c r="K2174" s="6">
        <f>SUMIFS(I:I,D:D,dataset_shampoo[[#This Row],[Brand]],E:E,dataset_shampoo[[#This Row],[Region]],F:F,dataset_shampoo[[#This Row],[Year]],G:G,"&lt;="&amp;dataset_shampoo[[#This Row],[Month]])</f>
        <v>13993</v>
      </c>
      <c r="L2174">
        <f>dataset_shampoo[[#This Row],[Units YTD]]+SUMIFS(H:H,D:D,dataset_shampoo[[#This Row],[Brand]],E:E,dataset_shampoo[[#This Row],[Region]],F:F,dataset_shampoo[[#This Row],[Year]]-1,G:G,"&gt;"&amp;dataset_shampoo[[#This Row],[Month]])</f>
        <v>4375</v>
      </c>
      <c r="M2174" s="1">
        <f>dataset_shampoo[[#This Row],[Values YTD]]+SUMIFS(I:I,D:D,dataset_shampoo[[#This Row],[Brand]],E:E,dataset_shampoo[[#This Row],[Region]],F:F,dataset_shampoo[[#This Row],[Year]]-1,G:G,"&gt;"&amp;dataset_shampoo[[#This Row],[Month]])</f>
        <v>36666</v>
      </c>
    </row>
    <row r="2175" spans="1:13" x14ac:dyDescent="0.25">
      <c r="A2175" t="s">
        <v>7</v>
      </c>
      <c r="B2175" t="s">
        <v>25</v>
      </c>
      <c r="C2175" t="s">
        <v>39</v>
      </c>
      <c r="D2175" t="s">
        <v>40</v>
      </c>
      <c r="E2175" t="s">
        <v>13</v>
      </c>
      <c r="F2175">
        <v>2021</v>
      </c>
      <c r="G2175">
        <v>6</v>
      </c>
      <c r="H2175">
        <v>546</v>
      </c>
      <c r="I2175" s="1">
        <v>4571</v>
      </c>
      <c r="J2175">
        <f>SUMIFS(H:H,D:D,dataset_shampoo[[#This Row],[Brand]],E:E,dataset_shampoo[[#This Row],[Region]],F:F,dataset_shampoo[[#This Row],[Year]],G:G,"&lt;="&amp;dataset_shampoo[[#This Row],[Month]])</f>
        <v>2219</v>
      </c>
      <c r="K2175" s="6">
        <f>SUMIFS(I:I,D:D,dataset_shampoo[[#This Row],[Brand]],E:E,dataset_shampoo[[#This Row],[Region]],F:F,dataset_shampoo[[#This Row],[Year]],G:G,"&lt;="&amp;dataset_shampoo[[#This Row],[Month]])</f>
        <v>18564</v>
      </c>
      <c r="L2175">
        <f>dataset_shampoo[[#This Row],[Units YTD]]+SUMIFS(H:H,D:D,dataset_shampoo[[#This Row],[Brand]],E:E,dataset_shampoo[[#This Row],[Region]],F:F,dataset_shampoo[[#This Row],[Year]]-1,G:G,"&gt;"&amp;dataset_shampoo[[#This Row],[Month]])</f>
        <v>4529</v>
      </c>
      <c r="M2175" s="1">
        <f>dataset_shampoo[[#This Row],[Values YTD]]+SUMIFS(I:I,D:D,dataset_shampoo[[#This Row],[Brand]],E:E,dataset_shampoo[[#This Row],[Region]],F:F,dataset_shampoo[[#This Row],[Year]]-1,G:G,"&gt;"&amp;dataset_shampoo[[#This Row],[Month]])</f>
        <v>37968</v>
      </c>
    </row>
    <row r="2176" spans="1:13" x14ac:dyDescent="0.25">
      <c r="A2176" t="s">
        <v>7</v>
      </c>
      <c r="B2176" t="s">
        <v>25</v>
      </c>
      <c r="C2176" t="s">
        <v>39</v>
      </c>
      <c r="D2176" t="s">
        <v>40</v>
      </c>
      <c r="E2176" t="s">
        <v>13</v>
      </c>
      <c r="F2176">
        <v>2021</v>
      </c>
      <c r="G2176">
        <v>7</v>
      </c>
      <c r="H2176">
        <v>238</v>
      </c>
      <c r="I2176" s="1">
        <v>1967</v>
      </c>
      <c r="J2176">
        <f>SUMIFS(H:H,D:D,dataset_shampoo[[#This Row],[Brand]],E:E,dataset_shampoo[[#This Row],[Region]],F:F,dataset_shampoo[[#This Row],[Year]],G:G,"&lt;="&amp;dataset_shampoo[[#This Row],[Month]])</f>
        <v>2457</v>
      </c>
      <c r="K2176" s="6">
        <f>SUMIFS(I:I,D:D,dataset_shampoo[[#This Row],[Brand]],E:E,dataset_shampoo[[#This Row],[Region]],F:F,dataset_shampoo[[#This Row],[Year]],G:G,"&lt;="&amp;dataset_shampoo[[#This Row],[Month]])</f>
        <v>20531</v>
      </c>
      <c r="L2176">
        <f>dataset_shampoo[[#This Row],[Units YTD]]+SUMIFS(H:H,D:D,dataset_shampoo[[#This Row],[Brand]],E:E,dataset_shampoo[[#This Row],[Region]],F:F,dataset_shampoo[[#This Row],[Year]]-1,G:G,"&gt;"&amp;dataset_shampoo[[#This Row],[Month]])</f>
        <v>4354</v>
      </c>
      <c r="M2176" s="1">
        <f>dataset_shampoo[[#This Row],[Values YTD]]+SUMIFS(I:I,D:D,dataset_shampoo[[#This Row],[Brand]],E:E,dataset_shampoo[[#This Row],[Region]],F:F,dataset_shampoo[[#This Row],[Year]]-1,G:G,"&gt;"&amp;dataset_shampoo[[#This Row],[Month]])</f>
        <v>36428</v>
      </c>
    </row>
    <row r="2177" spans="1:13" x14ac:dyDescent="0.25">
      <c r="A2177" t="s">
        <v>7</v>
      </c>
      <c r="B2177" t="s">
        <v>25</v>
      </c>
      <c r="C2177" t="s">
        <v>39</v>
      </c>
      <c r="D2177" t="s">
        <v>40</v>
      </c>
      <c r="E2177" t="s">
        <v>13</v>
      </c>
      <c r="F2177">
        <v>2021</v>
      </c>
      <c r="G2177">
        <v>8</v>
      </c>
      <c r="H2177">
        <v>413</v>
      </c>
      <c r="I2177" s="1">
        <v>3472</v>
      </c>
      <c r="J2177">
        <f>SUMIFS(H:H,D:D,dataset_shampoo[[#This Row],[Brand]],E:E,dataset_shampoo[[#This Row],[Region]],F:F,dataset_shampoo[[#This Row],[Year]],G:G,"&lt;="&amp;dataset_shampoo[[#This Row],[Month]])</f>
        <v>2870</v>
      </c>
      <c r="K2177" s="6">
        <f>SUMIFS(I:I,D:D,dataset_shampoo[[#This Row],[Brand]],E:E,dataset_shampoo[[#This Row],[Region]],F:F,dataset_shampoo[[#This Row],[Year]],G:G,"&lt;="&amp;dataset_shampoo[[#This Row],[Month]])</f>
        <v>24003</v>
      </c>
      <c r="L2177">
        <f>dataset_shampoo[[#This Row],[Units YTD]]+SUMIFS(H:H,D:D,dataset_shampoo[[#This Row],[Brand]],E:E,dataset_shampoo[[#This Row],[Region]],F:F,dataset_shampoo[[#This Row],[Year]]-1,G:G,"&gt;"&amp;dataset_shampoo[[#This Row],[Month]])</f>
        <v>4557</v>
      </c>
      <c r="M2177" s="1">
        <f>dataset_shampoo[[#This Row],[Values YTD]]+SUMIFS(I:I,D:D,dataset_shampoo[[#This Row],[Brand]],E:E,dataset_shampoo[[#This Row],[Region]],F:F,dataset_shampoo[[#This Row],[Year]]-1,G:G,"&gt;"&amp;dataset_shampoo[[#This Row],[Month]])</f>
        <v>38080</v>
      </c>
    </row>
    <row r="2178" spans="1:13" x14ac:dyDescent="0.25">
      <c r="A2178" t="s">
        <v>7</v>
      </c>
      <c r="B2178" t="s">
        <v>25</v>
      </c>
      <c r="C2178" t="s">
        <v>39</v>
      </c>
      <c r="D2178" t="s">
        <v>40</v>
      </c>
      <c r="E2178" t="s">
        <v>13</v>
      </c>
      <c r="F2178">
        <v>2021</v>
      </c>
      <c r="G2178">
        <v>9</v>
      </c>
      <c r="H2178">
        <v>546</v>
      </c>
      <c r="I2178" s="1">
        <v>4592</v>
      </c>
      <c r="J2178">
        <f>SUMIFS(H:H,D:D,dataset_shampoo[[#This Row],[Brand]],E:E,dataset_shampoo[[#This Row],[Region]],F:F,dataset_shampoo[[#This Row],[Year]],G:G,"&lt;="&amp;dataset_shampoo[[#This Row],[Month]])</f>
        <v>3416</v>
      </c>
      <c r="K2178" s="6">
        <f>SUMIFS(I:I,D:D,dataset_shampoo[[#This Row],[Brand]],E:E,dataset_shampoo[[#This Row],[Region]],F:F,dataset_shampoo[[#This Row],[Year]],G:G,"&lt;="&amp;dataset_shampoo[[#This Row],[Month]])</f>
        <v>28595</v>
      </c>
      <c r="L2178">
        <f>dataset_shampoo[[#This Row],[Units YTD]]+SUMIFS(H:H,D:D,dataset_shampoo[[#This Row],[Brand]],E:E,dataset_shampoo[[#This Row],[Region]],F:F,dataset_shampoo[[#This Row],[Year]]-1,G:G,"&gt;"&amp;dataset_shampoo[[#This Row],[Month]])</f>
        <v>4627</v>
      </c>
      <c r="M2178" s="1">
        <f>dataset_shampoo[[#This Row],[Values YTD]]+SUMIFS(I:I,D:D,dataset_shampoo[[#This Row],[Brand]],E:E,dataset_shampoo[[#This Row],[Region]],F:F,dataset_shampoo[[#This Row],[Year]]-1,G:G,"&gt;"&amp;dataset_shampoo[[#This Row],[Month]])</f>
        <v>38682</v>
      </c>
    </row>
    <row r="2179" spans="1:13" x14ac:dyDescent="0.25">
      <c r="A2179" t="s">
        <v>7</v>
      </c>
      <c r="B2179" t="s">
        <v>25</v>
      </c>
      <c r="C2179" t="s">
        <v>39</v>
      </c>
      <c r="D2179" t="s">
        <v>40</v>
      </c>
      <c r="E2179" t="s">
        <v>13</v>
      </c>
      <c r="F2179">
        <v>2021</v>
      </c>
      <c r="G2179">
        <v>10</v>
      </c>
      <c r="H2179">
        <v>630</v>
      </c>
      <c r="I2179" s="1">
        <v>5257</v>
      </c>
      <c r="J2179">
        <f>SUMIFS(H:H,D:D,dataset_shampoo[[#This Row],[Brand]],E:E,dataset_shampoo[[#This Row],[Region]],F:F,dataset_shampoo[[#This Row],[Year]],G:G,"&lt;="&amp;dataset_shampoo[[#This Row],[Month]])</f>
        <v>4046</v>
      </c>
      <c r="K2179" s="6">
        <f>SUMIFS(I:I,D:D,dataset_shampoo[[#This Row],[Brand]],E:E,dataset_shampoo[[#This Row],[Region]],F:F,dataset_shampoo[[#This Row],[Year]],G:G,"&lt;="&amp;dataset_shampoo[[#This Row],[Month]])</f>
        <v>33852</v>
      </c>
      <c r="L2179">
        <f>dataset_shampoo[[#This Row],[Units YTD]]+SUMIFS(H:H,D:D,dataset_shampoo[[#This Row],[Brand]],E:E,dataset_shampoo[[#This Row],[Region]],F:F,dataset_shampoo[[#This Row],[Year]]-1,G:G,"&gt;"&amp;dataset_shampoo[[#This Row],[Month]])</f>
        <v>4970</v>
      </c>
      <c r="M2179" s="1">
        <f>dataset_shampoo[[#This Row],[Values YTD]]+SUMIFS(I:I,D:D,dataset_shampoo[[#This Row],[Brand]],E:E,dataset_shampoo[[#This Row],[Region]],F:F,dataset_shampoo[[#This Row],[Year]]-1,G:G,"&gt;"&amp;dataset_shampoo[[#This Row],[Month]])</f>
        <v>41559</v>
      </c>
    </row>
    <row r="2180" spans="1:13" x14ac:dyDescent="0.25">
      <c r="A2180" t="s">
        <v>7</v>
      </c>
      <c r="B2180" t="s">
        <v>25</v>
      </c>
      <c r="C2180" t="s">
        <v>39</v>
      </c>
      <c r="D2180" t="s">
        <v>40</v>
      </c>
      <c r="E2180" t="s">
        <v>13</v>
      </c>
      <c r="F2180">
        <v>2021</v>
      </c>
      <c r="G2180">
        <v>11</v>
      </c>
      <c r="H2180">
        <v>567</v>
      </c>
      <c r="I2180" s="1">
        <v>4760</v>
      </c>
      <c r="J2180">
        <f>SUMIFS(H:H,D:D,dataset_shampoo[[#This Row],[Brand]],E:E,dataset_shampoo[[#This Row],[Region]],F:F,dataset_shampoo[[#This Row],[Year]],G:G,"&lt;="&amp;dataset_shampoo[[#This Row],[Month]])</f>
        <v>4613</v>
      </c>
      <c r="K2180" s="6">
        <f>SUMIFS(I:I,D:D,dataset_shampoo[[#This Row],[Brand]],E:E,dataset_shampoo[[#This Row],[Region]],F:F,dataset_shampoo[[#This Row],[Year]],G:G,"&lt;="&amp;dataset_shampoo[[#This Row],[Month]])</f>
        <v>38612</v>
      </c>
      <c r="L2180">
        <f>dataset_shampoo[[#This Row],[Units YTD]]+SUMIFS(H:H,D:D,dataset_shampoo[[#This Row],[Brand]],E:E,dataset_shampoo[[#This Row],[Region]],F:F,dataset_shampoo[[#This Row],[Year]]-1,G:G,"&gt;"&amp;dataset_shampoo[[#This Row],[Month]])</f>
        <v>5124</v>
      </c>
      <c r="M2180" s="1">
        <f>dataset_shampoo[[#This Row],[Values YTD]]+SUMIFS(I:I,D:D,dataset_shampoo[[#This Row],[Brand]],E:E,dataset_shampoo[[#This Row],[Region]],F:F,dataset_shampoo[[#This Row],[Year]]-1,G:G,"&gt;"&amp;dataset_shampoo[[#This Row],[Month]])</f>
        <v>42861</v>
      </c>
    </row>
    <row r="2181" spans="1:13" x14ac:dyDescent="0.25">
      <c r="A2181" t="s">
        <v>7</v>
      </c>
      <c r="B2181" t="s">
        <v>25</v>
      </c>
      <c r="C2181" t="s">
        <v>39</v>
      </c>
      <c r="D2181" t="s">
        <v>40</v>
      </c>
      <c r="E2181" t="s">
        <v>13</v>
      </c>
      <c r="F2181">
        <v>2021</v>
      </c>
      <c r="G2181">
        <v>12</v>
      </c>
      <c r="H2181">
        <v>343</v>
      </c>
      <c r="I2181" s="1">
        <v>2877</v>
      </c>
      <c r="J2181">
        <f>SUMIFS(H:H,D:D,dataset_shampoo[[#This Row],[Brand]],E:E,dataset_shampoo[[#This Row],[Region]],F:F,dataset_shampoo[[#This Row],[Year]],G:G,"&lt;="&amp;dataset_shampoo[[#This Row],[Month]])</f>
        <v>4956</v>
      </c>
      <c r="K2181" s="6">
        <f>SUMIFS(I:I,D:D,dataset_shampoo[[#This Row],[Brand]],E:E,dataset_shampoo[[#This Row],[Region]],F:F,dataset_shampoo[[#This Row],[Year]],G:G,"&lt;="&amp;dataset_shampoo[[#This Row],[Month]])</f>
        <v>41489</v>
      </c>
      <c r="L2181">
        <f>dataset_shampoo[[#This Row],[Units YTD]]+SUMIFS(H:H,D:D,dataset_shampoo[[#This Row],[Brand]],E:E,dataset_shampoo[[#This Row],[Region]],F:F,dataset_shampoo[[#This Row],[Year]]-1,G:G,"&gt;"&amp;dataset_shampoo[[#This Row],[Month]])</f>
        <v>4956</v>
      </c>
      <c r="M2181" s="1">
        <f>dataset_shampoo[[#This Row],[Values YTD]]+SUMIFS(I:I,D:D,dataset_shampoo[[#This Row],[Brand]],E:E,dataset_shampoo[[#This Row],[Region]],F:F,dataset_shampoo[[#This Row],[Year]]-1,G:G,"&gt;"&amp;dataset_shampoo[[#This Row],[Month]])</f>
        <v>41489</v>
      </c>
    </row>
    <row r="2182" spans="1:13" x14ac:dyDescent="0.25">
      <c r="A2182" t="s">
        <v>7</v>
      </c>
      <c r="B2182" t="s">
        <v>25</v>
      </c>
      <c r="C2182" t="s">
        <v>39</v>
      </c>
      <c r="D2182" t="s">
        <v>40</v>
      </c>
      <c r="E2182" t="s">
        <v>13</v>
      </c>
      <c r="F2182">
        <v>2022</v>
      </c>
      <c r="G2182">
        <v>1</v>
      </c>
      <c r="H2182">
        <v>651</v>
      </c>
      <c r="I2182" s="1">
        <v>5495</v>
      </c>
      <c r="J2182">
        <f>SUMIFS(H:H,D:D,dataset_shampoo[[#This Row],[Brand]],E:E,dataset_shampoo[[#This Row],[Region]],F:F,dataset_shampoo[[#This Row],[Year]],G:G,"&lt;="&amp;dataset_shampoo[[#This Row],[Month]])</f>
        <v>651</v>
      </c>
      <c r="K2182" s="6">
        <f>SUMIFS(I:I,D:D,dataset_shampoo[[#This Row],[Brand]],E:E,dataset_shampoo[[#This Row],[Region]],F:F,dataset_shampoo[[#This Row],[Year]],G:G,"&lt;="&amp;dataset_shampoo[[#This Row],[Month]])</f>
        <v>5495</v>
      </c>
      <c r="L2182">
        <f>dataset_shampoo[[#This Row],[Units YTD]]+SUMIFS(H:H,D:D,dataset_shampoo[[#This Row],[Brand]],E:E,dataset_shampoo[[#This Row],[Region]],F:F,dataset_shampoo[[#This Row],[Year]]-1,G:G,"&gt;"&amp;dataset_shampoo[[#This Row],[Month]])</f>
        <v>5432</v>
      </c>
      <c r="M2182" s="1">
        <f>dataset_shampoo[[#This Row],[Values YTD]]+SUMIFS(I:I,D:D,dataset_shampoo[[#This Row],[Brand]],E:E,dataset_shampoo[[#This Row],[Region]],F:F,dataset_shampoo[[#This Row],[Year]]-1,G:G,"&gt;"&amp;dataset_shampoo[[#This Row],[Month]])</f>
        <v>45514</v>
      </c>
    </row>
    <row r="2183" spans="1:13" x14ac:dyDescent="0.25">
      <c r="A2183" t="s">
        <v>7</v>
      </c>
      <c r="B2183" t="s">
        <v>25</v>
      </c>
      <c r="C2183" t="s">
        <v>39</v>
      </c>
      <c r="D2183" t="s">
        <v>40</v>
      </c>
      <c r="E2183" t="s">
        <v>13</v>
      </c>
      <c r="F2183">
        <v>2022</v>
      </c>
      <c r="G2183">
        <v>2</v>
      </c>
      <c r="H2183">
        <v>224</v>
      </c>
      <c r="I2183" s="1">
        <v>1967</v>
      </c>
      <c r="J2183">
        <f>SUMIFS(H:H,D:D,dataset_shampoo[[#This Row],[Brand]],E:E,dataset_shampoo[[#This Row],[Region]],F:F,dataset_shampoo[[#This Row],[Year]],G:G,"&lt;="&amp;dataset_shampoo[[#This Row],[Month]])</f>
        <v>875</v>
      </c>
      <c r="K2183" s="6">
        <f>SUMIFS(I:I,D:D,dataset_shampoo[[#This Row],[Brand]],E:E,dataset_shampoo[[#This Row],[Region]],F:F,dataset_shampoo[[#This Row],[Year]],G:G,"&lt;="&amp;dataset_shampoo[[#This Row],[Month]])</f>
        <v>7462</v>
      </c>
      <c r="L2183">
        <f>dataset_shampoo[[#This Row],[Units YTD]]+SUMIFS(H:H,D:D,dataset_shampoo[[#This Row],[Brand]],E:E,dataset_shampoo[[#This Row],[Region]],F:F,dataset_shampoo[[#This Row],[Year]]-1,G:G,"&gt;"&amp;dataset_shampoo[[#This Row],[Month]])</f>
        <v>5334</v>
      </c>
      <c r="M2183" s="1">
        <f>dataset_shampoo[[#This Row],[Values YTD]]+SUMIFS(I:I,D:D,dataset_shampoo[[#This Row],[Brand]],E:E,dataset_shampoo[[#This Row],[Region]],F:F,dataset_shampoo[[#This Row],[Year]]-1,G:G,"&gt;"&amp;dataset_shampoo[[#This Row],[Month]])</f>
        <v>44807</v>
      </c>
    </row>
    <row r="2184" spans="1:13" x14ac:dyDescent="0.25">
      <c r="A2184" t="s">
        <v>7</v>
      </c>
      <c r="B2184" t="s">
        <v>25</v>
      </c>
      <c r="C2184" t="s">
        <v>39</v>
      </c>
      <c r="D2184" t="s">
        <v>40</v>
      </c>
      <c r="E2184" t="s">
        <v>13</v>
      </c>
      <c r="F2184">
        <v>2022</v>
      </c>
      <c r="G2184">
        <v>3</v>
      </c>
      <c r="H2184">
        <v>343</v>
      </c>
      <c r="I2184" s="1">
        <v>2996</v>
      </c>
      <c r="J2184">
        <f>SUMIFS(H:H,D:D,dataset_shampoo[[#This Row],[Brand]],E:E,dataset_shampoo[[#This Row],[Region]],F:F,dataset_shampoo[[#This Row],[Year]],G:G,"&lt;="&amp;dataset_shampoo[[#This Row],[Month]])</f>
        <v>1218</v>
      </c>
      <c r="K2184" s="6">
        <f>SUMIFS(I:I,D:D,dataset_shampoo[[#This Row],[Brand]],E:E,dataset_shampoo[[#This Row],[Region]],F:F,dataset_shampoo[[#This Row],[Year]],G:G,"&lt;="&amp;dataset_shampoo[[#This Row],[Month]])</f>
        <v>10458</v>
      </c>
      <c r="L2184">
        <f>dataset_shampoo[[#This Row],[Units YTD]]+SUMIFS(H:H,D:D,dataset_shampoo[[#This Row],[Brand]],E:E,dataset_shampoo[[#This Row],[Region]],F:F,dataset_shampoo[[#This Row],[Year]]-1,G:G,"&gt;"&amp;dataset_shampoo[[#This Row],[Month]])</f>
        <v>5390</v>
      </c>
      <c r="M2184" s="1">
        <f>dataset_shampoo[[#This Row],[Values YTD]]+SUMIFS(I:I,D:D,dataset_shampoo[[#This Row],[Brand]],E:E,dataset_shampoo[[#This Row],[Region]],F:F,dataset_shampoo[[#This Row],[Year]]-1,G:G,"&gt;"&amp;dataset_shampoo[[#This Row],[Month]])</f>
        <v>45444</v>
      </c>
    </row>
    <row r="2185" spans="1:13" x14ac:dyDescent="0.25">
      <c r="A2185" t="s">
        <v>7</v>
      </c>
      <c r="B2185" t="s">
        <v>25</v>
      </c>
      <c r="C2185" t="s">
        <v>39</v>
      </c>
      <c r="D2185" t="s">
        <v>40</v>
      </c>
      <c r="E2185" t="s">
        <v>13</v>
      </c>
      <c r="F2185">
        <v>2022</v>
      </c>
      <c r="G2185">
        <v>4</v>
      </c>
      <c r="H2185">
        <v>378</v>
      </c>
      <c r="I2185" s="1">
        <v>3353</v>
      </c>
      <c r="J2185">
        <f>SUMIFS(H:H,D:D,dataset_shampoo[[#This Row],[Brand]],E:E,dataset_shampoo[[#This Row],[Region]],F:F,dataset_shampoo[[#This Row],[Year]],G:G,"&lt;="&amp;dataset_shampoo[[#This Row],[Month]])</f>
        <v>1596</v>
      </c>
      <c r="K2185" s="6">
        <f>SUMIFS(I:I,D:D,dataset_shampoo[[#This Row],[Brand]],E:E,dataset_shampoo[[#This Row],[Region]],F:F,dataset_shampoo[[#This Row],[Year]],G:G,"&lt;="&amp;dataset_shampoo[[#This Row],[Month]])</f>
        <v>13811</v>
      </c>
      <c r="L2185">
        <f>dataset_shampoo[[#This Row],[Units YTD]]+SUMIFS(H:H,D:D,dataset_shampoo[[#This Row],[Brand]],E:E,dataset_shampoo[[#This Row],[Region]],F:F,dataset_shampoo[[#This Row],[Year]]-1,G:G,"&gt;"&amp;dataset_shampoo[[#This Row],[Month]])</f>
        <v>5306</v>
      </c>
      <c r="M2185" s="1">
        <f>dataset_shampoo[[#This Row],[Values YTD]]+SUMIFS(I:I,D:D,dataset_shampoo[[#This Row],[Brand]],E:E,dataset_shampoo[[#This Row],[Region]],F:F,dataset_shampoo[[#This Row],[Year]]-1,G:G,"&gt;"&amp;dataset_shampoo[[#This Row],[Month]])</f>
        <v>44905</v>
      </c>
    </row>
    <row r="2186" spans="1:13" x14ac:dyDescent="0.25">
      <c r="A2186" t="s">
        <v>7</v>
      </c>
      <c r="B2186" t="s">
        <v>25</v>
      </c>
      <c r="C2186" t="s">
        <v>39</v>
      </c>
      <c r="D2186" t="s">
        <v>40</v>
      </c>
      <c r="E2186" t="s">
        <v>13</v>
      </c>
      <c r="F2186">
        <v>2022</v>
      </c>
      <c r="G2186">
        <v>5</v>
      </c>
      <c r="H2186">
        <v>595</v>
      </c>
      <c r="I2186" s="1">
        <v>5222</v>
      </c>
      <c r="J2186">
        <f>SUMIFS(H:H,D:D,dataset_shampoo[[#This Row],[Brand]],E:E,dataset_shampoo[[#This Row],[Region]],F:F,dataset_shampoo[[#This Row],[Year]],G:G,"&lt;="&amp;dataset_shampoo[[#This Row],[Month]])</f>
        <v>2191</v>
      </c>
      <c r="K2186" s="6">
        <f>SUMIFS(I:I,D:D,dataset_shampoo[[#This Row],[Brand]],E:E,dataset_shampoo[[#This Row],[Region]],F:F,dataset_shampoo[[#This Row],[Year]],G:G,"&lt;="&amp;dataset_shampoo[[#This Row],[Month]])</f>
        <v>19033</v>
      </c>
      <c r="L2186">
        <f>dataset_shampoo[[#This Row],[Units YTD]]+SUMIFS(H:H,D:D,dataset_shampoo[[#This Row],[Brand]],E:E,dataset_shampoo[[#This Row],[Region]],F:F,dataset_shampoo[[#This Row],[Year]]-1,G:G,"&gt;"&amp;dataset_shampoo[[#This Row],[Month]])</f>
        <v>5474</v>
      </c>
      <c r="M2186" s="1">
        <f>dataset_shampoo[[#This Row],[Values YTD]]+SUMIFS(I:I,D:D,dataset_shampoo[[#This Row],[Brand]],E:E,dataset_shampoo[[#This Row],[Region]],F:F,dataset_shampoo[[#This Row],[Year]]-1,G:G,"&gt;"&amp;dataset_shampoo[[#This Row],[Month]])</f>
        <v>46529</v>
      </c>
    </row>
    <row r="2187" spans="1:13" x14ac:dyDescent="0.25">
      <c r="A2187" t="s">
        <v>7</v>
      </c>
      <c r="B2187" t="s">
        <v>25</v>
      </c>
      <c r="C2187" t="s">
        <v>39</v>
      </c>
      <c r="D2187" t="s">
        <v>40</v>
      </c>
      <c r="E2187" t="s">
        <v>13</v>
      </c>
      <c r="F2187">
        <v>2022</v>
      </c>
      <c r="G2187">
        <v>6</v>
      </c>
      <c r="H2187">
        <v>448</v>
      </c>
      <c r="I2187" s="1">
        <v>3941</v>
      </c>
      <c r="J2187">
        <f>SUMIFS(H:H,D:D,dataset_shampoo[[#This Row],[Brand]],E:E,dataset_shampoo[[#This Row],[Region]],F:F,dataset_shampoo[[#This Row],[Year]],G:G,"&lt;="&amp;dataset_shampoo[[#This Row],[Month]])</f>
        <v>2639</v>
      </c>
      <c r="K2187" s="6">
        <f>SUMIFS(I:I,D:D,dataset_shampoo[[#This Row],[Brand]],E:E,dataset_shampoo[[#This Row],[Region]],F:F,dataset_shampoo[[#This Row],[Year]],G:G,"&lt;="&amp;dataset_shampoo[[#This Row],[Month]])</f>
        <v>22974</v>
      </c>
      <c r="L2187">
        <f>dataset_shampoo[[#This Row],[Units YTD]]+SUMIFS(H:H,D:D,dataset_shampoo[[#This Row],[Brand]],E:E,dataset_shampoo[[#This Row],[Region]],F:F,dataset_shampoo[[#This Row],[Year]]-1,G:G,"&gt;"&amp;dataset_shampoo[[#This Row],[Month]])</f>
        <v>5376</v>
      </c>
      <c r="M2187" s="1">
        <f>dataset_shampoo[[#This Row],[Values YTD]]+SUMIFS(I:I,D:D,dataset_shampoo[[#This Row],[Brand]],E:E,dataset_shampoo[[#This Row],[Region]],F:F,dataset_shampoo[[#This Row],[Year]]-1,G:G,"&gt;"&amp;dataset_shampoo[[#This Row],[Month]])</f>
        <v>45899</v>
      </c>
    </row>
    <row r="2188" spans="1:13" x14ac:dyDescent="0.25">
      <c r="A2188" t="s">
        <v>7</v>
      </c>
      <c r="B2188" t="s">
        <v>25</v>
      </c>
      <c r="C2188" t="s">
        <v>39</v>
      </c>
      <c r="D2188" t="s">
        <v>40</v>
      </c>
      <c r="E2188" t="s">
        <v>13</v>
      </c>
      <c r="F2188">
        <v>2022</v>
      </c>
      <c r="G2188">
        <v>7</v>
      </c>
      <c r="H2188">
        <v>329</v>
      </c>
      <c r="I2188" s="1">
        <v>2898</v>
      </c>
      <c r="J2188">
        <f>SUMIFS(H:H,D:D,dataset_shampoo[[#This Row],[Brand]],E:E,dataset_shampoo[[#This Row],[Region]],F:F,dataset_shampoo[[#This Row],[Year]],G:G,"&lt;="&amp;dataset_shampoo[[#This Row],[Month]])</f>
        <v>2968</v>
      </c>
      <c r="K2188" s="6">
        <f>SUMIFS(I:I,D:D,dataset_shampoo[[#This Row],[Brand]],E:E,dataset_shampoo[[#This Row],[Region]],F:F,dataset_shampoo[[#This Row],[Year]],G:G,"&lt;="&amp;dataset_shampoo[[#This Row],[Month]])</f>
        <v>25872</v>
      </c>
      <c r="L2188">
        <f>dataset_shampoo[[#This Row],[Units YTD]]+SUMIFS(H:H,D:D,dataset_shampoo[[#This Row],[Brand]],E:E,dataset_shampoo[[#This Row],[Region]],F:F,dataset_shampoo[[#This Row],[Year]]-1,G:G,"&gt;"&amp;dataset_shampoo[[#This Row],[Month]])</f>
        <v>5467</v>
      </c>
      <c r="M2188" s="1">
        <f>dataset_shampoo[[#This Row],[Values YTD]]+SUMIFS(I:I,D:D,dataset_shampoo[[#This Row],[Brand]],E:E,dataset_shampoo[[#This Row],[Region]],F:F,dataset_shampoo[[#This Row],[Year]]-1,G:G,"&gt;"&amp;dataset_shampoo[[#This Row],[Month]])</f>
        <v>46830</v>
      </c>
    </row>
    <row r="2189" spans="1:13" x14ac:dyDescent="0.25">
      <c r="A2189" t="s">
        <v>7</v>
      </c>
      <c r="B2189" t="s">
        <v>25</v>
      </c>
      <c r="C2189" t="s">
        <v>39</v>
      </c>
      <c r="D2189" t="s">
        <v>40</v>
      </c>
      <c r="E2189" t="s">
        <v>13</v>
      </c>
      <c r="F2189">
        <v>2022</v>
      </c>
      <c r="G2189">
        <v>8</v>
      </c>
      <c r="H2189">
        <v>448</v>
      </c>
      <c r="I2189" s="1">
        <v>3920</v>
      </c>
      <c r="J2189">
        <f>SUMIFS(H:H,D:D,dataset_shampoo[[#This Row],[Brand]],E:E,dataset_shampoo[[#This Row],[Region]],F:F,dataset_shampoo[[#This Row],[Year]],G:G,"&lt;="&amp;dataset_shampoo[[#This Row],[Month]])</f>
        <v>3416</v>
      </c>
      <c r="K2189" s="6">
        <f>SUMIFS(I:I,D:D,dataset_shampoo[[#This Row],[Brand]],E:E,dataset_shampoo[[#This Row],[Region]],F:F,dataset_shampoo[[#This Row],[Year]],G:G,"&lt;="&amp;dataset_shampoo[[#This Row],[Month]])</f>
        <v>29792</v>
      </c>
      <c r="L2189">
        <f>dataset_shampoo[[#This Row],[Units YTD]]+SUMIFS(H:H,D:D,dataset_shampoo[[#This Row],[Brand]],E:E,dataset_shampoo[[#This Row],[Region]],F:F,dataset_shampoo[[#This Row],[Year]]-1,G:G,"&gt;"&amp;dataset_shampoo[[#This Row],[Month]])</f>
        <v>5502</v>
      </c>
      <c r="M2189" s="1">
        <f>dataset_shampoo[[#This Row],[Values YTD]]+SUMIFS(I:I,D:D,dataset_shampoo[[#This Row],[Brand]],E:E,dataset_shampoo[[#This Row],[Region]],F:F,dataset_shampoo[[#This Row],[Year]]-1,G:G,"&gt;"&amp;dataset_shampoo[[#This Row],[Month]])</f>
        <v>47278</v>
      </c>
    </row>
    <row r="2190" spans="1:13" x14ac:dyDescent="0.25">
      <c r="A2190" t="s">
        <v>7</v>
      </c>
      <c r="B2190" t="s">
        <v>25</v>
      </c>
      <c r="C2190" t="s">
        <v>39</v>
      </c>
      <c r="D2190" t="s">
        <v>40</v>
      </c>
      <c r="E2190" t="s">
        <v>13</v>
      </c>
      <c r="F2190">
        <v>2022</v>
      </c>
      <c r="G2190">
        <v>9</v>
      </c>
      <c r="H2190">
        <v>553</v>
      </c>
      <c r="I2190" s="1">
        <v>4935</v>
      </c>
      <c r="J2190">
        <f>SUMIFS(H:H,D:D,dataset_shampoo[[#This Row],[Brand]],E:E,dataset_shampoo[[#This Row],[Region]],F:F,dataset_shampoo[[#This Row],[Year]],G:G,"&lt;="&amp;dataset_shampoo[[#This Row],[Month]])</f>
        <v>3969</v>
      </c>
      <c r="K2190" s="6">
        <f>SUMIFS(I:I,D:D,dataset_shampoo[[#This Row],[Brand]],E:E,dataset_shampoo[[#This Row],[Region]],F:F,dataset_shampoo[[#This Row],[Year]],G:G,"&lt;="&amp;dataset_shampoo[[#This Row],[Month]])</f>
        <v>34727</v>
      </c>
      <c r="L2190">
        <f>dataset_shampoo[[#This Row],[Units YTD]]+SUMIFS(H:H,D:D,dataset_shampoo[[#This Row],[Brand]],E:E,dataset_shampoo[[#This Row],[Region]],F:F,dataset_shampoo[[#This Row],[Year]]-1,G:G,"&gt;"&amp;dataset_shampoo[[#This Row],[Month]])</f>
        <v>5509</v>
      </c>
      <c r="M2190" s="1">
        <f>dataset_shampoo[[#This Row],[Values YTD]]+SUMIFS(I:I,D:D,dataset_shampoo[[#This Row],[Brand]],E:E,dataset_shampoo[[#This Row],[Region]],F:F,dataset_shampoo[[#This Row],[Year]]-1,G:G,"&gt;"&amp;dataset_shampoo[[#This Row],[Month]])</f>
        <v>47621</v>
      </c>
    </row>
    <row r="2191" spans="1:13" x14ac:dyDescent="0.25">
      <c r="A2191" t="s">
        <v>7</v>
      </c>
      <c r="B2191" t="s">
        <v>25</v>
      </c>
      <c r="C2191" t="s">
        <v>39</v>
      </c>
      <c r="D2191" t="s">
        <v>40</v>
      </c>
      <c r="E2191" t="s">
        <v>13</v>
      </c>
      <c r="F2191">
        <v>2022</v>
      </c>
      <c r="G2191">
        <v>10</v>
      </c>
      <c r="H2191">
        <v>413</v>
      </c>
      <c r="I2191" s="1">
        <v>3703</v>
      </c>
      <c r="J2191">
        <f>SUMIFS(H:H,D:D,dataset_shampoo[[#This Row],[Brand]],E:E,dataset_shampoo[[#This Row],[Region]],F:F,dataset_shampoo[[#This Row],[Year]],G:G,"&lt;="&amp;dataset_shampoo[[#This Row],[Month]])</f>
        <v>4382</v>
      </c>
      <c r="K2191" s="6">
        <f>SUMIFS(I:I,D:D,dataset_shampoo[[#This Row],[Brand]],E:E,dataset_shampoo[[#This Row],[Region]],F:F,dataset_shampoo[[#This Row],[Year]],G:G,"&lt;="&amp;dataset_shampoo[[#This Row],[Month]])</f>
        <v>38430</v>
      </c>
      <c r="L2191">
        <f>dataset_shampoo[[#This Row],[Units YTD]]+SUMIFS(H:H,D:D,dataset_shampoo[[#This Row],[Brand]],E:E,dataset_shampoo[[#This Row],[Region]],F:F,dataset_shampoo[[#This Row],[Year]]-1,G:G,"&gt;"&amp;dataset_shampoo[[#This Row],[Month]])</f>
        <v>5292</v>
      </c>
      <c r="M2191" s="1">
        <f>dataset_shampoo[[#This Row],[Values YTD]]+SUMIFS(I:I,D:D,dataset_shampoo[[#This Row],[Brand]],E:E,dataset_shampoo[[#This Row],[Region]],F:F,dataset_shampoo[[#This Row],[Year]]-1,G:G,"&gt;"&amp;dataset_shampoo[[#This Row],[Month]])</f>
        <v>46067</v>
      </c>
    </row>
    <row r="2192" spans="1:13" x14ac:dyDescent="0.25">
      <c r="A2192" t="s">
        <v>7</v>
      </c>
      <c r="B2192" t="s">
        <v>25</v>
      </c>
      <c r="C2192" t="s">
        <v>39</v>
      </c>
      <c r="D2192" t="s">
        <v>40</v>
      </c>
      <c r="E2192" t="s">
        <v>13</v>
      </c>
      <c r="F2192">
        <v>2022</v>
      </c>
      <c r="G2192">
        <v>11</v>
      </c>
      <c r="H2192">
        <v>322</v>
      </c>
      <c r="I2192" s="1">
        <v>2912</v>
      </c>
      <c r="J2192">
        <f>SUMIFS(H:H,D:D,dataset_shampoo[[#This Row],[Brand]],E:E,dataset_shampoo[[#This Row],[Region]],F:F,dataset_shampoo[[#This Row],[Year]],G:G,"&lt;="&amp;dataset_shampoo[[#This Row],[Month]])</f>
        <v>4704</v>
      </c>
      <c r="K2192" s="6">
        <f>SUMIFS(I:I,D:D,dataset_shampoo[[#This Row],[Brand]],E:E,dataset_shampoo[[#This Row],[Region]],F:F,dataset_shampoo[[#This Row],[Year]],G:G,"&lt;="&amp;dataset_shampoo[[#This Row],[Month]])</f>
        <v>41342</v>
      </c>
      <c r="L2192">
        <f>dataset_shampoo[[#This Row],[Units YTD]]+SUMIFS(H:H,D:D,dataset_shampoo[[#This Row],[Brand]],E:E,dataset_shampoo[[#This Row],[Region]],F:F,dataset_shampoo[[#This Row],[Year]]-1,G:G,"&gt;"&amp;dataset_shampoo[[#This Row],[Month]])</f>
        <v>5047</v>
      </c>
      <c r="M2192" s="1">
        <f>dataset_shampoo[[#This Row],[Values YTD]]+SUMIFS(I:I,D:D,dataset_shampoo[[#This Row],[Brand]],E:E,dataset_shampoo[[#This Row],[Region]],F:F,dataset_shampoo[[#This Row],[Year]]-1,G:G,"&gt;"&amp;dataset_shampoo[[#This Row],[Month]])</f>
        <v>44219</v>
      </c>
    </row>
    <row r="2193" spans="1:13" x14ac:dyDescent="0.25">
      <c r="A2193" t="s">
        <v>7</v>
      </c>
      <c r="B2193" t="s">
        <v>25</v>
      </c>
      <c r="C2193" t="s">
        <v>39</v>
      </c>
      <c r="D2193" t="s">
        <v>40</v>
      </c>
      <c r="E2193" t="s">
        <v>13</v>
      </c>
      <c r="F2193">
        <v>2022</v>
      </c>
      <c r="G2193">
        <v>12</v>
      </c>
      <c r="H2193">
        <v>329</v>
      </c>
      <c r="I2193" s="1">
        <v>2933</v>
      </c>
      <c r="J2193">
        <f>SUMIFS(H:H,D:D,dataset_shampoo[[#This Row],[Brand]],E:E,dataset_shampoo[[#This Row],[Region]],F:F,dataset_shampoo[[#This Row],[Year]],G:G,"&lt;="&amp;dataset_shampoo[[#This Row],[Month]])</f>
        <v>5033</v>
      </c>
      <c r="K2193" s="6">
        <f>SUMIFS(I:I,D:D,dataset_shampoo[[#This Row],[Brand]],E:E,dataset_shampoo[[#This Row],[Region]],F:F,dataset_shampoo[[#This Row],[Year]],G:G,"&lt;="&amp;dataset_shampoo[[#This Row],[Month]])</f>
        <v>44275</v>
      </c>
      <c r="L2193">
        <f>dataset_shampoo[[#This Row],[Units YTD]]+SUMIFS(H:H,D:D,dataset_shampoo[[#This Row],[Brand]],E:E,dataset_shampoo[[#This Row],[Region]],F:F,dataset_shampoo[[#This Row],[Year]]-1,G:G,"&gt;"&amp;dataset_shampoo[[#This Row],[Month]])</f>
        <v>5033</v>
      </c>
      <c r="M2193" s="1">
        <f>dataset_shampoo[[#This Row],[Values YTD]]+SUMIFS(I:I,D:D,dataset_shampoo[[#This Row],[Brand]],E:E,dataset_shampoo[[#This Row],[Region]],F:F,dataset_shampoo[[#This Row],[Year]]-1,G:G,"&gt;"&amp;dataset_shampoo[[#This Row],[Month]])</f>
        <v>44275</v>
      </c>
    </row>
    <row r="2194" spans="1:13" x14ac:dyDescent="0.25">
      <c r="A2194" t="s">
        <v>7</v>
      </c>
      <c r="B2194" t="s">
        <v>25</v>
      </c>
      <c r="C2194" t="s">
        <v>39</v>
      </c>
      <c r="D2194" t="s">
        <v>40</v>
      </c>
      <c r="E2194" t="s">
        <v>13</v>
      </c>
      <c r="F2194">
        <v>2023</v>
      </c>
      <c r="G2194">
        <v>1</v>
      </c>
      <c r="H2194">
        <v>448</v>
      </c>
      <c r="I2194" s="1">
        <v>4060</v>
      </c>
      <c r="J2194">
        <f>SUMIFS(H:H,D:D,dataset_shampoo[[#This Row],[Brand]],E:E,dataset_shampoo[[#This Row],[Region]],F:F,dataset_shampoo[[#This Row],[Year]],G:G,"&lt;="&amp;dataset_shampoo[[#This Row],[Month]])</f>
        <v>448</v>
      </c>
      <c r="K2194" s="6">
        <f>SUMIFS(I:I,D:D,dataset_shampoo[[#This Row],[Brand]],E:E,dataset_shampoo[[#This Row],[Region]],F:F,dataset_shampoo[[#This Row],[Year]],G:G,"&lt;="&amp;dataset_shampoo[[#This Row],[Month]])</f>
        <v>4060</v>
      </c>
      <c r="L2194">
        <f>dataset_shampoo[[#This Row],[Units YTD]]+SUMIFS(H:H,D:D,dataset_shampoo[[#This Row],[Brand]],E:E,dataset_shampoo[[#This Row],[Region]],F:F,dataset_shampoo[[#This Row],[Year]]-1,G:G,"&gt;"&amp;dataset_shampoo[[#This Row],[Month]])</f>
        <v>4830</v>
      </c>
      <c r="M2194" s="1">
        <f>dataset_shampoo[[#This Row],[Values YTD]]+SUMIFS(I:I,D:D,dataset_shampoo[[#This Row],[Brand]],E:E,dataset_shampoo[[#This Row],[Region]],F:F,dataset_shampoo[[#This Row],[Year]]-1,G:G,"&gt;"&amp;dataset_shampoo[[#This Row],[Month]])</f>
        <v>42840</v>
      </c>
    </row>
    <row r="2195" spans="1:13" x14ac:dyDescent="0.25">
      <c r="A2195" t="s">
        <v>7</v>
      </c>
      <c r="B2195" t="s">
        <v>25</v>
      </c>
      <c r="C2195" t="s">
        <v>39</v>
      </c>
      <c r="D2195" t="s">
        <v>40</v>
      </c>
      <c r="E2195" t="s">
        <v>13</v>
      </c>
      <c r="F2195">
        <v>2023</v>
      </c>
      <c r="G2195">
        <v>2</v>
      </c>
      <c r="H2195">
        <v>462</v>
      </c>
      <c r="I2195" s="1">
        <v>4200</v>
      </c>
      <c r="J2195">
        <f>SUMIFS(H:H,D:D,dataset_shampoo[[#This Row],[Brand]],E:E,dataset_shampoo[[#This Row],[Region]],F:F,dataset_shampoo[[#This Row],[Year]],G:G,"&lt;="&amp;dataset_shampoo[[#This Row],[Month]])</f>
        <v>910</v>
      </c>
      <c r="K2195" s="6">
        <f>SUMIFS(I:I,D:D,dataset_shampoo[[#This Row],[Brand]],E:E,dataset_shampoo[[#This Row],[Region]],F:F,dataset_shampoo[[#This Row],[Year]],G:G,"&lt;="&amp;dataset_shampoo[[#This Row],[Month]])</f>
        <v>8260</v>
      </c>
      <c r="L2195">
        <f>dataset_shampoo[[#This Row],[Units YTD]]+SUMIFS(H:H,D:D,dataset_shampoo[[#This Row],[Brand]],E:E,dataset_shampoo[[#This Row],[Region]],F:F,dataset_shampoo[[#This Row],[Year]]-1,G:G,"&gt;"&amp;dataset_shampoo[[#This Row],[Month]])</f>
        <v>5068</v>
      </c>
      <c r="M2195" s="1">
        <f>dataset_shampoo[[#This Row],[Values YTD]]+SUMIFS(I:I,D:D,dataset_shampoo[[#This Row],[Brand]],E:E,dataset_shampoo[[#This Row],[Region]],F:F,dataset_shampoo[[#This Row],[Year]]-1,G:G,"&gt;"&amp;dataset_shampoo[[#This Row],[Month]])</f>
        <v>45073</v>
      </c>
    </row>
    <row r="2196" spans="1:13" x14ac:dyDescent="0.25">
      <c r="A2196" t="s">
        <v>7</v>
      </c>
      <c r="B2196" t="s">
        <v>25</v>
      </c>
      <c r="C2196" t="s">
        <v>39</v>
      </c>
      <c r="D2196" t="s">
        <v>40</v>
      </c>
      <c r="E2196" t="s">
        <v>13</v>
      </c>
      <c r="F2196">
        <v>2023</v>
      </c>
      <c r="G2196">
        <v>3</v>
      </c>
      <c r="H2196">
        <v>322</v>
      </c>
      <c r="I2196" s="1">
        <v>2898</v>
      </c>
      <c r="J2196">
        <f>SUMIFS(H:H,D:D,dataset_shampoo[[#This Row],[Brand]],E:E,dataset_shampoo[[#This Row],[Region]],F:F,dataset_shampoo[[#This Row],[Year]],G:G,"&lt;="&amp;dataset_shampoo[[#This Row],[Month]])</f>
        <v>1232</v>
      </c>
      <c r="K2196" s="6">
        <f>SUMIFS(I:I,D:D,dataset_shampoo[[#This Row],[Brand]],E:E,dataset_shampoo[[#This Row],[Region]],F:F,dataset_shampoo[[#This Row],[Year]],G:G,"&lt;="&amp;dataset_shampoo[[#This Row],[Month]])</f>
        <v>11158</v>
      </c>
      <c r="L2196">
        <f>dataset_shampoo[[#This Row],[Units YTD]]+SUMIFS(H:H,D:D,dataset_shampoo[[#This Row],[Brand]],E:E,dataset_shampoo[[#This Row],[Region]],F:F,dataset_shampoo[[#This Row],[Year]]-1,G:G,"&gt;"&amp;dataset_shampoo[[#This Row],[Month]])</f>
        <v>5047</v>
      </c>
      <c r="M2196" s="1">
        <f>dataset_shampoo[[#This Row],[Values YTD]]+SUMIFS(I:I,D:D,dataset_shampoo[[#This Row],[Brand]],E:E,dataset_shampoo[[#This Row],[Region]],F:F,dataset_shampoo[[#This Row],[Year]]-1,G:G,"&gt;"&amp;dataset_shampoo[[#This Row],[Month]])</f>
        <v>44975</v>
      </c>
    </row>
    <row r="2197" spans="1:13" x14ac:dyDescent="0.25">
      <c r="A2197" t="s">
        <v>7</v>
      </c>
      <c r="B2197" t="s">
        <v>18</v>
      </c>
      <c r="C2197" t="s">
        <v>33</v>
      </c>
      <c r="D2197" t="s">
        <v>41</v>
      </c>
      <c r="E2197" t="s">
        <v>11</v>
      </c>
      <c r="F2197">
        <v>2018</v>
      </c>
      <c r="G2197">
        <v>1</v>
      </c>
      <c r="H2197">
        <v>18144</v>
      </c>
      <c r="I2197" s="1">
        <v>82999</v>
      </c>
      <c r="J2197">
        <f>SUMIFS(H:H,D:D,dataset_shampoo[[#This Row],[Brand]],E:E,dataset_shampoo[[#This Row],[Region]],F:F,dataset_shampoo[[#This Row],[Year]],G:G,"&lt;="&amp;dataset_shampoo[[#This Row],[Month]])</f>
        <v>18144</v>
      </c>
      <c r="K2197" s="6">
        <f>SUMIFS(I:I,D:D,dataset_shampoo[[#This Row],[Brand]],E:E,dataset_shampoo[[#This Row],[Region]],F:F,dataset_shampoo[[#This Row],[Year]],G:G,"&lt;="&amp;dataset_shampoo[[#This Row],[Month]])</f>
        <v>82999</v>
      </c>
      <c r="L2197">
        <f>dataset_shampoo[[#This Row],[Units YTD]]+SUMIFS(H:H,D:D,dataset_shampoo[[#This Row],[Brand]],E:E,dataset_shampoo[[#This Row],[Region]],F:F,dataset_shampoo[[#This Row],[Year]]-1,G:G,"&gt;"&amp;dataset_shampoo[[#This Row],[Month]])</f>
        <v>18144</v>
      </c>
      <c r="M2197" s="1">
        <f>dataset_shampoo[[#This Row],[Values YTD]]+SUMIFS(I:I,D:D,dataset_shampoo[[#This Row],[Brand]],E:E,dataset_shampoo[[#This Row],[Region]],F:F,dataset_shampoo[[#This Row],[Year]]-1,G:G,"&gt;"&amp;dataset_shampoo[[#This Row],[Month]])</f>
        <v>82999</v>
      </c>
    </row>
    <row r="2198" spans="1:13" x14ac:dyDescent="0.25">
      <c r="A2198" t="s">
        <v>7</v>
      </c>
      <c r="B2198" t="s">
        <v>18</v>
      </c>
      <c r="C2198" t="s">
        <v>33</v>
      </c>
      <c r="D2198" t="s">
        <v>41</v>
      </c>
      <c r="E2198" t="s">
        <v>11</v>
      </c>
      <c r="F2198">
        <v>2018</v>
      </c>
      <c r="G2198">
        <v>2</v>
      </c>
      <c r="H2198">
        <v>12754</v>
      </c>
      <c r="I2198" s="1">
        <v>58331</v>
      </c>
      <c r="J2198">
        <f>SUMIFS(H:H,D:D,dataset_shampoo[[#This Row],[Brand]],E:E,dataset_shampoo[[#This Row],[Region]],F:F,dataset_shampoo[[#This Row],[Year]],G:G,"&lt;="&amp;dataset_shampoo[[#This Row],[Month]])</f>
        <v>30898</v>
      </c>
      <c r="K2198" s="6">
        <f>SUMIFS(I:I,D:D,dataset_shampoo[[#This Row],[Brand]],E:E,dataset_shampoo[[#This Row],[Region]],F:F,dataset_shampoo[[#This Row],[Year]],G:G,"&lt;="&amp;dataset_shampoo[[#This Row],[Month]])</f>
        <v>141330</v>
      </c>
      <c r="L2198">
        <f>dataset_shampoo[[#This Row],[Units YTD]]+SUMIFS(H:H,D:D,dataset_shampoo[[#This Row],[Brand]],E:E,dataset_shampoo[[#This Row],[Region]],F:F,dataset_shampoo[[#This Row],[Year]]-1,G:G,"&gt;"&amp;dataset_shampoo[[#This Row],[Month]])</f>
        <v>30898</v>
      </c>
      <c r="M2198" s="1">
        <f>dataset_shampoo[[#This Row],[Values YTD]]+SUMIFS(I:I,D:D,dataset_shampoo[[#This Row],[Brand]],E:E,dataset_shampoo[[#This Row],[Region]],F:F,dataset_shampoo[[#This Row],[Year]]-1,G:G,"&gt;"&amp;dataset_shampoo[[#This Row],[Month]])</f>
        <v>141330</v>
      </c>
    </row>
    <row r="2199" spans="1:13" x14ac:dyDescent="0.25">
      <c r="A2199" t="s">
        <v>7</v>
      </c>
      <c r="B2199" t="s">
        <v>18</v>
      </c>
      <c r="C2199" t="s">
        <v>33</v>
      </c>
      <c r="D2199" t="s">
        <v>41</v>
      </c>
      <c r="E2199" t="s">
        <v>11</v>
      </c>
      <c r="F2199">
        <v>2018</v>
      </c>
      <c r="G2199">
        <v>3</v>
      </c>
      <c r="H2199">
        <v>17549</v>
      </c>
      <c r="I2199" s="1">
        <v>80213</v>
      </c>
      <c r="J2199">
        <f>SUMIFS(H:H,D:D,dataset_shampoo[[#This Row],[Brand]],E:E,dataset_shampoo[[#This Row],[Region]],F:F,dataset_shampoo[[#This Row],[Year]],G:G,"&lt;="&amp;dataset_shampoo[[#This Row],[Month]])</f>
        <v>48447</v>
      </c>
      <c r="K2199" s="6">
        <f>SUMIFS(I:I,D:D,dataset_shampoo[[#This Row],[Brand]],E:E,dataset_shampoo[[#This Row],[Region]],F:F,dataset_shampoo[[#This Row],[Year]],G:G,"&lt;="&amp;dataset_shampoo[[#This Row],[Month]])</f>
        <v>221543</v>
      </c>
      <c r="L2199">
        <f>dataset_shampoo[[#This Row],[Units YTD]]+SUMIFS(H:H,D:D,dataset_shampoo[[#This Row],[Brand]],E:E,dataset_shampoo[[#This Row],[Region]],F:F,dataset_shampoo[[#This Row],[Year]]-1,G:G,"&gt;"&amp;dataset_shampoo[[#This Row],[Month]])</f>
        <v>48447</v>
      </c>
      <c r="M2199" s="1">
        <f>dataset_shampoo[[#This Row],[Values YTD]]+SUMIFS(I:I,D:D,dataset_shampoo[[#This Row],[Brand]],E:E,dataset_shampoo[[#This Row],[Region]],F:F,dataset_shampoo[[#This Row],[Year]]-1,G:G,"&gt;"&amp;dataset_shampoo[[#This Row],[Month]])</f>
        <v>221543</v>
      </c>
    </row>
    <row r="2200" spans="1:13" x14ac:dyDescent="0.25">
      <c r="A2200" t="s">
        <v>7</v>
      </c>
      <c r="B2200" t="s">
        <v>18</v>
      </c>
      <c r="C2200" t="s">
        <v>33</v>
      </c>
      <c r="D2200" t="s">
        <v>41</v>
      </c>
      <c r="E2200" t="s">
        <v>11</v>
      </c>
      <c r="F2200">
        <v>2018</v>
      </c>
      <c r="G2200">
        <v>4</v>
      </c>
      <c r="H2200">
        <v>12817</v>
      </c>
      <c r="I2200" s="1">
        <v>58681</v>
      </c>
      <c r="J2200">
        <f>SUMIFS(H:H,D:D,dataset_shampoo[[#This Row],[Brand]],E:E,dataset_shampoo[[#This Row],[Region]],F:F,dataset_shampoo[[#This Row],[Year]],G:G,"&lt;="&amp;dataset_shampoo[[#This Row],[Month]])</f>
        <v>61264</v>
      </c>
      <c r="K2200" s="6">
        <f>SUMIFS(I:I,D:D,dataset_shampoo[[#This Row],[Brand]],E:E,dataset_shampoo[[#This Row],[Region]],F:F,dataset_shampoo[[#This Row],[Year]],G:G,"&lt;="&amp;dataset_shampoo[[#This Row],[Month]])</f>
        <v>280224</v>
      </c>
      <c r="L2200">
        <f>dataset_shampoo[[#This Row],[Units YTD]]+SUMIFS(H:H,D:D,dataset_shampoo[[#This Row],[Brand]],E:E,dataset_shampoo[[#This Row],[Region]],F:F,dataset_shampoo[[#This Row],[Year]]-1,G:G,"&gt;"&amp;dataset_shampoo[[#This Row],[Month]])</f>
        <v>61264</v>
      </c>
      <c r="M2200" s="1">
        <f>dataset_shampoo[[#This Row],[Values YTD]]+SUMIFS(I:I,D:D,dataset_shampoo[[#This Row],[Brand]],E:E,dataset_shampoo[[#This Row],[Region]],F:F,dataset_shampoo[[#This Row],[Year]]-1,G:G,"&gt;"&amp;dataset_shampoo[[#This Row],[Month]])</f>
        <v>280224</v>
      </c>
    </row>
    <row r="2201" spans="1:13" x14ac:dyDescent="0.25">
      <c r="A2201" t="s">
        <v>7</v>
      </c>
      <c r="B2201" t="s">
        <v>18</v>
      </c>
      <c r="C2201" t="s">
        <v>33</v>
      </c>
      <c r="D2201" t="s">
        <v>41</v>
      </c>
      <c r="E2201" t="s">
        <v>11</v>
      </c>
      <c r="F2201">
        <v>2018</v>
      </c>
      <c r="G2201">
        <v>5</v>
      </c>
      <c r="H2201">
        <v>15729</v>
      </c>
      <c r="I2201" s="1">
        <v>72219</v>
      </c>
      <c r="J2201">
        <f>SUMIFS(H:H,D:D,dataset_shampoo[[#This Row],[Brand]],E:E,dataset_shampoo[[#This Row],[Region]],F:F,dataset_shampoo[[#This Row],[Year]],G:G,"&lt;="&amp;dataset_shampoo[[#This Row],[Month]])</f>
        <v>76993</v>
      </c>
      <c r="K2201" s="6">
        <f>SUMIFS(I:I,D:D,dataset_shampoo[[#This Row],[Brand]],E:E,dataset_shampoo[[#This Row],[Region]],F:F,dataset_shampoo[[#This Row],[Year]],G:G,"&lt;="&amp;dataset_shampoo[[#This Row],[Month]])</f>
        <v>352443</v>
      </c>
      <c r="L2201">
        <f>dataset_shampoo[[#This Row],[Units YTD]]+SUMIFS(H:H,D:D,dataset_shampoo[[#This Row],[Brand]],E:E,dataset_shampoo[[#This Row],[Region]],F:F,dataset_shampoo[[#This Row],[Year]]-1,G:G,"&gt;"&amp;dataset_shampoo[[#This Row],[Month]])</f>
        <v>76993</v>
      </c>
      <c r="M2201" s="1">
        <f>dataset_shampoo[[#This Row],[Values YTD]]+SUMIFS(I:I,D:D,dataset_shampoo[[#This Row],[Brand]],E:E,dataset_shampoo[[#This Row],[Region]],F:F,dataset_shampoo[[#This Row],[Year]]-1,G:G,"&gt;"&amp;dataset_shampoo[[#This Row],[Month]])</f>
        <v>352443</v>
      </c>
    </row>
    <row r="2202" spans="1:13" x14ac:dyDescent="0.25">
      <c r="A2202" t="s">
        <v>7</v>
      </c>
      <c r="B2202" t="s">
        <v>18</v>
      </c>
      <c r="C2202" t="s">
        <v>33</v>
      </c>
      <c r="D2202" t="s">
        <v>41</v>
      </c>
      <c r="E2202" t="s">
        <v>11</v>
      </c>
      <c r="F2202">
        <v>2018</v>
      </c>
      <c r="G2202">
        <v>6</v>
      </c>
      <c r="H2202">
        <v>15456</v>
      </c>
      <c r="I2202" s="1">
        <v>71260</v>
      </c>
      <c r="J2202">
        <f>SUMIFS(H:H,D:D,dataset_shampoo[[#This Row],[Brand]],E:E,dataset_shampoo[[#This Row],[Region]],F:F,dataset_shampoo[[#This Row],[Year]],G:G,"&lt;="&amp;dataset_shampoo[[#This Row],[Month]])</f>
        <v>92449</v>
      </c>
      <c r="K2202" s="6">
        <f>SUMIFS(I:I,D:D,dataset_shampoo[[#This Row],[Brand]],E:E,dataset_shampoo[[#This Row],[Region]],F:F,dataset_shampoo[[#This Row],[Year]],G:G,"&lt;="&amp;dataset_shampoo[[#This Row],[Month]])</f>
        <v>423703</v>
      </c>
      <c r="L2202">
        <f>dataset_shampoo[[#This Row],[Units YTD]]+SUMIFS(H:H,D:D,dataset_shampoo[[#This Row],[Brand]],E:E,dataset_shampoo[[#This Row],[Region]],F:F,dataset_shampoo[[#This Row],[Year]]-1,G:G,"&gt;"&amp;dataset_shampoo[[#This Row],[Month]])</f>
        <v>92449</v>
      </c>
      <c r="M2202" s="1">
        <f>dataset_shampoo[[#This Row],[Values YTD]]+SUMIFS(I:I,D:D,dataset_shampoo[[#This Row],[Brand]],E:E,dataset_shampoo[[#This Row],[Region]],F:F,dataset_shampoo[[#This Row],[Year]]-1,G:G,"&gt;"&amp;dataset_shampoo[[#This Row],[Month]])</f>
        <v>423703</v>
      </c>
    </row>
    <row r="2203" spans="1:13" x14ac:dyDescent="0.25">
      <c r="A2203" t="s">
        <v>7</v>
      </c>
      <c r="B2203" t="s">
        <v>18</v>
      </c>
      <c r="C2203" t="s">
        <v>33</v>
      </c>
      <c r="D2203" t="s">
        <v>41</v>
      </c>
      <c r="E2203" t="s">
        <v>11</v>
      </c>
      <c r="F2203">
        <v>2018</v>
      </c>
      <c r="G2203">
        <v>7</v>
      </c>
      <c r="H2203">
        <v>15078</v>
      </c>
      <c r="I2203" s="1">
        <v>69916</v>
      </c>
      <c r="J2203">
        <f>SUMIFS(H:H,D:D,dataset_shampoo[[#This Row],[Brand]],E:E,dataset_shampoo[[#This Row],[Region]],F:F,dataset_shampoo[[#This Row],[Year]],G:G,"&lt;="&amp;dataset_shampoo[[#This Row],[Month]])</f>
        <v>107527</v>
      </c>
      <c r="K2203" s="6">
        <f>SUMIFS(I:I,D:D,dataset_shampoo[[#This Row],[Brand]],E:E,dataset_shampoo[[#This Row],[Region]],F:F,dataset_shampoo[[#This Row],[Year]],G:G,"&lt;="&amp;dataset_shampoo[[#This Row],[Month]])</f>
        <v>493619</v>
      </c>
      <c r="L2203">
        <f>dataset_shampoo[[#This Row],[Units YTD]]+SUMIFS(H:H,D:D,dataset_shampoo[[#This Row],[Brand]],E:E,dataset_shampoo[[#This Row],[Region]],F:F,dataset_shampoo[[#This Row],[Year]]-1,G:G,"&gt;"&amp;dataset_shampoo[[#This Row],[Month]])</f>
        <v>107527</v>
      </c>
      <c r="M2203" s="1">
        <f>dataset_shampoo[[#This Row],[Values YTD]]+SUMIFS(I:I,D:D,dataset_shampoo[[#This Row],[Brand]],E:E,dataset_shampoo[[#This Row],[Region]],F:F,dataset_shampoo[[#This Row],[Year]]-1,G:G,"&gt;"&amp;dataset_shampoo[[#This Row],[Month]])</f>
        <v>493619</v>
      </c>
    </row>
    <row r="2204" spans="1:13" x14ac:dyDescent="0.25">
      <c r="A2204" t="s">
        <v>7</v>
      </c>
      <c r="B2204" t="s">
        <v>18</v>
      </c>
      <c r="C2204" t="s">
        <v>33</v>
      </c>
      <c r="D2204" t="s">
        <v>41</v>
      </c>
      <c r="E2204" t="s">
        <v>11</v>
      </c>
      <c r="F2204">
        <v>2018</v>
      </c>
      <c r="G2204">
        <v>8</v>
      </c>
      <c r="H2204">
        <v>13867</v>
      </c>
      <c r="I2204" s="1">
        <v>65282</v>
      </c>
      <c r="J2204">
        <f>SUMIFS(H:H,D:D,dataset_shampoo[[#This Row],[Brand]],E:E,dataset_shampoo[[#This Row],[Region]],F:F,dataset_shampoo[[#This Row],[Year]],G:G,"&lt;="&amp;dataset_shampoo[[#This Row],[Month]])</f>
        <v>121394</v>
      </c>
      <c r="K2204" s="6">
        <f>SUMIFS(I:I,D:D,dataset_shampoo[[#This Row],[Brand]],E:E,dataset_shampoo[[#This Row],[Region]],F:F,dataset_shampoo[[#This Row],[Year]],G:G,"&lt;="&amp;dataset_shampoo[[#This Row],[Month]])</f>
        <v>558901</v>
      </c>
      <c r="L2204">
        <f>dataset_shampoo[[#This Row],[Units YTD]]+SUMIFS(H:H,D:D,dataset_shampoo[[#This Row],[Brand]],E:E,dataset_shampoo[[#This Row],[Region]],F:F,dataset_shampoo[[#This Row],[Year]]-1,G:G,"&gt;"&amp;dataset_shampoo[[#This Row],[Month]])</f>
        <v>121394</v>
      </c>
      <c r="M2204" s="1">
        <f>dataset_shampoo[[#This Row],[Values YTD]]+SUMIFS(I:I,D:D,dataset_shampoo[[#This Row],[Brand]],E:E,dataset_shampoo[[#This Row],[Region]],F:F,dataset_shampoo[[#This Row],[Year]]-1,G:G,"&gt;"&amp;dataset_shampoo[[#This Row],[Month]])</f>
        <v>558901</v>
      </c>
    </row>
    <row r="2205" spans="1:13" x14ac:dyDescent="0.25">
      <c r="A2205" t="s">
        <v>7</v>
      </c>
      <c r="B2205" t="s">
        <v>18</v>
      </c>
      <c r="C2205" t="s">
        <v>33</v>
      </c>
      <c r="D2205" t="s">
        <v>41</v>
      </c>
      <c r="E2205" t="s">
        <v>11</v>
      </c>
      <c r="F2205">
        <v>2018</v>
      </c>
      <c r="G2205">
        <v>9</v>
      </c>
      <c r="H2205">
        <v>14777</v>
      </c>
      <c r="I2205" s="1">
        <v>69300</v>
      </c>
      <c r="J2205">
        <f>SUMIFS(H:H,D:D,dataset_shampoo[[#This Row],[Brand]],E:E,dataset_shampoo[[#This Row],[Region]],F:F,dataset_shampoo[[#This Row],[Year]],G:G,"&lt;="&amp;dataset_shampoo[[#This Row],[Month]])</f>
        <v>136171</v>
      </c>
      <c r="K2205" s="6">
        <f>SUMIFS(I:I,D:D,dataset_shampoo[[#This Row],[Brand]],E:E,dataset_shampoo[[#This Row],[Region]],F:F,dataset_shampoo[[#This Row],[Year]],G:G,"&lt;="&amp;dataset_shampoo[[#This Row],[Month]])</f>
        <v>628201</v>
      </c>
      <c r="L2205">
        <f>dataset_shampoo[[#This Row],[Units YTD]]+SUMIFS(H:H,D:D,dataset_shampoo[[#This Row],[Brand]],E:E,dataset_shampoo[[#This Row],[Region]],F:F,dataset_shampoo[[#This Row],[Year]]-1,G:G,"&gt;"&amp;dataset_shampoo[[#This Row],[Month]])</f>
        <v>136171</v>
      </c>
      <c r="M2205" s="1">
        <f>dataset_shampoo[[#This Row],[Values YTD]]+SUMIFS(I:I,D:D,dataset_shampoo[[#This Row],[Brand]],E:E,dataset_shampoo[[#This Row],[Region]],F:F,dataset_shampoo[[#This Row],[Year]]-1,G:G,"&gt;"&amp;dataset_shampoo[[#This Row],[Month]])</f>
        <v>628201</v>
      </c>
    </row>
    <row r="2206" spans="1:13" x14ac:dyDescent="0.25">
      <c r="A2206" t="s">
        <v>7</v>
      </c>
      <c r="B2206" t="s">
        <v>18</v>
      </c>
      <c r="C2206" t="s">
        <v>33</v>
      </c>
      <c r="D2206" t="s">
        <v>41</v>
      </c>
      <c r="E2206" t="s">
        <v>11</v>
      </c>
      <c r="F2206">
        <v>2018</v>
      </c>
      <c r="G2206">
        <v>10</v>
      </c>
      <c r="H2206">
        <v>14147</v>
      </c>
      <c r="I2206" s="1">
        <v>66332</v>
      </c>
      <c r="J2206">
        <f>SUMIFS(H:H,D:D,dataset_shampoo[[#This Row],[Brand]],E:E,dataset_shampoo[[#This Row],[Region]],F:F,dataset_shampoo[[#This Row],[Year]],G:G,"&lt;="&amp;dataset_shampoo[[#This Row],[Month]])</f>
        <v>150318</v>
      </c>
      <c r="K2206" s="6">
        <f>SUMIFS(I:I,D:D,dataset_shampoo[[#This Row],[Brand]],E:E,dataset_shampoo[[#This Row],[Region]],F:F,dataset_shampoo[[#This Row],[Year]],G:G,"&lt;="&amp;dataset_shampoo[[#This Row],[Month]])</f>
        <v>694533</v>
      </c>
      <c r="L2206">
        <f>dataset_shampoo[[#This Row],[Units YTD]]+SUMIFS(H:H,D:D,dataset_shampoo[[#This Row],[Brand]],E:E,dataset_shampoo[[#This Row],[Region]],F:F,dataset_shampoo[[#This Row],[Year]]-1,G:G,"&gt;"&amp;dataset_shampoo[[#This Row],[Month]])</f>
        <v>150318</v>
      </c>
      <c r="M2206" s="1">
        <f>dataset_shampoo[[#This Row],[Values YTD]]+SUMIFS(I:I,D:D,dataset_shampoo[[#This Row],[Brand]],E:E,dataset_shampoo[[#This Row],[Region]],F:F,dataset_shampoo[[#This Row],[Year]]-1,G:G,"&gt;"&amp;dataset_shampoo[[#This Row],[Month]])</f>
        <v>694533</v>
      </c>
    </row>
    <row r="2207" spans="1:13" x14ac:dyDescent="0.25">
      <c r="A2207" t="s">
        <v>7</v>
      </c>
      <c r="B2207" t="s">
        <v>18</v>
      </c>
      <c r="C2207" t="s">
        <v>33</v>
      </c>
      <c r="D2207" t="s">
        <v>41</v>
      </c>
      <c r="E2207" t="s">
        <v>11</v>
      </c>
      <c r="F2207">
        <v>2018</v>
      </c>
      <c r="G2207">
        <v>11</v>
      </c>
      <c r="H2207">
        <v>13356</v>
      </c>
      <c r="I2207" s="1">
        <v>64813</v>
      </c>
      <c r="J2207">
        <f>SUMIFS(H:H,D:D,dataset_shampoo[[#This Row],[Brand]],E:E,dataset_shampoo[[#This Row],[Region]],F:F,dataset_shampoo[[#This Row],[Year]],G:G,"&lt;="&amp;dataset_shampoo[[#This Row],[Month]])</f>
        <v>163674</v>
      </c>
      <c r="K2207" s="6">
        <f>SUMIFS(I:I,D:D,dataset_shampoo[[#This Row],[Brand]],E:E,dataset_shampoo[[#This Row],[Region]],F:F,dataset_shampoo[[#This Row],[Year]],G:G,"&lt;="&amp;dataset_shampoo[[#This Row],[Month]])</f>
        <v>759346</v>
      </c>
      <c r="L2207">
        <f>dataset_shampoo[[#This Row],[Units YTD]]+SUMIFS(H:H,D:D,dataset_shampoo[[#This Row],[Brand]],E:E,dataset_shampoo[[#This Row],[Region]],F:F,dataset_shampoo[[#This Row],[Year]]-1,G:G,"&gt;"&amp;dataset_shampoo[[#This Row],[Month]])</f>
        <v>163674</v>
      </c>
      <c r="M2207" s="1">
        <f>dataset_shampoo[[#This Row],[Values YTD]]+SUMIFS(I:I,D:D,dataset_shampoo[[#This Row],[Brand]],E:E,dataset_shampoo[[#This Row],[Region]],F:F,dataset_shampoo[[#This Row],[Year]]-1,G:G,"&gt;"&amp;dataset_shampoo[[#This Row],[Month]])</f>
        <v>759346</v>
      </c>
    </row>
    <row r="2208" spans="1:13" x14ac:dyDescent="0.25">
      <c r="A2208" t="s">
        <v>7</v>
      </c>
      <c r="B2208" t="s">
        <v>18</v>
      </c>
      <c r="C2208" t="s">
        <v>33</v>
      </c>
      <c r="D2208" t="s">
        <v>41</v>
      </c>
      <c r="E2208" t="s">
        <v>11</v>
      </c>
      <c r="F2208">
        <v>2018</v>
      </c>
      <c r="G2208">
        <v>12</v>
      </c>
      <c r="H2208">
        <v>13909</v>
      </c>
      <c r="I2208" s="1">
        <v>67242</v>
      </c>
      <c r="J2208">
        <f>SUMIFS(H:H,D:D,dataset_shampoo[[#This Row],[Brand]],E:E,dataset_shampoo[[#This Row],[Region]],F:F,dataset_shampoo[[#This Row],[Year]],G:G,"&lt;="&amp;dataset_shampoo[[#This Row],[Month]])</f>
        <v>177583</v>
      </c>
      <c r="K2208" s="6">
        <f>SUMIFS(I:I,D:D,dataset_shampoo[[#This Row],[Brand]],E:E,dataset_shampoo[[#This Row],[Region]],F:F,dataset_shampoo[[#This Row],[Year]],G:G,"&lt;="&amp;dataset_shampoo[[#This Row],[Month]])</f>
        <v>826588</v>
      </c>
      <c r="L2208">
        <f>dataset_shampoo[[#This Row],[Units YTD]]+SUMIFS(H:H,D:D,dataset_shampoo[[#This Row],[Brand]],E:E,dataset_shampoo[[#This Row],[Region]],F:F,dataset_shampoo[[#This Row],[Year]]-1,G:G,"&gt;"&amp;dataset_shampoo[[#This Row],[Month]])</f>
        <v>177583</v>
      </c>
      <c r="M2208" s="1">
        <f>dataset_shampoo[[#This Row],[Values YTD]]+SUMIFS(I:I,D:D,dataset_shampoo[[#This Row],[Brand]],E:E,dataset_shampoo[[#This Row],[Region]],F:F,dataset_shampoo[[#This Row],[Year]]-1,G:G,"&gt;"&amp;dataset_shampoo[[#This Row],[Month]])</f>
        <v>826588</v>
      </c>
    </row>
    <row r="2209" spans="1:13" x14ac:dyDescent="0.25">
      <c r="A2209" t="s">
        <v>7</v>
      </c>
      <c r="B2209" t="s">
        <v>18</v>
      </c>
      <c r="C2209" t="s">
        <v>33</v>
      </c>
      <c r="D2209" t="s">
        <v>41</v>
      </c>
      <c r="E2209" t="s">
        <v>11</v>
      </c>
      <c r="F2209">
        <v>2019</v>
      </c>
      <c r="G2209">
        <v>1</v>
      </c>
      <c r="H2209">
        <v>15897</v>
      </c>
      <c r="I2209" s="1">
        <v>79478</v>
      </c>
      <c r="J2209">
        <f>SUMIFS(H:H,D:D,dataset_shampoo[[#This Row],[Brand]],E:E,dataset_shampoo[[#This Row],[Region]],F:F,dataset_shampoo[[#This Row],[Year]],G:G,"&lt;="&amp;dataset_shampoo[[#This Row],[Month]])</f>
        <v>15897</v>
      </c>
      <c r="K2209" s="6">
        <f>SUMIFS(I:I,D:D,dataset_shampoo[[#This Row],[Brand]],E:E,dataset_shampoo[[#This Row],[Region]],F:F,dataset_shampoo[[#This Row],[Year]],G:G,"&lt;="&amp;dataset_shampoo[[#This Row],[Month]])</f>
        <v>79478</v>
      </c>
      <c r="L2209">
        <f>dataset_shampoo[[#This Row],[Units YTD]]+SUMIFS(H:H,D:D,dataset_shampoo[[#This Row],[Brand]],E:E,dataset_shampoo[[#This Row],[Region]],F:F,dataset_shampoo[[#This Row],[Year]]-1,G:G,"&gt;"&amp;dataset_shampoo[[#This Row],[Month]])</f>
        <v>175336</v>
      </c>
      <c r="M2209" s="1">
        <f>dataset_shampoo[[#This Row],[Values YTD]]+SUMIFS(I:I,D:D,dataset_shampoo[[#This Row],[Brand]],E:E,dataset_shampoo[[#This Row],[Region]],F:F,dataset_shampoo[[#This Row],[Year]]-1,G:G,"&gt;"&amp;dataset_shampoo[[#This Row],[Month]])</f>
        <v>823067</v>
      </c>
    </row>
    <row r="2210" spans="1:13" x14ac:dyDescent="0.25">
      <c r="A2210" t="s">
        <v>7</v>
      </c>
      <c r="B2210" t="s">
        <v>18</v>
      </c>
      <c r="C2210" t="s">
        <v>33</v>
      </c>
      <c r="D2210" t="s">
        <v>41</v>
      </c>
      <c r="E2210" t="s">
        <v>11</v>
      </c>
      <c r="F2210">
        <v>2019</v>
      </c>
      <c r="G2210">
        <v>2</v>
      </c>
      <c r="H2210">
        <v>14301</v>
      </c>
      <c r="I2210" s="1">
        <v>72807</v>
      </c>
      <c r="J2210">
        <f>SUMIFS(H:H,D:D,dataset_shampoo[[#This Row],[Brand]],E:E,dataset_shampoo[[#This Row],[Region]],F:F,dataset_shampoo[[#This Row],[Year]],G:G,"&lt;="&amp;dataset_shampoo[[#This Row],[Month]])</f>
        <v>30198</v>
      </c>
      <c r="K2210" s="6">
        <f>SUMIFS(I:I,D:D,dataset_shampoo[[#This Row],[Brand]],E:E,dataset_shampoo[[#This Row],[Region]],F:F,dataset_shampoo[[#This Row],[Year]],G:G,"&lt;="&amp;dataset_shampoo[[#This Row],[Month]])</f>
        <v>152285</v>
      </c>
      <c r="L2210">
        <f>dataset_shampoo[[#This Row],[Units YTD]]+SUMIFS(H:H,D:D,dataset_shampoo[[#This Row],[Brand]],E:E,dataset_shampoo[[#This Row],[Region]],F:F,dataset_shampoo[[#This Row],[Year]]-1,G:G,"&gt;"&amp;dataset_shampoo[[#This Row],[Month]])</f>
        <v>176883</v>
      </c>
      <c r="M2210" s="1">
        <f>dataset_shampoo[[#This Row],[Values YTD]]+SUMIFS(I:I,D:D,dataset_shampoo[[#This Row],[Brand]],E:E,dataset_shampoo[[#This Row],[Region]],F:F,dataset_shampoo[[#This Row],[Year]]-1,G:G,"&gt;"&amp;dataset_shampoo[[#This Row],[Month]])</f>
        <v>837543</v>
      </c>
    </row>
    <row r="2211" spans="1:13" x14ac:dyDescent="0.25">
      <c r="A2211" t="s">
        <v>7</v>
      </c>
      <c r="B2211" t="s">
        <v>18</v>
      </c>
      <c r="C2211" t="s">
        <v>33</v>
      </c>
      <c r="D2211" t="s">
        <v>41</v>
      </c>
      <c r="E2211" t="s">
        <v>11</v>
      </c>
      <c r="F2211">
        <v>2019</v>
      </c>
      <c r="G2211">
        <v>3</v>
      </c>
      <c r="H2211">
        <v>15533</v>
      </c>
      <c r="I2211" s="1">
        <v>81529</v>
      </c>
      <c r="J2211">
        <f>SUMIFS(H:H,D:D,dataset_shampoo[[#This Row],[Brand]],E:E,dataset_shampoo[[#This Row],[Region]],F:F,dataset_shampoo[[#This Row],[Year]],G:G,"&lt;="&amp;dataset_shampoo[[#This Row],[Month]])</f>
        <v>45731</v>
      </c>
      <c r="K2211" s="6">
        <f>SUMIFS(I:I,D:D,dataset_shampoo[[#This Row],[Brand]],E:E,dataset_shampoo[[#This Row],[Region]],F:F,dataset_shampoo[[#This Row],[Year]],G:G,"&lt;="&amp;dataset_shampoo[[#This Row],[Month]])</f>
        <v>233814</v>
      </c>
      <c r="L2211">
        <f>dataset_shampoo[[#This Row],[Units YTD]]+SUMIFS(H:H,D:D,dataset_shampoo[[#This Row],[Brand]],E:E,dataset_shampoo[[#This Row],[Region]],F:F,dataset_shampoo[[#This Row],[Year]]-1,G:G,"&gt;"&amp;dataset_shampoo[[#This Row],[Month]])</f>
        <v>174867</v>
      </c>
      <c r="M2211" s="1">
        <f>dataset_shampoo[[#This Row],[Values YTD]]+SUMIFS(I:I,D:D,dataset_shampoo[[#This Row],[Brand]],E:E,dataset_shampoo[[#This Row],[Region]],F:F,dataset_shampoo[[#This Row],[Year]]-1,G:G,"&gt;"&amp;dataset_shampoo[[#This Row],[Month]])</f>
        <v>838859</v>
      </c>
    </row>
    <row r="2212" spans="1:13" x14ac:dyDescent="0.25">
      <c r="A2212" t="s">
        <v>7</v>
      </c>
      <c r="B2212" t="s">
        <v>18</v>
      </c>
      <c r="C2212" t="s">
        <v>33</v>
      </c>
      <c r="D2212" t="s">
        <v>41</v>
      </c>
      <c r="E2212" t="s">
        <v>11</v>
      </c>
      <c r="F2212">
        <v>2019</v>
      </c>
      <c r="G2212">
        <v>4</v>
      </c>
      <c r="H2212">
        <v>14021</v>
      </c>
      <c r="I2212" s="1">
        <v>72415</v>
      </c>
      <c r="J2212">
        <f>SUMIFS(H:H,D:D,dataset_shampoo[[#This Row],[Brand]],E:E,dataset_shampoo[[#This Row],[Region]],F:F,dataset_shampoo[[#This Row],[Year]],G:G,"&lt;="&amp;dataset_shampoo[[#This Row],[Month]])</f>
        <v>59752</v>
      </c>
      <c r="K2212" s="6">
        <f>SUMIFS(I:I,D:D,dataset_shampoo[[#This Row],[Brand]],E:E,dataset_shampoo[[#This Row],[Region]],F:F,dataset_shampoo[[#This Row],[Year]],G:G,"&lt;="&amp;dataset_shampoo[[#This Row],[Month]])</f>
        <v>306229</v>
      </c>
      <c r="L2212">
        <f>dataset_shampoo[[#This Row],[Units YTD]]+SUMIFS(H:H,D:D,dataset_shampoo[[#This Row],[Brand]],E:E,dataset_shampoo[[#This Row],[Region]],F:F,dataset_shampoo[[#This Row],[Year]]-1,G:G,"&gt;"&amp;dataset_shampoo[[#This Row],[Month]])</f>
        <v>176071</v>
      </c>
      <c r="M2212" s="1">
        <f>dataset_shampoo[[#This Row],[Values YTD]]+SUMIFS(I:I,D:D,dataset_shampoo[[#This Row],[Brand]],E:E,dataset_shampoo[[#This Row],[Region]],F:F,dataset_shampoo[[#This Row],[Year]]-1,G:G,"&gt;"&amp;dataset_shampoo[[#This Row],[Month]])</f>
        <v>852593</v>
      </c>
    </row>
    <row r="2213" spans="1:13" x14ac:dyDescent="0.25">
      <c r="A2213" t="s">
        <v>7</v>
      </c>
      <c r="B2213" t="s">
        <v>18</v>
      </c>
      <c r="C2213" t="s">
        <v>33</v>
      </c>
      <c r="D2213" t="s">
        <v>41</v>
      </c>
      <c r="E2213" t="s">
        <v>11</v>
      </c>
      <c r="F2213">
        <v>2019</v>
      </c>
      <c r="G2213">
        <v>5</v>
      </c>
      <c r="H2213">
        <v>15365</v>
      </c>
      <c r="I2213" s="1">
        <v>79849</v>
      </c>
      <c r="J2213">
        <f>SUMIFS(H:H,D:D,dataset_shampoo[[#This Row],[Brand]],E:E,dataset_shampoo[[#This Row],[Region]],F:F,dataset_shampoo[[#This Row],[Year]],G:G,"&lt;="&amp;dataset_shampoo[[#This Row],[Month]])</f>
        <v>75117</v>
      </c>
      <c r="K2213" s="6">
        <f>SUMIFS(I:I,D:D,dataset_shampoo[[#This Row],[Brand]],E:E,dataset_shampoo[[#This Row],[Region]],F:F,dataset_shampoo[[#This Row],[Year]],G:G,"&lt;="&amp;dataset_shampoo[[#This Row],[Month]])</f>
        <v>386078</v>
      </c>
      <c r="L2213">
        <f>dataset_shampoo[[#This Row],[Units YTD]]+SUMIFS(H:H,D:D,dataset_shampoo[[#This Row],[Brand]],E:E,dataset_shampoo[[#This Row],[Region]],F:F,dataset_shampoo[[#This Row],[Year]]-1,G:G,"&gt;"&amp;dataset_shampoo[[#This Row],[Month]])</f>
        <v>175707</v>
      </c>
      <c r="M2213" s="1">
        <f>dataset_shampoo[[#This Row],[Values YTD]]+SUMIFS(I:I,D:D,dataset_shampoo[[#This Row],[Brand]],E:E,dataset_shampoo[[#This Row],[Region]],F:F,dataset_shampoo[[#This Row],[Year]]-1,G:G,"&gt;"&amp;dataset_shampoo[[#This Row],[Month]])</f>
        <v>860223</v>
      </c>
    </row>
    <row r="2214" spans="1:13" x14ac:dyDescent="0.25">
      <c r="A2214" t="s">
        <v>7</v>
      </c>
      <c r="B2214" t="s">
        <v>18</v>
      </c>
      <c r="C2214" t="s">
        <v>33</v>
      </c>
      <c r="D2214" t="s">
        <v>41</v>
      </c>
      <c r="E2214" t="s">
        <v>11</v>
      </c>
      <c r="F2214">
        <v>2019</v>
      </c>
      <c r="G2214">
        <v>6</v>
      </c>
      <c r="H2214">
        <v>15274</v>
      </c>
      <c r="I2214" s="1">
        <v>80101</v>
      </c>
      <c r="J2214">
        <f>SUMIFS(H:H,D:D,dataset_shampoo[[#This Row],[Brand]],E:E,dataset_shampoo[[#This Row],[Region]],F:F,dataset_shampoo[[#This Row],[Year]],G:G,"&lt;="&amp;dataset_shampoo[[#This Row],[Month]])</f>
        <v>90391</v>
      </c>
      <c r="K2214" s="6">
        <f>SUMIFS(I:I,D:D,dataset_shampoo[[#This Row],[Brand]],E:E,dataset_shampoo[[#This Row],[Region]],F:F,dataset_shampoo[[#This Row],[Year]],G:G,"&lt;="&amp;dataset_shampoo[[#This Row],[Month]])</f>
        <v>466179</v>
      </c>
      <c r="L2214">
        <f>dataset_shampoo[[#This Row],[Units YTD]]+SUMIFS(H:H,D:D,dataset_shampoo[[#This Row],[Brand]],E:E,dataset_shampoo[[#This Row],[Region]],F:F,dataset_shampoo[[#This Row],[Year]]-1,G:G,"&gt;"&amp;dataset_shampoo[[#This Row],[Month]])</f>
        <v>175525</v>
      </c>
      <c r="M2214" s="1">
        <f>dataset_shampoo[[#This Row],[Values YTD]]+SUMIFS(I:I,D:D,dataset_shampoo[[#This Row],[Brand]],E:E,dataset_shampoo[[#This Row],[Region]],F:F,dataset_shampoo[[#This Row],[Year]]-1,G:G,"&gt;"&amp;dataset_shampoo[[#This Row],[Month]])</f>
        <v>869064</v>
      </c>
    </row>
    <row r="2215" spans="1:13" x14ac:dyDescent="0.25">
      <c r="A2215" t="s">
        <v>7</v>
      </c>
      <c r="B2215" t="s">
        <v>18</v>
      </c>
      <c r="C2215" t="s">
        <v>33</v>
      </c>
      <c r="D2215" t="s">
        <v>41</v>
      </c>
      <c r="E2215" t="s">
        <v>11</v>
      </c>
      <c r="F2215">
        <v>2019</v>
      </c>
      <c r="G2215">
        <v>7</v>
      </c>
      <c r="H2215">
        <v>12859</v>
      </c>
      <c r="I2215" s="1">
        <v>67060</v>
      </c>
      <c r="J2215">
        <f>SUMIFS(H:H,D:D,dataset_shampoo[[#This Row],[Brand]],E:E,dataset_shampoo[[#This Row],[Region]],F:F,dataset_shampoo[[#This Row],[Year]],G:G,"&lt;="&amp;dataset_shampoo[[#This Row],[Month]])</f>
        <v>103250</v>
      </c>
      <c r="K2215" s="6">
        <f>SUMIFS(I:I,D:D,dataset_shampoo[[#This Row],[Brand]],E:E,dataset_shampoo[[#This Row],[Region]],F:F,dataset_shampoo[[#This Row],[Year]],G:G,"&lt;="&amp;dataset_shampoo[[#This Row],[Month]])</f>
        <v>533239</v>
      </c>
      <c r="L2215">
        <f>dataset_shampoo[[#This Row],[Units YTD]]+SUMIFS(H:H,D:D,dataset_shampoo[[#This Row],[Brand]],E:E,dataset_shampoo[[#This Row],[Region]],F:F,dataset_shampoo[[#This Row],[Year]]-1,G:G,"&gt;"&amp;dataset_shampoo[[#This Row],[Month]])</f>
        <v>173306</v>
      </c>
      <c r="M2215" s="1">
        <f>dataset_shampoo[[#This Row],[Values YTD]]+SUMIFS(I:I,D:D,dataset_shampoo[[#This Row],[Brand]],E:E,dataset_shampoo[[#This Row],[Region]],F:F,dataset_shampoo[[#This Row],[Year]]-1,G:G,"&gt;"&amp;dataset_shampoo[[#This Row],[Month]])</f>
        <v>866208</v>
      </c>
    </row>
    <row r="2216" spans="1:13" x14ac:dyDescent="0.25">
      <c r="A2216" t="s">
        <v>7</v>
      </c>
      <c r="B2216" t="s">
        <v>18</v>
      </c>
      <c r="C2216" t="s">
        <v>33</v>
      </c>
      <c r="D2216" t="s">
        <v>41</v>
      </c>
      <c r="E2216" t="s">
        <v>11</v>
      </c>
      <c r="F2216">
        <v>2019</v>
      </c>
      <c r="G2216">
        <v>8</v>
      </c>
      <c r="H2216">
        <v>14959</v>
      </c>
      <c r="I2216" s="1">
        <v>77784</v>
      </c>
      <c r="J2216">
        <f>SUMIFS(H:H,D:D,dataset_shampoo[[#This Row],[Brand]],E:E,dataset_shampoo[[#This Row],[Region]],F:F,dataset_shampoo[[#This Row],[Year]],G:G,"&lt;="&amp;dataset_shampoo[[#This Row],[Month]])</f>
        <v>118209</v>
      </c>
      <c r="K2216" s="6">
        <f>SUMIFS(I:I,D:D,dataset_shampoo[[#This Row],[Brand]],E:E,dataset_shampoo[[#This Row],[Region]],F:F,dataset_shampoo[[#This Row],[Year]],G:G,"&lt;="&amp;dataset_shampoo[[#This Row],[Month]])</f>
        <v>611023</v>
      </c>
      <c r="L2216">
        <f>dataset_shampoo[[#This Row],[Units YTD]]+SUMIFS(H:H,D:D,dataset_shampoo[[#This Row],[Brand]],E:E,dataset_shampoo[[#This Row],[Region]],F:F,dataset_shampoo[[#This Row],[Year]]-1,G:G,"&gt;"&amp;dataset_shampoo[[#This Row],[Month]])</f>
        <v>174398</v>
      </c>
      <c r="M2216" s="1">
        <f>dataset_shampoo[[#This Row],[Values YTD]]+SUMIFS(I:I,D:D,dataset_shampoo[[#This Row],[Brand]],E:E,dataset_shampoo[[#This Row],[Region]],F:F,dataset_shampoo[[#This Row],[Year]]-1,G:G,"&gt;"&amp;dataset_shampoo[[#This Row],[Month]])</f>
        <v>878710</v>
      </c>
    </row>
    <row r="2217" spans="1:13" x14ac:dyDescent="0.25">
      <c r="A2217" t="s">
        <v>7</v>
      </c>
      <c r="B2217" t="s">
        <v>18</v>
      </c>
      <c r="C2217" t="s">
        <v>33</v>
      </c>
      <c r="D2217" t="s">
        <v>41</v>
      </c>
      <c r="E2217" t="s">
        <v>11</v>
      </c>
      <c r="F2217">
        <v>2019</v>
      </c>
      <c r="G2217">
        <v>9</v>
      </c>
      <c r="H2217">
        <v>11662</v>
      </c>
      <c r="I2217" s="1">
        <v>60102</v>
      </c>
      <c r="J2217">
        <f>SUMIFS(H:H,D:D,dataset_shampoo[[#This Row],[Brand]],E:E,dataset_shampoo[[#This Row],[Region]],F:F,dataset_shampoo[[#This Row],[Year]],G:G,"&lt;="&amp;dataset_shampoo[[#This Row],[Month]])</f>
        <v>129871</v>
      </c>
      <c r="K2217" s="6">
        <f>SUMIFS(I:I,D:D,dataset_shampoo[[#This Row],[Brand]],E:E,dataset_shampoo[[#This Row],[Region]],F:F,dataset_shampoo[[#This Row],[Year]],G:G,"&lt;="&amp;dataset_shampoo[[#This Row],[Month]])</f>
        <v>671125</v>
      </c>
      <c r="L2217">
        <f>dataset_shampoo[[#This Row],[Units YTD]]+SUMIFS(H:H,D:D,dataset_shampoo[[#This Row],[Brand]],E:E,dataset_shampoo[[#This Row],[Region]],F:F,dataset_shampoo[[#This Row],[Year]]-1,G:G,"&gt;"&amp;dataset_shampoo[[#This Row],[Month]])</f>
        <v>171283</v>
      </c>
      <c r="M2217" s="1">
        <f>dataset_shampoo[[#This Row],[Values YTD]]+SUMIFS(I:I,D:D,dataset_shampoo[[#This Row],[Brand]],E:E,dataset_shampoo[[#This Row],[Region]],F:F,dataset_shampoo[[#This Row],[Year]]-1,G:G,"&gt;"&amp;dataset_shampoo[[#This Row],[Month]])</f>
        <v>869512</v>
      </c>
    </row>
    <row r="2218" spans="1:13" x14ac:dyDescent="0.25">
      <c r="A2218" t="s">
        <v>7</v>
      </c>
      <c r="B2218" t="s">
        <v>18</v>
      </c>
      <c r="C2218" t="s">
        <v>33</v>
      </c>
      <c r="D2218" t="s">
        <v>41</v>
      </c>
      <c r="E2218" t="s">
        <v>11</v>
      </c>
      <c r="F2218">
        <v>2019</v>
      </c>
      <c r="G2218">
        <v>10</v>
      </c>
      <c r="H2218">
        <v>14224</v>
      </c>
      <c r="I2218" s="1">
        <v>74872</v>
      </c>
      <c r="J2218">
        <f>SUMIFS(H:H,D:D,dataset_shampoo[[#This Row],[Brand]],E:E,dataset_shampoo[[#This Row],[Region]],F:F,dataset_shampoo[[#This Row],[Year]],G:G,"&lt;="&amp;dataset_shampoo[[#This Row],[Month]])</f>
        <v>144095</v>
      </c>
      <c r="K2218" s="6">
        <f>SUMIFS(I:I,D:D,dataset_shampoo[[#This Row],[Brand]],E:E,dataset_shampoo[[#This Row],[Region]],F:F,dataset_shampoo[[#This Row],[Year]],G:G,"&lt;="&amp;dataset_shampoo[[#This Row],[Month]])</f>
        <v>745997</v>
      </c>
      <c r="L2218">
        <f>dataset_shampoo[[#This Row],[Units YTD]]+SUMIFS(H:H,D:D,dataset_shampoo[[#This Row],[Brand]],E:E,dataset_shampoo[[#This Row],[Region]],F:F,dataset_shampoo[[#This Row],[Year]]-1,G:G,"&gt;"&amp;dataset_shampoo[[#This Row],[Month]])</f>
        <v>171360</v>
      </c>
      <c r="M2218" s="1">
        <f>dataset_shampoo[[#This Row],[Values YTD]]+SUMIFS(I:I,D:D,dataset_shampoo[[#This Row],[Brand]],E:E,dataset_shampoo[[#This Row],[Region]],F:F,dataset_shampoo[[#This Row],[Year]]-1,G:G,"&gt;"&amp;dataset_shampoo[[#This Row],[Month]])</f>
        <v>878052</v>
      </c>
    </row>
    <row r="2219" spans="1:13" x14ac:dyDescent="0.25">
      <c r="A2219" t="s">
        <v>7</v>
      </c>
      <c r="B2219" t="s">
        <v>18</v>
      </c>
      <c r="C2219" t="s">
        <v>33</v>
      </c>
      <c r="D2219" t="s">
        <v>41</v>
      </c>
      <c r="E2219" t="s">
        <v>11</v>
      </c>
      <c r="F2219">
        <v>2019</v>
      </c>
      <c r="G2219">
        <v>11</v>
      </c>
      <c r="H2219">
        <v>12999</v>
      </c>
      <c r="I2219" s="1">
        <v>68600</v>
      </c>
      <c r="J2219">
        <f>SUMIFS(H:H,D:D,dataset_shampoo[[#This Row],[Brand]],E:E,dataset_shampoo[[#This Row],[Region]],F:F,dataset_shampoo[[#This Row],[Year]],G:G,"&lt;="&amp;dataset_shampoo[[#This Row],[Month]])</f>
        <v>157094</v>
      </c>
      <c r="K2219" s="6">
        <f>SUMIFS(I:I,D:D,dataset_shampoo[[#This Row],[Brand]],E:E,dataset_shampoo[[#This Row],[Region]],F:F,dataset_shampoo[[#This Row],[Year]],G:G,"&lt;="&amp;dataset_shampoo[[#This Row],[Month]])</f>
        <v>814597</v>
      </c>
      <c r="L2219">
        <f>dataset_shampoo[[#This Row],[Units YTD]]+SUMIFS(H:H,D:D,dataset_shampoo[[#This Row],[Brand]],E:E,dataset_shampoo[[#This Row],[Region]],F:F,dataset_shampoo[[#This Row],[Year]]-1,G:G,"&gt;"&amp;dataset_shampoo[[#This Row],[Month]])</f>
        <v>171003</v>
      </c>
      <c r="M2219" s="1">
        <f>dataset_shampoo[[#This Row],[Values YTD]]+SUMIFS(I:I,D:D,dataset_shampoo[[#This Row],[Brand]],E:E,dataset_shampoo[[#This Row],[Region]],F:F,dataset_shampoo[[#This Row],[Year]]-1,G:G,"&gt;"&amp;dataset_shampoo[[#This Row],[Month]])</f>
        <v>881839</v>
      </c>
    </row>
    <row r="2220" spans="1:13" x14ac:dyDescent="0.25">
      <c r="A2220" t="s">
        <v>7</v>
      </c>
      <c r="B2220" t="s">
        <v>18</v>
      </c>
      <c r="C2220" t="s">
        <v>33</v>
      </c>
      <c r="D2220" t="s">
        <v>41</v>
      </c>
      <c r="E2220" t="s">
        <v>11</v>
      </c>
      <c r="F2220">
        <v>2019</v>
      </c>
      <c r="G2220">
        <v>12</v>
      </c>
      <c r="H2220">
        <v>13930</v>
      </c>
      <c r="I2220" s="1">
        <v>72772</v>
      </c>
      <c r="J2220">
        <f>SUMIFS(H:H,D:D,dataset_shampoo[[#This Row],[Brand]],E:E,dataset_shampoo[[#This Row],[Region]],F:F,dataset_shampoo[[#This Row],[Year]],G:G,"&lt;="&amp;dataset_shampoo[[#This Row],[Month]])</f>
        <v>171024</v>
      </c>
      <c r="K2220" s="6">
        <f>SUMIFS(I:I,D:D,dataset_shampoo[[#This Row],[Brand]],E:E,dataset_shampoo[[#This Row],[Region]],F:F,dataset_shampoo[[#This Row],[Year]],G:G,"&lt;="&amp;dataset_shampoo[[#This Row],[Month]])</f>
        <v>887369</v>
      </c>
      <c r="L2220">
        <f>dataset_shampoo[[#This Row],[Units YTD]]+SUMIFS(H:H,D:D,dataset_shampoo[[#This Row],[Brand]],E:E,dataset_shampoo[[#This Row],[Region]],F:F,dataset_shampoo[[#This Row],[Year]]-1,G:G,"&gt;"&amp;dataset_shampoo[[#This Row],[Month]])</f>
        <v>171024</v>
      </c>
      <c r="M2220" s="1">
        <f>dataset_shampoo[[#This Row],[Values YTD]]+SUMIFS(I:I,D:D,dataset_shampoo[[#This Row],[Brand]],E:E,dataset_shampoo[[#This Row],[Region]],F:F,dataset_shampoo[[#This Row],[Year]]-1,G:G,"&gt;"&amp;dataset_shampoo[[#This Row],[Month]])</f>
        <v>887369</v>
      </c>
    </row>
    <row r="2221" spans="1:13" x14ac:dyDescent="0.25">
      <c r="A2221" t="s">
        <v>7</v>
      </c>
      <c r="B2221" t="s">
        <v>18</v>
      </c>
      <c r="C2221" t="s">
        <v>33</v>
      </c>
      <c r="D2221" t="s">
        <v>41</v>
      </c>
      <c r="E2221" t="s">
        <v>11</v>
      </c>
      <c r="F2221">
        <v>2020</v>
      </c>
      <c r="G2221">
        <v>1</v>
      </c>
      <c r="H2221">
        <v>14973</v>
      </c>
      <c r="I2221" s="1">
        <v>77840</v>
      </c>
      <c r="J2221">
        <f>SUMIFS(H:H,D:D,dataset_shampoo[[#This Row],[Brand]],E:E,dataset_shampoo[[#This Row],[Region]],F:F,dataset_shampoo[[#This Row],[Year]],G:G,"&lt;="&amp;dataset_shampoo[[#This Row],[Month]])</f>
        <v>14973</v>
      </c>
      <c r="K2221" s="6">
        <f>SUMIFS(I:I,D:D,dataset_shampoo[[#This Row],[Brand]],E:E,dataset_shampoo[[#This Row],[Region]],F:F,dataset_shampoo[[#This Row],[Year]],G:G,"&lt;="&amp;dataset_shampoo[[#This Row],[Month]])</f>
        <v>77840</v>
      </c>
      <c r="L2221">
        <f>dataset_shampoo[[#This Row],[Units YTD]]+SUMIFS(H:H,D:D,dataset_shampoo[[#This Row],[Brand]],E:E,dataset_shampoo[[#This Row],[Region]],F:F,dataset_shampoo[[#This Row],[Year]]-1,G:G,"&gt;"&amp;dataset_shampoo[[#This Row],[Month]])</f>
        <v>170100</v>
      </c>
      <c r="M2221" s="1">
        <f>dataset_shampoo[[#This Row],[Values YTD]]+SUMIFS(I:I,D:D,dataset_shampoo[[#This Row],[Brand]],E:E,dataset_shampoo[[#This Row],[Region]],F:F,dataset_shampoo[[#This Row],[Year]]-1,G:G,"&gt;"&amp;dataset_shampoo[[#This Row],[Month]])</f>
        <v>885731</v>
      </c>
    </row>
    <row r="2222" spans="1:13" x14ac:dyDescent="0.25">
      <c r="A2222" t="s">
        <v>7</v>
      </c>
      <c r="B2222" t="s">
        <v>18</v>
      </c>
      <c r="C2222" t="s">
        <v>33</v>
      </c>
      <c r="D2222" t="s">
        <v>41</v>
      </c>
      <c r="E2222" t="s">
        <v>11</v>
      </c>
      <c r="F2222">
        <v>2020</v>
      </c>
      <c r="G2222">
        <v>2</v>
      </c>
      <c r="H2222">
        <v>12355</v>
      </c>
      <c r="I2222" s="1">
        <v>64610</v>
      </c>
      <c r="J2222">
        <f>SUMIFS(H:H,D:D,dataset_shampoo[[#This Row],[Brand]],E:E,dataset_shampoo[[#This Row],[Region]],F:F,dataset_shampoo[[#This Row],[Year]],G:G,"&lt;="&amp;dataset_shampoo[[#This Row],[Month]])</f>
        <v>27328</v>
      </c>
      <c r="K2222" s="6">
        <f>SUMIFS(I:I,D:D,dataset_shampoo[[#This Row],[Brand]],E:E,dataset_shampoo[[#This Row],[Region]],F:F,dataset_shampoo[[#This Row],[Year]],G:G,"&lt;="&amp;dataset_shampoo[[#This Row],[Month]])</f>
        <v>142450</v>
      </c>
      <c r="L2222">
        <f>dataset_shampoo[[#This Row],[Units YTD]]+SUMIFS(H:H,D:D,dataset_shampoo[[#This Row],[Brand]],E:E,dataset_shampoo[[#This Row],[Region]],F:F,dataset_shampoo[[#This Row],[Year]]-1,G:G,"&gt;"&amp;dataset_shampoo[[#This Row],[Month]])</f>
        <v>168154</v>
      </c>
      <c r="M2222" s="1">
        <f>dataset_shampoo[[#This Row],[Values YTD]]+SUMIFS(I:I,D:D,dataset_shampoo[[#This Row],[Brand]],E:E,dataset_shampoo[[#This Row],[Region]],F:F,dataset_shampoo[[#This Row],[Year]]-1,G:G,"&gt;"&amp;dataset_shampoo[[#This Row],[Month]])</f>
        <v>877534</v>
      </c>
    </row>
    <row r="2223" spans="1:13" x14ac:dyDescent="0.25">
      <c r="A2223" t="s">
        <v>7</v>
      </c>
      <c r="B2223" t="s">
        <v>18</v>
      </c>
      <c r="C2223" t="s">
        <v>33</v>
      </c>
      <c r="D2223" t="s">
        <v>41</v>
      </c>
      <c r="E2223" t="s">
        <v>11</v>
      </c>
      <c r="F2223">
        <v>2020</v>
      </c>
      <c r="G2223">
        <v>3</v>
      </c>
      <c r="H2223">
        <v>17899</v>
      </c>
      <c r="I2223" s="1">
        <v>92260</v>
      </c>
      <c r="J2223">
        <f>SUMIFS(H:H,D:D,dataset_shampoo[[#This Row],[Brand]],E:E,dataset_shampoo[[#This Row],[Region]],F:F,dataset_shampoo[[#This Row],[Year]],G:G,"&lt;="&amp;dataset_shampoo[[#This Row],[Month]])</f>
        <v>45227</v>
      </c>
      <c r="K2223" s="6">
        <f>SUMIFS(I:I,D:D,dataset_shampoo[[#This Row],[Brand]],E:E,dataset_shampoo[[#This Row],[Region]],F:F,dataset_shampoo[[#This Row],[Year]],G:G,"&lt;="&amp;dataset_shampoo[[#This Row],[Month]])</f>
        <v>234710</v>
      </c>
      <c r="L2223">
        <f>dataset_shampoo[[#This Row],[Units YTD]]+SUMIFS(H:H,D:D,dataset_shampoo[[#This Row],[Brand]],E:E,dataset_shampoo[[#This Row],[Region]],F:F,dataset_shampoo[[#This Row],[Year]]-1,G:G,"&gt;"&amp;dataset_shampoo[[#This Row],[Month]])</f>
        <v>170520</v>
      </c>
      <c r="M2223" s="1">
        <f>dataset_shampoo[[#This Row],[Values YTD]]+SUMIFS(I:I,D:D,dataset_shampoo[[#This Row],[Brand]],E:E,dataset_shampoo[[#This Row],[Region]],F:F,dataset_shampoo[[#This Row],[Year]]-1,G:G,"&gt;"&amp;dataset_shampoo[[#This Row],[Month]])</f>
        <v>888265</v>
      </c>
    </row>
    <row r="2224" spans="1:13" x14ac:dyDescent="0.25">
      <c r="A2224" t="s">
        <v>7</v>
      </c>
      <c r="B2224" t="s">
        <v>18</v>
      </c>
      <c r="C2224" t="s">
        <v>33</v>
      </c>
      <c r="D2224" t="s">
        <v>41</v>
      </c>
      <c r="E2224" t="s">
        <v>11</v>
      </c>
      <c r="F2224">
        <v>2020</v>
      </c>
      <c r="G2224">
        <v>4</v>
      </c>
      <c r="H2224">
        <v>18193</v>
      </c>
      <c r="I2224" s="1">
        <v>95578</v>
      </c>
      <c r="J2224">
        <f>SUMIFS(H:H,D:D,dataset_shampoo[[#This Row],[Brand]],E:E,dataset_shampoo[[#This Row],[Region]],F:F,dataset_shampoo[[#This Row],[Year]],G:G,"&lt;="&amp;dataset_shampoo[[#This Row],[Month]])</f>
        <v>63420</v>
      </c>
      <c r="K2224" s="6">
        <f>SUMIFS(I:I,D:D,dataset_shampoo[[#This Row],[Brand]],E:E,dataset_shampoo[[#This Row],[Region]],F:F,dataset_shampoo[[#This Row],[Year]],G:G,"&lt;="&amp;dataset_shampoo[[#This Row],[Month]])</f>
        <v>330288</v>
      </c>
      <c r="L2224">
        <f>dataset_shampoo[[#This Row],[Units YTD]]+SUMIFS(H:H,D:D,dataset_shampoo[[#This Row],[Brand]],E:E,dataset_shampoo[[#This Row],[Region]],F:F,dataset_shampoo[[#This Row],[Year]]-1,G:G,"&gt;"&amp;dataset_shampoo[[#This Row],[Month]])</f>
        <v>174692</v>
      </c>
      <c r="M2224" s="1">
        <f>dataset_shampoo[[#This Row],[Values YTD]]+SUMIFS(I:I,D:D,dataset_shampoo[[#This Row],[Brand]],E:E,dataset_shampoo[[#This Row],[Region]],F:F,dataset_shampoo[[#This Row],[Year]]-1,G:G,"&gt;"&amp;dataset_shampoo[[#This Row],[Month]])</f>
        <v>911428</v>
      </c>
    </row>
    <row r="2225" spans="1:13" x14ac:dyDescent="0.25">
      <c r="A2225" t="s">
        <v>7</v>
      </c>
      <c r="B2225" t="s">
        <v>18</v>
      </c>
      <c r="C2225" t="s">
        <v>33</v>
      </c>
      <c r="D2225" t="s">
        <v>41</v>
      </c>
      <c r="E2225" t="s">
        <v>11</v>
      </c>
      <c r="F2225">
        <v>2020</v>
      </c>
      <c r="G2225">
        <v>5</v>
      </c>
      <c r="H2225">
        <v>11935</v>
      </c>
      <c r="I2225" s="1">
        <v>60515</v>
      </c>
      <c r="J2225">
        <f>SUMIFS(H:H,D:D,dataset_shampoo[[#This Row],[Brand]],E:E,dataset_shampoo[[#This Row],[Region]],F:F,dataset_shampoo[[#This Row],[Year]],G:G,"&lt;="&amp;dataset_shampoo[[#This Row],[Month]])</f>
        <v>75355</v>
      </c>
      <c r="K2225" s="6">
        <f>SUMIFS(I:I,D:D,dataset_shampoo[[#This Row],[Brand]],E:E,dataset_shampoo[[#This Row],[Region]],F:F,dataset_shampoo[[#This Row],[Year]],G:G,"&lt;="&amp;dataset_shampoo[[#This Row],[Month]])</f>
        <v>390803</v>
      </c>
      <c r="L2225">
        <f>dataset_shampoo[[#This Row],[Units YTD]]+SUMIFS(H:H,D:D,dataset_shampoo[[#This Row],[Brand]],E:E,dataset_shampoo[[#This Row],[Region]],F:F,dataset_shampoo[[#This Row],[Year]]-1,G:G,"&gt;"&amp;dataset_shampoo[[#This Row],[Month]])</f>
        <v>171262</v>
      </c>
      <c r="M2225" s="1">
        <f>dataset_shampoo[[#This Row],[Values YTD]]+SUMIFS(I:I,D:D,dataset_shampoo[[#This Row],[Brand]],E:E,dataset_shampoo[[#This Row],[Region]],F:F,dataset_shampoo[[#This Row],[Year]]-1,G:G,"&gt;"&amp;dataset_shampoo[[#This Row],[Month]])</f>
        <v>892094</v>
      </c>
    </row>
    <row r="2226" spans="1:13" x14ac:dyDescent="0.25">
      <c r="A2226" t="s">
        <v>7</v>
      </c>
      <c r="B2226" t="s">
        <v>18</v>
      </c>
      <c r="C2226" t="s">
        <v>33</v>
      </c>
      <c r="D2226" t="s">
        <v>41</v>
      </c>
      <c r="E2226" t="s">
        <v>11</v>
      </c>
      <c r="F2226">
        <v>2020</v>
      </c>
      <c r="G2226">
        <v>6</v>
      </c>
      <c r="H2226">
        <v>17052</v>
      </c>
      <c r="I2226" s="1">
        <v>87059</v>
      </c>
      <c r="J2226">
        <f>SUMIFS(H:H,D:D,dataset_shampoo[[#This Row],[Brand]],E:E,dataset_shampoo[[#This Row],[Region]],F:F,dataset_shampoo[[#This Row],[Year]],G:G,"&lt;="&amp;dataset_shampoo[[#This Row],[Month]])</f>
        <v>92407</v>
      </c>
      <c r="K2226" s="6">
        <f>SUMIFS(I:I,D:D,dataset_shampoo[[#This Row],[Brand]],E:E,dataset_shampoo[[#This Row],[Region]],F:F,dataset_shampoo[[#This Row],[Year]],G:G,"&lt;="&amp;dataset_shampoo[[#This Row],[Month]])</f>
        <v>477862</v>
      </c>
      <c r="L2226">
        <f>dataset_shampoo[[#This Row],[Units YTD]]+SUMIFS(H:H,D:D,dataset_shampoo[[#This Row],[Brand]],E:E,dataset_shampoo[[#This Row],[Region]],F:F,dataset_shampoo[[#This Row],[Year]]-1,G:G,"&gt;"&amp;dataset_shampoo[[#This Row],[Month]])</f>
        <v>173040</v>
      </c>
      <c r="M2226" s="1">
        <f>dataset_shampoo[[#This Row],[Values YTD]]+SUMIFS(I:I,D:D,dataset_shampoo[[#This Row],[Brand]],E:E,dataset_shampoo[[#This Row],[Region]],F:F,dataset_shampoo[[#This Row],[Year]]-1,G:G,"&gt;"&amp;dataset_shampoo[[#This Row],[Month]])</f>
        <v>899052</v>
      </c>
    </row>
    <row r="2227" spans="1:13" x14ac:dyDescent="0.25">
      <c r="A2227" t="s">
        <v>7</v>
      </c>
      <c r="B2227" t="s">
        <v>18</v>
      </c>
      <c r="C2227" t="s">
        <v>33</v>
      </c>
      <c r="D2227" t="s">
        <v>41</v>
      </c>
      <c r="E2227" t="s">
        <v>11</v>
      </c>
      <c r="F2227">
        <v>2020</v>
      </c>
      <c r="G2227">
        <v>7</v>
      </c>
      <c r="H2227">
        <v>16555</v>
      </c>
      <c r="I2227" s="1">
        <v>84112</v>
      </c>
      <c r="J2227">
        <f>SUMIFS(H:H,D:D,dataset_shampoo[[#This Row],[Brand]],E:E,dataset_shampoo[[#This Row],[Region]],F:F,dataset_shampoo[[#This Row],[Year]],G:G,"&lt;="&amp;dataset_shampoo[[#This Row],[Month]])</f>
        <v>108962</v>
      </c>
      <c r="K2227" s="6">
        <f>SUMIFS(I:I,D:D,dataset_shampoo[[#This Row],[Brand]],E:E,dataset_shampoo[[#This Row],[Region]],F:F,dataset_shampoo[[#This Row],[Year]],G:G,"&lt;="&amp;dataset_shampoo[[#This Row],[Month]])</f>
        <v>561974</v>
      </c>
      <c r="L2227">
        <f>dataset_shampoo[[#This Row],[Units YTD]]+SUMIFS(H:H,D:D,dataset_shampoo[[#This Row],[Brand]],E:E,dataset_shampoo[[#This Row],[Region]],F:F,dataset_shampoo[[#This Row],[Year]]-1,G:G,"&gt;"&amp;dataset_shampoo[[#This Row],[Month]])</f>
        <v>176736</v>
      </c>
      <c r="M2227" s="1">
        <f>dataset_shampoo[[#This Row],[Values YTD]]+SUMIFS(I:I,D:D,dataset_shampoo[[#This Row],[Brand]],E:E,dataset_shampoo[[#This Row],[Region]],F:F,dataset_shampoo[[#This Row],[Year]]-1,G:G,"&gt;"&amp;dataset_shampoo[[#This Row],[Month]])</f>
        <v>916104</v>
      </c>
    </row>
    <row r="2228" spans="1:13" x14ac:dyDescent="0.25">
      <c r="A2228" t="s">
        <v>7</v>
      </c>
      <c r="B2228" t="s">
        <v>18</v>
      </c>
      <c r="C2228" t="s">
        <v>33</v>
      </c>
      <c r="D2228" t="s">
        <v>41</v>
      </c>
      <c r="E2228" t="s">
        <v>11</v>
      </c>
      <c r="F2228">
        <v>2020</v>
      </c>
      <c r="G2228">
        <v>8</v>
      </c>
      <c r="H2228">
        <v>11942</v>
      </c>
      <c r="I2228" s="1">
        <v>61222</v>
      </c>
      <c r="J2228">
        <f>SUMIFS(H:H,D:D,dataset_shampoo[[#This Row],[Brand]],E:E,dataset_shampoo[[#This Row],[Region]],F:F,dataset_shampoo[[#This Row],[Year]],G:G,"&lt;="&amp;dataset_shampoo[[#This Row],[Month]])</f>
        <v>120904</v>
      </c>
      <c r="K2228" s="6">
        <f>SUMIFS(I:I,D:D,dataset_shampoo[[#This Row],[Brand]],E:E,dataset_shampoo[[#This Row],[Region]],F:F,dataset_shampoo[[#This Row],[Year]],G:G,"&lt;="&amp;dataset_shampoo[[#This Row],[Month]])</f>
        <v>623196</v>
      </c>
      <c r="L2228">
        <f>dataset_shampoo[[#This Row],[Units YTD]]+SUMIFS(H:H,D:D,dataset_shampoo[[#This Row],[Brand]],E:E,dataset_shampoo[[#This Row],[Region]],F:F,dataset_shampoo[[#This Row],[Year]]-1,G:G,"&gt;"&amp;dataset_shampoo[[#This Row],[Month]])</f>
        <v>173719</v>
      </c>
      <c r="M2228" s="1">
        <f>dataset_shampoo[[#This Row],[Values YTD]]+SUMIFS(I:I,D:D,dataset_shampoo[[#This Row],[Brand]],E:E,dataset_shampoo[[#This Row],[Region]],F:F,dataset_shampoo[[#This Row],[Year]]-1,G:G,"&gt;"&amp;dataset_shampoo[[#This Row],[Month]])</f>
        <v>899542</v>
      </c>
    </row>
    <row r="2229" spans="1:13" x14ac:dyDescent="0.25">
      <c r="A2229" t="s">
        <v>7</v>
      </c>
      <c r="B2229" t="s">
        <v>18</v>
      </c>
      <c r="C2229" t="s">
        <v>33</v>
      </c>
      <c r="D2229" t="s">
        <v>41</v>
      </c>
      <c r="E2229" t="s">
        <v>11</v>
      </c>
      <c r="F2229">
        <v>2020</v>
      </c>
      <c r="G2229">
        <v>9</v>
      </c>
      <c r="H2229">
        <v>13405</v>
      </c>
      <c r="I2229" s="1">
        <v>68362</v>
      </c>
      <c r="J2229">
        <f>SUMIFS(H:H,D:D,dataset_shampoo[[#This Row],[Brand]],E:E,dataset_shampoo[[#This Row],[Region]],F:F,dataset_shampoo[[#This Row],[Year]],G:G,"&lt;="&amp;dataset_shampoo[[#This Row],[Month]])</f>
        <v>134309</v>
      </c>
      <c r="K2229" s="6">
        <f>SUMIFS(I:I,D:D,dataset_shampoo[[#This Row],[Brand]],E:E,dataset_shampoo[[#This Row],[Region]],F:F,dataset_shampoo[[#This Row],[Year]],G:G,"&lt;="&amp;dataset_shampoo[[#This Row],[Month]])</f>
        <v>691558</v>
      </c>
      <c r="L2229">
        <f>dataset_shampoo[[#This Row],[Units YTD]]+SUMIFS(H:H,D:D,dataset_shampoo[[#This Row],[Brand]],E:E,dataset_shampoo[[#This Row],[Region]],F:F,dataset_shampoo[[#This Row],[Year]]-1,G:G,"&gt;"&amp;dataset_shampoo[[#This Row],[Month]])</f>
        <v>175462</v>
      </c>
      <c r="M2229" s="1">
        <f>dataset_shampoo[[#This Row],[Values YTD]]+SUMIFS(I:I,D:D,dataset_shampoo[[#This Row],[Brand]],E:E,dataset_shampoo[[#This Row],[Region]],F:F,dataset_shampoo[[#This Row],[Year]]-1,G:G,"&gt;"&amp;dataset_shampoo[[#This Row],[Month]])</f>
        <v>907802</v>
      </c>
    </row>
    <row r="2230" spans="1:13" x14ac:dyDescent="0.25">
      <c r="A2230" t="s">
        <v>7</v>
      </c>
      <c r="B2230" t="s">
        <v>18</v>
      </c>
      <c r="C2230" t="s">
        <v>33</v>
      </c>
      <c r="D2230" t="s">
        <v>41</v>
      </c>
      <c r="E2230" t="s">
        <v>11</v>
      </c>
      <c r="F2230">
        <v>2020</v>
      </c>
      <c r="G2230">
        <v>10</v>
      </c>
      <c r="H2230">
        <v>17381</v>
      </c>
      <c r="I2230" s="1">
        <v>89810</v>
      </c>
      <c r="J2230">
        <f>SUMIFS(H:H,D:D,dataset_shampoo[[#This Row],[Brand]],E:E,dataset_shampoo[[#This Row],[Region]],F:F,dataset_shampoo[[#This Row],[Year]],G:G,"&lt;="&amp;dataset_shampoo[[#This Row],[Month]])</f>
        <v>151690</v>
      </c>
      <c r="K2230" s="6">
        <f>SUMIFS(I:I,D:D,dataset_shampoo[[#This Row],[Brand]],E:E,dataset_shampoo[[#This Row],[Region]],F:F,dataset_shampoo[[#This Row],[Year]],G:G,"&lt;="&amp;dataset_shampoo[[#This Row],[Month]])</f>
        <v>781368</v>
      </c>
      <c r="L2230">
        <f>dataset_shampoo[[#This Row],[Units YTD]]+SUMIFS(H:H,D:D,dataset_shampoo[[#This Row],[Brand]],E:E,dataset_shampoo[[#This Row],[Region]],F:F,dataset_shampoo[[#This Row],[Year]]-1,G:G,"&gt;"&amp;dataset_shampoo[[#This Row],[Month]])</f>
        <v>178619</v>
      </c>
      <c r="M2230" s="1">
        <f>dataset_shampoo[[#This Row],[Values YTD]]+SUMIFS(I:I,D:D,dataset_shampoo[[#This Row],[Brand]],E:E,dataset_shampoo[[#This Row],[Region]],F:F,dataset_shampoo[[#This Row],[Year]]-1,G:G,"&gt;"&amp;dataset_shampoo[[#This Row],[Month]])</f>
        <v>922740</v>
      </c>
    </row>
    <row r="2231" spans="1:13" x14ac:dyDescent="0.25">
      <c r="A2231" t="s">
        <v>7</v>
      </c>
      <c r="B2231" t="s">
        <v>18</v>
      </c>
      <c r="C2231" t="s">
        <v>33</v>
      </c>
      <c r="D2231" t="s">
        <v>41</v>
      </c>
      <c r="E2231" t="s">
        <v>11</v>
      </c>
      <c r="F2231">
        <v>2020</v>
      </c>
      <c r="G2231">
        <v>11</v>
      </c>
      <c r="H2231">
        <v>13797</v>
      </c>
      <c r="I2231" s="1">
        <v>71736</v>
      </c>
      <c r="J2231">
        <f>SUMIFS(H:H,D:D,dataset_shampoo[[#This Row],[Brand]],E:E,dataset_shampoo[[#This Row],[Region]],F:F,dataset_shampoo[[#This Row],[Year]],G:G,"&lt;="&amp;dataset_shampoo[[#This Row],[Month]])</f>
        <v>165487</v>
      </c>
      <c r="K2231" s="6">
        <f>SUMIFS(I:I,D:D,dataset_shampoo[[#This Row],[Brand]],E:E,dataset_shampoo[[#This Row],[Region]],F:F,dataset_shampoo[[#This Row],[Year]],G:G,"&lt;="&amp;dataset_shampoo[[#This Row],[Month]])</f>
        <v>853104</v>
      </c>
      <c r="L2231">
        <f>dataset_shampoo[[#This Row],[Units YTD]]+SUMIFS(H:H,D:D,dataset_shampoo[[#This Row],[Brand]],E:E,dataset_shampoo[[#This Row],[Region]],F:F,dataset_shampoo[[#This Row],[Year]]-1,G:G,"&gt;"&amp;dataset_shampoo[[#This Row],[Month]])</f>
        <v>179417</v>
      </c>
      <c r="M2231" s="1">
        <f>dataset_shampoo[[#This Row],[Values YTD]]+SUMIFS(I:I,D:D,dataset_shampoo[[#This Row],[Brand]],E:E,dataset_shampoo[[#This Row],[Region]],F:F,dataset_shampoo[[#This Row],[Year]]-1,G:G,"&gt;"&amp;dataset_shampoo[[#This Row],[Month]])</f>
        <v>925876</v>
      </c>
    </row>
    <row r="2232" spans="1:13" x14ac:dyDescent="0.25">
      <c r="A2232" t="s">
        <v>7</v>
      </c>
      <c r="B2232" t="s">
        <v>18</v>
      </c>
      <c r="C2232" t="s">
        <v>33</v>
      </c>
      <c r="D2232" t="s">
        <v>41</v>
      </c>
      <c r="E2232" t="s">
        <v>11</v>
      </c>
      <c r="F2232">
        <v>2020</v>
      </c>
      <c r="G2232">
        <v>12</v>
      </c>
      <c r="H2232">
        <v>17304</v>
      </c>
      <c r="I2232" s="1">
        <v>90174</v>
      </c>
      <c r="J2232">
        <f>SUMIFS(H:H,D:D,dataset_shampoo[[#This Row],[Brand]],E:E,dataset_shampoo[[#This Row],[Region]],F:F,dataset_shampoo[[#This Row],[Year]],G:G,"&lt;="&amp;dataset_shampoo[[#This Row],[Month]])</f>
        <v>182791</v>
      </c>
      <c r="K2232" s="6">
        <f>SUMIFS(I:I,D:D,dataset_shampoo[[#This Row],[Brand]],E:E,dataset_shampoo[[#This Row],[Region]],F:F,dataset_shampoo[[#This Row],[Year]],G:G,"&lt;="&amp;dataset_shampoo[[#This Row],[Month]])</f>
        <v>943278</v>
      </c>
      <c r="L2232">
        <f>dataset_shampoo[[#This Row],[Units YTD]]+SUMIFS(H:H,D:D,dataset_shampoo[[#This Row],[Brand]],E:E,dataset_shampoo[[#This Row],[Region]],F:F,dataset_shampoo[[#This Row],[Year]]-1,G:G,"&gt;"&amp;dataset_shampoo[[#This Row],[Month]])</f>
        <v>182791</v>
      </c>
      <c r="M2232" s="1">
        <f>dataset_shampoo[[#This Row],[Values YTD]]+SUMIFS(I:I,D:D,dataset_shampoo[[#This Row],[Brand]],E:E,dataset_shampoo[[#This Row],[Region]],F:F,dataset_shampoo[[#This Row],[Year]]-1,G:G,"&gt;"&amp;dataset_shampoo[[#This Row],[Month]])</f>
        <v>943278</v>
      </c>
    </row>
    <row r="2233" spans="1:13" x14ac:dyDescent="0.25">
      <c r="A2233" t="s">
        <v>7</v>
      </c>
      <c r="B2233" t="s">
        <v>18</v>
      </c>
      <c r="C2233" t="s">
        <v>33</v>
      </c>
      <c r="D2233" t="s">
        <v>41</v>
      </c>
      <c r="E2233" t="s">
        <v>11</v>
      </c>
      <c r="F2233">
        <v>2021</v>
      </c>
      <c r="G2233">
        <v>1</v>
      </c>
      <c r="H2233">
        <v>16142</v>
      </c>
      <c r="I2233" s="1">
        <v>86233</v>
      </c>
      <c r="J2233">
        <f>SUMIFS(H:H,D:D,dataset_shampoo[[#This Row],[Brand]],E:E,dataset_shampoo[[#This Row],[Region]],F:F,dataset_shampoo[[#This Row],[Year]],G:G,"&lt;="&amp;dataset_shampoo[[#This Row],[Month]])</f>
        <v>16142</v>
      </c>
      <c r="K2233" s="6">
        <f>SUMIFS(I:I,D:D,dataset_shampoo[[#This Row],[Brand]],E:E,dataset_shampoo[[#This Row],[Region]],F:F,dataset_shampoo[[#This Row],[Year]],G:G,"&lt;="&amp;dataset_shampoo[[#This Row],[Month]])</f>
        <v>86233</v>
      </c>
      <c r="L2233">
        <f>dataset_shampoo[[#This Row],[Units YTD]]+SUMIFS(H:H,D:D,dataset_shampoo[[#This Row],[Brand]],E:E,dataset_shampoo[[#This Row],[Region]],F:F,dataset_shampoo[[#This Row],[Year]]-1,G:G,"&gt;"&amp;dataset_shampoo[[#This Row],[Month]])</f>
        <v>183960</v>
      </c>
      <c r="M2233" s="1">
        <f>dataset_shampoo[[#This Row],[Values YTD]]+SUMIFS(I:I,D:D,dataset_shampoo[[#This Row],[Brand]],E:E,dataset_shampoo[[#This Row],[Region]],F:F,dataset_shampoo[[#This Row],[Year]]-1,G:G,"&gt;"&amp;dataset_shampoo[[#This Row],[Month]])</f>
        <v>951671</v>
      </c>
    </row>
    <row r="2234" spans="1:13" x14ac:dyDescent="0.25">
      <c r="A2234" t="s">
        <v>7</v>
      </c>
      <c r="B2234" t="s">
        <v>18</v>
      </c>
      <c r="C2234" t="s">
        <v>33</v>
      </c>
      <c r="D2234" t="s">
        <v>41</v>
      </c>
      <c r="E2234" t="s">
        <v>11</v>
      </c>
      <c r="F2234">
        <v>2021</v>
      </c>
      <c r="G2234">
        <v>2</v>
      </c>
      <c r="H2234">
        <v>14868</v>
      </c>
      <c r="I2234" s="1">
        <v>78715</v>
      </c>
      <c r="J2234">
        <f>SUMIFS(H:H,D:D,dataset_shampoo[[#This Row],[Brand]],E:E,dataset_shampoo[[#This Row],[Region]],F:F,dataset_shampoo[[#This Row],[Year]],G:G,"&lt;="&amp;dataset_shampoo[[#This Row],[Month]])</f>
        <v>31010</v>
      </c>
      <c r="K2234" s="6">
        <f>SUMIFS(I:I,D:D,dataset_shampoo[[#This Row],[Brand]],E:E,dataset_shampoo[[#This Row],[Region]],F:F,dataset_shampoo[[#This Row],[Year]],G:G,"&lt;="&amp;dataset_shampoo[[#This Row],[Month]])</f>
        <v>164948</v>
      </c>
      <c r="L2234">
        <f>dataset_shampoo[[#This Row],[Units YTD]]+SUMIFS(H:H,D:D,dataset_shampoo[[#This Row],[Brand]],E:E,dataset_shampoo[[#This Row],[Region]],F:F,dataset_shampoo[[#This Row],[Year]]-1,G:G,"&gt;"&amp;dataset_shampoo[[#This Row],[Month]])</f>
        <v>186473</v>
      </c>
      <c r="M2234" s="1">
        <f>dataset_shampoo[[#This Row],[Values YTD]]+SUMIFS(I:I,D:D,dataset_shampoo[[#This Row],[Brand]],E:E,dataset_shampoo[[#This Row],[Region]],F:F,dataset_shampoo[[#This Row],[Year]]-1,G:G,"&gt;"&amp;dataset_shampoo[[#This Row],[Month]])</f>
        <v>965776</v>
      </c>
    </row>
    <row r="2235" spans="1:13" x14ac:dyDescent="0.25">
      <c r="A2235" t="s">
        <v>7</v>
      </c>
      <c r="B2235" t="s">
        <v>18</v>
      </c>
      <c r="C2235" t="s">
        <v>33</v>
      </c>
      <c r="D2235" t="s">
        <v>41</v>
      </c>
      <c r="E2235" t="s">
        <v>11</v>
      </c>
      <c r="F2235">
        <v>2021</v>
      </c>
      <c r="G2235">
        <v>3</v>
      </c>
      <c r="H2235">
        <v>17493</v>
      </c>
      <c r="I2235" s="1">
        <v>92680</v>
      </c>
      <c r="J2235">
        <f>SUMIFS(H:H,D:D,dataset_shampoo[[#This Row],[Brand]],E:E,dataset_shampoo[[#This Row],[Region]],F:F,dataset_shampoo[[#This Row],[Year]],G:G,"&lt;="&amp;dataset_shampoo[[#This Row],[Month]])</f>
        <v>48503</v>
      </c>
      <c r="K2235" s="6">
        <f>SUMIFS(I:I,D:D,dataset_shampoo[[#This Row],[Brand]],E:E,dataset_shampoo[[#This Row],[Region]],F:F,dataset_shampoo[[#This Row],[Year]],G:G,"&lt;="&amp;dataset_shampoo[[#This Row],[Month]])</f>
        <v>257628</v>
      </c>
      <c r="L2235">
        <f>dataset_shampoo[[#This Row],[Units YTD]]+SUMIFS(H:H,D:D,dataset_shampoo[[#This Row],[Brand]],E:E,dataset_shampoo[[#This Row],[Region]],F:F,dataset_shampoo[[#This Row],[Year]]-1,G:G,"&gt;"&amp;dataset_shampoo[[#This Row],[Month]])</f>
        <v>186067</v>
      </c>
      <c r="M2235" s="1">
        <f>dataset_shampoo[[#This Row],[Values YTD]]+SUMIFS(I:I,D:D,dataset_shampoo[[#This Row],[Brand]],E:E,dataset_shampoo[[#This Row],[Region]],F:F,dataset_shampoo[[#This Row],[Year]]-1,G:G,"&gt;"&amp;dataset_shampoo[[#This Row],[Month]])</f>
        <v>966196</v>
      </c>
    </row>
    <row r="2236" spans="1:13" x14ac:dyDescent="0.25">
      <c r="A2236" t="s">
        <v>7</v>
      </c>
      <c r="B2236" t="s">
        <v>18</v>
      </c>
      <c r="C2236" t="s">
        <v>33</v>
      </c>
      <c r="D2236" t="s">
        <v>41</v>
      </c>
      <c r="E2236" t="s">
        <v>11</v>
      </c>
      <c r="F2236">
        <v>2021</v>
      </c>
      <c r="G2236">
        <v>4</v>
      </c>
      <c r="H2236">
        <v>15001</v>
      </c>
      <c r="I2236" s="1">
        <v>79835</v>
      </c>
      <c r="J2236">
        <f>SUMIFS(H:H,D:D,dataset_shampoo[[#This Row],[Brand]],E:E,dataset_shampoo[[#This Row],[Region]],F:F,dataset_shampoo[[#This Row],[Year]],G:G,"&lt;="&amp;dataset_shampoo[[#This Row],[Month]])</f>
        <v>63504</v>
      </c>
      <c r="K2236" s="6">
        <f>SUMIFS(I:I,D:D,dataset_shampoo[[#This Row],[Brand]],E:E,dataset_shampoo[[#This Row],[Region]],F:F,dataset_shampoo[[#This Row],[Year]],G:G,"&lt;="&amp;dataset_shampoo[[#This Row],[Month]])</f>
        <v>337463</v>
      </c>
      <c r="L2236">
        <f>dataset_shampoo[[#This Row],[Units YTD]]+SUMIFS(H:H,D:D,dataset_shampoo[[#This Row],[Brand]],E:E,dataset_shampoo[[#This Row],[Region]],F:F,dataset_shampoo[[#This Row],[Year]]-1,G:G,"&gt;"&amp;dataset_shampoo[[#This Row],[Month]])</f>
        <v>182875</v>
      </c>
      <c r="M2236" s="1">
        <f>dataset_shampoo[[#This Row],[Values YTD]]+SUMIFS(I:I,D:D,dataset_shampoo[[#This Row],[Brand]],E:E,dataset_shampoo[[#This Row],[Region]],F:F,dataset_shampoo[[#This Row],[Year]]-1,G:G,"&gt;"&amp;dataset_shampoo[[#This Row],[Month]])</f>
        <v>950453</v>
      </c>
    </row>
    <row r="2237" spans="1:13" x14ac:dyDescent="0.25">
      <c r="A2237" t="s">
        <v>7</v>
      </c>
      <c r="B2237" t="s">
        <v>18</v>
      </c>
      <c r="C2237" t="s">
        <v>33</v>
      </c>
      <c r="D2237" t="s">
        <v>41</v>
      </c>
      <c r="E2237" t="s">
        <v>11</v>
      </c>
      <c r="F2237">
        <v>2021</v>
      </c>
      <c r="G2237">
        <v>5</v>
      </c>
      <c r="H2237">
        <v>14196</v>
      </c>
      <c r="I2237" s="1">
        <v>75572</v>
      </c>
      <c r="J2237">
        <f>SUMIFS(H:H,D:D,dataset_shampoo[[#This Row],[Brand]],E:E,dataset_shampoo[[#This Row],[Region]],F:F,dataset_shampoo[[#This Row],[Year]],G:G,"&lt;="&amp;dataset_shampoo[[#This Row],[Month]])</f>
        <v>77700</v>
      </c>
      <c r="K2237" s="6">
        <f>SUMIFS(I:I,D:D,dataset_shampoo[[#This Row],[Brand]],E:E,dataset_shampoo[[#This Row],[Region]],F:F,dataset_shampoo[[#This Row],[Year]],G:G,"&lt;="&amp;dataset_shampoo[[#This Row],[Month]])</f>
        <v>413035</v>
      </c>
      <c r="L2237">
        <f>dataset_shampoo[[#This Row],[Units YTD]]+SUMIFS(H:H,D:D,dataset_shampoo[[#This Row],[Brand]],E:E,dataset_shampoo[[#This Row],[Region]],F:F,dataset_shampoo[[#This Row],[Year]]-1,G:G,"&gt;"&amp;dataset_shampoo[[#This Row],[Month]])</f>
        <v>185136</v>
      </c>
      <c r="M2237" s="1">
        <f>dataset_shampoo[[#This Row],[Values YTD]]+SUMIFS(I:I,D:D,dataset_shampoo[[#This Row],[Brand]],E:E,dataset_shampoo[[#This Row],[Region]],F:F,dataset_shampoo[[#This Row],[Year]]-1,G:G,"&gt;"&amp;dataset_shampoo[[#This Row],[Month]])</f>
        <v>965510</v>
      </c>
    </row>
    <row r="2238" spans="1:13" x14ac:dyDescent="0.25">
      <c r="A2238" t="s">
        <v>7</v>
      </c>
      <c r="B2238" t="s">
        <v>18</v>
      </c>
      <c r="C2238" t="s">
        <v>33</v>
      </c>
      <c r="D2238" t="s">
        <v>41</v>
      </c>
      <c r="E2238" t="s">
        <v>11</v>
      </c>
      <c r="F2238">
        <v>2021</v>
      </c>
      <c r="G2238">
        <v>6</v>
      </c>
      <c r="H2238">
        <v>15323</v>
      </c>
      <c r="I2238" s="1">
        <v>81032</v>
      </c>
      <c r="J2238">
        <f>SUMIFS(H:H,D:D,dataset_shampoo[[#This Row],[Brand]],E:E,dataset_shampoo[[#This Row],[Region]],F:F,dataset_shampoo[[#This Row],[Year]],G:G,"&lt;="&amp;dataset_shampoo[[#This Row],[Month]])</f>
        <v>93023</v>
      </c>
      <c r="K2238" s="6">
        <f>SUMIFS(I:I,D:D,dataset_shampoo[[#This Row],[Brand]],E:E,dataset_shampoo[[#This Row],[Region]],F:F,dataset_shampoo[[#This Row],[Year]],G:G,"&lt;="&amp;dataset_shampoo[[#This Row],[Month]])</f>
        <v>494067</v>
      </c>
      <c r="L2238">
        <f>dataset_shampoo[[#This Row],[Units YTD]]+SUMIFS(H:H,D:D,dataset_shampoo[[#This Row],[Brand]],E:E,dataset_shampoo[[#This Row],[Region]],F:F,dataset_shampoo[[#This Row],[Year]]-1,G:G,"&gt;"&amp;dataset_shampoo[[#This Row],[Month]])</f>
        <v>183407</v>
      </c>
      <c r="M2238" s="1">
        <f>dataset_shampoo[[#This Row],[Values YTD]]+SUMIFS(I:I,D:D,dataset_shampoo[[#This Row],[Brand]],E:E,dataset_shampoo[[#This Row],[Region]],F:F,dataset_shampoo[[#This Row],[Year]]-1,G:G,"&gt;"&amp;dataset_shampoo[[#This Row],[Month]])</f>
        <v>959483</v>
      </c>
    </row>
    <row r="2239" spans="1:13" x14ac:dyDescent="0.25">
      <c r="A2239" t="s">
        <v>7</v>
      </c>
      <c r="B2239" t="s">
        <v>18</v>
      </c>
      <c r="C2239" t="s">
        <v>33</v>
      </c>
      <c r="D2239" t="s">
        <v>41</v>
      </c>
      <c r="E2239" t="s">
        <v>11</v>
      </c>
      <c r="F2239">
        <v>2021</v>
      </c>
      <c r="G2239">
        <v>7</v>
      </c>
      <c r="H2239">
        <v>15120</v>
      </c>
      <c r="I2239" s="1">
        <v>80402</v>
      </c>
      <c r="J2239">
        <f>SUMIFS(H:H,D:D,dataset_shampoo[[#This Row],[Brand]],E:E,dataset_shampoo[[#This Row],[Region]],F:F,dataset_shampoo[[#This Row],[Year]],G:G,"&lt;="&amp;dataset_shampoo[[#This Row],[Month]])</f>
        <v>108143</v>
      </c>
      <c r="K2239" s="6">
        <f>SUMIFS(I:I,D:D,dataset_shampoo[[#This Row],[Brand]],E:E,dataset_shampoo[[#This Row],[Region]],F:F,dataset_shampoo[[#This Row],[Year]],G:G,"&lt;="&amp;dataset_shampoo[[#This Row],[Month]])</f>
        <v>574469</v>
      </c>
      <c r="L2239">
        <f>dataset_shampoo[[#This Row],[Units YTD]]+SUMIFS(H:H,D:D,dataset_shampoo[[#This Row],[Brand]],E:E,dataset_shampoo[[#This Row],[Region]],F:F,dataset_shampoo[[#This Row],[Year]]-1,G:G,"&gt;"&amp;dataset_shampoo[[#This Row],[Month]])</f>
        <v>181972</v>
      </c>
      <c r="M2239" s="1">
        <f>dataset_shampoo[[#This Row],[Values YTD]]+SUMIFS(I:I,D:D,dataset_shampoo[[#This Row],[Brand]],E:E,dataset_shampoo[[#This Row],[Region]],F:F,dataset_shampoo[[#This Row],[Year]]-1,G:G,"&gt;"&amp;dataset_shampoo[[#This Row],[Month]])</f>
        <v>955773</v>
      </c>
    </row>
    <row r="2240" spans="1:13" x14ac:dyDescent="0.25">
      <c r="A2240" t="s">
        <v>7</v>
      </c>
      <c r="B2240" t="s">
        <v>18</v>
      </c>
      <c r="C2240" t="s">
        <v>33</v>
      </c>
      <c r="D2240" t="s">
        <v>41</v>
      </c>
      <c r="E2240" t="s">
        <v>11</v>
      </c>
      <c r="F2240">
        <v>2021</v>
      </c>
      <c r="G2240">
        <v>8</v>
      </c>
      <c r="H2240">
        <v>14476</v>
      </c>
      <c r="I2240" s="1">
        <v>76671</v>
      </c>
      <c r="J2240">
        <f>SUMIFS(H:H,D:D,dataset_shampoo[[#This Row],[Brand]],E:E,dataset_shampoo[[#This Row],[Region]],F:F,dataset_shampoo[[#This Row],[Year]],G:G,"&lt;="&amp;dataset_shampoo[[#This Row],[Month]])</f>
        <v>122619</v>
      </c>
      <c r="K2240" s="6">
        <f>SUMIFS(I:I,D:D,dataset_shampoo[[#This Row],[Brand]],E:E,dataset_shampoo[[#This Row],[Region]],F:F,dataset_shampoo[[#This Row],[Year]],G:G,"&lt;="&amp;dataset_shampoo[[#This Row],[Month]])</f>
        <v>651140</v>
      </c>
      <c r="L2240">
        <f>dataset_shampoo[[#This Row],[Units YTD]]+SUMIFS(H:H,D:D,dataset_shampoo[[#This Row],[Brand]],E:E,dataset_shampoo[[#This Row],[Region]],F:F,dataset_shampoo[[#This Row],[Year]]-1,G:G,"&gt;"&amp;dataset_shampoo[[#This Row],[Month]])</f>
        <v>184506</v>
      </c>
      <c r="M2240" s="1">
        <f>dataset_shampoo[[#This Row],[Values YTD]]+SUMIFS(I:I,D:D,dataset_shampoo[[#This Row],[Brand]],E:E,dataset_shampoo[[#This Row],[Region]],F:F,dataset_shampoo[[#This Row],[Year]]-1,G:G,"&gt;"&amp;dataset_shampoo[[#This Row],[Month]])</f>
        <v>971222</v>
      </c>
    </row>
    <row r="2241" spans="1:13" x14ac:dyDescent="0.25">
      <c r="A2241" t="s">
        <v>7</v>
      </c>
      <c r="B2241" t="s">
        <v>18</v>
      </c>
      <c r="C2241" t="s">
        <v>33</v>
      </c>
      <c r="D2241" t="s">
        <v>41</v>
      </c>
      <c r="E2241" t="s">
        <v>11</v>
      </c>
      <c r="F2241">
        <v>2021</v>
      </c>
      <c r="G2241">
        <v>9</v>
      </c>
      <c r="H2241">
        <v>14203</v>
      </c>
      <c r="I2241" s="1">
        <v>76293</v>
      </c>
      <c r="J2241">
        <f>SUMIFS(H:H,D:D,dataset_shampoo[[#This Row],[Brand]],E:E,dataset_shampoo[[#This Row],[Region]],F:F,dataset_shampoo[[#This Row],[Year]],G:G,"&lt;="&amp;dataset_shampoo[[#This Row],[Month]])</f>
        <v>136822</v>
      </c>
      <c r="K2241" s="6">
        <f>SUMIFS(I:I,D:D,dataset_shampoo[[#This Row],[Brand]],E:E,dataset_shampoo[[#This Row],[Region]],F:F,dataset_shampoo[[#This Row],[Year]],G:G,"&lt;="&amp;dataset_shampoo[[#This Row],[Month]])</f>
        <v>727433</v>
      </c>
      <c r="L2241">
        <f>dataset_shampoo[[#This Row],[Units YTD]]+SUMIFS(H:H,D:D,dataset_shampoo[[#This Row],[Brand]],E:E,dataset_shampoo[[#This Row],[Region]],F:F,dataset_shampoo[[#This Row],[Year]]-1,G:G,"&gt;"&amp;dataset_shampoo[[#This Row],[Month]])</f>
        <v>185304</v>
      </c>
      <c r="M2241" s="1">
        <f>dataset_shampoo[[#This Row],[Values YTD]]+SUMIFS(I:I,D:D,dataset_shampoo[[#This Row],[Brand]],E:E,dataset_shampoo[[#This Row],[Region]],F:F,dataset_shampoo[[#This Row],[Year]]-1,G:G,"&gt;"&amp;dataset_shampoo[[#This Row],[Month]])</f>
        <v>979153</v>
      </c>
    </row>
    <row r="2242" spans="1:13" x14ac:dyDescent="0.25">
      <c r="A2242" t="s">
        <v>7</v>
      </c>
      <c r="B2242" t="s">
        <v>18</v>
      </c>
      <c r="C2242" t="s">
        <v>33</v>
      </c>
      <c r="D2242" t="s">
        <v>41</v>
      </c>
      <c r="E2242" t="s">
        <v>11</v>
      </c>
      <c r="F2242">
        <v>2021</v>
      </c>
      <c r="G2242">
        <v>10</v>
      </c>
      <c r="H2242">
        <v>14742</v>
      </c>
      <c r="I2242" s="1">
        <v>79576</v>
      </c>
      <c r="J2242">
        <f>SUMIFS(H:H,D:D,dataset_shampoo[[#This Row],[Brand]],E:E,dataset_shampoo[[#This Row],[Region]],F:F,dataset_shampoo[[#This Row],[Year]],G:G,"&lt;="&amp;dataset_shampoo[[#This Row],[Month]])</f>
        <v>151564</v>
      </c>
      <c r="K2242" s="6">
        <f>SUMIFS(I:I,D:D,dataset_shampoo[[#This Row],[Brand]],E:E,dataset_shampoo[[#This Row],[Region]],F:F,dataset_shampoo[[#This Row],[Year]],G:G,"&lt;="&amp;dataset_shampoo[[#This Row],[Month]])</f>
        <v>807009</v>
      </c>
      <c r="L2242">
        <f>dataset_shampoo[[#This Row],[Units YTD]]+SUMIFS(H:H,D:D,dataset_shampoo[[#This Row],[Brand]],E:E,dataset_shampoo[[#This Row],[Region]],F:F,dataset_shampoo[[#This Row],[Year]]-1,G:G,"&gt;"&amp;dataset_shampoo[[#This Row],[Month]])</f>
        <v>182665</v>
      </c>
      <c r="M2242" s="1">
        <f>dataset_shampoo[[#This Row],[Values YTD]]+SUMIFS(I:I,D:D,dataset_shampoo[[#This Row],[Brand]],E:E,dataset_shampoo[[#This Row],[Region]],F:F,dataset_shampoo[[#This Row],[Year]]-1,G:G,"&gt;"&amp;dataset_shampoo[[#This Row],[Month]])</f>
        <v>968919</v>
      </c>
    </row>
    <row r="2243" spans="1:13" x14ac:dyDescent="0.25">
      <c r="A2243" t="s">
        <v>7</v>
      </c>
      <c r="B2243" t="s">
        <v>18</v>
      </c>
      <c r="C2243" t="s">
        <v>33</v>
      </c>
      <c r="D2243" t="s">
        <v>41</v>
      </c>
      <c r="E2243" t="s">
        <v>11</v>
      </c>
      <c r="F2243">
        <v>2021</v>
      </c>
      <c r="G2243">
        <v>11</v>
      </c>
      <c r="H2243">
        <v>12621</v>
      </c>
      <c r="I2243" s="1">
        <v>68341</v>
      </c>
      <c r="J2243">
        <f>SUMIFS(H:H,D:D,dataset_shampoo[[#This Row],[Brand]],E:E,dataset_shampoo[[#This Row],[Region]],F:F,dataset_shampoo[[#This Row],[Year]],G:G,"&lt;="&amp;dataset_shampoo[[#This Row],[Month]])</f>
        <v>164185</v>
      </c>
      <c r="K2243" s="6">
        <f>SUMIFS(I:I,D:D,dataset_shampoo[[#This Row],[Brand]],E:E,dataset_shampoo[[#This Row],[Region]],F:F,dataset_shampoo[[#This Row],[Year]],G:G,"&lt;="&amp;dataset_shampoo[[#This Row],[Month]])</f>
        <v>875350</v>
      </c>
      <c r="L2243">
        <f>dataset_shampoo[[#This Row],[Units YTD]]+SUMIFS(H:H,D:D,dataset_shampoo[[#This Row],[Brand]],E:E,dataset_shampoo[[#This Row],[Region]],F:F,dataset_shampoo[[#This Row],[Year]]-1,G:G,"&gt;"&amp;dataset_shampoo[[#This Row],[Month]])</f>
        <v>181489</v>
      </c>
      <c r="M2243" s="1">
        <f>dataset_shampoo[[#This Row],[Values YTD]]+SUMIFS(I:I,D:D,dataset_shampoo[[#This Row],[Brand]],E:E,dataset_shampoo[[#This Row],[Region]],F:F,dataset_shampoo[[#This Row],[Year]]-1,G:G,"&gt;"&amp;dataset_shampoo[[#This Row],[Month]])</f>
        <v>965524</v>
      </c>
    </row>
    <row r="2244" spans="1:13" x14ac:dyDescent="0.25">
      <c r="A2244" t="s">
        <v>7</v>
      </c>
      <c r="B2244" t="s">
        <v>18</v>
      </c>
      <c r="C2244" t="s">
        <v>33</v>
      </c>
      <c r="D2244" t="s">
        <v>41</v>
      </c>
      <c r="E2244" t="s">
        <v>11</v>
      </c>
      <c r="F2244">
        <v>2021</v>
      </c>
      <c r="G2244">
        <v>12</v>
      </c>
      <c r="H2244">
        <v>13867</v>
      </c>
      <c r="I2244" s="1">
        <v>76237</v>
      </c>
      <c r="J2244">
        <f>SUMIFS(H:H,D:D,dataset_shampoo[[#This Row],[Brand]],E:E,dataset_shampoo[[#This Row],[Region]],F:F,dataset_shampoo[[#This Row],[Year]],G:G,"&lt;="&amp;dataset_shampoo[[#This Row],[Month]])</f>
        <v>178052</v>
      </c>
      <c r="K2244" s="6">
        <f>SUMIFS(I:I,D:D,dataset_shampoo[[#This Row],[Brand]],E:E,dataset_shampoo[[#This Row],[Region]],F:F,dataset_shampoo[[#This Row],[Year]],G:G,"&lt;="&amp;dataset_shampoo[[#This Row],[Month]])</f>
        <v>951587</v>
      </c>
      <c r="L2244">
        <f>dataset_shampoo[[#This Row],[Units YTD]]+SUMIFS(H:H,D:D,dataset_shampoo[[#This Row],[Brand]],E:E,dataset_shampoo[[#This Row],[Region]],F:F,dataset_shampoo[[#This Row],[Year]]-1,G:G,"&gt;"&amp;dataset_shampoo[[#This Row],[Month]])</f>
        <v>178052</v>
      </c>
      <c r="M2244" s="1">
        <f>dataset_shampoo[[#This Row],[Values YTD]]+SUMIFS(I:I,D:D,dataset_shampoo[[#This Row],[Brand]],E:E,dataset_shampoo[[#This Row],[Region]],F:F,dataset_shampoo[[#This Row],[Year]]-1,G:G,"&gt;"&amp;dataset_shampoo[[#This Row],[Month]])</f>
        <v>951587</v>
      </c>
    </row>
    <row r="2245" spans="1:13" x14ac:dyDescent="0.25">
      <c r="A2245" t="s">
        <v>7</v>
      </c>
      <c r="B2245" t="s">
        <v>18</v>
      </c>
      <c r="C2245" t="s">
        <v>33</v>
      </c>
      <c r="D2245" t="s">
        <v>41</v>
      </c>
      <c r="E2245" t="s">
        <v>11</v>
      </c>
      <c r="F2245">
        <v>2022</v>
      </c>
      <c r="G2245">
        <v>1</v>
      </c>
      <c r="H2245">
        <v>13888</v>
      </c>
      <c r="I2245" s="1">
        <v>77966</v>
      </c>
      <c r="J2245">
        <f>SUMIFS(H:H,D:D,dataset_shampoo[[#This Row],[Brand]],E:E,dataset_shampoo[[#This Row],[Region]],F:F,dataset_shampoo[[#This Row],[Year]],G:G,"&lt;="&amp;dataset_shampoo[[#This Row],[Month]])</f>
        <v>13888</v>
      </c>
      <c r="K2245" s="6">
        <f>SUMIFS(I:I,D:D,dataset_shampoo[[#This Row],[Brand]],E:E,dataset_shampoo[[#This Row],[Region]],F:F,dataset_shampoo[[#This Row],[Year]],G:G,"&lt;="&amp;dataset_shampoo[[#This Row],[Month]])</f>
        <v>77966</v>
      </c>
      <c r="L2245">
        <f>dataset_shampoo[[#This Row],[Units YTD]]+SUMIFS(H:H,D:D,dataset_shampoo[[#This Row],[Brand]],E:E,dataset_shampoo[[#This Row],[Region]],F:F,dataset_shampoo[[#This Row],[Year]]-1,G:G,"&gt;"&amp;dataset_shampoo[[#This Row],[Month]])</f>
        <v>175798</v>
      </c>
      <c r="M2245" s="1">
        <f>dataset_shampoo[[#This Row],[Values YTD]]+SUMIFS(I:I,D:D,dataset_shampoo[[#This Row],[Brand]],E:E,dataset_shampoo[[#This Row],[Region]],F:F,dataset_shampoo[[#This Row],[Year]]-1,G:G,"&gt;"&amp;dataset_shampoo[[#This Row],[Month]])</f>
        <v>943320</v>
      </c>
    </row>
    <row r="2246" spans="1:13" x14ac:dyDescent="0.25">
      <c r="A2246" t="s">
        <v>7</v>
      </c>
      <c r="B2246" t="s">
        <v>18</v>
      </c>
      <c r="C2246" t="s">
        <v>33</v>
      </c>
      <c r="D2246" t="s">
        <v>41</v>
      </c>
      <c r="E2246" t="s">
        <v>11</v>
      </c>
      <c r="F2246">
        <v>2022</v>
      </c>
      <c r="G2246">
        <v>2</v>
      </c>
      <c r="H2246">
        <v>14028</v>
      </c>
      <c r="I2246" s="1">
        <v>79954</v>
      </c>
      <c r="J2246">
        <f>SUMIFS(H:H,D:D,dataset_shampoo[[#This Row],[Brand]],E:E,dataset_shampoo[[#This Row],[Region]],F:F,dataset_shampoo[[#This Row],[Year]],G:G,"&lt;="&amp;dataset_shampoo[[#This Row],[Month]])</f>
        <v>27916</v>
      </c>
      <c r="K2246" s="6">
        <f>SUMIFS(I:I,D:D,dataset_shampoo[[#This Row],[Brand]],E:E,dataset_shampoo[[#This Row],[Region]],F:F,dataset_shampoo[[#This Row],[Year]],G:G,"&lt;="&amp;dataset_shampoo[[#This Row],[Month]])</f>
        <v>157920</v>
      </c>
      <c r="L2246">
        <f>dataset_shampoo[[#This Row],[Units YTD]]+SUMIFS(H:H,D:D,dataset_shampoo[[#This Row],[Brand]],E:E,dataset_shampoo[[#This Row],[Region]],F:F,dataset_shampoo[[#This Row],[Year]]-1,G:G,"&gt;"&amp;dataset_shampoo[[#This Row],[Month]])</f>
        <v>174958</v>
      </c>
      <c r="M2246" s="1">
        <f>dataset_shampoo[[#This Row],[Values YTD]]+SUMIFS(I:I,D:D,dataset_shampoo[[#This Row],[Brand]],E:E,dataset_shampoo[[#This Row],[Region]],F:F,dataset_shampoo[[#This Row],[Year]]-1,G:G,"&gt;"&amp;dataset_shampoo[[#This Row],[Month]])</f>
        <v>944559</v>
      </c>
    </row>
    <row r="2247" spans="1:13" x14ac:dyDescent="0.25">
      <c r="A2247" t="s">
        <v>7</v>
      </c>
      <c r="B2247" t="s">
        <v>18</v>
      </c>
      <c r="C2247" t="s">
        <v>33</v>
      </c>
      <c r="D2247" t="s">
        <v>41</v>
      </c>
      <c r="E2247" t="s">
        <v>11</v>
      </c>
      <c r="F2247">
        <v>2022</v>
      </c>
      <c r="G2247">
        <v>3</v>
      </c>
      <c r="H2247">
        <v>52584</v>
      </c>
      <c r="I2247" s="1">
        <v>297759</v>
      </c>
      <c r="J2247">
        <f>SUMIFS(H:H,D:D,dataset_shampoo[[#This Row],[Brand]],E:E,dataset_shampoo[[#This Row],[Region]],F:F,dataset_shampoo[[#This Row],[Year]],G:G,"&lt;="&amp;dataset_shampoo[[#This Row],[Month]])</f>
        <v>80500</v>
      </c>
      <c r="K2247" s="6">
        <f>SUMIFS(I:I,D:D,dataset_shampoo[[#This Row],[Brand]],E:E,dataset_shampoo[[#This Row],[Region]],F:F,dataset_shampoo[[#This Row],[Year]],G:G,"&lt;="&amp;dataset_shampoo[[#This Row],[Month]])</f>
        <v>455679</v>
      </c>
      <c r="L2247">
        <f>dataset_shampoo[[#This Row],[Units YTD]]+SUMIFS(H:H,D:D,dataset_shampoo[[#This Row],[Brand]],E:E,dataset_shampoo[[#This Row],[Region]],F:F,dataset_shampoo[[#This Row],[Year]]-1,G:G,"&gt;"&amp;dataset_shampoo[[#This Row],[Month]])</f>
        <v>210049</v>
      </c>
      <c r="M2247" s="1">
        <f>dataset_shampoo[[#This Row],[Values YTD]]+SUMIFS(I:I,D:D,dataset_shampoo[[#This Row],[Brand]],E:E,dataset_shampoo[[#This Row],[Region]],F:F,dataset_shampoo[[#This Row],[Year]]-1,G:G,"&gt;"&amp;dataset_shampoo[[#This Row],[Month]])</f>
        <v>1149638</v>
      </c>
    </row>
    <row r="2248" spans="1:13" x14ac:dyDescent="0.25">
      <c r="A2248" t="s">
        <v>7</v>
      </c>
      <c r="B2248" t="s">
        <v>18</v>
      </c>
      <c r="C2248" t="s">
        <v>33</v>
      </c>
      <c r="D2248" t="s">
        <v>41</v>
      </c>
      <c r="E2248" t="s">
        <v>11</v>
      </c>
      <c r="F2248">
        <v>2022</v>
      </c>
      <c r="G2248">
        <v>4</v>
      </c>
      <c r="H2248">
        <v>12516</v>
      </c>
      <c r="I2248" s="1">
        <v>72065</v>
      </c>
      <c r="J2248">
        <f>SUMIFS(H:H,D:D,dataset_shampoo[[#This Row],[Brand]],E:E,dataset_shampoo[[#This Row],[Region]],F:F,dataset_shampoo[[#This Row],[Year]],G:G,"&lt;="&amp;dataset_shampoo[[#This Row],[Month]])</f>
        <v>93016</v>
      </c>
      <c r="K2248" s="6">
        <f>SUMIFS(I:I,D:D,dataset_shampoo[[#This Row],[Brand]],E:E,dataset_shampoo[[#This Row],[Region]],F:F,dataset_shampoo[[#This Row],[Year]],G:G,"&lt;="&amp;dataset_shampoo[[#This Row],[Month]])</f>
        <v>527744</v>
      </c>
      <c r="L2248">
        <f>dataset_shampoo[[#This Row],[Units YTD]]+SUMIFS(H:H,D:D,dataset_shampoo[[#This Row],[Brand]],E:E,dataset_shampoo[[#This Row],[Region]],F:F,dataset_shampoo[[#This Row],[Year]]-1,G:G,"&gt;"&amp;dataset_shampoo[[#This Row],[Month]])</f>
        <v>207564</v>
      </c>
      <c r="M2248" s="1">
        <f>dataset_shampoo[[#This Row],[Values YTD]]+SUMIFS(I:I,D:D,dataset_shampoo[[#This Row],[Brand]],E:E,dataset_shampoo[[#This Row],[Region]],F:F,dataset_shampoo[[#This Row],[Year]]-1,G:G,"&gt;"&amp;dataset_shampoo[[#This Row],[Month]])</f>
        <v>1141868</v>
      </c>
    </row>
    <row r="2249" spans="1:13" x14ac:dyDescent="0.25">
      <c r="A2249" t="s">
        <v>7</v>
      </c>
      <c r="B2249" t="s">
        <v>18</v>
      </c>
      <c r="C2249" t="s">
        <v>33</v>
      </c>
      <c r="D2249" t="s">
        <v>41</v>
      </c>
      <c r="E2249" t="s">
        <v>11</v>
      </c>
      <c r="F2249">
        <v>2022</v>
      </c>
      <c r="G2249">
        <v>5</v>
      </c>
      <c r="H2249">
        <v>12684</v>
      </c>
      <c r="I2249" s="1">
        <v>72534</v>
      </c>
      <c r="J2249">
        <f>SUMIFS(H:H,D:D,dataset_shampoo[[#This Row],[Brand]],E:E,dataset_shampoo[[#This Row],[Region]],F:F,dataset_shampoo[[#This Row],[Year]],G:G,"&lt;="&amp;dataset_shampoo[[#This Row],[Month]])</f>
        <v>105700</v>
      </c>
      <c r="K2249" s="6">
        <f>SUMIFS(I:I,D:D,dataset_shampoo[[#This Row],[Brand]],E:E,dataset_shampoo[[#This Row],[Region]],F:F,dataset_shampoo[[#This Row],[Year]],G:G,"&lt;="&amp;dataset_shampoo[[#This Row],[Month]])</f>
        <v>600278</v>
      </c>
      <c r="L2249">
        <f>dataset_shampoo[[#This Row],[Units YTD]]+SUMIFS(H:H,D:D,dataset_shampoo[[#This Row],[Brand]],E:E,dataset_shampoo[[#This Row],[Region]],F:F,dataset_shampoo[[#This Row],[Year]]-1,G:G,"&gt;"&amp;dataset_shampoo[[#This Row],[Month]])</f>
        <v>206052</v>
      </c>
      <c r="M2249" s="1">
        <f>dataset_shampoo[[#This Row],[Values YTD]]+SUMIFS(I:I,D:D,dataset_shampoo[[#This Row],[Brand]],E:E,dataset_shampoo[[#This Row],[Region]],F:F,dataset_shampoo[[#This Row],[Year]]-1,G:G,"&gt;"&amp;dataset_shampoo[[#This Row],[Month]])</f>
        <v>1138830</v>
      </c>
    </row>
    <row r="2250" spans="1:13" x14ac:dyDescent="0.25">
      <c r="A2250" t="s">
        <v>7</v>
      </c>
      <c r="B2250" t="s">
        <v>18</v>
      </c>
      <c r="C2250" t="s">
        <v>33</v>
      </c>
      <c r="D2250" t="s">
        <v>41</v>
      </c>
      <c r="E2250" t="s">
        <v>11</v>
      </c>
      <c r="F2250">
        <v>2022</v>
      </c>
      <c r="G2250">
        <v>6</v>
      </c>
      <c r="H2250">
        <v>32305</v>
      </c>
      <c r="I2250" s="1">
        <v>183246</v>
      </c>
      <c r="J2250">
        <f>SUMIFS(H:H,D:D,dataset_shampoo[[#This Row],[Brand]],E:E,dataset_shampoo[[#This Row],[Region]],F:F,dataset_shampoo[[#This Row],[Year]],G:G,"&lt;="&amp;dataset_shampoo[[#This Row],[Month]])</f>
        <v>138005</v>
      </c>
      <c r="K2250" s="6">
        <f>SUMIFS(I:I,D:D,dataset_shampoo[[#This Row],[Brand]],E:E,dataset_shampoo[[#This Row],[Region]],F:F,dataset_shampoo[[#This Row],[Year]],G:G,"&lt;="&amp;dataset_shampoo[[#This Row],[Month]])</f>
        <v>783524</v>
      </c>
      <c r="L2250">
        <f>dataset_shampoo[[#This Row],[Units YTD]]+SUMIFS(H:H,D:D,dataset_shampoo[[#This Row],[Brand]],E:E,dataset_shampoo[[#This Row],[Region]],F:F,dataset_shampoo[[#This Row],[Year]]-1,G:G,"&gt;"&amp;dataset_shampoo[[#This Row],[Month]])</f>
        <v>223034</v>
      </c>
      <c r="M2250" s="1">
        <f>dataset_shampoo[[#This Row],[Values YTD]]+SUMIFS(I:I,D:D,dataset_shampoo[[#This Row],[Brand]],E:E,dataset_shampoo[[#This Row],[Region]],F:F,dataset_shampoo[[#This Row],[Year]]-1,G:G,"&gt;"&amp;dataset_shampoo[[#This Row],[Month]])</f>
        <v>1241044</v>
      </c>
    </row>
    <row r="2251" spans="1:13" x14ac:dyDescent="0.25">
      <c r="A2251" t="s">
        <v>7</v>
      </c>
      <c r="B2251" t="s">
        <v>18</v>
      </c>
      <c r="C2251" t="s">
        <v>33</v>
      </c>
      <c r="D2251" t="s">
        <v>41</v>
      </c>
      <c r="E2251" t="s">
        <v>11</v>
      </c>
      <c r="F2251">
        <v>2022</v>
      </c>
      <c r="G2251">
        <v>7</v>
      </c>
      <c r="H2251">
        <v>14196</v>
      </c>
      <c r="I2251" s="1">
        <v>82957</v>
      </c>
      <c r="J2251">
        <f>SUMIFS(H:H,D:D,dataset_shampoo[[#This Row],[Brand]],E:E,dataset_shampoo[[#This Row],[Region]],F:F,dataset_shampoo[[#This Row],[Year]],G:G,"&lt;="&amp;dataset_shampoo[[#This Row],[Month]])</f>
        <v>152201</v>
      </c>
      <c r="K2251" s="6">
        <f>SUMIFS(I:I,D:D,dataset_shampoo[[#This Row],[Brand]],E:E,dataset_shampoo[[#This Row],[Region]],F:F,dataset_shampoo[[#This Row],[Year]],G:G,"&lt;="&amp;dataset_shampoo[[#This Row],[Month]])</f>
        <v>866481</v>
      </c>
      <c r="L2251">
        <f>dataset_shampoo[[#This Row],[Units YTD]]+SUMIFS(H:H,D:D,dataset_shampoo[[#This Row],[Brand]],E:E,dataset_shampoo[[#This Row],[Region]],F:F,dataset_shampoo[[#This Row],[Year]]-1,G:G,"&gt;"&amp;dataset_shampoo[[#This Row],[Month]])</f>
        <v>222110</v>
      </c>
      <c r="M2251" s="1">
        <f>dataset_shampoo[[#This Row],[Values YTD]]+SUMIFS(I:I,D:D,dataset_shampoo[[#This Row],[Brand]],E:E,dataset_shampoo[[#This Row],[Region]],F:F,dataset_shampoo[[#This Row],[Year]]-1,G:G,"&gt;"&amp;dataset_shampoo[[#This Row],[Month]])</f>
        <v>1243599</v>
      </c>
    </row>
    <row r="2252" spans="1:13" x14ac:dyDescent="0.25">
      <c r="A2252" t="s">
        <v>7</v>
      </c>
      <c r="B2252" t="s">
        <v>18</v>
      </c>
      <c r="C2252" t="s">
        <v>33</v>
      </c>
      <c r="D2252" t="s">
        <v>41</v>
      </c>
      <c r="E2252" t="s">
        <v>11</v>
      </c>
      <c r="F2252">
        <v>2022</v>
      </c>
      <c r="G2252">
        <v>8</v>
      </c>
      <c r="H2252">
        <v>12614</v>
      </c>
      <c r="I2252" s="1">
        <v>71603</v>
      </c>
      <c r="J2252">
        <f>SUMIFS(H:H,D:D,dataset_shampoo[[#This Row],[Brand]],E:E,dataset_shampoo[[#This Row],[Region]],F:F,dataset_shampoo[[#This Row],[Year]],G:G,"&lt;="&amp;dataset_shampoo[[#This Row],[Month]])</f>
        <v>164815</v>
      </c>
      <c r="K2252" s="6">
        <f>SUMIFS(I:I,D:D,dataset_shampoo[[#This Row],[Brand]],E:E,dataset_shampoo[[#This Row],[Region]],F:F,dataset_shampoo[[#This Row],[Year]],G:G,"&lt;="&amp;dataset_shampoo[[#This Row],[Month]])</f>
        <v>938084</v>
      </c>
      <c r="L2252">
        <f>dataset_shampoo[[#This Row],[Units YTD]]+SUMIFS(H:H,D:D,dataset_shampoo[[#This Row],[Brand]],E:E,dataset_shampoo[[#This Row],[Region]],F:F,dataset_shampoo[[#This Row],[Year]]-1,G:G,"&gt;"&amp;dataset_shampoo[[#This Row],[Month]])</f>
        <v>220248</v>
      </c>
      <c r="M2252" s="1">
        <f>dataset_shampoo[[#This Row],[Values YTD]]+SUMIFS(I:I,D:D,dataset_shampoo[[#This Row],[Brand]],E:E,dataset_shampoo[[#This Row],[Region]],F:F,dataset_shampoo[[#This Row],[Year]]-1,G:G,"&gt;"&amp;dataset_shampoo[[#This Row],[Month]])</f>
        <v>1238531</v>
      </c>
    </row>
    <row r="2253" spans="1:13" x14ac:dyDescent="0.25">
      <c r="A2253" t="s">
        <v>7</v>
      </c>
      <c r="B2253" t="s">
        <v>18</v>
      </c>
      <c r="C2253" t="s">
        <v>33</v>
      </c>
      <c r="D2253" t="s">
        <v>41</v>
      </c>
      <c r="E2253" t="s">
        <v>11</v>
      </c>
      <c r="F2253">
        <v>2022</v>
      </c>
      <c r="G2253">
        <v>9</v>
      </c>
      <c r="H2253">
        <v>12516</v>
      </c>
      <c r="I2253" s="1">
        <v>72233</v>
      </c>
      <c r="J2253">
        <f>SUMIFS(H:H,D:D,dataset_shampoo[[#This Row],[Brand]],E:E,dataset_shampoo[[#This Row],[Region]],F:F,dataset_shampoo[[#This Row],[Year]],G:G,"&lt;="&amp;dataset_shampoo[[#This Row],[Month]])</f>
        <v>177331</v>
      </c>
      <c r="K2253" s="6">
        <f>SUMIFS(I:I,D:D,dataset_shampoo[[#This Row],[Brand]],E:E,dataset_shampoo[[#This Row],[Region]],F:F,dataset_shampoo[[#This Row],[Year]],G:G,"&lt;="&amp;dataset_shampoo[[#This Row],[Month]])</f>
        <v>1010317</v>
      </c>
      <c r="L2253">
        <f>dataset_shampoo[[#This Row],[Units YTD]]+SUMIFS(H:H,D:D,dataset_shampoo[[#This Row],[Brand]],E:E,dataset_shampoo[[#This Row],[Region]],F:F,dataset_shampoo[[#This Row],[Year]]-1,G:G,"&gt;"&amp;dataset_shampoo[[#This Row],[Month]])</f>
        <v>218561</v>
      </c>
      <c r="M2253" s="1">
        <f>dataset_shampoo[[#This Row],[Values YTD]]+SUMIFS(I:I,D:D,dataset_shampoo[[#This Row],[Brand]],E:E,dataset_shampoo[[#This Row],[Region]],F:F,dataset_shampoo[[#This Row],[Year]]-1,G:G,"&gt;"&amp;dataset_shampoo[[#This Row],[Month]])</f>
        <v>1234471</v>
      </c>
    </row>
    <row r="2254" spans="1:13" x14ac:dyDescent="0.25">
      <c r="A2254" t="s">
        <v>7</v>
      </c>
      <c r="B2254" t="s">
        <v>18</v>
      </c>
      <c r="C2254" t="s">
        <v>33</v>
      </c>
      <c r="D2254" t="s">
        <v>41</v>
      </c>
      <c r="E2254" t="s">
        <v>11</v>
      </c>
      <c r="F2254">
        <v>2022</v>
      </c>
      <c r="G2254">
        <v>10</v>
      </c>
      <c r="H2254">
        <v>32676</v>
      </c>
      <c r="I2254" s="1">
        <v>194775</v>
      </c>
      <c r="J2254">
        <f>SUMIFS(H:H,D:D,dataset_shampoo[[#This Row],[Brand]],E:E,dataset_shampoo[[#This Row],[Region]],F:F,dataset_shampoo[[#This Row],[Year]],G:G,"&lt;="&amp;dataset_shampoo[[#This Row],[Month]])</f>
        <v>210007</v>
      </c>
      <c r="K2254" s="6">
        <f>SUMIFS(I:I,D:D,dataset_shampoo[[#This Row],[Brand]],E:E,dataset_shampoo[[#This Row],[Region]],F:F,dataset_shampoo[[#This Row],[Year]],G:G,"&lt;="&amp;dataset_shampoo[[#This Row],[Month]])</f>
        <v>1205092</v>
      </c>
      <c r="L2254">
        <f>dataset_shampoo[[#This Row],[Units YTD]]+SUMIFS(H:H,D:D,dataset_shampoo[[#This Row],[Brand]],E:E,dataset_shampoo[[#This Row],[Region]],F:F,dataset_shampoo[[#This Row],[Year]]-1,G:G,"&gt;"&amp;dataset_shampoo[[#This Row],[Month]])</f>
        <v>236495</v>
      </c>
      <c r="M2254" s="1">
        <f>dataset_shampoo[[#This Row],[Values YTD]]+SUMIFS(I:I,D:D,dataset_shampoo[[#This Row],[Brand]],E:E,dataset_shampoo[[#This Row],[Region]],F:F,dataset_shampoo[[#This Row],[Year]]-1,G:G,"&gt;"&amp;dataset_shampoo[[#This Row],[Month]])</f>
        <v>1349670</v>
      </c>
    </row>
    <row r="2255" spans="1:13" x14ac:dyDescent="0.25">
      <c r="A2255" t="s">
        <v>7</v>
      </c>
      <c r="B2255" t="s">
        <v>18</v>
      </c>
      <c r="C2255" t="s">
        <v>33</v>
      </c>
      <c r="D2255" t="s">
        <v>41</v>
      </c>
      <c r="E2255" t="s">
        <v>11</v>
      </c>
      <c r="F2255">
        <v>2022</v>
      </c>
      <c r="G2255">
        <v>11</v>
      </c>
      <c r="H2255">
        <v>13342</v>
      </c>
      <c r="I2255" s="1">
        <v>79394</v>
      </c>
      <c r="J2255">
        <f>SUMIFS(H:H,D:D,dataset_shampoo[[#This Row],[Brand]],E:E,dataset_shampoo[[#This Row],[Region]],F:F,dataset_shampoo[[#This Row],[Year]],G:G,"&lt;="&amp;dataset_shampoo[[#This Row],[Month]])</f>
        <v>223349</v>
      </c>
      <c r="K2255" s="6">
        <f>SUMIFS(I:I,D:D,dataset_shampoo[[#This Row],[Brand]],E:E,dataset_shampoo[[#This Row],[Region]],F:F,dataset_shampoo[[#This Row],[Year]],G:G,"&lt;="&amp;dataset_shampoo[[#This Row],[Month]])</f>
        <v>1284486</v>
      </c>
      <c r="L2255">
        <f>dataset_shampoo[[#This Row],[Units YTD]]+SUMIFS(H:H,D:D,dataset_shampoo[[#This Row],[Brand]],E:E,dataset_shampoo[[#This Row],[Region]],F:F,dataset_shampoo[[#This Row],[Year]]-1,G:G,"&gt;"&amp;dataset_shampoo[[#This Row],[Month]])</f>
        <v>237216</v>
      </c>
      <c r="M2255" s="1">
        <f>dataset_shampoo[[#This Row],[Values YTD]]+SUMIFS(I:I,D:D,dataset_shampoo[[#This Row],[Brand]],E:E,dataset_shampoo[[#This Row],[Region]],F:F,dataset_shampoo[[#This Row],[Year]]-1,G:G,"&gt;"&amp;dataset_shampoo[[#This Row],[Month]])</f>
        <v>1360723</v>
      </c>
    </row>
    <row r="2256" spans="1:13" x14ac:dyDescent="0.25">
      <c r="A2256" t="s">
        <v>7</v>
      </c>
      <c r="B2256" t="s">
        <v>18</v>
      </c>
      <c r="C2256" t="s">
        <v>33</v>
      </c>
      <c r="D2256" t="s">
        <v>41</v>
      </c>
      <c r="E2256" t="s">
        <v>11</v>
      </c>
      <c r="F2256">
        <v>2022</v>
      </c>
      <c r="G2256">
        <v>12</v>
      </c>
      <c r="H2256">
        <v>15274</v>
      </c>
      <c r="I2256" s="1">
        <v>90349</v>
      </c>
      <c r="J2256">
        <f>SUMIFS(H:H,D:D,dataset_shampoo[[#This Row],[Brand]],E:E,dataset_shampoo[[#This Row],[Region]],F:F,dataset_shampoo[[#This Row],[Year]],G:G,"&lt;="&amp;dataset_shampoo[[#This Row],[Month]])</f>
        <v>238623</v>
      </c>
      <c r="K2256" s="6">
        <f>SUMIFS(I:I,D:D,dataset_shampoo[[#This Row],[Brand]],E:E,dataset_shampoo[[#This Row],[Region]],F:F,dataset_shampoo[[#This Row],[Year]],G:G,"&lt;="&amp;dataset_shampoo[[#This Row],[Month]])</f>
        <v>1374835</v>
      </c>
      <c r="L2256">
        <f>dataset_shampoo[[#This Row],[Units YTD]]+SUMIFS(H:H,D:D,dataset_shampoo[[#This Row],[Brand]],E:E,dataset_shampoo[[#This Row],[Region]],F:F,dataset_shampoo[[#This Row],[Year]]-1,G:G,"&gt;"&amp;dataset_shampoo[[#This Row],[Month]])</f>
        <v>238623</v>
      </c>
      <c r="M2256" s="1">
        <f>dataset_shampoo[[#This Row],[Values YTD]]+SUMIFS(I:I,D:D,dataset_shampoo[[#This Row],[Brand]],E:E,dataset_shampoo[[#This Row],[Region]],F:F,dataset_shampoo[[#This Row],[Year]]-1,G:G,"&gt;"&amp;dataset_shampoo[[#This Row],[Month]])</f>
        <v>1374835</v>
      </c>
    </row>
    <row r="2257" spans="1:13" x14ac:dyDescent="0.25">
      <c r="A2257" t="s">
        <v>7</v>
      </c>
      <c r="B2257" t="s">
        <v>18</v>
      </c>
      <c r="C2257" t="s">
        <v>33</v>
      </c>
      <c r="D2257" t="s">
        <v>41</v>
      </c>
      <c r="E2257" t="s">
        <v>11</v>
      </c>
      <c r="F2257">
        <v>2023</v>
      </c>
      <c r="G2257">
        <v>1</v>
      </c>
      <c r="H2257">
        <v>13069</v>
      </c>
      <c r="I2257" s="1">
        <v>78134</v>
      </c>
      <c r="J2257">
        <f>SUMIFS(H:H,D:D,dataset_shampoo[[#This Row],[Brand]],E:E,dataset_shampoo[[#This Row],[Region]],F:F,dataset_shampoo[[#This Row],[Year]],G:G,"&lt;="&amp;dataset_shampoo[[#This Row],[Month]])</f>
        <v>13069</v>
      </c>
      <c r="K2257" s="6">
        <f>SUMIFS(I:I,D:D,dataset_shampoo[[#This Row],[Brand]],E:E,dataset_shampoo[[#This Row],[Region]],F:F,dataset_shampoo[[#This Row],[Year]],G:G,"&lt;="&amp;dataset_shampoo[[#This Row],[Month]])</f>
        <v>78134</v>
      </c>
      <c r="L2257">
        <f>dataset_shampoo[[#This Row],[Units YTD]]+SUMIFS(H:H,D:D,dataset_shampoo[[#This Row],[Brand]],E:E,dataset_shampoo[[#This Row],[Region]],F:F,dataset_shampoo[[#This Row],[Year]]-1,G:G,"&gt;"&amp;dataset_shampoo[[#This Row],[Month]])</f>
        <v>237804</v>
      </c>
      <c r="M2257" s="1">
        <f>dataset_shampoo[[#This Row],[Values YTD]]+SUMIFS(I:I,D:D,dataset_shampoo[[#This Row],[Brand]],E:E,dataset_shampoo[[#This Row],[Region]],F:F,dataset_shampoo[[#This Row],[Year]]-1,G:G,"&gt;"&amp;dataset_shampoo[[#This Row],[Month]])</f>
        <v>1375003</v>
      </c>
    </row>
    <row r="2258" spans="1:13" x14ac:dyDescent="0.25">
      <c r="A2258" t="s">
        <v>7</v>
      </c>
      <c r="B2258" t="s">
        <v>18</v>
      </c>
      <c r="C2258" t="s">
        <v>33</v>
      </c>
      <c r="D2258" t="s">
        <v>41</v>
      </c>
      <c r="E2258" t="s">
        <v>11</v>
      </c>
      <c r="F2258">
        <v>2023</v>
      </c>
      <c r="G2258">
        <v>2</v>
      </c>
      <c r="H2258">
        <v>13272</v>
      </c>
      <c r="I2258" s="1">
        <v>77938</v>
      </c>
      <c r="J2258">
        <f>SUMIFS(H:H,D:D,dataset_shampoo[[#This Row],[Brand]],E:E,dataset_shampoo[[#This Row],[Region]],F:F,dataset_shampoo[[#This Row],[Year]],G:G,"&lt;="&amp;dataset_shampoo[[#This Row],[Month]])</f>
        <v>26341</v>
      </c>
      <c r="K2258" s="6">
        <f>SUMIFS(I:I,D:D,dataset_shampoo[[#This Row],[Brand]],E:E,dataset_shampoo[[#This Row],[Region]],F:F,dataset_shampoo[[#This Row],[Year]],G:G,"&lt;="&amp;dataset_shampoo[[#This Row],[Month]])</f>
        <v>156072</v>
      </c>
      <c r="L2258">
        <f>dataset_shampoo[[#This Row],[Units YTD]]+SUMIFS(H:H,D:D,dataset_shampoo[[#This Row],[Brand]],E:E,dataset_shampoo[[#This Row],[Region]],F:F,dataset_shampoo[[#This Row],[Year]]-1,G:G,"&gt;"&amp;dataset_shampoo[[#This Row],[Month]])</f>
        <v>237048</v>
      </c>
      <c r="M2258" s="1">
        <f>dataset_shampoo[[#This Row],[Values YTD]]+SUMIFS(I:I,D:D,dataset_shampoo[[#This Row],[Brand]],E:E,dataset_shampoo[[#This Row],[Region]],F:F,dataset_shampoo[[#This Row],[Year]]-1,G:G,"&gt;"&amp;dataset_shampoo[[#This Row],[Month]])</f>
        <v>1372987</v>
      </c>
    </row>
    <row r="2259" spans="1:13" x14ac:dyDescent="0.25">
      <c r="A2259" t="s">
        <v>7</v>
      </c>
      <c r="B2259" t="s">
        <v>18</v>
      </c>
      <c r="C2259" t="s">
        <v>33</v>
      </c>
      <c r="D2259" t="s">
        <v>41</v>
      </c>
      <c r="E2259" t="s">
        <v>11</v>
      </c>
      <c r="F2259">
        <v>2023</v>
      </c>
      <c r="G2259">
        <v>3</v>
      </c>
      <c r="H2259">
        <v>13223</v>
      </c>
      <c r="I2259" s="1">
        <v>77378</v>
      </c>
      <c r="J2259">
        <f>SUMIFS(H:H,D:D,dataset_shampoo[[#This Row],[Brand]],E:E,dataset_shampoo[[#This Row],[Region]],F:F,dataset_shampoo[[#This Row],[Year]],G:G,"&lt;="&amp;dataset_shampoo[[#This Row],[Month]])</f>
        <v>39564</v>
      </c>
      <c r="K2259" s="6">
        <f>SUMIFS(I:I,D:D,dataset_shampoo[[#This Row],[Brand]],E:E,dataset_shampoo[[#This Row],[Region]],F:F,dataset_shampoo[[#This Row],[Year]],G:G,"&lt;="&amp;dataset_shampoo[[#This Row],[Month]])</f>
        <v>233450</v>
      </c>
      <c r="L2259">
        <f>dataset_shampoo[[#This Row],[Units YTD]]+SUMIFS(H:H,D:D,dataset_shampoo[[#This Row],[Brand]],E:E,dataset_shampoo[[#This Row],[Region]],F:F,dataset_shampoo[[#This Row],[Year]]-1,G:G,"&gt;"&amp;dataset_shampoo[[#This Row],[Month]])</f>
        <v>197687</v>
      </c>
      <c r="M2259" s="1">
        <f>dataset_shampoo[[#This Row],[Values YTD]]+SUMIFS(I:I,D:D,dataset_shampoo[[#This Row],[Brand]],E:E,dataset_shampoo[[#This Row],[Region]],F:F,dataset_shampoo[[#This Row],[Year]]-1,G:G,"&gt;"&amp;dataset_shampoo[[#This Row],[Month]])</f>
        <v>1152606</v>
      </c>
    </row>
    <row r="2260" spans="1:13" x14ac:dyDescent="0.25">
      <c r="A2260" t="s">
        <v>7</v>
      </c>
      <c r="B2260" t="s">
        <v>18</v>
      </c>
      <c r="C2260" t="s">
        <v>33</v>
      </c>
      <c r="D2260" t="s">
        <v>41</v>
      </c>
      <c r="E2260" t="s">
        <v>12</v>
      </c>
      <c r="F2260">
        <v>2018</v>
      </c>
      <c r="G2260">
        <v>1</v>
      </c>
      <c r="H2260">
        <v>20664</v>
      </c>
      <c r="I2260" s="1">
        <v>94605</v>
      </c>
      <c r="J2260">
        <f>SUMIFS(H:H,D:D,dataset_shampoo[[#This Row],[Brand]],E:E,dataset_shampoo[[#This Row],[Region]],F:F,dataset_shampoo[[#This Row],[Year]],G:G,"&lt;="&amp;dataset_shampoo[[#This Row],[Month]])</f>
        <v>20664</v>
      </c>
      <c r="K2260" s="6">
        <f>SUMIFS(I:I,D:D,dataset_shampoo[[#This Row],[Brand]],E:E,dataset_shampoo[[#This Row],[Region]],F:F,dataset_shampoo[[#This Row],[Year]],G:G,"&lt;="&amp;dataset_shampoo[[#This Row],[Month]])</f>
        <v>94605</v>
      </c>
      <c r="L2260">
        <f>dataset_shampoo[[#This Row],[Units YTD]]+SUMIFS(H:H,D:D,dataset_shampoo[[#This Row],[Brand]],E:E,dataset_shampoo[[#This Row],[Region]],F:F,dataset_shampoo[[#This Row],[Year]]-1,G:G,"&gt;"&amp;dataset_shampoo[[#This Row],[Month]])</f>
        <v>20664</v>
      </c>
      <c r="M2260" s="1">
        <f>dataset_shampoo[[#This Row],[Values YTD]]+SUMIFS(I:I,D:D,dataset_shampoo[[#This Row],[Brand]],E:E,dataset_shampoo[[#This Row],[Region]],F:F,dataset_shampoo[[#This Row],[Year]]-1,G:G,"&gt;"&amp;dataset_shampoo[[#This Row],[Month]])</f>
        <v>94605</v>
      </c>
    </row>
    <row r="2261" spans="1:13" x14ac:dyDescent="0.25">
      <c r="A2261" t="s">
        <v>7</v>
      </c>
      <c r="B2261" t="s">
        <v>18</v>
      </c>
      <c r="C2261" t="s">
        <v>33</v>
      </c>
      <c r="D2261" t="s">
        <v>41</v>
      </c>
      <c r="E2261" t="s">
        <v>12</v>
      </c>
      <c r="F2261">
        <v>2018</v>
      </c>
      <c r="G2261">
        <v>2</v>
      </c>
      <c r="H2261">
        <v>18774</v>
      </c>
      <c r="I2261" s="1">
        <v>85729</v>
      </c>
      <c r="J2261">
        <f>SUMIFS(H:H,D:D,dataset_shampoo[[#This Row],[Brand]],E:E,dataset_shampoo[[#This Row],[Region]],F:F,dataset_shampoo[[#This Row],[Year]],G:G,"&lt;="&amp;dataset_shampoo[[#This Row],[Month]])</f>
        <v>39438</v>
      </c>
      <c r="K2261" s="6">
        <f>SUMIFS(I:I,D:D,dataset_shampoo[[#This Row],[Brand]],E:E,dataset_shampoo[[#This Row],[Region]],F:F,dataset_shampoo[[#This Row],[Year]],G:G,"&lt;="&amp;dataset_shampoo[[#This Row],[Month]])</f>
        <v>180334</v>
      </c>
      <c r="L2261">
        <f>dataset_shampoo[[#This Row],[Units YTD]]+SUMIFS(H:H,D:D,dataset_shampoo[[#This Row],[Brand]],E:E,dataset_shampoo[[#This Row],[Region]],F:F,dataset_shampoo[[#This Row],[Year]]-1,G:G,"&gt;"&amp;dataset_shampoo[[#This Row],[Month]])</f>
        <v>39438</v>
      </c>
      <c r="M2261" s="1">
        <f>dataset_shampoo[[#This Row],[Values YTD]]+SUMIFS(I:I,D:D,dataset_shampoo[[#This Row],[Brand]],E:E,dataset_shampoo[[#This Row],[Region]],F:F,dataset_shampoo[[#This Row],[Year]]-1,G:G,"&gt;"&amp;dataset_shampoo[[#This Row],[Month]])</f>
        <v>180334</v>
      </c>
    </row>
    <row r="2262" spans="1:13" x14ac:dyDescent="0.25">
      <c r="A2262" t="s">
        <v>7</v>
      </c>
      <c r="B2262" t="s">
        <v>18</v>
      </c>
      <c r="C2262" t="s">
        <v>33</v>
      </c>
      <c r="D2262" t="s">
        <v>41</v>
      </c>
      <c r="E2262" t="s">
        <v>12</v>
      </c>
      <c r="F2262">
        <v>2018</v>
      </c>
      <c r="G2262">
        <v>3</v>
      </c>
      <c r="H2262">
        <v>19012</v>
      </c>
      <c r="I2262" s="1">
        <v>86863</v>
      </c>
      <c r="J2262">
        <f>SUMIFS(H:H,D:D,dataset_shampoo[[#This Row],[Brand]],E:E,dataset_shampoo[[#This Row],[Region]],F:F,dataset_shampoo[[#This Row],[Year]],G:G,"&lt;="&amp;dataset_shampoo[[#This Row],[Month]])</f>
        <v>58450</v>
      </c>
      <c r="K2262" s="6">
        <f>SUMIFS(I:I,D:D,dataset_shampoo[[#This Row],[Brand]],E:E,dataset_shampoo[[#This Row],[Region]],F:F,dataset_shampoo[[#This Row],[Year]],G:G,"&lt;="&amp;dataset_shampoo[[#This Row],[Month]])</f>
        <v>267197</v>
      </c>
      <c r="L2262">
        <f>dataset_shampoo[[#This Row],[Units YTD]]+SUMIFS(H:H,D:D,dataset_shampoo[[#This Row],[Brand]],E:E,dataset_shampoo[[#This Row],[Region]],F:F,dataset_shampoo[[#This Row],[Year]]-1,G:G,"&gt;"&amp;dataset_shampoo[[#This Row],[Month]])</f>
        <v>58450</v>
      </c>
      <c r="M2262" s="1">
        <f>dataset_shampoo[[#This Row],[Values YTD]]+SUMIFS(I:I,D:D,dataset_shampoo[[#This Row],[Brand]],E:E,dataset_shampoo[[#This Row],[Region]],F:F,dataset_shampoo[[#This Row],[Year]]-1,G:G,"&gt;"&amp;dataset_shampoo[[#This Row],[Month]])</f>
        <v>267197</v>
      </c>
    </row>
    <row r="2263" spans="1:13" x14ac:dyDescent="0.25">
      <c r="A2263" t="s">
        <v>7</v>
      </c>
      <c r="B2263" t="s">
        <v>18</v>
      </c>
      <c r="C2263" t="s">
        <v>33</v>
      </c>
      <c r="D2263" t="s">
        <v>41</v>
      </c>
      <c r="E2263" t="s">
        <v>12</v>
      </c>
      <c r="F2263">
        <v>2018</v>
      </c>
      <c r="G2263">
        <v>4</v>
      </c>
      <c r="H2263">
        <v>17311</v>
      </c>
      <c r="I2263" s="1">
        <v>78946</v>
      </c>
      <c r="J2263">
        <f>SUMIFS(H:H,D:D,dataset_shampoo[[#This Row],[Brand]],E:E,dataset_shampoo[[#This Row],[Region]],F:F,dataset_shampoo[[#This Row],[Year]],G:G,"&lt;="&amp;dataset_shampoo[[#This Row],[Month]])</f>
        <v>75761</v>
      </c>
      <c r="K2263" s="6">
        <f>SUMIFS(I:I,D:D,dataset_shampoo[[#This Row],[Brand]],E:E,dataset_shampoo[[#This Row],[Region]],F:F,dataset_shampoo[[#This Row],[Year]],G:G,"&lt;="&amp;dataset_shampoo[[#This Row],[Month]])</f>
        <v>346143</v>
      </c>
      <c r="L2263">
        <f>dataset_shampoo[[#This Row],[Units YTD]]+SUMIFS(H:H,D:D,dataset_shampoo[[#This Row],[Brand]],E:E,dataset_shampoo[[#This Row],[Region]],F:F,dataset_shampoo[[#This Row],[Year]]-1,G:G,"&gt;"&amp;dataset_shampoo[[#This Row],[Month]])</f>
        <v>75761</v>
      </c>
      <c r="M2263" s="1">
        <f>dataset_shampoo[[#This Row],[Values YTD]]+SUMIFS(I:I,D:D,dataset_shampoo[[#This Row],[Brand]],E:E,dataset_shampoo[[#This Row],[Region]],F:F,dataset_shampoo[[#This Row],[Year]]-1,G:G,"&gt;"&amp;dataset_shampoo[[#This Row],[Month]])</f>
        <v>346143</v>
      </c>
    </row>
    <row r="2264" spans="1:13" x14ac:dyDescent="0.25">
      <c r="A2264" t="s">
        <v>7</v>
      </c>
      <c r="B2264" t="s">
        <v>18</v>
      </c>
      <c r="C2264" t="s">
        <v>33</v>
      </c>
      <c r="D2264" t="s">
        <v>41</v>
      </c>
      <c r="E2264" t="s">
        <v>12</v>
      </c>
      <c r="F2264">
        <v>2018</v>
      </c>
      <c r="G2264">
        <v>5</v>
      </c>
      <c r="H2264">
        <v>18816</v>
      </c>
      <c r="I2264" s="1">
        <v>86086</v>
      </c>
      <c r="J2264">
        <f>SUMIFS(H:H,D:D,dataset_shampoo[[#This Row],[Brand]],E:E,dataset_shampoo[[#This Row],[Region]],F:F,dataset_shampoo[[#This Row],[Year]],G:G,"&lt;="&amp;dataset_shampoo[[#This Row],[Month]])</f>
        <v>94577</v>
      </c>
      <c r="K2264" s="6">
        <f>SUMIFS(I:I,D:D,dataset_shampoo[[#This Row],[Brand]],E:E,dataset_shampoo[[#This Row],[Region]],F:F,dataset_shampoo[[#This Row],[Year]],G:G,"&lt;="&amp;dataset_shampoo[[#This Row],[Month]])</f>
        <v>432229</v>
      </c>
      <c r="L2264">
        <f>dataset_shampoo[[#This Row],[Units YTD]]+SUMIFS(H:H,D:D,dataset_shampoo[[#This Row],[Brand]],E:E,dataset_shampoo[[#This Row],[Region]],F:F,dataset_shampoo[[#This Row],[Year]]-1,G:G,"&gt;"&amp;dataset_shampoo[[#This Row],[Month]])</f>
        <v>94577</v>
      </c>
      <c r="M2264" s="1">
        <f>dataset_shampoo[[#This Row],[Values YTD]]+SUMIFS(I:I,D:D,dataset_shampoo[[#This Row],[Brand]],E:E,dataset_shampoo[[#This Row],[Region]],F:F,dataset_shampoo[[#This Row],[Year]]-1,G:G,"&gt;"&amp;dataset_shampoo[[#This Row],[Month]])</f>
        <v>432229</v>
      </c>
    </row>
    <row r="2265" spans="1:13" x14ac:dyDescent="0.25">
      <c r="A2265" t="s">
        <v>7</v>
      </c>
      <c r="B2265" t="s">
        <v>18</v>
      </c>
      <c r="C2265" t="s">
        <v>33</v>
      </c>
      <c r="D2265" t="s">
        <v>41</v>
      </c>
      <c r="E2265" t="s">
        <v>12</v>
      </c>
      <c r="F2265">
        <v>2018</v>
      </c>
      <c r="G2265">
        <v>6</v>
      </c>
      <c r="H2265">
        <v>20062</v>
      </c>
      <c r="I2265" s="1">
        <v>93345</v>
      </c>
      <c r="J2265">
        <f>SUMIFS(H:H,D:D,dataset_shampoo[[#This Row],[Brand]],E:E,dataset_shampoo[[#This Row],[Region]],F:F,dataset_shampoo[[#This Row],[Year]],G:G,"&lt;="&amp;dataset_shampoo[[#This Row],[Month]])</f>
        <v>114639</v>
      </c>
      <c r="K2265" s="6">
        <f>SUMIFS(I:I,D:D,dataset_shampoo[[#This Row],[Brand]],E:E,dataset_shampoo[[#This Row],[Region]],F:F,dataset_shampoo[[#This Row],[Year]],G:G,"&lt;="&amp;dataset_shampoo[[#This Row],[Month]])</f>
        <v>525574</v>
      </c>
      <c r="L2265">
        <f>dataset_shampoo[[#This Row],[Units YTD]]+SUMIFS(H:H,D:D,dataset_shampoo[[#This Row],[Brand]],E:E,dataset_shampoo[[#This Row],[Region]],F:F,dataset_shampoo[[#This Row],[Year]]-1,G:G,"&gt;"&amp;dataset_shampoo[[#This Row],[Month]])</f>
        <v>114639</v>
      </c>
      <c r="M2265" s="1">
        <f>dataset_shampoo[[#This Row],[Values YTD]]+SUMIFS(I:I,D:D,dataset_shampoo[[#This Row],[Brand]],E:E,dataset_shampoo[[#This Row],[Region]],F:F,dataset_shampoo[[#This Row],[Year]]-1,G:G,"&gt;"&amp;dataset_shampoo[[#This Row],[Month]])</f>
        <v>525574</v>
      </c>
    </row>
    <row r="2266" spans="1:13" x14ac:dyDescent="0.25">
      <c r="A2266" t="s">
        <v>7</v>
      </c>
      <c r="B2266" t="s">
        <v>18</v>
      </c>
      <c r="C2266" t="s">
        <v>33</v>
      </c>
      <c r="D2266" t="s">
        <v>41</v>
      </c>
      <c r="E2266" t="s">
        <v>12</v>
      </c>
      <c r="F2266">
        <v>2018</v>
      </c>
      <c r="G2266">
        <v>7</v>
      </c>
      <c r="H2266">
        <v>18627</v>
      </c>
      <c r="I2266" s="1">
        <v>88459</v>
      </c>
      <c r="J2266">
        <f>SUMIFS(H:H,D:D,dataset_shampoo[[#This Row],[Brand]],E:E,dataset_shampoo[[#This Row],[Region]],F:F,dataset_shampoo[[#This Row],[Year]],G:G,"&lt;="&amp;dataset_shampoo[[#This Row],[Month]])</f>
        <v>133266</v>
      </c>
      <c r="K2266" s="6">
        <f>SUMIFS(I:I,D:D,dataset_shampoo[[#This Row],[Brand]],E:E,dataset_shampoo[[#This Row],[Region]],F:F,dataset_shampoo[[#This Row],[Year]],G:G,"&lt;="&amp;dataset_shampoo[[#This Row],[Month]])</f>
        <v>614033</v>
      </c>
      <c r="L2266">
        <f>dataset_shampoo[[#This Row],[Units YTD]]+SUMIFS(H:H,D:D,dataset_shampoo[[#This Row],[Brand]],E:E,dataset_shampoo[[#This Row],[Region]],F:F,dataset_shampoo[[#This Row],[Year]]-1,G:G,"&gt;"&amp;dataset_shampoo[[#This Row],[Month]])</f>
        <v>133266</v>
      </c>
      <c r="M2266" s="1">
        <f>dataset_shampoo[[#This Row],[Values YTD]]+SUMIFS(I:I,D:D,dataset_shampoo[[#This Row],[Brand]],E:E,dataset_shampoo[[#This Row],[Region]],F:F,dataset_shampoo[[#This Row],[Year]]-1,G:G,"&gt;"&amp;dataset_shampoo[[#This Row],[Month]])</f>
        <v>614033</v>
      </c>
    </row>
    <row r="2267" spans="1:13" x14ac:dyDescent="0.25">
      <c r="A2267" t="s">
        <v>7</v>
      </c>
      <c r="B2267" t="s">
        <v>18</v>
      </c>
      <c r="C2267" t="s">
        <v>33</v>
      </c>
      <c r="D2267" t="s">
        <v>41</v>
      </c>
      <c r="E2267" t="s">
        <v>12</v>
      </c>
      <c r="F2267">
        <v>2018</v>
      </c>
      <c r="G2267">
        <v>8</v>
      </c>
      <c r="H2267">
        <v>19110</v>
      </c>
      <c r="I2267" s="1">
        <v>92043</v>
      </c>
      <c r="J2267">
        <f>SUMIFS(H:H,D:D,dataset_shampoo[[#This Row],[Brand]],E:E,dataset_shampoo[[#This Row],[Region]],F:F,dataset_shampoo[[#This Row],[Year]],G:G,"&lt;="&amp;dataset_shampoo[[#This Row],[Month]])</f>
        <v>152376</v>
      </c>
      <c r="K2267" s="6">
        <f>SUMIFS(I:I,D:D,dataset_shampoo[[#This Row],[Brand]],E:E,dataset_shampoo[[#This Row],[Region]],F:F,dataset_shampoo[[#This Row],[Year]],G:G,"&lt;="&amp;dataset_shampoo[[#This Row],[Month]])</f>
        <v>706076</v>
      </c>
      <c r="L2267">
        <f>dataset_shampoo[[#This Row],[Units YTD]]+SUMIFS(H:H,D:D,dataset_shampoo[[#This Row],[Brand]],E:E,dataset_shampoo[[#This Row],[Region]],F:F,dataset_shampoo[[#This Row],[Year]]-1,G:G,"&gt;"&amp;dataset_shampoo[[#This Row],[Month]])</f>
        <v>152376</v>
      </c>
      <c r="M2267" s="1">
        <f>dataset_shampoo[[#This Row],[Values YTD]]+SUMIFS(I:I,D:D,dataset_shampoo[[#This Row],[Brand]],E:E,dataset_shampoo[[#This Row],[Region]],F:F,dataset_shampoo[[#This Row],[Year]]-1,G:G,"&gt;"&amp;dataset_shampoo[[#This Row],[Month]])</f>
        <v>706076</v>
      </c>
    </row>
    <row r="2268" spans="1:13" x14ac:dyDescent="0.25">
      <c r="A2268" t="s">
        <v>7</v>
      </c>
      <c r="B2268" t="s">
        <v>18</v>
      </c>
      <c r="C2268" t="s">
        <v>33</v>
      </c>
      <c r="D2268" t="s">
        <v>41</v>
      </c>
      <c r="E2268" t="s">
        <v>12</v>
      </c>
      <c r="F2268">
        <v>2018</v>
      </c>
      <c r="G2268">
        <v>9</v>
      </c>
      <c r="H2268">
        <v>17227</v>
      </c>
      <c r="I2268" s="1">
        <v>81515</v>
      </c>
      <c r="J2268">
        <f>SUMIFS(H:H,D:D,dataset_shampoo[[#This Row],[Brand]],E:E,dataset_shampoo[[#This Row],[Region]],F:F,dataset_shampoo[[#This Row],[Year]],G:G,"&lt;="&amp;dataset_shampoo[[#This Row],[Month]])</f>
        <v>169603</v>
      </c>
      <c r="K2268" s="6">
        <f>SUMIFS(I:I,D:D,dataset_shampoo[[#This Row],[Brand]],E:E,dataset_shampoo[[#This Row],[Region]],F:F,dataset_shampoo[[#This Row],[Year]],G:G,"&lt;="&amp;dataset_shampoo[[#This Row],[Month]])</f>
        <v>787591</v>
      </c>
      <c r="L2268">
        <f>dataset_shampoo[[#This Row],[Units YTD]]+SUMIFS(H:H,D:D,dataset_shampoo[[#This Row],[Brand]],E:E,dataset_shampoo[[#This Row],[Region]],F:F,dataset_shampoo[[#This Row],[Year]]-1,G:G,"&gt;"&amp;dataset_shampoo[[#This Row],[Month]])</f>
        <v>169603</v>
      </c>
      <c r="M2268" s="1">
        <f>dataset_shampoo[[#This Row],[Values YTD]]+SUMIFS(I:I,D:D,dataset_shampoo[[#This Row],[Brand]],E:E,dataset_shampoo[[#This Row],[Region]],F:F,dataset_shampoo[[#This Row],[Year]]-1,G:G,"&gt;"&amp;dataset_shampoo[[#This Row],[Month]])</f>
        <v>787591</v>
      </c>
    </row>
    <row r="2269" spans="1:13" x14ac:dyDescent="0.25">
      <c r="A2269" t="s">
        <v>7</v>
      </c>
      <c r="B2269" t="s">
        <v>18</v>
      </c>
      <c r="C2269" t="s">
        <v>33</v>
      </c>
      <c r="D2269" t="s">
        <v>41</v>
      </c>
      <c r="E2269" t="s">
        <v>12</v>
      </c>
      <c r="F2269">
        <v>2018</v>
      </c>
      <c r="G2269">
        <v>10</v>
      </c>
      <c r="H2269">
        <v>18697</v>
      </c>
      <c r="I2269" s="1">
        <v>91084</v>
      </c>
      <c r="J2269">
        <f>SUMIFS(H:H,D:D,dataset_shampoo[[#This Row],[Brand]],E:E,dataset_shampoo[[#This Row],[Region]],F:F,dataset_shampoo[[#This Row],[Year]],G:G,"&lt;="&amp;dataset_shampoo[[#This Row],[Month]])</f>
        <v>188300</v>
      </c>
      <c r="K2269" s="6">
        <f>SUMIFS(I:I,D:D,dataset_shampoo[[#This Row],[Brand]],E:E,dataset_shampoo[[#This Row],[Region]],F:F,dataset_shampoo[[#This Row],[Year]],G:G,"&lt;="&amp;dataset_shampoo[[#This Row],[Month]])</f>
        <v>878675</v>
      </c>
      <c r="L2269">
        <f>dataset_shampoo[[#This Row],[Units YTD]]+SUMIFS(H:H,D:D,dataset_shampoo[[#This Row],[Brand]],E:E,dataset_shampoo[[#This Row],[Region]],F:F,dataset_shampoo[[#This Row],[Year]]-1,G:G,"&gt;"&amp;dataset_shampoo[[#This Row],[Month]])</f>
        <v>188300</v>
      </c>
      <c r="M2269" s="1">
        <f>dataset_shampoo[[#This Row],[Values YTD]]+SUMIFS(I:I,D:D,dataset_shampoo[[#This Row],[Brand]],E:E,dataset_shampoo[[#This Row],[Region]],F:F,dataset_shampoo[[#This Row],[Year]]-1,G:G,"&gt;"&amp;dataset_shampoo[[#This Row],[Month]])</f>
        <v>878675</v>
      </c>
    </row>
    <row r="2270" spans="1:13" x14ac:dyDescent="0.25">
      <c r="A2270" t="s">
        <v>7</v>
      </c>
      <c r="B2270" t="s">
        <v>18</v>
      </c>
      <c r="C2270" t="s">
        <v>33</v>
      </c>
      <c r="D2270" t="s">
        <v>41</v>
      </c>
      <c r="E2270" t="s">
        <v>12</v>
      </c>
      <c r="F2270">
        <v>2018</v>
      </c>
      <c r="G2270">
        <v>11</v>
      </c>
      <c r="H2270">
        <v>16940</v>
      </c>
      <c r="I2270" s="1">
        <v>81697</v>
      </c>
      <c r="J2270">
        <f>SUMIFS(H:H,D:D,dataset_shampoo[[#This Row],[Brand]],E:E,dataset_shampoo[[#This Row],[Region]],F:F,dataset_shampoo[[#This Row],[Year]],G:G,"&lt;="&amp;dataset_shampoo[[#This Row],[Month]])</f>
        <v>205240</v>
      </c>
      <c r="K2270" s="6">
        <f>SUMIFS(I:I,D:D,dataset_shampoo[[#This Row],[Brand]],E:E,dataset_shampoo[[#This Row],[Region]],F:F,dataset_shampoo[[#This Row],[Year]],G:G,"&lt;="&amp;dataset_shampoo[[#This Row],[Month]])</f>
        <v>960372</v>
      </c>
      <c r="L2270">
        <f>dataset_shampoo[[#This Row],[Units YTD]]+SUMIFS(H:H,D:D,dataset_shampoo[[#This Row],[Brand]],E:E,dataset_shampoo[[#This Row],[Region]],F:F,dataset_shampoo[[#This Row],[Year]]-1,G:G,"&gt;"&amp;dataset_shampoo[[#This Row],[Month]])</f>
        <v>205240</v>
      </c>
      <c r="M2270" s="1">
        <f>dataset_shampoo[[#This Row],[Values YTD]]+SUMIFS(I:I,D:D,dataset_shampoo[[#This Row],[Brand]],E:E,dataset_shampoo[[#This Row],[Region]],F:F,dataset_shampoo[[#This Row],[Year]]-1,G:G,"&gt;"&amp;dataset_shampoo[[#This Row],[Month]])</f>
        <v>960372</v>
      </c>
    </row>
    <row r="2271" spans="1:13" x14ac:dyDescent="0.25">
      <c r="A2271" t="s">
        <v>7</v>
      </c>
      <c r="B2271" t="s">
        <v>18</v>
      </c>
      <c r="C2271" t="s">
        <v>33</v>
      </c>
      <c r="D2271" t="s">
        <v>41</v>
      </c>
      <c r="E2271" t="s">
        <v>12</v>
      </c>
      <c r="F2271">
        <v>2018</v>
      </c>
      <c r="G2271">
        <v>12</v>
      </c>
      <c r="H2271">
        <v>18718</v>
      </c>
      <c r="I2271" s="1">
        <v>91525</v>
      </c>
      <c r="J2271">
        <f>SUMIFS(H:H,D:D,dataset_shampoo[[#This Row],[Brand]],E:E,dataset_shampoo[[#This Row],[Region]],F:F,dataset_shampoo[[#This Row],[Year]],G:G,"&lt;="&amp;dataset_shampoo[[#This Row],[Month]])</f>
        <v>223958</v>
      </c>
      <c r="K2271" s="6">
        <f>SUMIFS(I:I,D:D,dataset_shampoo[[#This Row],[Brand]],E:E,dataset_shampoo[[#This Row],[Region]],F:F,dataset_shampoo[[#This Row],[Year]],G:G,"&lt;="&amp;dataset_shampoo[[#This Row],[Month]])</f>
        <v>1051897</v>
      </c>
      <c r="L2271">
        <f>dataset_shampoo[[#This Row],[Units YTD]]+SUMIFS(H:H,D:D,dataset_shampoo[[#This Row],[Brand]],E:E,dataset_shampoo[[#This Row],[Region]],F:F,dataset_shampoo[[#This Row],[Year]]-1,G:G,"&gt;"&amp;dataset_shampoo[[#This Row],[Month]])</f>
        <v>223958</v>
      </c>
      <c r="M2271" s="1">
        <f>dataset_shampoo[[#This Row],[Values YTD]]+SUMIFS(I:I,D:D,dataset_shampoo[[#This Row],[Brand]],E:E,dataset_shampoo[[#This Row],[Region]],F:F,dataset_shampoo[[#This Row],[Year]]-1,G:G,"&gt;"&amp;dataset_shampoo[[#This Row],[Month]])</f>
        <v>1051897</v>
      </c>
    </row>
    <row r="2272" spans="1:13" x14ac:dyDescent="0.25">
      <c r="A2272" t="s">
        <v>7</v>
      </c>
      <c r="B2272" t="s">
        <v>18</v>
      </c>
      <c r="C2272" t="s">
        <v>33</v>
      </c>
      <c r="D2272" t="s">
        <v>41</v>
      </c>
      <c r="E2272" t="s">
        <v>12</v>
      </c>
      <c r="F2272">
        <v>2019</v>
      </c>
      <c r="G2272">
        <v>1</v>
      </c>
      <c r="H2272">
        <v>18340</v>
      </c>
      <c r="I2272" s="1">
        <v>93751</v>
      </c>
      <c r="J2272">
        <f>SUMIFS(H:H,D:D,dataset_shampoo[[#This Row],[Brand]],E:E,dataset_shampoo[[#This Row],[Region]],F:F,dataset_shampoo[[#This Row],[Year]],G:G,"&lt;="&amp;dataset_shampoo[[#This Row],[Month]])</f>
        <v>18340</v>
      </c>
      <c r="K2272" s="6">
        <f>SUMIFS(I:I,D:D,dataset_shampoo[[#This Row],[Brand]],E:E,dataset_shampoo[[#This Row],[Region]],F:F,dataset_shampoo[[#This Row],[Year]],G:G,"&lt;="&amp;dataset_shampoo[[#This Row],[Month]])</f>
        <v>93751</v>
      </c>
      <c r="L2272">
        <f>dataset_shampoo[[#This Row],[Units YTD]]+SUMIFS(H:H,D:D,dataset_shampoo[[#This Row],[Brand]],E:E,dataset_shampoo[[#This Row],[Region]],F:F,dataset_shampoo[[#This Row],[Year]]-1,G:G,"&gt;"&amp;dataset_shampoo[[#This Row],[Month]])</f>
        <v>221634</v>
      </c>
      <c r="M2272" s="1">
        <f>dataset_shampoo[[#This Row],[Values YTD]]+SUMIFS(I:I,D:D,dataset_shampoo[[#This Row],[Brand]],E:E,dataset_shampoo[[#This Row],[Region]],F:F,dataset_shampoo[[#This Row],[Year]]-1,G:G,"&gt;"&amp;dataset_shampoo[[#This Row],[Month]])</f>
        <v>1051043</v>
      </c>
    </row>
    <row r="2273" spans="1:13" x14ac:dyDescent="0.25">
      <c r="A2273" t="s">
        <v>7</v>
      </c>
      <c r="B2273" t="s">
        <v>18</v>
      </c>
      <c r="C2273" t="s">
        <v>33</v>
      </c>
      <c r="D2273" t="s">
        <v>41</v>
      </c>
      <c r="E2273" t="s">
        <v>12</v>
      </c>
      <c r="F2273">
        <v>2019</v>
      </c>
      <c r="G2273">
        <v>2</v>
      </c>
      <c r="H2273">
        <v>15561</v>
      </c>
      <c r="I2273" s="1">
        <v>78323</v>
      </c>
      <c r="J2273">
        <f>SUMIFS(H:H,D:D,dataset_shampoo[[#This Row],[Brand]],E:E,dataset_shampoo[[#This Row],[Region]],F:F,dataset_shampoo[[#This Row],[Year]],G:G,"&lt;="&amp;dataset_shampoo[[#This Row],[Month]])</f>
        <v>33901</v>
      </c>
      <c r="K2273" s="6">
        <f>SUMIFS(I:I,D:D,dataset_shampoo[[#This Row],[Brand]],E:E,dataset_shampoo[[#This Row],[Region]],F:F,dataset_shampoo[[#This Row],[Year]],G:G,"&lt;="&amp;dataset_shampoo[[#This Row],[Month]])</f>
        <v>172074</v>
      </c>
      <c r="L2273">
        <f>dataset_shampoo[[#This Row],[Units YTD]]+SUMIFS(H:H,D:D,dataset_shampoo[[#This Row],[Brand]],E:E,dataset_shampoo[[#This Row],[Region]],F:F,dataset_shampoo[[#This Row],[Year]]-1,G:G,"&gt;"&amp;dataset_shampoo[[#This Row],[Month]])</f>
        <v>218421</v>
      </c>
      <c r="M2273" s="1">
        <f>dataset_shampoo[[#This Row],[Values YTD]]+SUMIFS(I:I,D:D,dataset_shampoo[[#This Row],[Brand]],E:E,dataset_shampoo[[#This Row],[Region]],F:F,dataset_shampoo[[#This Row],[Year]]-1,G:G,"&gt;"&amp;dataset_shampoo[[#This Row],[Month]])</f>
        <v>1043637</v>
      </c>
    </row>
    <row r="2274" spans="1:13" x14ac:dyDescent="0.25">
      <c r="A2274" t="s">
        <v>7</v>
      </c>
      <c r="B2274" t="s">
        <v>18</v>
      </c>
      <c r="C2274" t="s">
        <v>33</v>
      </c>
      <c r="D2274" t="s">
        <v>41</v>
      </c>
      <c r="E2274" t="s">
        <v>12</v>
      </c>
      <c r="F2274">
        <v>2019</v>
      </c>
      <c r="G2274">
        <v>3</v>
      </c>
      <c r="H2274">
        <v>15666</v>
      </c>
      <c r="I2274" s="1">
        <v>82145</v>
      </c>
      <c r="J2274">
        <f>SUMIFS(H:H,D:D,dataset_shampoo[[#This Row],[Brand]],E:E,dataset_shampoo[[#This Row],[Region]],F:F,dataset_shampoo[[#This Row],[Year]],G:G,"&lt;="&amp;dataset_shampoo[[#This Row],[Month]])</f>
        <v>49567</v>
      </c>
      <c r="K2274" s="6">
        <f>SUMIFS(I:I,D:D,dataset_shampoo[[#This Row],[Brand]],E:E,dataset_shampoo[[#This Row],[Region]],F:F,dataset_shampoo[[#This Row],[Year]],G:G,"&lt;="&amp;dataset_shampoo[[#This Row],[Month]])</f>
        <v>254219</v>
      </c>
      <c r="L2274">
        <f>dataset_shampoo[[#This Row],[Units YTD]]+SUMIFS(H:H,D:D,dataset_shampoo[[#This Row],[Brand]],E:E,dataset_shampoo[[#This Row],[Region]],F:F,dataset_shampoo[[#This Row],[Year]]-1,G:G,"&gt;"&amp;dataset_shampoo[[#This Row],[Month]])</f>
        <v>215075</v>
      </c>
      <c r="M2274" s="1">
        <f>dataset_shampoo[[#This Row],[Values YTD]]+SUMIFS(I:I,D:D,dataset_shampoo[[#This Row],[Brand]],E:E,dataset_shampoo[[#This Row],[Region]],F:F,dataset_shampoo[[#This Row],[Year]]-1,G:G,"&gt;"&amp;dataset_shampoo[[#This Row],[Month]])</f>
        <v>1038919</v>
      </c>
    </row>
    <row r="2275" spans="1:13" x14ac:dyDescent="0.25">
      <c r="A2275" t="s">
        <v>7</v>
      </c>
      <c r="B2275" t="s">
        <v>18</v>
      </c>
      <c r="C2275" t="s">
        <v>33</v>
      </c>
      <c r="D2275" t="s">
        <v>41</v>
      </c>
      <c r="E2275" t="s">
        <v>12</v>
      </c>
      <c r="F2275">
        <v>2019</v>
      </c>
      <c r="G2275">
        <v>4</v>
      </c>
      <c r="H2275">
        <v>15197</v>
      </c>
      <c r="I2275" s="1">
        <v>77238</v>
      </c>
      <c r="J2275">
        <f>SUMIFS(H:H,D:D,dataset_shampoo[[#This Row],[Brand]],E:E,dataset_shampoo[[#This Row],[Region]],F:F,dataset_shampoo[[#This Row],[Year]],G:G,"&lt;="&amp;dataset_shampoo[[#This Row],[Month]])</f>
        <v>64764</v>
      </c>
      <c r="K2275" s="6">
        <f>SUMIFS(I:I,D:D,dataset_shampoo[[#This Row],[Brand]],E:E,dataset_shampoo[[#This Row],[Region]],F:F,dataset_shampoo[[#This Row],[Year]],G:G,"&lt;="&amp;dataset_shampoo[[#This Row],[Month]])</f>
        <v>331457</v>
      </c>
      <c r="L2275">
        <f>dataset_shampoo[[#This Row],[Units YTD]]+SUMIFS(H:H,D:D,dataset_shampoo[[#This Row],[Brand]],E:E,dataset_shampoo[[#This Row],[Region]],F:F,dataset_shampoo[[#This Row],[Year]]-1,G:G,"&gt;"&amp;dataset_shampoo[[#This Row],[Month]])</f>
        <v>212961</v>
      </c>
      <c r="M2275" s="1">
        <f>dataset_shampoo[[#This Row],[Values YTD]]+SUMIFS(I:I,D:D,dataset_shampoo[[#This Row],[Brand]],E:E,dataset_shampoo[[#This Row],[Region]],F:F,dataset_shampoo[[#This Row],[Year]]-1,G:G,"&gt;"&amp;dataset_shampoo[[#This Row],[Month]])</f>
        <v>1037211</v>
      </c>
    </row>
    <row r="2276" spans="1:13" x14ac:dyDescent="0.25">
      <c r="A2276" t="s">
        <v>7</v>
      </c>
      <c r="B2276" t="s">
        <v>18</v>
      </c>
      <c r="C2276" t="s">
        <v>33</v>
      </c>
      <c r="D2276" t="s">
        <v>41</v>
      </c>
      <c r="E2276" t="s">
        <v>12</v>
      </c>
      <c r="F2276">
        <v>2019</v>
      </c>
      <c r="G2276">
        <v>5</v>
      </c>
      <c r="H2276">
        <v>17024</v>
      </c>
      <c r="I2276" s="1">
        <v>87808</v>
      </c>
      <c r="J2276">
        <f>SUMIFS(H:H,D:D,dataset_shampoo[[#This Row],[Brand]],E:E,dataset_shampoo[[#This Row],[Region]],F:F,dataset_shampoo[[#This Row],[Year]],G:G,"&lt;="&amp;dataset_shampoo[[#This Row],[Month]])</f>
        <v>81788</v>
      </c>
      <c r="K2276" s="6">
        <f>SUMIFS(I:I,D:D,dataset_shampoo[[#This Row],[Brand]],E:E,dataset_shampoo[[#This Row],[Region]],F:F,dataset_shampoo[[#This Row],[Year]],G:G,"&lt;="&amp;dataset_shampoo[[#This Row],[Month]])</f>
        <v>419265</v>
      </c>
      <c r="L2276">
        <f>dataset_shampoo[[#This Row],[Units YTD]]+SUMIFS(H:H,D:D,dataset_shampoo[[#This Row],[Brand]],E:E,dataset_shampoo[[#This Row],[Region]],F:F,dataset_shampoo[[#This Row],[Year]]-1,G:G,"&gt;"&amp;dataset_shampoo[[#This Row],[Month]])</f>
        <v>211169</v>
      </c>
      <c r="M2276" s="1">
        <f>dataset_shampoo[[#This Row],[Values YTD]]+SUMIFS(I:I,D:D,dataset_shampoo[[#This Row],[Brand]],E:E,dataset_shampoo[[#This Row],[Region]],F:F,dataset_shampoo[[#This Row],[Year]]-1,G:G,"&gt;"&amp;dataset_shampoo[[#This Row],[Month]])</f>
        <v>1038933</v>
      </c>
    </row>
    <row r="2277" spans="1:13" x14ac:dyDescent="0.25">
      <c r="A2277" t="s">
        <v>7</v>
      </c>
      <c r="B2277" t="s">
        <v>18</v>
      </c>
      <c r="C2277" t="s">
        <v>33</v>
      </c>
      <c r="D2277" t="s">
        <v>41</v>
      </c>
      <c r="E2277" t="s">
        <v>12</v>
      </c>
      <c r="F2277">
        <v>2019</v>
      </c>
      <c r="G2277">
        <v>6</v>
      </c>
      <c r="H2277">
        <v>17843</v>
      </c>
      <c r="I2277" s="1">
        <v>91574</v>
      </c>
      <c r="J2277">
        <f>SUMIFS(H:H,D:D,dataset_shampoo[[#This Row],[Brand]],E:E,dataset_shampoo[[#This Row],[Region]],F:F,dataset_shampoo[[#This Row],[Year]],G:G,"&lt;="&amp;dataset_shampoo[[#This Row],[Month]])</f>
        <v>99631</v>
      </c>
      <c r="K2277" s="6">
        <f>SUMIFS(I:I,D:D,dataset_shampoo[[#This Row],[Brand]],E:E,dataset_shampoo[[#This Row],[Region]],F:F,dataset_shampoo[[#This Row],[Year]],G:G,"&lt;="&amp;dataset_shampoo[[#This Row],[Month]])</f>
        <v>510839</v>
      </c>
      <c r="L2277">
        <f>dataset_shampoo[[#This Row],[Units YTD]]+SUMIFS(H:H,D:D,dataset_shampoo[[#This Row],[Brand]],E:E,dataset_shampoo[[#This Row],[Region]],F:F,dataset_shampoo[[#This Row],[Year]]-1,G:G,"&gt;"&amp;dataset_shampoo[[#This Row],[Month]])</f>
        <v>208950</v>
      </c>
      <c r="M2277" s="1">
        <f>dataset_shampoo[[#This Row],[Values YTD]]+SUMIFS(I:I,D:D,dataset_shampoo[[#This Row],[Brand]],E:E,dataset_shampoo[[#This Row],[Region]],F:F,dataset_shampoo[[#This Row],[Year]]-1,G:G,"&gt;"&amp;dataset_shampoo[[#This Row],[Month]])</f>
        <v>1037162</v>
      </c>
    </row>
    <row r="2278" spans="1:13" x14ac:dyDescent="0.25">
      <c r="A2278" t="s">
        <v>7</v>
      </c>
      <c r="B2278" t="s">
        <v>18</v>
      </c>
      <c r="C2278" t="s">
        <v>33</v>
      </c>
      <c r="D2278" t="s">
        <v>41</v>
      </c>
      <c r="E2278" t="s">
        <v>12</v>
      </c>
      <c r="F2278">
        <v>2019</v>
      </c>
      <c r="G2278">
        <v>7</v>
      </c>
      <c r="H2278">
        <v>16814</v>
      </c>
      <c r="I2278" s="1">
        <v>84014</v>
      </c>
      <c r="J2278">
        <f>SUMIFS(H:H,D:D,dataset_shampoo[[#This Row],[Brand]],E:E,dataset_shampoo[[#This Row],[Region]],F:F,dataset_shampoo[[#This Row],[Year]],G:G,"&lt;="&amp;dataset_shampoo[[#This Row],[Month]])</f>
        <v>116445</v>
      </c>
      <c r="K2278" s="6">
        <f>SUMIFS(I:I,D:D,dataset_shampoo[[#This Row],[Brand]],E:E,dataset_shampoo[[#This Row],[Region]],F:F,dataset_shampoo[[#This Row],[Year]],G:G,"&lt;="&amp;dataset_shampoo[[#This Row],[Month]])</f>
        <v>594853</v>
      </c>
      <c r="L2278">
        <f>dataset_shampoo[[#This Row],[Units YTD]]+SUMIFS(H:H,D:D,dataset_shampoo[[#This Row],[Brand]],E:E,dataset_shampoo[[#This Row],[Region]],F:F,dataset_shampoo[[#This Row],[Year]]-1,G:G,"&gt;"&amp;dataset_shampoo[[#This Row],[Month]])</f>
        <v>207137</v>
      </c>
      <c r="M2278" s="1">
        <f>dataset_shampoo[[#This Row],[Values YTD]]+SUMIFS(I:I,D:D,dataset_shampoo[[#This Row],[Brand]],E:E,dataset_shampoo[[#This Row],[Region]],F:F,dataset_shampoo[[#This Row],[Year]]-1,G:G,"&gt;"&amp;dataset_shampoo[[#This Row],[Month]])</f>
        <v>1032717</v>
      </c>
    </row>
    <row r="2279" spans="1:13" x14ac:dyDescent="0.25">
      <c r="A2279" t="s">
        <v>7</v>
      </c>
      <c r="B2279" t="s">
        <v>18</v>
      </c>
      <c r="C2279" t="s">
        <v>33</v>
      </c>
      <c r="D2279" t="s">
        <v>41</v>
      </c>
      <c r="E2279" t="s">
        <v>12</v>
      </c>
      <c r="F2279">
        <v>2019</v>
      </c>
      <c r="G2279">
        <v>8</v>
      </c>
      <c r="H2279">
        <v>14973</v>
      </c>
      <c r="I2279" s="1">
        <v>76034</v>
      </c>
      <c r="J2279">
        <f>SUMIFS(H:H,D:D,dataset_shampoo[[#This Row],[Brand]],E:E,dataset_shampoo[[#This Row],[Region]],F:F,dataset_shampoo[[#This Row],[Year]],G:G,"&lt;="&amp;dataset_shampoo[[#This Row],[Month]])</f>
        <v>131418</v>
      </c>
      <c r="K2279" s="6">
        <f>SUMIFS(I:I,D:D,dataset_shampoo[[#This Row],[Brand]],E:E,dataset_shampoo[[#This Row],[Region]],F:F,dataset_shampoo[[#This Row],[Year]],G:G,"&lt;="&amp;dataset_shampoo[[#This Row],[Month]])</f>
        <v>670887</v>
      </c>
      <c r="L2279">
        <f>dataset_shampoo[[#This Row],[Units YTD]]+SUMIFS(H:H,D:D,dataset_shampoo[[#This Row],[Brand]],E:E,dataset_shampoo[[#This Row],[Region]],F:F,dataset_shampoo[[#This Row],[Year]]-1,G:G,"&gt;"&amp;dataset_shampoo[[#This Row],[Month]])</f>
        <v>203000</v>
      </c>
      <c r="M2279" s="1">
        <f>dataset_shampoo[[#This Row],[Values YTD]]+SUMIFS(I:I,D:D,dataset_shampoo[[#This Row],[Brand]],E:E,dataset_shampoo[[#This Row],[Region]],F:F,dataset_shampoo[[#This Row],[Year]]-1,G:G,"&gt;"&amp;dataset_shampoo[[#This Row],[Month]])</f>
        <v>1016708</v>
      </c>
    </row>
    <row r="2280" spans="1:13" x14ac:dyDescent="0.25">
      <c r="A2280" t="s">
        <v>7</v>
      </c>
      <c r="B2280" t="s">
        <v>18</v>
      </c>
      <c r="C2280" t="s">
        <v>33</v>
      </c>
      <c r="D2280" t="s">
        <v>41</v>
      </c>
      <c r="E2280" t="s">
        <v>12</v>
      </c>
      <c r="F2280">
        <v>2019</v>
      </c>
      <c r="G2280">
        <v>9</v>
      </c>
      <c r="H2280">
        <v>16387</v>
      </c>
      <c r="I2280" s="1">
        <v>82005</v>
      </c>
      <c r="J2280">
        <f>SUMIFS(H:H,D:D,dataset_shampoo[[#This Row],[Brand]],E:E,dataset_shampoo[[#This Row],[Region]],F:F,dataset_shampoo[[#This Row],[Year]],G:G,"&lt;="&amp;dataset_shampoo[[#This Row],[Month]])</f>
        <v>147805</v>
      </c>
      <c r="K2280" s="6">
        <f>SUMIFS(I:I,D:D,dataset_shampoo[[#This Row],[Brand]],E:E,dataset_shampoo[[#This Row],[Region]],F:F,dataset_shampoo[[#This Row],[Year]],G:G,"&lt;="&amp;dataset_shampoo[[#This Row],[Month]])</f>
        <v>752892</v>
      </c>
      <c r="L2280">
        <f>dataset_shampoo[[#This Row],[Units YTD]]+SUMIFS(H:H,D:D,dataset_shampoo[[#This Row],[Brand]],E:E,dataset_shampoo[[#This Row],[Region]],F:F,dataset_shampoo[[#This Row],[Year]]-1,G:G,"&gt;"&amp;dataset_shampoo[[#This Row],[Month]])</f>
        <v>202160</v>
      </c>
      <c r="M2280" s="1">
        <f>dataset_shampoo[[#This Row],[Values YTD]]+SUMIFS(I:I,D:D,dataset_shampoo[[#This Row],[Brand]],E:E,dataset_shampoo[[#This Row],[Region]],F:F,dataset_shampoo[[#This Row],[Year]]-1,G:G,"&gt;"&amp;dataset_shampoo[[#This Row],[Month]])</f>
        <v>1017198</v>
      </c>
    </row>
    <row r="2281" spans="1:13" x14ac:dyDescent="0.25">
      <c r="A2281" t="s">
        <v>7</v>
      </c>
      <c r="B2281" t="s">
        <v>18</v>
      </c>
      <c r="C2281" t="s">
        <v>33</v>
      </c>
      <c r="D2281" t="s">
        <v>41</v>
      </c>
      <c r="E2281" t="s">
        <v>12</v>
      </c>
      <c r="F2281">
        <v>2019</v>
      </c>
      <c r="G2281">
        <v>10</v>
      </c>
      <c r="H2281">
        <v>16989</v>
      </c>
      <c r="I2281" s="1">
        <v>85232</v>
      </c>
      <c r="J2281">
        <f>SUMIFS(H:H,D:D,dataset_shampoo[[#This Row],[Brand]],E:E,dataset_shampoo[[#This Row],[Region]],F:F,dataset_shampoo[[#This Row],[Year]],G:G,"&lt;="&amp;dataset_shampoo[[#This Row],[Month]])</f>
        <v>164794</v>
      </c>
      <c r="K2281" s="6">
        <f>SUMIFS(I:I,D:D,dataset_shampoo[[#This Row],[Brand]],E:E,dataset_shampoo[[#This Row],[Region]],F:F,dataset_shampoo[[#This Row],[Year]],G:G,"&lt;="&amp;dataset_shampoo[[#This Row],[Month]])</f>
        <v>838124</v>
      </c>
      <c r="L2281">
        <f>dataset_shampoo[[#This Row],[Units YTD]]+SUMIFS(H:H,D:D,dataset_shampoo[[#This Row],[Brand]],E:E,dataset_shampoo[[#This Row],[Region]],F:F,dataset_shampoo[[#This Row],[Year]]-1,G:G,"&gt;"&amp;dataset_shampoo[[#This Row],[Month]])</f>
        <v>200452</v>
      </c>
      <c r="M2281" s="1">
        <f>dataset_shampoo[[#This Row],[Values YTD]]+SUMIFS(I:I,D:D,dataset_shampoo[[#This Row],[Brand]],E:E,dataset_shampoo[[#This Row],[Region]],F:F,dataset_shampoo[[#This Row],[Year]]-1,G:G,"&gt;"&amp;dataset_shampoo[[#This Row],[Month]])</f>
        <v>1011346</v>
      </c>
    </row>
    <row r="2282" spans="1:13" x14ac:dyDescent="0.25">
      <c r="A2282" t="s">
        <v>7</v>
      </c>
      <c r="B2282" t="s">
        <v>18</v>
      </c>
      <c r="C2282" t="s">
        <v>33</v>
      </c>
      <c r="D2282" t="s">
        <v>41</v>
      </c>
      <c r="E2282" t="s">
        <v>12</v>
      </c>
      <c r="F2282">
        <v>2019</v>
      </c>
      <c r="G2282">
        <v>11</v>
      </c>
      <c r="H2282">
        <v>16464</v>
      </c>
      <c r="I2282" s="1">
        <v>82299</v>
      </c>
      <c r="J2282">
        <f>SUMIFS(H:H,D:D,dataset_shampoo[[#This Row],[Brand]],E:E,dataset_shampoo[[#This Row],[Region]],F:F,dataset_shampoo[[#This Row],[Year]],G:G,"&lt;="&amp;dataset_shampoo[[#This Row],[Month]])</f>
        <v>181258</v>
      </c>
      <c r="K2282" s="6">
        <f>SUMIFS(I:I,D:D,dataset_shampoo[[#This Row],[Brand]],E:E,dataset_shampoo[[#This Row],[Region]],F:F,dataset_shampoo[[#This Row],[Year]],G:G,"&lt;="&amp;dataset_shampoo[[#This Row],[Month]])</f>
        <v>920423</v>
      </c>
      <c r="L2282">
        <f>dataset_shampoo[[#This Row],[Units YTD]]+SUMIFS(H:H,D:D,dataset_shampoo[[#This Row],[Brand]],E:E,dataset_shampoo[[#This Row],[Region]],F:F,dataset_shampoo[[#This Row],[Year]]-1,G:G,"&gt;"&amp;dataset_shampoo[[#This Row],[Month]])</f>
        <v>199976</v>
      </c>
      <c r="M2282" s="1">
        <f>dataset_shampoo[[#This Row],[Values YTD]]+SUMIFS(I:I,D:D,dataset_shampoo[[#This Row],[Brand]],E:E,dataset_shampoo[[#This Row],[Region]],F:F,dataset_shampoo[[#This Row],[Year]]-1,G:G,"&gt;"&amp;dataset_shampoo[[#This Row],[Month]])</f>
        <v>1011948</v>
      </c>
    </row>
    <row r="2283" spans="1:13" x14ac:dyDescent="0.25">
      <c r="A2283" t="s">
        <v>7</v>
      </c>
      <c r="B2283" t="s">
        <v>18</v>
      </c>
      <c r="C2283" t="s">
        <v>33</v>
      </c>
      <c r="D2283" t="s">
        <v>41</v>
      </c>
      <c r="E2283" t="s">
        <v>12</v>
      </c>
      <c r="F2283">
        <v>2019</v>
      </c>
      <c r="G2283">
        <v>12</v>
      </c>
      <c r="H2283">
        <v>18389</v>
      </c>
      <c r="I2283" s="1">
        <v>92778</v>
      </c>
      <c r="J2283">
        <f>SUMIFS(H:H,D:D,dataset_shampoo[[#This Row],[Brand]],E:E,dataset_shampoo[[#This Row],[Region]],F:F,dataset_shampoo[[#This Row],[Year]],G:G,"&lt;="&amp;dataset_shampoo[[#This Row],[Month]])</f>
        <v>199647</v>
      </c>
      <c r="K2283" s="6">
        <f>SUMIFS(I:I,D:D,dataset_shampoo[[#This Row],[Brand]],E:E,dataset_shampoo[[#This Row],[Region]],F:F,dataset_shampoo[[#This Row],[Year]],G:G,"&lt;="&amp;dataset_shampoo[[#This Row],[Month]])</f>
        <v>1013201</v>
      </c>
      <c r="L2283">
        <f>dataset_shampoo[[#This Row],[Units YTD]]+SUMIFS(H:H,D:D,dataset_shampoo[[#This Row],[Brand]],E:E,dataset_shampoo[[#This Row],[Region]],F:F,dataset_shampoo[[#This Row],[Year]]-1,G:G,"&gt;"&amp;dataset_shampoo[[#This Row],[Month]])</f>
        <v>199647</v>
      </c>
      <c r="M2283" s="1">
        <f>dataset_shampoo[[#This Row],[Values YTD]]+SUMIFS(I:I,D:D,dataset_shampoo[[#This Row],[Brand]],E:E,dataset_shampoo[[#This Row],[Region]],F:F,dataset_shampoo[[#This Row],[Year]]-1,G:G,"&gt;"&amp;dataset_shampoo[[#This Row],[Month]])</f>
        <v>1013201</v>
      </c>
    </row>
    <row r="2284" spans="1:13" x14ac:dyDescent="0.25">
      <c r="A2284" t="s">
        <v>7</v>
      </c>
      <c r="B2284" t="s">
        <v>18</v>
      </c>
      <c r="C2284" t="s">
        <v>33</v>
      </c>
      <c r="D2284" t="s">
        <v>41</v>
      </c>
      <c r="E2284" t="s">
        <v>12</v>
      </c>
      <c r="F2284">
        <v>2020</v>
      </c>
      <c r="G2284">
        <v>1</v>
      </c>
      <c r="H2284">
        <v>17696</v>
      </c>
      <c r="I2284" s="1">
        <v>88942</v>
      </c>
      <c r="J2284">
        <f>SUMIFS(H:H,D:D,dataset_shampoo[[#This Row],[Brand]],E:E,dataset_shampoo[[#This Row],[Region]],F:F,dataset_shampoo[[#This Row],[Year]],G:G,"&lt;="&amp;dataset_shampoo[[#This Row],[Month]])</f>
        <v>17696</v>
      </c>
      <c r="K2284" s="6">
        <f>SUMIFS(I:I,D:D,dataset_shampoo[[#This Row],[Brand]],E:E,dataset_shampoo[[#This Row],[Region]],F:F,dataset_shampoo[[#This Row],[Year]],G:G,"&lt;="&amp;dataset_shampoo[[#This Row],[Month]])</f>
        <v>88942</v>
      </c>
      <c r="L2284">
        <f>dataset_shampoo[[#This Row],[Units YTD]]+SUMIFS(H:H,D:D,dataset_shampoo[[#This Row],[Brand]],E:E,dataset_shampoo[[#This Row],[Region]],F:F,dataset_shampoo[[#This Row],[Year]]-1,G:G,"&gt;"&amp;dataset_shampoo[[#This Row],[Month]])</f>
        <v>199003</v>
      </c>
      <c r="M2284" s="1">
        <f>dataset_shampoo[[#This Row],[Values YTD]]+SUMIFS(I:I,D:D,dataset_shampoo[[#This Row],[Brand]],E:E,dataset_shampoo[[#This Row],[Region]],F:F,dataset_shampoo[[#This Row],[Year]]-1,G:G,"&gt;"&amp;dataset_shampoo[[#This Row],[Month]])</f>
        <v>1008392</v>
      </c>
    </row>
    <row r="2285" spans="1:13" x14ac:dyDescent="0.25">
      <c r="A2285" t="s">
        <v>7</v>
      </c>
      <c r="B2285" t="s">
        <v>18</v>
      </c>
      <c r="C2285" t="s">
        <v>33</v>
      </c>
      <c r="D2285" t="s">
        <v>41</v>
      </c>
      <c r="E2285" t="s">
        <v>12</v>
      </c>
      <c r="F2285">
        <v>2020</v>
      </c>
      <c r="G2285">
        <v>2</v>
      </c>
      <c r="H2285">
        <v>16709</v>
      </c>
      <c r="I2285" s="1">
        <v>84581</v>
      </c>
      <c r="J2285">
        <f>SUMIFS(H:H,D:D,dataset_shampoo[[#This Row],[Brand]],E:E,dataset_shampoo[[#This Row],[Region]],F:F,dataset_shampoo[[#This Row],[Year]],G:G,"&lt;="&amp;dataset_shampoo[[#This Row],[Month]])</f>
        <v>34405</v>
      </c>
      <c r="K2285" s="6">
        <f>SUMIFS(I:I,D:D,dataset_shampoo[[#This Row],[Brand]],E:E,dataset_shampoo[[#This Row],[Region]],F:F,dataset_shampoo[[#This Row],[Year]],G:G,"&lt;="&amp;dataset_shampoo[[#This Row],[Month]])</f>
        <v>173523</v>
      </c>
      <c r="L2285">
        <f>dataset_shampoo[[#This Row],[Units YTD]]+SUMIFS(H:H,D:D,dataset_shampoo[[#This Row],[Brand]],E:E,dataset_shampoo[[#This Row],[Region]],F:F,dataset_shampoo[[#This Row],[Year]]-1,G:G,"&gt;"&amp;dataset_shampoo[[#This Row],[Month]])</f>
        <v>200151</v>
      </c>
      <c r="M2285" s="1">
        <f>dataset_shampoo[[#This Row],[Values YTD]]+SUMIFS(I:I,D:D,dataset_shampoo[[#This Row],[Brand]],E:E,dataset_shampoo[[#This Row],[Region]],F:F,dataset_shampoo[[#This Row],[Year]]-1,G:G,"&gt;"&amp;dataset_shampoo[[#This Row],[Month]])</f>
        <v>1014650</v>
      </c>
    </row>
    <row r="2286" spans="1:13" x14ac:dyDescent="0.25">
      <c r="A2286" t="s">
        <v>7</v>
      </c>
      <c r="B2286" t="s">
        <v>18</v>
      </c>
      <c r="C2286" t="s">
        <v>33</v>
      </c>
      <c r="D2286" t="s">
        <v>41</v>
      </c>
      <c r="E2286" t="s">
        <v>12</v>
      </c>
      <c r="F2286">
        <v>2020</v>
      </c>
      <c r="G2286">
        <v>3</v>
      </c>
      <c r="H2286">
        <v>22260</v>
      </c>
      <c r="I2286" s="1">
        <v>111160</v>
      </c>
      <c r="J2286">
        <f>SUMIFS(H:H,D:D,dataset_shampoo[[#This Row],[Brand]],E:E,dataset_shampoo[[#This Row],[Region]],F:F,dataset_shampoo[[#This Row],[Year]],G:G,"&lt;="&amp;dataset_shampoo[[#This Row],[Month]])</f>
        <v>56665</v>
      </c>
      <c r="K2286" s="6">
        <f>SUMIFS(I:I,D:D,dataset_shampoo[[#This Row],[Brand]],E:E,dataset_shampoo[[#This Row],[Region]],F:F,dataset_shampoo[[#This Row],[Year]],G:G,"&lt;="&amp;dataset_shampoo[[#This Row],[Month]])</f>
        <v>284683</v>
      </c>
      <c r="L2286">
        <f>dataset_shampoo[[#This Row],[Units YTD]]+SUMIFS(H:H,D:D,dataset_shampoo[[#This Row],[Brand]],E:E,dataset_shampoo[[#This Row],[Region]],F:F,dataset_shampoo[[#This Row],[Year]]-1,G:G,"&gt;"&amp;dataset_shampoo[[#This Row],[Month]])</f>
        <v>206745</v>
      </c>
      <c r="M2286" s="1">
        <f>dataset_shampoo[[#This Row],[Values YTD]]+SUMIFS(I:I,D:D,dataset_shampoo[[#This Row],[Brand]],E:E,dataset_shampoo[[#This Row],[Region]],F:F,dataset_shampoo[[#This Row],[Year]]-1,G:G,"&gt;"&amp;dataset_shampoo[[#This Row],[Month]])</f>
        <v>1043665</v>
      </c>
    </row>
    <row r="2287" spans="1:13" x14ac:dyDescent="0.25">
      <c r="A2287" t="s">
        <v>7</v>
      </c>
      <c r="B2287" t="s">
        <v>18</v>
      </c>
      <c r="C2287" t="s">
        <v>33</v>
      </c>
      <c r="D2287" t="s">
        <v>41</v>
      </c>
      <c r="E2287" t="s">
        <v>12</v>
      </c>
      <c r="F2287">
        <v>2020</v>
      </c>
      <c r="G2287">
        <v>4</v>
      </c>
      <c r="H2287">
        <v>19131</v>
      </c>
      <c r="I2287" s="1">
        <v>98651</v>
      </c>
      <c r="J2287">
        <f>SUMIFS(H:H,D:D,dataset_shampoo[[#This Row],[Brand]],E:E,dataset_shampoo[[#This Row],[Region]],F:F,dataset_shampoo[[#This Row],[Year]],G:G,"&lt;="&amp;dataset_shampoo[[#This Row],[Month]])</f>
        <v>75796</v>
      </c>
      <c r="K2287" s="6">
        <f>SUMIFS(I:I,D:D,dataset_shampoo[[#This Row],[Brand]],E:E,dataset_shampoo[[#This Row],[Region]],F:F,dataset_shampoo[[#This Row],[Year]],G:G,"&lt;="&amp;dataset_shampoo[[#This Row],[Month]])</f>
        <v>383334</v>
      </c>
      <c r="L2287">
        <f>dataset_shampoo[[#This Row],[Units YTD]]+SUMIFS(H:H,D:D,dataset_shampoo[[#This Row],[Brand]],E:E,dataset_shampoo[[#This Row],[Region]],F:F,dataset_shampoo[[#This Row],[Year]]-1,G:G,"&gt;"&amp;dataset_shampoo[[#This Row],[Month]])</f>
        <v>210679</v>
      </c>
      <c r="M2287" s="1">
        <f>dataset_shampoo[[#This Row],[Values YTD]]+SUMIFS(I:I,D:D,dataset_shampoo[[#This Row],[Brand]],E:E,dataset_shampoo[[#This Row],[Region]],F:F,dataset_shampoo[[#This Row],[Year]]-1,G:G,"&gt;"&amp;dataset_shampoo[[#This Row],[Month]])</f>
        <v>1065078</v>
      </c>
    </row>
    <row r="2288" spans="1:13" x14ac:dyDescent="0.25">
      <c r="A2288" t="s">
        <v>7</v>
      </c>
      <c r="B2288" t="s">
        <v>18</v>
      </c>
      <c r="C2288" t="s">
        <v>33</v>
      </c>
      <c r="D2288" t="s">
        <v>41</v>
      </c>
      <c r="E2288" t="s">
        <v>12</v>
      </c>
      <c r="F2288">
        <v>2020</v>
      </c>
      <c r="G2288">
        <v>5</v>
      </c>
      <c r="H2288">
        <v>15470</v>
      </c>
      <c r="I2288" s="1">
        <v>79996</v>
      </c>
      <c r="J2288">
        <f>SUMIFS(H:H,D:D,dataset_shampoo[[#This Row],[Brand]],E:E,dataset_shampoo[[#This Row],[Region]],F:F,dataset_shampoo[[#This Row],[Year]],G:G,"&lt;="&amp;dataset_shampoo[[#This Row],[Month]])</f>
        <v>91266</v>
      </c>
      <c r="K2288" s="6">
        <f>SUMIFS(I:I,D:D,dataset_shampoo[[#This Row],[Brand]],E:E,dataset_shampoo[[#This Row],[Region]],F:F,dataset_shampoo[[#This Row],[Year]],G:G,"&lt;="&amp;dataset_shampoo[[#This Row],[Month]])</f>
        <v>463330</v>
      </c>
      <c r="L2288">
        <f>dataset_shampoo[[#This Row],[Units YTD]]+SUMIFS(H:H,D:D,dataset_shampoo[[#This Row],[Brand]],E:E,dataset_shampoo[[#This Row],[Region]],F:F,dataset_shampoo[[#This Row],[Year]]-1,G:G,"&gt;"&amp;dataset_shampoo[[#This Row],[Month]])</f>
        <v>209125</v>
      </c>
      <c r="M2288" s="1">
        <f>dataset_shampoo[[#This Row],[Values YTD]]+SUMIFS(I:I,D:D,dataset_shampoo[[#This Row],[Brand]],E:E,dataset_shampoo[[#This Row],[Region]],F:F,dataset_shampoo[[#This Row],[Year]]-1,G:G,"&gt;"&amp;dataset_shampoo[[#This Row],[Month]])</f>
        <v>1057266</v>
      </c>
    </row>
    <row r="2289" spans="1:13" x14ac:dyDescent="0.25">
      <c r="A2289" t="s">
        <v>7</v>
      </c>
      <c r="B2289" t="s">
        <v>18</v>
      </c>
      <c r="C2289" t="s">
        <v>33</v>
      </c>
      <c r="D2289" t="s">
        <v>41</v>
      </c>
      <c r="E2289" t="s">
        <v>12</v>
      </c>
      <c r="F2289">
        <v>2020</v>
      </c>
      <c r="G2289">
        <v>6</v>
      </c>
      <c r="H2289">
        <v>17822</v>
      </c>
      <c r="I2289" s="1">
        <v>91658</v>
      </c>
      <c r="J2289">
        <f>SUMIFS(H:H,D:D,dataset_shampoo[[#This Row],[Brand]],E:E,dataset_shampoo[[#This Row],[Region]],F:F,dataset_shampoo[[#This Row],[Year]],G:G,"&lt;="&amp;dataset_shampoo[[#This Row],[Month]])</f>
        <v>109088</v>
      </c>
      <c r="K2289" s="6">
        <f>SUMIFS(I:I,D:D,dataset_shampoo[[#This Row],[Brand]],E:E,dataset_shampoo[[#This Row],[Region]],F:F,dataset_shampoo[[#This Row],[Year]],G:G,"&lt;="&amp;dataset_shampoo[[#This Row],[Month]])</f>
        <v>554988</v>
      </c>
      <c r="L2289">
        <f>dataset_shampoo[[#This Row],[Units YTD]]+SUMIFS(H:H,D:D,dataset_shampoo[[#This Row],[Brand]],E:E,dataset_shampoo[[#This Row],[Region]],F:F,dataset_shampoo[[#This Row],[Year]]-1,G:G,"&gt;"&amp;dataset_shampoo[[#This Row],[Month]])</f>
        <v>209104</v>
      </c>
      <c r="M2289" s="1">
        <f>dataset_shampoo[[#This Row],[Values YTD]]+SUMIFS(I:I,D:D,dataset_shampoo[[#This Row],[Brand]],E:E,dataset_shampoo[[#This Row],[Region]],F:F,dataset_shampoo[[#This Row],[Year]]-1,G:G,"&gt;"&amp;dataset_shampoo[[#This Row],[Month]])</f>
        <v>1057350</v>
      </c>
    </row>
    <row r="2290" spans="1:13" x14ac:dyDescent="0.25">
      <c r="A2290" t="s">
        <v>7</v>
      </c>
      <c r="B2290" t="s">
        <v>18</v>
      </c>
      <c r="C2290" t="s">
        <v>33</v>
      </c>
      <c r="D2290" t="s">
        <v>41</v>
      </c>
      <c r="E2290" t="s">
        <v>12</v>
      </c>
      <c r="F2290">
        <v>2020</v>
      </c>
      <c r="G2290">
        <v>7</v>
      </c>
      <c r="H2290">
        <v>19824</v>
      </c>
      <c r="I2290" s="1">
        <v>102662</v>
      </c>
      <c r="J2290">
        <f>SUMIFS(H:H,D:D,dataset_shampoo[[#This Row],[Brand]],E:E,dataset_shampoo[[#This Row],[Region]],F:F,dataset_shampoo[[#This Row],[Year]],G:G,"&lt;="&amp;dataset_shampoo[[#This Row],[Month]])</f>
        <v>128912</v>
      </c>
      <c r="K2290" s="6">
        <f>SUMIFS(I:I,D:D,dataset_shampoo[[#This Row],[Brand]],E:E,dataset_shampoo[[#This Row],[Region]],F:F,dataset_shampoo[[#This Row],[Year]],G:G,"&lt;="&amp;dataset_shampoo[[#This Row],[Month]])</f>
        <v>657650</v>
      </c>
      <c r="L2290">
        <f>dataset_shampoo[[#This Row],[Units YTD]]+SUMIFS(H:H,D:D,dataset_shampoo[[#This Row],[Brand]],E:E,dataset_shampoo[[#This Row],[Region]],F:F,dataset_shampoo[[#This Row],[Year]]-1,G:G,"&gt;"&amp;dataset_shampoo[[#This Row],[Month]])</f>
        <v>212114</v>
      </c>
      <c r="M2290" s="1">
        <f>dataset_shampoo[[#This Row],[Values YTD]]+SUMIFS(I:I,D:D,dataset_shampoo[[#This Row],[Brand]],E:E,dataset_shampoo[[#This Row],[Region]],F:F,dataset_shampoo[[#This Row],[Year]]-1,G:G,"&gt;"&amp;dataset_shampoo[[#This Row],[Month]])</f>
        <v>1075998</v>
      </c>
    </row>
    <row r="2291" spans="1:13" x14ac:dyDescent="0.25">
      <c r="A2291" t="s">
        <v>7</v>
      </c>
      <c r="B2291" t="s">
        <v>18</v>
      </c>
      <c r="C2291" t="s">
        <v>33</v>
      </c>
      <c r="D2291" t="s">
        <v>41</v>
      </c>
      <c r="E2291" t="s">
        <v>12</v>
      </c>
      <c r="F2291">
        <v>2020</v>
      </c>
      <c r="G2291">
        <v>8</v>
      </c>
      <c r="H2291">
        <v>16289</v>
      </c>
      <c r="I2291" s="1">
        <v>83230</v>
      </c>
      <c r="J2291">
        <f>SUMIFS(H:H,D:D,dataset_shampoo[[#This Row],[Brand]],E:E,dataset_shampoo[[#This Row],[Region]],F:F,dataset_shampoo[[#This Row],[Year]],G:G,"&lt;="&amp;dataset_shampoo[[#This Row],[Month]])</f>
        <v>145201</v>
      </c>
      <c r="K2291" s="6">
        <f>SUMIFS(I:I,D:D,dataset_shampoo[[#This Row],[Brand]],E:E,dataset_shampoo[[#This Row],[Region]],F:F,dataset_shampoo[[#This Row],[Year]],G:G,"&lt;="&amp;dataset_shampoo[[#This Row],[Month]])</f>
        <v>740880</v>
      </c>
      <c r="L2291">
        <f>dataset_shampoo[[#This Row],[Units YTD]]+SUMIFS(H:H,D:D,dataset_shampoo[[#This Row],[Brand]],E:E,dataset_shampoo[[#This Row],[Region]],F:F,dataset_shampoo[[#This Row],[Year]]-1,G:G,"&gt;"&amp;dataset_shampoo[[#This Row],[Month]])</f>
        <v>213430</v>
      </c>
      <c r="M2291" s="1">
        <f>dataset_shampoo[[#This Row],[Values YTD]]+SUMIFS(I:I,D:D,dataset_shampoo[[#This Row],[Brand]],E:E,dataset_shampoo[[#This Row],[Region]],F:F,dataset_shampoo[[#This Row],[Year]]-1,G:G,"&gt;"&amp;dataset_shampoo[[#This Row],[Month]])</f>
        <v>1083194</v>
      </c>
    </row>
    <row r="2292" spans="1:13" x14ac:dyDescent="0.25">
      <c r="A2292" t="s">
        <v>7</v>
      </c>
      <c r="B2292" t="s">
        <v>18</v>
      </c>
      <c r="C2292" t="s">
        <v>33</v>
      </c>
      <c r="D2292" t="s">
        <v>41</v>
      </c>
      <c r="E2292" t="s">
        <v>12</v>
      </c>
      <c r="F2292">
        <v>2020</v>
      </c>
      <c r="G2292">
        <v>9</v>
      </c>
      <c r="H2292">
        <v>17507</v>
      </c>
      <c r="I2292" s="1">
        <v>90433</v>
      </c>
      <c r="J2292">
        <f>SUMIFS(H:H,D:D,dataset_shampoo[[#This Row],[Brand]],E:E,dataset_shampoo[[#This Row],[Region]],F:F,dataset_shampoo[[#This Row],[Year]],G:G,"&lt;="&amp;dataset_shampoo[[#This Row],[Month]])</f>
        <v>162708</v>
      </c>
      <c r="K2292" s="6">
        <f>SUMIFS(I:I,D:D,dataset_shampoo[[#This Row],[Brand]],E:E,dataset_shampoo[[#This Row],[Region]],F:F,dataset_shampoo[[#This Row],[Year]],G:G,"&lt;="&amp;dataset_shampoo[[#This Row],[Month]])</f>
        <v>831313</v>
      </c>
      <c r="L2292">
        <f>dataset_shampoo[[#This Row],[Units YTD]]+SUMIFS(H:H,D:D,dataset_shampoo[[#This Row],[Brand]],E:E,dataset_shampoo[[#This Row],[Region]],F:F,dataset_shampoo[[#This Row],[Year]]-1,G:G,"&gt;"&amp;dataset_shampoo[[#This Row],[Month]])</f>
        <v>214550</v>
      </c>
      <c r="M2292" s="1">
        <f>dataset_shampoo[[#This Row],[Values YTD]]+SUMIFS(I:I,D:D,dataset_shampoo[[#This Row],[Brand]],E:E,dataset_shampoo[[#This Row],[Region]],F:F,dataset_shampoo[[#This Row],[Year]]-1,G:G,"&gt;"&amp;dataset_shampoo[[#This Row],[Month]])</f>
        <v>1091622</v>
      </c>
    </row>
    <row r="2293" spans="1:13" x14ac:dyDescent="0.25">
      <c r="A2293" t="s">
        <v>7</v>
      </c>
      <c r="B2293" t="s">
        <v>18</v>
      </c>
      <c r="C2293" t="s">
        <v>33</v>
      </c>
      <c r="D2293" t="s">
        <v>41</v>
      </c>
      <c r="E2293" t="s">
        <v>12</v>
      </c>
      <c r="F2293">
        <v>2020</v>
      </c>
      <c r="G2293">
        <v>10</v>
      </c>
      <c r="H2293">
        <v>20083</v>
      </c>
      <c r="I2293" s="1">
        <v>103670</v>
      </c>
      <c r="J2293">
        <f>SUMIFS(H:H,D:D,dataset_shampoo[[#This Row],[Brand]],E:E,dataset_shampoo[[#This Row],[Region]],F:F,dataset_shampoo[[#This Row],[Year]],G:G,"&lt;="&amp;dataset_shampoo[[#This Row],[Month]])</f>
        <v>182791</v>
      </c>
      <c r="K2293" s="6">
        <f>SUMIFS(I:I,D:D,dataset_shampoo[[#This Row],[Brand]],E:E,dataset_shampoo[[#This Row],[Region]],F:F,dataset_shampoo[[#This Row],[Year]],G:G,"&lt;="&amp;dataset_shampoo[[#This Row],[Month]])</f>
        <v>934983</v>
      </c>
      <c r="L2293">
        <f>dataset_shampoo[[#This Row],[Units YTD]]+SUMIFS(H:H,D:D,dataset_shampoo[[#This Row],[Brand]],E:E,dataset_shampoo[[#This Row],[Region]],F:F,dataset_shampoo[[#This Row],[Year]]-1,G:G,"&gt;"&amp;dataset_shampoo[[#This Row],[Month]])</f>
        <v>217644</v>
      </c>
      <c r="M2293" s="1">
        <f>dataset_shampoo[[#This Row],[Values YTD]]+SUMIFS(I:I,D:D,dataset_shampoo[[#This Row],[Brand]],E:E,dataset_shampoo[[#This Row],[Region]],F:F,dataset_shampoo[[#This Row],[Year]]-1,G:G,"&gt;"&amp;dataset_shampoo[[#This Row],[Month]])</f>
        <v>1110060</v>
      </c>
    </row>
    <row r="2294" spans="1:13" x14ac:dyDescent="0.25">
      <c r="A2294" t="s">
        <v>7</v>
      </c>
      <c r="B2294" t="s">
        <v>18</v>
      </c>
      <c r="C2294" t="s">
        <v>33</v>
      </c>
      <c r="D2294" t="s">
        <v>41</v>
      </c>
      <c r="E2294" t="s">
        <v>12</v>
      </c>
      <c r="F2294">
        <v>2020</v>
      </c>
      <c r="G2294">
        <v>11</v>
      </c>
      <c r="H2294">
        <v>17633</v>
      </c>
      <c r="I2294" s="1">
        <v>90930</v>
      </c>
      <c r="J2294">
        <f>SUMIFS(H:H,D:D,dataset_shampoo[[#This Row],[Brand]],E:E,dataset_shampoo[[#This Row],[Region]],F:F,dataset_shampoo[[#This Row],[Year]],G:G,"&lt;="&amp;dataset_shampoo[[#This Row],[Month]])</f>
        <v>200424</v>
      </c>
      <c r="K2294" s="6">
        <f>SUMIFS(I:I,D:D,dataset_shampoo[[#This Row],[Brand]],E:E,dataset_shampoo[[#This Row],[Region]],F:F,dataset_shampoo[[#This Row],[Year]],G:G,"&lt;="&amp;dataset_shampoo[[#This Row],[Month]])</f>
        <v>1025913</v>
      </c>
      <c r="L2294">
        <f>dataset_shampoo[[#This Row],[Units YTD]]+SUMIFS(H:H,D:D,dataset_shampoo[[#This Row],[Brand]],E:E,dataset_shampoo[[#This Row],[Region]],F:F,dataset_shampoo[[#This Row],[Year]]-1,G:G,"&gt;"&amp;dataset_shampoo[[#This Row],[Month]])</f>
        <v>218813</v>
      </c>
      <c r="M2294" s="1">
        <f>dataset_shampoo[[#This Row],[Values YTD]]+SUMIFS(I:I,D:D,dataset_shampoo[[#This Row],[Brand]],E:E,dataset_shampoo[[#This Row],[Region]],F:F,dataset_shampoo[[#This Row],[Year]]-1,G:G,"&gt;"&amp;dataset_shampoo[[#This Row],[Month]])</f>
        <v>1118691</v>
      </c>
    </row>
    <row r="2295" spans="1:13" x14ac:dyDescent="0.25">
      <c r="A2295" t="s">
        <v>7</v>
      </c>
      <c r="B2295" t="s">
        <v>18</v>
      </c>
      <c r="C2295" t="s">
        <v>33</v>
      </c>
      <c r="D2295" t="s">
        <v>41</v>
      </c>
      <c r="E2295" t="s">
        <v>12</v>
      </c>
      <c r="F2295">
        <v>2020</v>
      </c>
      <c r="G2295">
        <v>12</v>
      </c>
      <c r="H2295">
        <v>17738</v>
      </c>
      <c r="I2295" s="1">
        <v>93226</v>
      </c>
      <c r="J2295">
        <f>SUMIFS(H:H,D:D,dataset_shampoo[[#This Row],[Brand]],E:E,dataset_shampoo[[#This Row],[Region]],F:F,dataset_shampoo[[#This Row],[Year]],G:G,"&lt;="&amp;dataset_shampoo[[#This Row],[Month]])</f>
        <v>218162</v>
      </c>
      <c r="K2295" s="6">
        <f>SUMIFS(I:I,D:D,dataset_shampoo[[#This Row],[Brand]],E:E,dataset_shampoo[[#This Row],[Region]],F:F,dataset_shampoo[[#This Row],[Year]],G:G,"&lt;="&amp;dataset_shampoo[[#This Row],[Month]])</f>
        <v>1119139</v>
      </c>
      <c r="L2295">
        <f>dataset_shampoo[[#This Row],[Units YTD]]+SUMIFS(H:H,D:D,dataset_shampoo[[#This Row],[Brand]],E:E,dataset_shampoo[[#This Row],[Region]],F:F,dataset_shampoo[[#This Row],[Year]]-1,G:G,"&gt;"&amp;dataset_shampoo[[#This Row],[Month]])</f>
        <v>218162</v>
      </c>
      <c r="M2295" s="1">
        <f>dataset_shampoo[[#This Row],[Values YTD]]+SUMIFS(I:I,D:D,dataset_shampoo[[#This Row],[Brand]],E:E,dataset_shampoo[[#This Row],[Region]],F:F,dataset_shampoo[[#This Row],[Year]]-1,G:G,"&gt;"&amp;dataset_shampoo[[#This Row],[Month]])</f>
        <v>1119139</v>
      </c>
    </row>
    <row r="2296" spans="1:13" x14ac:dyDescent="0.25">
      <c r="A2296" t="s">
        <v>7</v>
      </c>
      <c r="B2296" t="s">
        <v>18</v>
      </c>
      <c r="C2296" t="s">
        <v>33</v>
      </c>
      <c r="D2296" t="s">
        <v>41</v>
      </c>
      <c r="E2296" t="s">
        <v>12</v>
      </c>
      <c r="F2296">
        <v>2021</v>
      </c>
      <c r="G2296">
        <v>1</v>
      </c>
      <c r="H2296">
        <v>17934</v>
      </c>
      <c r="I2296" s="1">
        <v>95809</v>
      </c>
      <c r="J2296">
        <f>SUMIFS(H:H,D:D,dataset_shampoo[[#This Row],[Brand]],E:E,dataset_shampoo[[#This Row],[Region]],F:F,dataset_shampoo[[#This Row],[Year]],G:G,"&lt;="&amp;dataset_shampoo[[#This Row],[Month]])</f>
        <v>17934</v>
      </c>
      <c r="K2296" s="6">
        <f>SUMIFS(I:I,D:D,dataset_shampoo[[#This Row],[Brand]],E:E,dataset_shampoo[[#This Row],[Region]],F:F,dataset_shampoo[[#This Row],[Year]],G:G,"&lt;="&amp;dataset_shampoo[[#This Row],[Month]])</f>
        <v>95809</v>
      </c>
      <c r="L2296">
        <f>dataset_shampoo[[#This Row],[Units YTD]]+SUMIFS(H:H,D:D,dataset_shampoo[[#This Row],[Brand]],E:E,dataset_shampoo[[#This Row],[Region]],F:F,dataset_shampoo[[#This Row],[Year]]-1,G:G,"&gt;"&amp;dataset_shampoo[[#This Row],[Month]])</f>
        <v>218400</v>
      </c>
      <c r="M2296" s="1">
        <f>dataset_shampoo[[#This Row],[Values YTD]]+SUMIFS(I:I,D:D,dataset_shampoo[[#This Row],[Brand]],E:E,dataset_shampoo[[#This Row],[Region]],F:F,dataset_shampoo[[#This Row],[Year]]-1,G:G,"&gt;"&amp;dataset_shampoo[[#This Row],[Month]])</f>
        <v>1126006</v>
      </c>
    </row>
    <row r="2297" spans="1:13" x14ac:dyDescent="0.25">
      <c r="A2297" t="s">
        <v>7</v>
      </c>
      <c r="B2297" t="s">
        <v>18</v>
      </c>
      <c r="C2297" t="s">
        <v>33</v>
      </c>
      <c r="D2297" t="s">
        <v>41</v>
      </c>
      <c r="E2297" t="s">
        <v>12</v>
      </c>
      <c r="F2297">
        <v>2021</v>
      </c>
      <c r="G2297">
        <v>2</v>
      </c>
      <c r="H2297">
        <v>15498</v>
      </c>
      <c r="I2297" s="1">
        <v>82516</v>
      </c>
      <c r="J2297">
        <f>SUMIFS(H:H,D:D,dataset_shampoo[[#This Row],[Brand]],E:E,dataset_shampoo[[#This Row],[Region]],F:F,dataset_shampoo[[#This Row],[Year]],G:G,"&lt;="&amp;dataset_shampoo[[#This Row],[Month]])</f>
        <v>33432</v>
      </c>
      <c r="K2297" s="6">
        <f>SUMIFS(I:I,D:D,dataset_shampoo[[#This Row],[Brand]],E:E,dataset_shampoo[[#This Row],[Region]],F:F,dataset_shampoo[[#This Row],[Year]],G:G,"&lt;="&amp;dataset_shampoo[[#This Row],[Month]])</f>
        <v>178325</v>
      </c>
      <c r="L2297">
        <f>dataset_shampoo[[#This Row],[Units YTD]]+SUMIFS(H:H,D:D,dataset_shampoo[[#This Row],[Brand]],E:E,dataset_shampoo[[#This Row],[Region]],F:F,dataset_shampoo[[#This Row],[Year]]-1,G:G,"&gt;"&amp;dataset_shampoo[[#This Row],[Month]])</f>
        <v>217189</v>
      </c>
      <c r="M2297" s="1">
        <f>dataset_shampoo[[#This Row],[Values YTD]]+SUMIFS(I:I,D:D,dataset_shampoo[[#This Row],[Brand]],E:E,dataset_shampoo[[#This Row],[Region]],F:F,dataset_shampoo[[#This Row],[Year]]-1,G:G,"&gt;"&amp;dataset_shampoo[[#This Row],[Month]])</f>
        <v>1123941</v>
      </c>
    </row>
    <row r="2298" spans="1:13" x14ac:dyDescent="0.25">
      <c r="A2298" t="s">
        <v>7</v>
      </c>
      <c r="B2298" t="s">
        <v>18</v>
      </c>
      <c r="C2298" t="s">
        <v>33</v>
      </c>
      <c r="D2298" t="s">
        <v>41</v>
      </c>
      <c r="E2298" t="s">
        <v>12</v>
      </c>
      <c r="F2298">
        <v>2021</v>
      </c>
      <c r="G2298">
        <v>3</v>
      </c>
      <c r="H2298">
        <v>18284</v>
      </c>
      <c r="I2298" s="1">
        <v>98560</v>
      </c>
      <c r="J2298">
        <f>SUMIFS(H:H,D:D,dataset_shampoo[[#This Row],[Brand]],E:E,dataset_shampoo[[#This Row],[Region]],F:F,dataset_shampoo[[#This Row],[Year]],G:G,"&lt;="&amp;dataset_shampoo[[#This Row],[Month]])</f>
        <v>51716</v>
      </c>
      <c r="K2298" s="6">
        <f>SUMIFS(I:I,D:D,dataset_shampoo[[#This Row],[Brand]],E:E,dataset_shampoo[[#This Row],[Region]],F:F,dataset_shampoo[[#This Row],[Year]],G:G,"&lt;="&amp;dataset_shampoo[[#This Row],[Month]])</f>
        <v>276885</v>
      </c>
      <c r="L2298">
        <f>dataset_shampoo[[#This Row],[Units YTD]]+SUMIFS(H:H,D:D,dataset_shampoo[[#This Row],[Brand]],E:E,dataset_shampoo[[#This Row],[Region]],F:F,dataset_shampoo[[#This Row],[Year]]-1,G:G,"&gt;"&amp;dataset_shampoo[[#This Row],[Month]])</f>
        <v>213213</v>
      </c>
      <c r="M2298" s="1">
        <f>dataset_shampoo[[#This Row],[Values YTD]]+SUMIFS(I:I,D:D,dataset_shampoo[[#This Row],[Brand]],E:E,dataset_shampoo[[#This Row],[Region]],F:F,dataset_shampoo[[#This Row],[Year]]-1,G:G,"&gt;"&amp;dataset_shampoo[[#This Row],[Month]])</f>
        <v>1111341</v>
      </c>
    </row>
    <row r="2299" spans="1:13" x14ac:dyDescent="0.25">
      <c r="A2299" t="s">
        <v>7</v>
      </c>
      <c r="B2299" t="s">
        <v>18</v>
      </c>
      <c r="C2299" t="s">
        <v>33</v>
      </c>
      <c r="D2299" t="s">
        <v>41</v>
      </c>
      <c r="E2299" t="s">
        <v>12</v>
      </c>
      <c r="F2299">
        <v>2021</v>
      </c>
      <c r="G2299">
        <v>4</v>
      </c>
      <c r="H2299">
        <v>17052</v>
      </c>
      <c r="I2299" s="1">
        <v>92029</v>
      </c>
      <c r="J2299">
        <f>SUMIFS(H:H,D:D,dataset_shampoo[[#This Row],[Brand]],E:E,dataset_shampoo[[#This Row],[Region]],F:F,dataset_shampoo[[#This Row],[Year]],G:G,"&lt;="&amp;dataset_shampoo[[#This Row],[Month]])</f>
        <v>68768</v>
      </c>
      <c r="K2299" s="6">
        <f>SUMIFS(I:I,D:D,dataset_shampoo[[#This Row],[Brand]],E:E,dataset_shampoo[[#This Row],[Region]],F:F,dataset_shampoo[[#This Row],[Year]],G:G,"&lt;="&amp;dataset_shampoo[[#This Row],[Month]])</f>
        <v>368914</v>
      </c>
      <c r="L2299">
        <f>dataset_shampoo[[#This Row],[Units YTD]]+SUMIFS(H:H,D:D,dataset_shampoo[[#This Row],[Brand]],E:E,dataset_shampoo[[#This Row],[Region]],F:F,dataset_shampoo[[#This Row],[Year]]-1,G:G,"&gt;"&amp;dataset_shampoo[[#This Row],[Month]])</f>
        <v>211134</v>
      </c>
      <c r="M2299" s="1">
        <f>dataset_shampoo[[#This Row],[Values YTD]]+SUMIFS(I:I,D:D,dataset_shampoo[[#This Row],[Brand]],E:E,dataset_shampoo[[#This Row],[Region]],F:F,dataset_shampoo[[#This Row],[Year]]-1,G:G,"&gt;"&amp;dataset_shampoo[[#This Row],[Month]])</f>
        <v>1104719</v>
      </c>
    </row>
    <row r="2300" spans="1:13" x14ac:dyDescent="0.25">
      <c r="A2300" t="s">
        <v>7</v>
      </c>
      <c r="B2300" t="s">
        <v>18</v>
      </c>
      <c r="C2300" t="s">
        <v>33</v>
      </c>
      <c r="D2300" t="s">
        <v>41</v>
      </c>
      <c r="E2300" t="s">
        <v>12</v>
      </c>
      <c r="F2300">
        <v>2021</v>
      </c>
      <c r="G2300">
        <v>5</v>
      </c>
      <c r="H2300">
        <v>16268</v>
      </c>
      <c r="I2300" s="1">
        <v>89887</v>
      </c>
      <c r="J2300">
        <f>SUMIFS(H:H,D:D,dataset_shampoo[[#This Row],[Brand]],E:E,dataset_shampoo[[#This Row],[Region]],F:F,dataset_shampoo[[#This Row],[Year]],G:G,"&lt;="&amp;dataset_shampoo[[#This Row],[Month]])</f>
        <v>85036</v>
      </c>
      <c r="K2300" s="6">
        <f>SUMIFS(I:I,D:D,dataset_shampoo[[#This Row],[Brand]],E:E,dataset_shampoo[[#This Row],[Region]],F:F,dataset_shampoo[[#This Row],[Year]],G:G,"&lt;="&amp;dataset_shampoo[[#This Row],[Month]])</f>
        <v>458801</v>
      </c>
      <c r="L2300">
        <f>dataset_shampoo[[#This Row],[Units YTD]]+SUMIFS(H:H,D:D,dataset_shampoo[[#This Row],[Brand]],E:E,dataset_shampoo[[#This Row],[Region]],F:F,dataset_shampoo[[#This Row],[Year]]-1,G:G,"&gt;"&amp;dataset_shampoo[[#This Row],[Month]])</f>
        <v>211932</v>
      </c>
      <c r="M2300" s="1">
        <f>dataset_shampoo[[#This Row],[Values YTD]]+SUMIFS(I:I,D:D,dataset_shampoo[[#This Row],[Brand]],E:E,dataset_shampoo[[#This Row],[Region]],F:F,dataset_shampoo[[#This Row],[Year]]-1,G:G,"&gt;"&amp;dataset_shampoo[[#This Row],[Month]])</f>
        <v>1114610</v>
      </c>
    </row>
    <row r="2301" spans="1:13" x14ac:dyDescent="0.25">
      <c r="A2301" t="s">
        <v>7</v>
      </c>
      <c r="B2301" t="s">
        <v>18</v>
      </c>
      <c r="C2301" t="s">
        <v>33</v>
      </c>
      <c r="D2301" t="s">
        <v>41</v>
      </c>
      <c r="E2301" t="s">
        <v>12</v>
      </c>
      <c r="F2301">
        <v>2021</v>
      </c>
      <c r="G2301">
        <v>6</v>
      </c>
      <c r="H2301">
        <v>17206</v>
      </c>
      <c r="I2301" s="1">
        <v>92435</v>
      </c>
      <c r="J2301">
        <f>SUMIFS(H:H,D:D,dataset_shampoo[[#This Row],[Brand]],E:E,dataset_shampoo[[#This Row],[Region]],F:F,dataset_shampoo[[#This Row],[Year]],G:G,"&lt;="&amp;dataset_shampoo[[#This Row],[Month]])</f>
        <v>102242</v>
      </c>
      <c r="K2301" s="6">
        <f>SUMIFS(I:I,D:D,dataset_shampoo[[#This Row],[Brand]],E:E,dataset_shampoo[[#This Row],[Region]],F:F,dataset_shampoo[[#This Row],[Year]],G:G,"&lt;="&amp;dataset_shampoo[[#This Row],[Month]])</f>
        <v>551236</v>
      </c>
      <c r="L2301">
        <f>dataset_shampoo[[#This Row],[Units YTD]]+SUMIFS(H:H,D:D,dataset_shampoo[[#This Row],[Brand]],E:E,dataset_shampoo[[#This Row],[Region]],F:F,dataset_shampoo[[#This Row],[Year]]-1,G:G,"&gt;"&amp;dataset_shampoo[[#This Row],[Month]])</f>
        <v>211316</v>
      </c>
      <c r="M2301" s="1">
        <f>dataset_shampoo[[#This Row],[Values YTD]]+SUMIFS(I:I,D:D,dataset_shampoo[[#This Row],[Brand]],E:E,dataset_shampoo[[#This Row],[Region]],F:F,dataset_shampoo[[#This Row],[Year]]-1,G:G,"&gt;"&amp;dataset_shampoo[[#This Row],[Month]])</f>
        <v>1115387</v>
      </c>
    </row>
    <row r="2302" spans="1:13" x14ac:dyDescent="0.25">
      <c r="A2302" t="s">
        <v>7</v>
      </c>
      <c r="B2302" t="s">
        <v>18</v>
      </c>
      <c r="C2302" t="s">
        <v>33</v>
      </c>
      <c r="D2302" t="s">
        <v>41</v>
      </c>
      <c r="E2302" t="s">
        <v>12</v>
      </c>
      <c r="F2302">
        <v>2021</v>
      </c>
      <c r="G2302">
        <v>7</v>
      </c>
      <c r="H2302">
        <v>17437</v>
      </c>
      <c r="I2302" s="1">
        <v>94297</v>
      </c>
      <c r="J2302">
        <f>SUMIFS(H:H,D:D,dataset_shampoo[[#This Row],[Brand]],E:E,dataset_shampoo[[#This Row],[Region]],F:F,dataset_shampoo[[#This Row],[Year]],G:G,"&lt;="&amp;dataset_shampoo[[#This Row],[Month]])</f>
        <v>119679</v>
      </c>
      <c r="K2302" s="6">
        <f>SUMIFS(I:I,D:D,dataset_shampoo[[#This Row],[Brand]],E:E,dataset_shampoo[[#This Row],[Region]],F:F,dataset_shampoo[[#This Row],[Year]],G:G,"&lt;="&amp;dataset_shampoo[[#This Row],[Month]])</f>
        <v>645533</v>
      </c>
      <c r="L2302">
        <f>dataset_shampoo[[#This Row],[Units YTD]]+SUMIFS(H:H,D:D,dataset_shampoo[[#This Row],[Brand]],E:E,dataset_shampoo[[#This Row],[Region]],F:F,dataset_shampoo[[#This Row],[Year]]-1,G:G,"&gt;"&amp;dataset_shampoo[[#This Row],[Month]])</f>
        <v>208929</v>
      </c>
      <c r="M2302" s="1">
        <f>dataset_shampoo[[#This Row],[Values YTD]]+SUMIFS(I:I,D:D,dataset_shampoo[[#This Row],[Brand]],E:E,dataset_shampoo[[#This Row],[Region]],F:F,dataset_shampoo[[#This Row],[Year]]-1,G:G,"&gt;"&amp;dataset_shampoo[[#This Row],[Month]])</f>
        <v>1107022</v>
      </c>
    </row>
    <row r="2303" spans="1:13" x14ac:dyDescent="0.25">
      <c r="A2303" t="s">
        <v>7</v>
      </c>
      <c r="B2303" t="s">
        <v>18</v>
      </c>
      <c r="C2303" t="s">
        <v>33</v>
      </c>
      <c r="D2303" t="s">
        <v>41</v>
      </c>
      <c r="E2303" t="s">
        <v>12</v>
      </c>
      <c r="F2303">
        <v>2021</v>
      </c>
      <c r="G2303">
        <v>8</v>
      </c>
      <c r="H2303">
        <v>15379</v>
      </c>
      <c r="I2303" s="1">
        <v>84266</v>
      </c>
      <c r="J2303">
        <f>SUMIFS(H:H,D:D,dataset_shampoo[[#This Row],[Brand]],E:E,dataset_shampoo[[#This Row],[Region]],F:F,dataset_shampoo[[#This Row],[Year]],G:G,"&lt;="&amp;dataset_shampoo[[#This Row],[Month]])</f>
        <v>135058</v>
      </c>
      <c r="K2303" s="6">
        <f>SUMIFS(I:I,D:D,dataset_shampoo[[#This Row],[Brand]],E:E,dataset_shampoo[[#This Row],[Region]],F:F,dataset_shampoo[[#This Row],[Year]],G:G,"&lt;="&amp;dataset_shampoo[[#This Row],[Month]])</f>
        <v>729799</v>
      </c>
      <c r="L2303">
        <f>dataset_shampoo[[#This Row],[Units YTD]]+SUMIFS(H:H,D:D,dataset_shampoo[[#This Row],[Brand]],E:E,dataset_shampoo[[#This Row],[Region]],F:F,dataset_shampoo[[#This Row],[Year]]-1,G:G,"&gt;"&amp;dataset_shampoo[[#This Row],[Month]])</f>
        <v>208019</v>
      </c>
      <c r="M2303" s="1">
        <f>dataset_shampoo[[#This Row],[Values YTD]]+SUMIFS(I:I,D:D,dataset_shampoo[[#This Row],[Brand]],E:E,dataset_shampoo[[#This Row],[Region]],F:F,dataset_shampoo[[#This Row],[Year]]-1,G:G,"&gt;"&amp;dataset_shampoo[[#This Row],[Month]])</f>
        <v>1108058</v>
      </c>
    </row>
    <row r="2304" spans="1:13" x14ac:dyDescent="0.25">
      <c r="A2304" t="s">
        <v>7</v>
      </c>
      <c r="B2304" t="s">
        <v>18</v>
      </c>
      <c r="C2304" t="s">
        <v>33</v>
      </c>
      <c r="D2304" t="s">
        <v>41</v>
      </c>
      <c r="E2304" t="s">
        <v>12</v>
      </c>
      <c r="F2304">
        <v>2021</v>
      </c>
      <c r="G2304">
        <v>9</v>
      </c>
      <c r="H2304">
        <v>14273</v>
      </c>
      <c r="I2304" s="1">
        <v>78001</v>
      </c>
      <c r="J2304">
        <f>SUMIFS(H:H,D:D,dataset_shampoo[[#This Row],[Brand]],E:E,dataset_shampoo[[#This Row],[Region]],F:F,dataset_shampoo[[#This Row],[Year]],G:G,"&lt;="&amp;dataset_shampoo[[#This Row],[Month]])</f>
        <v>149331</v>
      </c>
      <c r="K2304" s="6">
        <f>SUMIFS(I:I,D:D,dataset_shampoo[[#This Row],[Brand]],E:E,dataset_shampoo[[#This Row],[Region]],F:F,dataset_shampoo[[#This Row],[Year]],G:G,"&lt;="&amp;dataset_shampoo[[#This Row],[Month]])</f>
        <v>807800</v>
      </c>
      <c r="L2304">
        <f>dataset_shampoo[[#This Row],[Units YTD]]+SUMIFS(H:H,D:D,dataset_shampoo[[#This Row],[Brand]],E:E,dataset_shampoo[[#This Row],[Region]],F:F,dataset_shampoo[[#This Row],[Year]]-1,G:G,"&gt;"&amp;dataset_shampoo[[#This Row],[Month]])</f>
        <v>204785</v>
      </c>
      <c r="M2304" s="1">
        <f>dataset_shampoo[[#This Row],[Values YTD]]+SUMIFS(I:I,D:D,dataset_shampoo[[#This Row],[Brand]],E:E,dataset_shampoo[[#This Row],[Region]],F:F,dataset_shampoo[[#This Row],[Year]]-1,G:G,"&gt;"&amp;dataset_shampoo[[#This Row],[Month]])</f>
        <v>1095626</v>
      </c>
    </row>
    <row r="2305" spans="1:13" x14ac:dyDescent="0.25">
      <c r="A2305" t="s">
        <v>7</v>
      </c>
      <c r="B2305" t="s">
        <v>18</v>
      </c>
      <c r="C2305" t="s">
        <v>33</v>
      </c>
      <c r="D2305" t="s">
        <v>41</v>
      </c>
      <c r="E2305" t="s">
        <v>12</v>
      </c>
      <c r="F2305">
        <v>2021</v>
      </c>
      <c r="G2305">
        <v>10</v>
      </c>
      <c r="H2305">
        <v>15981</v>
      </c>
      <c r="I2305" s="1">
        <v>86583</v>
      </c>
      <c r="J2305">
        <f>SUMIFS(H:H,D:D,dataset_shampoo[[#This Row],[Brand]],E:E,dataset_shampoo[[#This Row],[Region]],F:F,dataset_shampoo[[#This Row],[Year]],G:G,"&lt;="&amp;dataset_shampoo[[#This Row],[Month]])</f>
        <v>165312</v>
      </c>
      <c r="K2305" s="6">
        <f>SUMIFS(I:I,D:D,dataset_shampoo[[#This Row],[Brand]],E:E,dataset_shampoo[[#This Row],[Region]],F:F,dataset_shampoo[[#This Row],[Year]],G:G,"&lt;="&amp;dataset_shampoo[[#This Row],[Month]])</f>
        <v>894383</v>
      </c>
      <c r="L2305">
        <f>dataset_shampoo[[#This Row],[Units YTD]]+SUMIFS(H:H,D:D,dataset_shampoo[[#This Row],[Brand]],E:E,dataset_shampoo[[#This Row],[Region]],F:F,dataset_shampoo[[#This Row],[Year]]-1,G:G,"&gt;"&amp;dataset_shampoo[[#This Row],[Month]])</f>
        <v>200683</v>
      </c>
      <c r="M2305" s="1">
        <f>dataset_shampoo[[#This Row],[Values YTD]]+SUMIFS(I:I,D:D,dataset_shampoo[[#This Row],[Brand]],E:E,dataset_shampoo[[#This Row],[Region]],F:F,dataset_shampoo[[#This Row],[Year]]-1,G:G,"&gt;"&amp;dataset_shampoo[[#This Row],[Month]])</f>
        <v>1078539</v>
      </c>
    </row>
    <row r="2306" spans="1:13" x14ac:dyDescent="0.25">
      <c r="A2306" t="s">
        <v>7</v>
      </c>
      <c r="B2306" t="s">
        <v>18</v>
      </c>
      <c r="C2306" t="s">
        <v>33</v>
      </c>
      <c r="D2306" t="s">
        <v>41</v>
      </c>
      <c r="E2306" t="s">
        <v>12</v>
      </c>
      <c r="F2306">
        <v>2021</v>
      </c>
      <c r="G2306">
        <v>11</v>
      </c>
      <c r="H2306">
        <v>14686</v>
      </c>
      <c r="I2306" s="1">
        <v>80045</v>
      </c>
      <c r="J2306">
        <f>SUMIFS(H:H,D:D,dataset_shampoo[[#This Row],[Brand]],E:E,dataset_shampoo[[#This Row],[Region]],F:F,dataset_shampoo[[#This Row],[Year]],G:G,"&lt;="&amp;dataset_shampoo[[#This Row],[Month]])</f>
        <v>179998</v>
      </c>
      <c r="K2306" s="6">
        <f>SUMIFS(I:I,D:D,dataset_shampoo[[#This Row],[Brand]],E:E,dataset_shampoo[[#This Row],[Region]],F:F,dataset_shampoo[[#This Row],[Year]],G:G,"&lt;="&amp;dataset_shampoo[[#This Row],[Month]])</f>
        <v>974428</v>
      </c>
      <c r="L2306">
        <f>dataset_shampoo[[#This Row],[Units YTD]]+SUMIFS(H:H,D:D,dataset_shampoo[[#This Row],[Brand]],E:E,dataset_shampoo[[#This Row],[Region]],F:F,dataset_shampoo[[#This Row],[Year]]-1,G:G,"&gt;"&amp;dataset_shampoo[[#This Row],[Month]])</f>
        <v>197736</v>
      </c>
      <c r="M2306" s="1">
        <f>dataset_shampoo[[#This Row],[Values YTD]]+SUMIFS(I:I,D:D,dataset_shampoo[[#This Row],[Brand]],E:E,dataset_shampoo[[#This Row],[Region]],F:F,dataset_shampoo[[#This Row],[Year]]-1,G:G,"&gt;"&amp;dataset_shampoo[[#This Row],[Month]])</f>
        <v>1067654</v>
      </c>
    </row>
    <row r="2307" spans="1:13" x14ac:dyDescent="0.25">
      <c r="A2307" t="s">
        <v>7</v>
      </c>
      <c r="B2307" t="s">
        <v>18</v>
      </c>
      <c r="C2307" t="s">
        <v>33</v>
      </c>
      <c r="D2307" t="s">
        <v>41</v>
      </c>
      <c r="E2307" t="s">
        <v>12</v>
      </c>
      <c r="F2307">
        <v>2021</v>
      </c>
      <c r="G2307">
        <v>12</v>
      </c>
      <c r="H2307">
        <v>19005</v>
      </c>
      <c r="I2307" s="1">
        <v>107079</v>
      </c>
      <c r="J2307">
        <f>SUMIFS(H:H,D:D,dataset_shampoo[[#This Row],[Brand]],E:E,dataset_shampoo[[#This Row],[Region]],F:F,dataset_shampoo[[#This Row],[Year]],G:G,"&lt;="&amp;dataset_shampoo[[#This Row],[Month]])</f>
        <v>199003</v>
      </c>
      <c r="K2307" s="6">
        <f>SUMIFS(I:I,D:D,dataset_shampoo[[#This Row],[Brand]],E:E,dataset_shampoo[[#This Row],[Region]],F:F,dataset_shampoo[[#This Row],[Year]],G:G,"&lt;="&amp;dataset_shampoo[[#This Row],[Month]])</f>
        <v>1081507</v>
      </c>
      <c r="L2307">
        <f>dataset_shampoo[[#This Row],[Units YTD]]+SUMIFS(H:H,D:D,dataset_shampoo[[#This Row],[Brand]],E:E,dataset_shampoo[[#This Row],[Region]],F:F,dataset_shampoo[[#This Row],[Year]]-1,G:G,"&gt;"&amp;dataset_shampoo[[#This Row],[Month]])</f>
        <v>199003</v>
      </c>
      <c r="M2307" s="1">
        <f>dataset_shampoo[[#This Row],[Values YTD]]+SUMIFS(I:I,D:D,dataset_shampoo[[#This Row],[Brand]],E:E,dataset_shampoo[[#This Row],[Region]],F:F,dataset_shampoo[[#This Row],[Year]]-1,G:G,"&gt;"&amp;dataset_shampoo[[#This Row],[Month]])</f>
        <v>1081507</v>
      </c>
    </row>
    <row r="2308" spans="1:13" x14ac:dyDescent="0.25">
      <c r="A2308" t="s">
        <v>7</v>
      </c>
      <c r="B2308" t="s">
        <v>18</v>
      </c>
      <c r="C2308" t="s">
        <v>33</v>
      </c>
      <c r="D2308" t="s">
        <v>41</v>
      </c>
      <c r="E2308" t="s">
        <v>12</v>
      </c>
      <c r="F2308">
        <v>2022</v>
      </c>
      <c r="G2308">
        <v>1</v>
      </c>
      <c r="H2308">
        <v>15092</v>
      </c>
      <c r="I2308" s="1">
        <v>88319</v>
      </c>
      <c r="J2308">
        <f>SUMIFS(H:H,D:D,dataset_shampoo[[#This Row],[Brand]],E:E,dataset_shampoo[[#This Row],[Region]],F:F,dataset_shampoo[[#This Row],[Year]],G:G,"&lt;="&amp;dataset_shampoo[[#This Row],[Month]])</f>
        <v>15092</v>
      </c>
      <c r="K2308" s="6">
        <f>SUMIFS(I:I,D:D,dataset_shampoo[[#This Row],[Brand]],E:E,dataset_shampoo[[#This Row],[Region]],F:F,dataset_shampoo[[#This Row],[Year]],G:G,"&lt;="&amp;dataset_shampoo[[#This Row],[Month]])</f>
        <v>88319</v>
      </c>
      <c r="L2308">
        <f>dataset_shampoo[[#This Row],[Units YTD]]+SUMIFS(H:H,D:D,dataset_shampoo[[#This Row],[Brand]],E:E,dataset_shampoo[[#This Row],[Region]],F:F,dataset_shampoo[[#This Row],[Year]]-1,G:G,"&gt;"&amp;dataset_shampoo[[#This Row],[Month]])</f>
        <v>196161</v>
      </c>
      <c r="M2308" s="1">
        <f>dataset_shampoo[[#This Row],[Values YTD]]+SUMIFS(I:I,D:D,dataset_shampoo[[#This Row],[Brand]],E:E,dataset_shampoo[[#This Row],[Region]],F:F,dataset_shampoo[[#This Row],[Year]]-1,G:G,"&gt;"&amp;dataset_shampoo[[#This Row],[Month]])</f>
        <v>1074017</v>
      </c>
    </row>
    <row r="2309" spans="1:13" x14ac:dyDescent="0.25">
      <c r="A2309" t="s">
        <v>7</v>
      </c>
      <c r="B2309" t="s">
        <v>18</v>
      </c>
      <c r="C2309" t="s">
        <v>33</v>
      </c>
      <c r="D2309" t="s">
        <v>41</v>
      </c>
      <c r="E2309" t="s">
        <v>12</v>
      </c>
      <c r="F2309">
        <v>2022</v>
      </c>
      <c r="G2309">
        <v>2</v>
      </c>
      <c r="H2309">
        <v>13979</v>
      </c>
      <c r="I2309" s="1">
        <v>80486</v>
      </c>
      <c r="J2309">
        <f>SUMIFS(H:H,D:D,dataset_shampoo[[#This Row],[Brand]],E:E,dataset_shampoo[[#This Row],[Region]],F:F,dataset_shampoo[[#This Row],[Year]],G:G,"&lt;="&amp;dataset_shampoo[[#This Row],[Month]])</f>
        <v>29071</v>
      </c>
      <c r="K2309" s="6">
        <f>SUMIFS(I:I,D:D,dataset_shampoo[[#This Row],[Brand]],E:E,dataset_shampoo[[#This Row],[Region]],F:F,dataset_shampoo[[#This Row],[Year]],G:G,"&lt;="&amp;dataset_shampoo[[#This Row],[Month]])</f>
        <v>168805</v>
      </c>
      <c r="L2309">
        <f>dataset_shampoo[[#This Row],[Units YTD]]+SUMIFS(H:H,D:D,dataset_shampoo[[#This Row],[Brand]],E:E,dataset_shampoo[[#This Row],[Region]],F:F,dataset_shampoo[[#This Row],[Year]]-1,G:G,"&gt;"&amp;dataset_shampoo[[#This Row],[Month]])</f>
        <v>194642</v>
      </c>
      <c r="M2309" s="1">
        <f>dataset_shampoo[[#This Row],[Values YTD]]+SUMIFS(I:I,D:D,dataset_shampoo[[#This Row],[Brand]],E:E,dataset_shampoo[[#This Row],[Region]],F:F,dataset_shampoo[[#This Row],[Year]]-1,G:G,"&gt;"&amp;dataset_shampoo[[#This Row],[Month]])</f>
        <v>1071987</v>
      </c>
    </row>
    <row r="2310" spans="1:13" x14ac:dyDescent="0.25">
      <c r="A2310" t="s">
        <v>7</v>
      </c>
      <c r="B2310" t="s">
        <v>18</v>
      </c>
      <c r="C2310" t="s">
        <v>33</v>
      </c>
      <c r="D2310" t="s">
        <v>41</v>
      </c>
      <c r="E2310" t="s">
        <v>12</v>
      </c>
      <c r="F2310">
        <v>2022</v>
      </c>
      <c r="G2310">
        <v>3</v>
      </c>
      <c r="H2310">
        <v>51863</v>
      </c>
      <c r="I2310" s="1">
        <v>302449</v>
      </c>
      <c r="J2310">
        <f>SUMIFS(H:H,D:D,dataset_shampoo[[#This Row],[Brand]],E:E,dataset_shampoo[[#This Row],[Region]],F:F,dataset_shampoo[[#This Row],[Year]],G:G,"&lt;="&amp;dataset_shampoo[[#This Row],[Month]])</f>
        <v>80934</v>
      </c>
      <c r="K2310" s="6">
        <f>SUMIFS(I:I,D:D,dataset_shampoo[[#This Row],[Brand]],E:E,dataset_shampoo[[#This Row],[Region]],F:F,dataset_shampoo[[#This Row],[Year]],G:G,"&lt;="&amp;dataset_shampoo[[#This Row],[Month]])</f>
        <v>471254</v>
      </c>
      <c r="L2310">
        <f>dataset_shampoo[[#This Row],[Units YTD]]+SUMIFS(H:H,D:D,dataset_shampoo[[#This Row],[Brand]],E:E,dataset_shampoo[[#This Row],[Region]],F:F,dataset_shampoo[[#This Row],[Year]]-1,G:G,"&gt;"&amp;dataset_shampoo[[#This Row],[Month]])</f>
        <v>228221</v>
      </c>
      <c r="M2310" s="1">
        <f>dataset_shampoo[[#This Row],[Values YTD]]+SUMIFS(I:I,D:D,dataset_shampoo[[#This Row],[Brand]],E:E,dataset_shampoo[[#This Row],[Region]],F:F,dataset_shampoo[[#This Row],[Year]]-1,G:G,"&gt;"&amp;dataset_shampoo[[#This Row],[Month]])</f>
        <v>1275876</v>
      </c>
    </row>
    <row r="2311" spans="1:13" x14ac:dyDescent="0.25">
      <c r="A2311" t="s">
        <v>7</v>
      </c>
      <c r="B2311" t="s">
        <v>18</v>
      </c>
      <c r="C2311" t="s">
        <v>33</v>
      </c>
      <c r="D2311" t="s">
        <v>41</v>
      </c>
      <c r="E2311" t="s">
        <v>12</v>
      </c>
      <c r="F2311">
        <v>2022</v>
      </c>
      <c r="G2311">
        <v>4</v>
      </c>
      <c r="H2311">
        <v>14721</v>
      </c>
      <c r="I2311" s="1">
        <v>87997</v>
      </c>
      <c r="J2311">
        <f>SUMIFS(H:H,D:D,dataset_shampoo[[#This Row],[Brand]],E:E,dataset_shampoo[[#This Row],[Region]],F:F,dataset_shampoo[[#This Row],[Year]],G:G,"&lt;="&amp;dataset_shampoo[[#This Row],[Month]])</f>
        <v>95655</v>
      </c>
      <c r="K2311" s="6">
        <f>SUMIFS(I:I,D:D,dataset_shampoo[[#This Row],[Brand]],E:E,dataset_shampoo[[#This Row],[Region]],F:F,dataset_shampoo[[#This Row],[Year]],G:G,"&lt;="&amp;dataset_shampoo[[#This Row],[Month]])</f>
        <v>559251</v>
      </c>
      <c r="L2311">
        <f>dataset_shampoo[[#This Row],[Units YTD]]+SUMIFS(H:H,D:D,dataset_shampoo[[#This Row],[Brand]],E:E,dataset_shampoo[[#This Row],[Region]],F:F,dataset_shampoo[[#This Row],[Year]]-1,G:G,"&gt;"&amp;dataset_shampoo[[#This Row],[Month]])</f>
        <v>225890</v>
      </c>
      <c r="M2311" s="1">
        <f>dataset_shampoo[[#This Row],[Values YTD]]+SUMIFS(I:I,D:D,dataset_shampoo[[#This Row],[Brand]],E:E,dataset_shampoo[[#This Row],[Region]],F:F,dataset_shampoo[[#This Row],[Year]]-1,G:G,"&gt;"&amp;dataset_shampoo[[#This Row],[Month]])</f>
        <v>1271844</v>
      </c>
    </row>
    <row r="2312" spans="1:13" x14ac:dyDescent="0.25">
      <c r="A2312" t="s">
        <v>7</v>
      </c>
      <c r="B2312" t="s">
        <v>18</v>
      </c>
      <c r="C2312" t="s">
        <v>33</v>
      </c>
      <c r="D2312" t="s">
        <v>41</v>
      </c>
      <c r="E2312" t="s">
        <v>12</v>
      </c>
      <c r="F2312">
        <v>2022</v>
      </c>
      <c r="G2312">
        <v>5</v>
      </c>
      <c r="H2312">
        <v>13531</v>
      </c>
      <c r="I2312" s="1">
        <v>78449</v>
      </c>
      <c r="J2312">
        <f>SUMIFS(H:H,D:D,dataset_shampoo[[#This Row],[Brand]],E:E,dataset_shampoo[[#This Row],[Region]],F:F,dataset_shampoo[[#This Row],[Year]],G:G,"&lt;="&amp;dataset_shampoo[[#This Row],[Month]])</f>
        <v>109186</v>
      </c>
      <c r="K2312" s="6">
        <f>SUMIFS(I:I,D:D,dataset_shampoo[[#This Row],[Brand]],E:E,dataset_shampoo[[#This Row],[Region]],F:F,dataset_shampoo[[#This Row],[Year]],G:G,"&lt;="&amp;dataset_shampoo[[#This Row],[Month]])</f>
        <v>637700</v>
      </c>
      <c r="L2312">
        <f>dataset_shampoo[[#This Row],[Units YTD]]+SUMIFS(H:H,D:D,dataset_shampoo[[#This Row],[Brand]],E:E,dataset_shampoo[[#This Row],[Region]],F:F,dataset_shampoo[[#This Row],[Year]]-1,G:G,"&gt;"&amp;dataset_shampoo[[#This Row],[Month]])</f>
        <v>223153</v>
      </c>
      <c r="M2312" s="1">
        <f>dataset_shampoo[[#This Row],[Values YTD]]+SUMIFS(I:I,D:D,dataset_shampoo[[#This Row],[Brand]],E:E,dataset_shampoo[[#This Row],[Region]],F:F,dataset_shampoo[[#This Row],[Year]]-1,G:G,"&gt;"&amp;dataset_shampoo[[#This Row],[Month]])</f>
        <v>1260406</v>
      </c>
    </row>
    <row r="2313" spans="1:13" x14ac:dyDescent="0.25">
      <c r="A2313" t="s">
        <v>7</v>
      </c>
      <c r="B2313" t="s">
        <v>18</v>
      </c>
      <c r="C2313" t="s">
        <v>33</v>
      </c>
      <c r="D2313" t="s">
        <v>41</v>
      </c>
      <c r="E2313" t="s">
        <v>12</v>
      </c>
      <c r="F2313">
        <v>2022</v>
      </c>
      <c r="G2313">
        <v>6</v>
      </c>
      <c r="H2313">
        <v>33684</v>
      </c>
      <c r="I2313" s="1">
        <v>198933</v>
      </c>
      <c r="J2313">
        <f>SUMIFS(H:H,D:D,dataset_shampoo[[#This Row],[Brand]],E:E,dataset_shampoo[[#This Row],[Region]],F:F,dataset_shampoo[[#This Row],[Year]],G:G,"&lt;="&amp;dataset_shampoo[[#This Row],[Month]])</f>
        <v>142870</v>
      </c>
      <c r="K2313" s="6">
        <f>SUMIFS(I:I,D:D,dataset_shampoo[[#This Row],[Brand]],E:E,dataset_shampoo[[#This Row],[Region]],F:F,dataset_shampoo[[#This Row],[Year]],G:G,"&lt;="&amp;dataset_shampoo[[#This Row],[Month]])</f>
        <v>836633</v>
      </c>
      <c r="L2313">
        <f>dataset_shampoo[[#This Row],[Units YTD]]+SUMIFS(H:H,D:D,dataset_shampoo[[#This Row],[Brand]],E:E,dataset_shampoo[[#This Row],[Region]],F:F,dataset_shampoo[[#This Row],[Year]]-1,G:G,"&gt;"&amp;dataset_shampoo[[#This Row],[Month]])</f>
        <v>239631</v>
      </c>
      <c r="M2313" s="1">
        <f>dataset_shampoo[[#This Row],[Values YTD]]+SUMIFS(I:I,D:D,dataset_shampoo[[#This Row],[Brand]],E:E,dataset_shampoo[[#This Row],[Region]],F:F,dataset_shampoo[[#This Row],[Year]]-1,G:G,"&gt;"&amp;dataset_shampoo[[#This Row],[Month]])</f>
        <v>1366904</v>
      </c>
    </row>
    <row r="2314" spans="1:13" x14ac:dyDescent="0.25">
      <c r="A2314" t="s">
        <v>7</v>
      </c>
      <c r="B2314" t="s">
        <v>18</v>
      </c>
      <c r="C2314" t="s">
        <v>33</v>
      </c>
      <c r="D2314" t="s">
        <v>41</v>
      </c>
      <c r="E2314" t="s">
        <v>12</v>
      </c>
      <c r="F2314">
        <v>2022</v>
      </c>
      <c r="G2314">
        <v>7</v>
      </c>
      <c r="H2314">
        <v>16996</v>
      </c>
      <c r="I2314" s="1">
        <v>100611</v>
      </c>
      <c r="J2314">
        <f>SUMIFS(H:H,D:D,dataset_shampoo[[#This Row],[Brand]],E:E,dataset_shampoo[[#This Row],[Region]],F:F,dataset_shampoo[[#This Row],[Year]],G:G,"&lt;="&amp;dataset_shampoo[[#This Row],[Month]])</f>
        <v>159866</v>
      </c>
      <c r="K2314" s="6">
        <f>SUMIFS(I:I,D:D,dataset_shampoo[[#This Row],[Brand]],E:E,dataset_shampoo[[#This Row],[Region]],F:F,dataset_shampoo[[#This Row],[Year]],G:G,"&lt;="&amp;dataset_shampoo[[#This Row],[Month]])</f>
        <v>937244</v>
      </c>
      <c r="L2314">
        <f>dataset_shampoo[[#This Row],[Units YTD]]+SUMIFS(H:H,D:D,dataset_shampoo[[#This Row],[Brand]],E:E,dataset_shampoo[[#This Row],[Region]],F:F,dataset_shampoo[[#This Row],[Year]]-1,G:G,"&gt;"&amp;dataset_shampoo[[#This Row],[Month]])</f>
        <v>239190</v>
      </c>
      <c r="M2314" s="1">
        <f>dataset_shampoo[[#This Row],[Values YTD]]+SUMIFS(I:I,D:D,dataset_shampoo[[#This Row],[Brand]],E:E,dataset_shampoo[[#This Row],[Region]],F:F,dataset_shampoo[[#This Row],[Year]]-1,G:G,"&gt;"&amp;dataset_shampoo[[#This Row],[Month]])</f>
        <v>1373218</v>
      </c>
    </row>
    <row r="2315" spans="1:13" x14ac:dyDescent="0.25">
      <c r="A2315" t="s">
        <v>7</v>
      </c>
      <c r="B2315" t="s">
        <v>18</v>
      </c>
      <c r="C2315" t="s">
        <v>33</v>
      </c>
      <c r="D2315" t="s">
        <v>41</v>
      </c>
      <c r="E2315" t="s">
        <v>12</v>
      </c>
      <c r="F2315">
        <v>2022</v>
      </c>
      <c r="G2315">
        <v>8</v>
      </c>
      <c r="H2315">
        <v>13699</v>
      </c>
      <c r="I2315" s="1">
        <v>80423</v>
      </c>
      <c r="J2315">
        <f>SUMIFS(H:H,D:D,dataset_shampoo[[#This Row],[Brand]],E:E,dataset_shampoo[[#This Row],[Region]],F:F,dataset_shampoo[[#This Row],[Year]],G:G,"&lt;="&amp;dataset_shampoo[[#This Row],[Month]])</f>
        <v>173565</v>
      </c>
      <c r="K2315" s="6">
        <f>SUMIFS(I:I,D:D,dataset_shampoo[[#This Row],[Brand]],E:E,dataset_shampoo[[#This Row],[Region]],F:F,dataset_shampoo[[#This Row],[Year]],G:G,"&lt;="&amp;dataset_shampoo[[#This Row],[Month]])</f>
        <v>1017667</v>
      </c>
      <c r="L2315">
        <f>dataset_shampoo[[#This Row],[Units YTD]]+SUMIFS(H:H,D:D,dataset_shampoo[[#This Row],[Brand]],E:E,dataset_shampoo[[#This Row],[Region]],F:F,dataset_shampoo[[#This Row],[Year]]-1,G:G,"&gt;"&amp;dataset_shampoo[[#This Row],[Month]])</f>
        <v>237510</v>
      </c>
      <c r="M2315" s="1">
        <f>dataset_shampoo[[#This Row],[Values YTD]]+SUMIFS(I:I,D:D,dataset_shampoo[[#This Row],[Brand]],E:E,dataset_shampoo[[#This Row],[Region]],F:F,dataset_shampoo[[#This Row],[Year]]-1,G:G,"&gt;"&amp;dataset_shampoo[[#This Row],[Month]])</f>
        <v>1369375</v>
      </c>
    </row>
    <row r="2316" spans="1:13" x14ac:dyDescent="0.25">
      <c r="A2316" t="s">
        <v>7</v>
      </c>
      <c r="B2316" t="s">
        <v>18</v>
      </c>
      <c r="C2316" t="s">
        <v>33</v>
      </c>
      <c r="D2316" t="s">
        <v>41</v>
      </c>
      <c r="E2316" t="s">
        <v>12</v>
      </c>
      <c r="F2316">
        <v>2022</v>
      </c>
      <c r="G2316">
        <v>9</v>
      </c>
      <c r="H2316">
        <v>13846</v>
      </c>
      <c r="I2316" s="1">
        <v>82936</v>
      </c>
      <c r="J2316">
        <f>SUMIFS(H:H,D:D,dataset_shampoo[[#This Row],[Brand]],E:E,dataset_shampoo[[#This Row],[Region]],F:F,dataset_shampoo[[#This Row],[Year]],G:G,"&lt;="&amp;dataset_shampoo[[#This Row],[Month]])</f>
        <v>187411</v>
      </c>
      <c r="K2316" s="6">
        <f>SUMIFS(I:I,D:D,dataset_shampoo[[#This Row],[Brand]],E:E,dataset_shampoo[[#This Row],[Region]],F:F,dataset_shampoo[[#This Row],[Year]],G:G,"&lt;="&amp;dataset_shampoo[[#This Row],[Month]])</f>
        <v>1100603</v>
      </c>
      <c r="L2316">
        <f>dataset_shampoo[[#This Row],[Units YTD]]+SUMIFS(H:H,D:D,dataset_shampoo[[#This Row],[Brand]],E:E,dataset_shampoo[[#This Row],[Region]],F:F,dataset_shampoo[[#This Row],[Year]]-1,G:G,"&gt;"&amp;dataset_shampoo[[#This Row],[Month]])</f>
        <v>237083</v>
      </c>
      <c r="M2316" s="1">
        <f>dataset_shampoo[[#This Row],[Values YTD]]+SUMIFS(I:I,D:D,dataset_shampoo[[#This Row],[Brand]],E:E,dataset_shampoo[[#This Row],[Region]],F:F,dataset_shampoo[[#This Row],[Year]]-1,G:G,"&gt;"&amp;dataset_shampoo[[#This Row],[Month]])</f>
        <v>1374310</v>
      </c>
    </row>
    <row r="2317" spans="1:13" x14ac:dyDescent="0.25">
      <c r="A2317" t="s">
        <v>7</v>
      </c>
      <c r="B2317" t="s">
        <v>18</v>
      </c>
      <c r="C2317" t="s">
        <v>33</v>
      </c>
      <c r="D2317" t="s">
        <v>41</v>
      </c>
      <c r="E2317" t="s">
        <v>12</v>
      </c>
      <c r="F2317">
        <v>2022</v>
      </c>
      <c r="G2317">
        <v>10</v>
      </c>
      <c r="H2317">
        <v>38801</v>
      </c>
      <c r="I2317" s="1">
        <v>236572</v>
      </c>
      <c r="J2317">
        <f>SUMIFS(H:H,D:D,dataset_shampoo[[#This Row],[Brand]],E:E,dataset_shampoo[[#This Row],[Region]],F:F,dataset_shampoo[[#This Row],[Year]],G:G,"&lt;="&amp;dataset_shampoo[[#This Row],[Month]])</f>
        <v>226212</v>
      </c>
      <c r="K2317" s="6">
        <f>SUMIFS(I:I,D:D,dataset_shampoo[[#This Row],[Brand]],E:E,dataset_shampoo[[#This Row],[Region]],F:F,dataset_shampoo[[#This Row],[Year]],G:G,"&lt;="&amp;dataset_shampoo[[#This Row],[Month]])</f>
        <v>1337175</v>
      </c>
      <c r="L2317">
        <f>dataset_shampoo[[#This Row],[Units YTD]]+SUMIFS(H:H,D:D,dataset_shampoo[[#This Row],[Brand]],E:E,dataset_shampoo[[#This Row],[Region]],F:F,dataset_shampoo[[#This Row],[Year]]-1,G:G,"&gt;"&amp;dataset_shampoo[[#This Row],[Month]])</f>
        <v>259903</v>
      </c>
      <c r="M2317" s="1">
        <f>dataset_shampoo[[#This Row],[Values YTD]]+SUMIFS(I:I,D:D,dataset_shampoo[[#This Row],[Brand]],E:E,dataset_shampoo[[#This Row],[Region]],F:F,dataset_shampoo[[#This Row],[Year]]-1,G:G,"&gt;"&amp;dataset_shampoo[[#This Row],[Month]])</f>
        <v>1524299</v>
      </c>
    </row>
    <row r="2318" spans="1:13" x14ac:dyDescent="0.25">
      <c r="A2318" t="s">
        <v>7</v>
      </c>
      <c r="B2318" t="s">
        <v>18</v>
      </c>
      <c r="C2318" t="s">
        <v>33</v>
      </c>
      <c r="D2318" t="s">
        <v>41</v>
      </c>
      <c r="E2318" t="s">
        <v>12</v>
      </c>
      <c r="F2318">
        <v>2022</v>
      </c>
      <c r="G2318">
        <v>11</v>
      </c>
      <c r="H2318">
        <v>13580</v>
      </c>
      <c r="I2318" s="1">
        <v>80850</v>
      </c>
      <c r="J2318">
        <f>SUMIFS(H:H,D:D,dataset_shampoo[[#This Row],[Brand]],E:E,dataset_shampoo[[#This Row],[Region]],F:F,dataset_shampoo[[#This Row],[Year]],G:G,"&lt;="&amp;dataset_shampoo[[#This Row],[Month]])</f>
        <v>239792</v>
      </c>
      <c r="K2318" s="6">
        <f>SUMIFS(I:I,D:D,dataset_shampoo[[#This Row],[Brand]],E:E,dataset_shampoo[[#This Row],[Region]],F:F,dataset_shampoo[[#This Row],[Year]],G:G,"&lt;="&amp;dataset_shampoo[[#This Row],[Month]])</f>
        <v>1418025</v>
      </c>
      <c r="L2318">
        <f>dataset_shampoo[[#This Row],[Units YTD]]+SUMIFS(H:H,D:D,dataset_shampoo[[#This Row],[Brand]],E:E,dataset_shampoo[[#This Row],[Region]],F:F,dataset_shampoo[[#This Row],[Year]]-1,G:G,"&gt;"&amp;dataset_shampoo[[#This Row],[Month]])</f>
        <v>258797</v>
      </c>
      <c r="M2318" s="1">
        <f>dataset_shampoo[[#This Row],[Values YTD]]+SUMIFS(I:I,D:D,dataset_shampoo[[#This Row],[Brand]],E:E,dataset_shampoo[[#This Row],[Region]],F:F,dataset_shampoo[[#This Row],[Year]]-1,G:G,"&gt;"&amp;dataset_shampoo[[#This Row],[Month]])</f>
        <v>1525104</v>
      </c>
    </row>
    <row r="2319" spans="1:13" x14ac:dyDescent="0.25">
      <c r="A2319" t="s">
        <v>7</v>
      </c>
      <c r="B2319" t="s">
        <v>18</v>
      </c>
      <c r="C2319" t="s">
        <v>33</v>
      </c>
      <c r="D2319" t="s">
        <v>41</v>
      </c>
      <c r="E2319" t="s">
        <v>12</v>
      </c>
      <c r="F2319">
        <v>2022</v>
      </c>
      <c r="G2319">
        <v>12</v>
      </c>
      <c r="H2319">
        <v>15680</v>
      </c>
      <c r="I2319" s="1">
        <v>95319</v>
      </c>
      <c r="J2319">
        <f>SUMIFS(H:H,D:D,dataset_shampoo[[#This Row],[Brand]],E:E,dataset_shampoo[[#This Row],[Region]],F:F,dataset_shampoo[[#This Row],[Year]],G:G,"&lt;="&amp;dataset_shampoo[[#This Row],[Month]])</f>
        <v>255472</v>
      </c>
      <c r="K2319" s="6">
        <f>SUMIFS(I:I,D:D,dataset_shampoo[[#This Row],[Brand]],E:E,dataset_shampoo[[#This Row],[Region]],F:F,dataset_shampoo[[#This Row],[Year]],G:G,"&lt;="&amp;dataset_shampoo[[#This Row],[Month]])</f>
        <v>1513344</v>
      </c>
      <c r="L2319">
        <f>dataset_shampoo[[#This Row],[Units YTD]]+SUMIFS(H:H,D:D,dataset_shampoo[[#This Row],[Brand]],E:E,dataset_shampoo[[#This Row],[Region]],F:F,dataset_shampoo[[#This Row],[Year]]-1,G:G,"&gt;"&amp;dataset_shampoo[[#This Row],[Month]])</f>
        <v>255472</v>
      </c>
      <c r="M2319" s="1">
        <f>dataset_shampoo[[#This Row],[Values YTD]]+SUMIFS(I:I,D:D,dataset_shampoo[[#This Row],[Brand]],E:E,dataset_shampoo[[#This Row],[Region]],F:F,dataset_shampoo[[#This Row],[Year]]-1,G:G,"&gt;"&amp;dataset_shampoo[[#This Row],[Month]])</f>
        <v>1513344</v>
      </c>
    </row>
    <row r="2320" spans="1:13" x14ac:dyDescent="0.25">
      <c r="A2320" t="s">
        <v>7</v>
      </c>
      <c r="B2320" t="s">
        <v>18</v>
      </c>
      <c r="C2320" t="s">
        <v>33</v>
      </c>
      <c r="D2320" t="s">
        <v>41</v>
      </c>
      <c r="E2320" t="s">
        <v>12</v>
      </c>
      <c r="F2320">
        <v>2023</v>
      </c>
      <c r="G2320">
        <v>1</v>
      </c>
      <c r="H2320">
        <v>15715</v>
      </c>
      <c r="I2320" s="1">
        <v>97146</v>
      </c>
      <c r="J2320">
        <f>SUMIFS(H:H,D:D,dataset_shampoo[[#This Row],[Brand]],E:E,dataset_shampoo[[#This Row],[Region]],F:F,dataset_shampoo[[#This Row],[Year]],G:G,"&lt;="&amp;dataset_shampoo[[#This Row],[Month]])</f>
        <v>15715</v>
      </c>
      <c r="K2320" s="6">
        <f>SUMIFS(I:I,D:D,dataset_shampoo[[#This Row],[Brand]],E:E,dataset_shampoo[[#This Row],[Region]],F:F,dataset_shampoo[[#This Row],[Year]],G:G,"&lt;="&amp;dataset_shampoo[[#This Row],[Month]])</f>
        <v>97146</v>
      </c>
      <c r="L2320">
        <f>dataset_shampoo[[#This Row],[Units YTD]]+SUMIFS(H:H,D:D,dataset_shampoo[[#This Row],[Brand]],E:E,dataset_shampoo[[#This Row],[Region]],F:F,dataset_shampoo[[#This Row],[Year]]-1,G:G,"&gt;"&amp;dataset_shampoo[[#This Row],[Month]])</f>
        <v>256095</v>
      </c>
      <c r="M2320" s="1">
        <f>dataset_shampoo[[#This Row],[Values YTD]]+SUMIFS(I:I,D:D,dataset_shampoo[[#This Row],[Brand]],E:E,dataset_shampoo[[#This Row],[Region]],F:F,dataset_shampoo[[#This Row],[Year]]-1,G:G,"&gt;"&amp;dataset_shampoo[[#This Row],[Month]])</f>
        <v>1522171</v>
      </c>
    </row>
    <row r="2321" spans="1:13" x14ac:dyDescent="0.25">
      <c r="A2321" t="s">
        <v>7</v>
      </c>
      <c r="B2321" t="s">
        <v>18</v>
      </c>
      <c r="C2321" t="s">
        <v>33</v>
      </c>
      <c r="D2321" t="s">
        <v>41</v>
      </c>
      <c r="E2321" t="s">
        <v>12</v>
      </c>
      <c r="F2321">
        <v>2023</v>
      </c>
      <c r="G2321">
        <v>2</v>
      </c>
      <c r="H2321">
        <v>14077</v>
      </c>
      <c r="I2321" s="1">
        <v>85561</v>
      </c>
      <c r="J2321">
        <f>SUMIFS(H:H,D:D,dataset_shampoo[[#This Row],[Brand]],E:E,dataset_shampoo[[#This Row],[Region]],F:F,dataset_shampoo[[#This Row],[Year]],G:G,"&lt;="&amp;dataset_shampoo[[#This Row],[Month]])</f>
        <v>29792</v>
      </c>
      <c r="K2321" s="6">
        <f>SUMIFS(I:I,D:D,dataset_shampoo[[#This Row],[Brand]],E:E,dataset_shampoo[[#This Row],[Region]],F:F,dataset_shampoo[[#This Row],[Year]],G:G,"&lt;="&amp;dataset_shampoo[[#This Row],[Month]])</f>
        <v>182707</v>
      </c>
      <c r="L2321">
        <f>dataset_shampoo[[#This Row],[Units YTD]]+SUMIFS(H:H,D:D,dataset_shampoo[[#This Row],[Brand]],E:E,dataset_shampoo[[#This Row],[Region]],F:F,dataset_shampoo[[#This Row],[Year]]-1,G:G,"&gt;"&amp;dataset_shampoo[[#This Row],[Month]])</f>
        <v>256193</v>
      </c>
      <c r="M2321" s="1">
        <f>dataset_shampoo[[#This Row],[Values YTD]]+SUMIFS(I:I,D:D,dataset_shampoo[[#This Row],[Brand]],E:E,dataset_shampoo[[#This Row],[Region]],F:F,dataset_shampoo[[#This Row],[Year]]-1,G:G,"&gt;"&amp;dataset_shampoo[[#This Row],[Month]])</f>
        <v>1527246</v>
      </c>
    </row>
    <row r="2322" spans="1:13" x14ac:dyDescent="0.25">
      <c r="A2322" t="s">
        <v>7</v>
      </c>
      <c r="B2322" t="s">
        <v>18</v>
      </c>
      <c r="C2322" t="s">
        <v>33</v>
      </c>
      <c r="D2322" t="s">
        <v>41</v>
      </c>
      <c r="E2322" t="s">
        <v>12</v>
      </c>
      <c r="F2322">
        <v>2023</v>
      </c>
      <c r="G2322">
        <v>3</v>
      </c>
      <c r="H2322">
        <v>15638</v>
      </c>
      <c r="I2322" s="1">
        <v>94591</v>
      </c>
      <c r="J2322">
        <f>SUMIFS(H:H,D:D,dataset_shampoo[[#This Row],[Brand]],E:E,dataset_shampoo[[#This Row],[Region]],F:F,dataset_shampoo[[#This Row],[Year]],G:G,"&lt;="&amp;dataset_shampoo[[#This Row],[Month]])</f>
        <v>45430</v>
      </c>
      <c r="K2322" s="6">
        <f>SUMIFS(I:I,D:D,dataset_shampoo[[#This Row],[Brand]],E:E,dataset_shampoo[[#This Row],[Region]],F:F,dataset_shampoo[[#This Row],[Year]],G:G,"&lt;="&amp;dataset_shampoo[[#This Row],[Month]])</f>
        <v>277298</v>
      </c>
      <c r="L2322">
        <f>dataset_shampoo[[#This Row],[Units YTD]]+SUMIFS(H:H,D:D,dataset_shampoo[[#This Row],[Brand]],E:E,dataset_shampoo[[#This Row],[Region]],F:F,dataset_shampoo[[#This Row],[Year]]-1,G:G,"&gt;"&amp;dataset_shampoo[[#This Row],[Month]])</f>
        <v>219968</v>
      </c>
      <c r="M2322" s="1">
        <f>dataset_shampoo[[#This Row],[Values YTD]]+SUMIFS(I:I,D:D,dataset_shampoo[[#This Row],[Brand]],E:E,dataset_shampoo[[#This Row],[Region]],F:F,dataset_shampoo[[#This Row],[Year]]-1,G:G,"&gt;"&amp;dataset_shampoo[[#This Row],[Month]])</f>
        <v>1319388</v>
      </c>
    </row>
    <row r="2323" spans="1:13" x14ac:dyDescent="0.25">
      <c r="A2323" t="s">
        <v>7</v>
      </c>
      <c r="B2323" t="s">
        <v>18</v>
      </c>
      <c r="C2323" t="s">
        <v>33</v>
      </c>
      <c r="D2323" t="s">
        <v>41</v>
      </c>
      <c r="E2323" t="s">
        <v>13</v>
      </c>
      <c r="F2323">
        <v>2018</v>
      </c>
      <c r="G2323">
        <v>1</v>
      </c>
      <c r="H2323">
        <v>12509</v>
      </c>
      <c r="I2323" s="1">
        <v>56973</v>
      </c>
      <c r="J2323">
        <f>SUMIFS(H:H,D:D,dataset_shampoo[[#This Row],[Brand]],E:E,dataset_shampoo[[#This Row],[Region]],F:F,dataset_shampoo[[#This Row],[Year]],G:G,"&lt;="&amp;dataset_shampoo[[#This Row],[Month]])</f>
        <v>12509</v>
      </c>
      <c r="K2323" s="6">
        <f>SUMIFS(I:I,D:D,dataset_shampoo[[#This Row],[Brand]],E:E,dataset_shampoo[[#This Row],[Region]],F:F,dataset_shampoo[[#This Row],[Year]],G:G,"&lt;="&amp;dataset_shampoo[[#This Row],[Month]])</f>
        <v>56973</v>
      </c>
      <c r="L2323">
        <f>dataset_shampoo[[#This Row],[Units YTD]]+SUMIFS(H:H,D:D,dataset_shampoo[[#This Row],[Brand]],E:E,dataset_shampoo[[#This Row],[Region]],F:F,dataset_shampoo[[#This Row],[Year]]-1,G:G,"&gt;"&amp;dataset_shampoo[[#This Row],[Month]])</f>
        <v>12509</v>
      </c>
      <c r="M2323" s="1">
        <f>dataset_shampoo[[#This Row],[Values YTD]]+SUMIFS(I:I,D:D,dataset_shampoo[[#This Row],[Brand]],E:E,dataset_shampoo[[#This Row],[Region]],F:F,dataset_shampoo[[#This Row],[Year]]-1,G:G,"&gt;"&amp;dataset_shampoo[[#This Row],[Month]])</f>
        <v>56973</v>
      </c>
    </row>
    <row r="2324" spans="1:13" x14ac:dyDescent="0.25">
      <c r="A2324" t="s">
        <v>7</v>
      </c>
      <c r="B2324" t="s">
        <v>18</v>
      </c>
      <c r="C2324" t="s">
        <v>33</v>
      </c>
      <c r="D2324" t="s">
        <v>41</v>
      </c>
      <c r="E2324" t="s">
        <v>13</v>
      </c>
      <c r="F2324">
        <v>2018</v>
      </c>
      <c r="G2324">
        <v>2</v>
      </c>
      <c r="H2324">
        <v>11249</v>
      </c>
      <c r="I2324" s="1">
        <v>51205</v>
      </c>
      <c r="J2324">
        <f>SUMIFS(H:H,D:D,dataset_shampoo[[#This Row],[Brand]],E:E,dataset_shampoo[[#This Row],[Region]],F:F,dataset_shampoo[[#This Row],[Year]],G:G,"&lt;="&amp;dataset_shampoo[[#This Row],[Month]])</f>
        <v>23758</v>
      </c>
      <c r="K2324" s="6">
        <f>SUMIFS(I:I,D:D,dataset_shampoo[[#This Row],[Brand]],E:E,dataset_shampoo[[#This Row],[Region]],F:F,dataset_shampoo[[#This Row],[Year]],G:G,"&lt;="&amp;dataset_shampoo[[#This Row],[Month]])</f>
        <v>108178</v>
      </c>
      <c r="L2324">
        <f>dataset_shampoo[[#This Row],[Units YTD]]+SUMIFS(H:H,D:D,dataset_shampoo[[#This Row],[Brand]],E:E,dataset_shampoo[[#This Row],[Region]],F:F,dataset_shampoo[[#This Row],[Year]]-1,G:G,"&gt;"&amp;dataset_shampoo[[#This Row],[Month]])</f>
        <v>23758</v>
      </c>
      <c r="M2324" s="1">
        <f>dataset_shampoo[[#This Row],[Values YTD]]+SUMIFS(I:I,D:D,dataset_shampoo[[#This Row],[Brand]],E:E,dataset_shampoo[[#This Row],[Region]],F:F,dataset_shampoo[[#This Row],[Year]]-1,G:G,"&gt;"&amp;dataset_shampoo[[#This Row],[Month]])</f>
        <v>108178</v>
      </c>
    </row>
    <row r="2325" spans="1:13" x14ac:dyDescent="0.25">
      <c r="A2325" t="s">
        <v>7</v>
      </c>
      <c r="B2325" t="s">
        <v>18</v>
      </c>
      <c r="C2325" t="s">
        <v>33</v>
      </c>
      <c r="D2325" t="s">
        <v>41</v>
      </c>
      <c r="E2325" t="s">
        <v>13</v>
      </c>
      <c r="F2325">
        <v>2018</v>
      </c>
      <c r="G2325">
        <v>3</v>
      </c>
      <c r="H2325">
        <v>13167</v>
      </c>
      <c r="I2325" s="1">
        <v>59899</v>
      </c>
      <c r="J2325">
        <f>SUMIFS(H:H,D:D,dataset_shampoo[[#This Row],[Brand]],E:E,dataset_shampoo[[#This Row],[Region]],F:F,dataset_shampoo[[#This Row],[Year]],G:G,"&lt;="&amp;dataset_shampoo[[#This Row],[Month]])</f>
        <v>36925</v>
      </c>
      <c r="K2325" s="6">
        <f>SUMIFS(I:I,D:D,dataset_shampoo[[#This Row],[Brand]],E:E,dataset_shampoo[[#This Row],[Region]],F:F,dataset_shampoo[[#This Row],[Year]],G:G,"&lt;="&amp;dataset_shampoo[[#This Row],[Month]])</f>
        <v>168077</v>
      </c>
      <c r="L2325">
        <f>dataset_shampoo[[#This Row],[Units YTD]]+SUMIFS(H:H,D:D,dataset_shampoo[[#This Row],[Brand]],E:E,dataset_shampoo[[#This Row],[Region]],F:F,dataset_shampoo[[#This Row],[Year]]-1,G:G,"&gt;"&amp;dataset_shampoo[[#This Row],[Month]])</f>
        <v>36925</v>
      </c>
      <c r="M2325" s="1">
        <f>dataset_shampoo[[#This Row],[Values YTD]]+SUMIFS(I:I,D:D,dataset_shampoo[[#This Row],[Brand]],E:E,dataset_shampoo[[#This Row],[Region]],F:F,dataset_shampoo[[#This Row],[Year]]-1,G:G,"&gt;"&amp;dataset_shampoo[[#This Row],[Month]])</f>
        <v>168077</v>
      </c>
    </row>
    <row r="2326" spans="1:13" x14ac:dyDescent="0.25">
      <c r="A2326" t="s">
        <v>7</v>
      </c>
      <c r="B2326" t="s">
        <v>18</v>
      </c>
      <c r="C2326" t="s">
        <v>33</v>
      </c>
      <c r="D2326" t="s">
        <v>41</v>
      </c>
      <c r="E2326" t="s">
        <v>13</v>
      </c>
      <c r="F2326">
        <v>2018</v>
      </c>
      <c r="G2326">
        <v>4</v>
      </c>
      <c r="H2326">
        <v>11606</v>
      </c>
      <c r="I2326" s="1">
        <v>52927</v>
      </c>
      <c r="J2326">
        <f>SUMIFS(H:H,D:D,dataset_shampoo[[#This Row],[Brand]],E:E,dataset_shampoo[[#This Row],[Region]],F:F,dataset_shampoo[[#This Row],[Year]],G:G,"&lt;="&amp;dataset_shampoo[[#This Row],[Month]])</f>
        <v>48531</v>
      </c>
      <c r="K2326" s="6">
        <f>SUMIFS(I:I,D:D,dataset_shampoo[[#This Row],[Brand]],E:E,dataset_shampoo[[#This Row],[Region]],F:F,dataset_shampoo[[#This Row],[Year]],G:G,"&lt;="&amp;dataset_shampoo[[#This Row],[Month]])</f>
        <v>221004</v>
      </c>
      <c r="L2326">
        <f>dataset_shampoo[[#This Row],[Units YTD]]+SUMIFS(H:H,D:D,dataset_shampoo[[#This Row],[Brand]],E:E,dataset_shampoo[[#This Row],[Region]],F:F,dataset_shampoo[[#This Row],[Year]]-1,G:G,"&gt;"&amp;dataset_shampoo[[#This Row],[Month]])</f>
        <v>48531</v>
      </c>
      <c r="M2326" s="1">
        <f>dataset_shampoo[[#This Row],[Values YTD]]+SUMIFS(I:I,D:D,dataset_shampoo[[#This Row],[Brand]],E:E,dataset_shampoo[[#This Row],[Region]],F:F,dataset_shampoo[[#This Row],[Year]]-1,G:G,"&gt;"&amp;dataset_shampoo[[#This Row],[Month]])</f>
        <v>221004</v>
      </c>
    </row>
    <row r="2327" spans="1:13" x14ac:dyDescent="0.25">
      <c r="A2327" t="s">
        <v>7</v>
      </c>
      <c r="B2327" t="s">
        <v>18</v>
      </c>
      <c r="C2327" t="s">
        <v>33</v>
      </c>
      <c r="D2327" t="s">
        <v>41</v>
      </c>
      <c r="E2327" t="s">
        <v>13</v>
      </c>
      <c r="F2327">
        <v>2018</v>
      </c>
      <c r="G2327">
        <v>5</v>
      </c>
      <c r="H2327">
        <v>10934</v>
      </c>
      <c r="I2327" s="1">
        <v>49791</v>
      </c>
      <c r="J2327">
        <f>SUMIFS(H:H,D:D,dataset_shampoo[[#This Row],[Brand]],E:E,dataset_shampoo[[#This Row],[Region]],F:F,dataset_shampoo[[#This Row],[Year]],G:G,"&lt;="&amp;dataset_shampoo[[#This Row],[Month]])</f>
        <v>59465</v>
      </c>
      <c r="K2327" s="6">
        <f>SUMIFS(I:I,D:D,dataset_shampoo[[#This Row],[Brand]],E:E,dataset_shampoo[[#This Row],[Region]],F:F,dataset_shampoo[[#This Row],[Year]],G:G,"&lt;="&amp;dataset_shampoo[[#This Row],[Month]])</f>
        <v>270795</v>
      </c>
      <c r="L2327">
        <f>dataset_shampoo[[#This Row],[Units YTD]]+SUMIFS(H:H,D:D,dataset_shampoo[[#This Row],[Brand]],E:E,dataset_shampoo[[#This Row],[Region]],F:F,dataset_shampoo[[#This Row],[Year]]-1,G:G,"&gt;"&amp;dataset_shampoo[[#This Row],[Month]])</f>
        <v>59465</v>
      </c>
      <c r="M2327" s="1">
        <f>dataset_shampoo[[#This Row],[Values YTD]]+SUMIFS(I:I,D:D,dataset_shampoo[[#This Row],[Brand]],E:E,dataset_shampoo[[#This Row],[Region]],F:F,dataset_shampoo[[#This Row],[Year]]-1,G:G,"&gt;"&amp;dataset_shampoo[[#This Row],[Month]])</f>
        <v>270795</v>
      </c>
    </row>
    <row r="2328" spans="1:13" x14ac:dyDescent="0.25">
      <c r="A2328" t="s">
        <v>7</v>
      </c>
      <c r="B2328" t="s">
        <v>18</v>
      </c>
      <c r="C2328" t="s">
        <v>33</v>
      </c>
      <c r="D2328" t="s">
        <v>41</v>
      </c>
      <c r="E2328" t="s">
        <v>13</v>
      </c>
      <c r="F2328">
        <v>2018</v>
      </c>
      <c r="G2328">
        <v>6</v>
      </c>
      <c r="H2328">
        <v>11746</v>
      </c>
      <c r="I2328" s="1">
        <v>53466</v>
      </c>
      <c r="J2328">
        <f>SUMIFS(H:H,D:D,dataset_shampoo[[#This Row],[Brand]],E:E,dataset_shampoo[[#This Row],[Region]],F:F,dataset_shampoo[[#This Row],[Year]],G:G,"&lt;="&amp;dataset_shampoo[[#This Row],[Month]])</f>
        <v>71211</v>
      </c>
      <c r="K2328" s="6">
        <f>SUMIFS(I:I,D:D,dataset_shampoo[[#This Row],[Brand]],E:E,dataset_shampoo[[#This Row],[Region]],F:F,dataset_shampoo[[#This Row],[Year]],G:G,"&lt;="&amp;dataset_shampoo[[#This Row],[Month]])</f>
        <v>324261</v>
      </c>
      <c r="L2328">
        <f>dataset_shampoo[[#This Row],[Units YTD]]+SUMIFS(H:H,D:D,dataset_shampoo[[#This Row],[Brand]],E:E,dataset_shampoo[[#This Row],[Region]],F:F,dataset_shampoo[[#This Row],[Year]]-1,G:G,"&gt;"&amp;dataset_shampoo[[#This Row],[Month]])</f>
        <v>71211</v>
      </c>
      <c r="M2328" s="1">
        <f>dataset_shampoo[[#This Row],[Values YTD]]+SUMIFS(I:I,D:D,dataset_shampoo[[#This Row],[Brand]],E:E,dataset_shampoo[[#This Row],[Region]],F:F,dataset_shampoo[[#This Row],[Year]]-1,G:G,"&gt;"&amp;dataset_shampoo[[#This Row],[Month]])</f>
        <v>324261</v>
      </c>
    </row>
    <row r="2329" spans="1:13" x14ac:dyDescent="0.25">
      <c r="A2329" t="s">
        <v>7</v>
      </c>
      <c r="B2329" t="s">
        <v>18</v>
      </c>
      <c r="C2329" t="s">
        <v>33</v>
      </c>
      <c r="D2329" t="s">
        <v>41</v>
      </c>
      <c r="E2329" t="s">
        <v>13</v>
      </c>
      <c r="F2329">
        <v>2018</v>
      </c>
      <c r="G2329">
        <v>7</v>
      </c>
      <c r="H2329">
        <v>12691</v>
      </c>
      <c r="I2329" s="1">
        <v>59745</v>
      </c>
      <c r="J2329">
        <f>SUMIFS(H:H,D:D,dataset_shampoo[[#This Row],[Brand]],E:E,dataset_shampoo[[#This Row],[Region]],F:F,dataset_shampoo[[#This Row],[Year]],G:G,"&lt;="&amp;dataset_shampoo[[#This Row],[Month]])</f>
        <v>83902</v>
      </c>
      <c r="K2329" s="6">
        <f>SUMIFS(I:I,D:D,dataset_shampoo[[#This Row],[Brand]],E:E,dataset_shampoo[[#This Row],[Region]],F:F,dataset_shampoo[[#This Row],[Year]],G:G,"&lt;="&amp;dataset_shampoo[[#This Row],[Month]])</f>
        <v>384006</v>
      </c>
      <c r="L2329">
        <f>dataset_shampoo[[#This Row],[Units YTD]]+SUMIFS(H:H,D:D,dataset_shampoo[[#This Row],[Brand]],E:E,dataset_shampoo[[#This Row],[Region]],F:F,dataset_shampoo[[#This Row],[Year]]-1,G:G,"&gt;"&amp;dataset_shampoo[[#This Row],[Month]])</f>
        <v>83902</v>
      </c>
      <c r="M2329" s="1">
        <f>dataset_shampoo[[#This Row],[Values YTD]]+SUMIFS(I:I,D:D,dataset_shampoo[[#This Row],[Brand]],E:E,dataset_shampoo[[#This Row],[Region]],F:F,dataset_shampoo[[#This Row],[Year]]-1,G:G,"&gt;"&amp;dataset_shampoo[[#This Row],[Month]])</f>
        <v>384006</v>
      </c>
    </row>
    <row r="2330" spans="1:13" x14ac:dyDescent="0.25">
      <c r="A2330" t="s">
        <v>7</v>
      </c>
      <c r="B2330" t="s">
        <v>18</v>
      </c>
      <c r="C2330" t="s">
        <v>33</v>
      </c>
      <c r="D2330" t="s">
        <v>41</v>
      </c>
      <c r="E2330" t="s">
        <v>13</v>
      </c>
      <c r="F2330">
        <v>2018</v>
      </c>
      <c r="G2330">
        <v>8</v>
      </c>
      <c r="H2330">
        <v>10934</v>
      </c>
      <c r="I2330" s="1">
        <v>53508</v>
      </c>
      <c r="J2330">
        <f>SUMIFS(H:H,D:D,dataset_shampoo[[#This Row],[Brand]],E:E,dataset_shampoo[[#This Row],[Region]],F:F,dataset_shampoo[[#This Row],[Year]],G:G,"&lt;="&amp;dataset_shampoo[[#This Row],[Month]])</f>
        <v>94836</v>
      </c>
      <c r="K2330" s="6">
        <f>SUMIFS(I:I,D:D,dataset_shampoo[[#This Row],[Brand]],E:E,dataset_shampoo[[#This Row],[Region]],F:F,dataset_shampoo[[#This Row],[Year]],G:G,"&lt;="&amp;dataset_shampoo[[#This Row],[Month]])</f>
        <v>437514</v>
      </c>
      <c r="L2330">
        <f>dataset_shampoo[[#This Row],[Units YTD]]+SUMIFS(H:H,D:D,dataset_shampoo[[#This Row],[Brand]],E:E,dataset_shampoo[[#This Row],[Region]],F:F,dataset_shampoo[[#This Row],[Year]]-1,G:G,"&gt;"&amp;dataset_shampoo[[#This Row],[Month]])</f>
        <v>94836</v>
      </c>
      <c r="M2330" s="1">
        <f>dataset_shampoo[[#This Row],[Values YTD]]+SUMIFS(I:I,D:D,dataset_shampoo[[#This Row],[Brand]],E:E,dataset_shampoo[[#This Row],[Region]],F:F,dataset_shampoo[[#This Row],[Year]]-1,G:G,"&gt;"&amp;dataset_shampoo[[#This Row],[Month]])</f>
        <v>437514</v>
      </c>
    </row>
    <row r="2331" spans="1:13" x14ac:dyDescent="0.25">
      <c r="A2331" t="s">
        <v>7</v>
      </c>
      <c r="B2331" t="s">
        <v>18</v>
      </c>
      <c r="C2331" t="s">
        <v>33</v>
      </c>
      <c r="D2331" t="s">
        <v>41</v>
      </c>
      <c r="E2331" t="s">
        <v>13</v>
      </c>
      <c r="F2331">
        <v>2018</v>
      </c>
      <c r="G2331">
        <v>9</v>
      </c>
      <c r="H2331">
        <v>11683</v>
      </c>
      <c r="I2331" s="1">
        <v>56469</v>
      </c>
      <c r="J2331">
        <f>SUMIFS(H:H,D:D,dataset_shampoo[[#This Row],[Brand]],E:E,dataset_shampoo[[#This Row],[Region]],F:F,dataset_shampoo[[#This Row],[Year]],G:G,"&lt;="&amp;dataset_shampoo[[#This Row],[Month]])</f>
        <v>106519</v>
      </c>
      <c r="K2331" s="6">
        <f>SUMIFS(I:I,D:D,dataset_shampoo[[#This Row],[Brand]],E:E,dataset_shampoo[[#This Row],[Region]],F:F,dataset_shampoo[[#This Row],[Year]],G:G,"&lt;="&amp;dataset_shampoo[[#This Row],[Month]])</f>
        <v>493983</v>
      </c>
      <c r="L2331">
        <f>dataset_shampoo[[#This Row],[Units YTD]]+SUMIFS(H:H,D:D,dataset_shampoo[[#This Row],[Brand]],E:E,dataset_shampoo[[#This Row],[Region]],F:F,dataset_shampoo[[#This Row],[Year]]-1,G:G,"&gt;"&amp;dataset_shampoo[[#This Row],[Month]])</f>
        <v>106519</v>
      </c>
      <c r="M2331" s="1">
        <f>dataset_shampoo[[#This Row],[Values YTD]]+SUMIFS(I:I,D:D,dataset_shampoo[[#This Row],[Brand]],E:E,dataset_shampoo[[#This Row],[Region]],F:F,dataset_shampoo[[#This Row],[Year]]-1,G:G,"&gt;"&amp;dataset_shampoo[[#This Row],[Month]])</f>
        <v>493983</v>
      </c>
    </row>
    <row r="2332" spans="1:13" x14ac:dyDescent="0.25">
      <c r="A2332" t="s">
        <v>7</v>
      </c>
      <c r="B2332" t="s">
        <v>18</v>
      </c>
      <c r="C2332" t="s">
        <v>33</v>
      </c>
      <c r="D2332" t="s">
        <v>41</v>
      </c>
      <c r="E2332" t="s">
        <v>13</v>
      </c>
      <c r="F2332">
        <v>2018</v>
      </c>
      <c r="G2332">
        <v>10</v>
      </c>
      <c r="H2332">
        <v>12222</v>
      </c>
      <c r="I2332" s="1">
        <v>60662</v>
      </c>
      <c r="J2332">
        <f>SUMIFS(H:H,D:D,dataset_shampoo[[#This Row],[Brand]],E:E,dataset_shampoo[[#This Row],[Region]],F:F,dataset_shampoo[[#This Row],[Year]],G:G,"&lt;="&amp;dataset_shampoo[[#This Row],[Month]])</f>
        <v>118741</v>
      </c>
      <c r="K2332" s="6">
        <f>SUMIFS(I:I,D:D,dataset_shampoo[[#This Row],[Brand]],E:E,dataset_shampoo[[#This Row],[Region]],F:F,dataset_shampoo[[#This Row],[Year]],G:G,"&lt;="&amp;dataset_shampoo[[#This Row],[Month]])</f>
        <v>554645</v>
      </c>
      <c r="L2332">
        <f>dataset_shampoo[[#This Row],[Units YTD]]+SUMIFS(H:H,D:D,dataset_shampoo[[#This Row],[Brand]],E:E,dataset_shampoo[[#This Row],[Region]],F:F,dataset_shampoo[[#This Row],[Year]]-1,G:G,"&gt;"&amp;dataset_shampoo[[#This Row],[Month]])</f>
        <v>118741</v>
      </c>
      <c r="M2332" s="1">
        <f>dataset_shampoo[[#This Row],[Values YTD]]+SUMIFS(I:I,D:D,dataset_shampoo[[#This Row],[Brand]],E:E,dataset_shampoo[[#This Row],[Region]],F:F,dataset_shampoo[[#This Row],[Year]]-1,G:G,"&gt;"&amp;dataset_shampoo[[#This Row],[Month]])</f>
        <v>554645</v>
      </c>
    </row>
    <row r="2333" spans="1:13" x14ac:dyDescent="0.25">
      <c r="A2333" t="s">
        <v>7</v>
      </c>
      <c r="B2333" t="s">
        <v>18</v>
      </c>
      <c r="C2333" t="s">
        <v>33</v>
      </c>
      <c r="D2333" t="s">
        <v>41</v>
      </c>
      <c r="E2333" t="s">
        <v>13</v>
      </c>
      <c r="F2333">
        <v>2018</v>
      </c>
      <c r="G2333">
        <v>11</v>
      </c>
      <c r="H2333">
        <v>11963</v>
      </c>
      <c r="I2333" s="1">
        <v>62342</v>
      </c>
      <c r="J2333">
        <f>SUMIFS(H:H,D:D,dataset_shampoo[[#This Row],[Brand]],E:E,dataset_shampoo[[#This Row],[Region]],F:F,dataset_shampoo[[#This Row],[Year]],G:G,"&lt;="&amp;dataset_shampoo[[#This Row],[Month]])</f>
        <v>130704</v>
      </c>
      <c r="K2333" s="6">
        <f>SUMIFS(I:I,D:D,dataset_shampoo[[#This Row],[Brand]],E:E,dataset_shampoo[[#This Row],[Region]],F:F,dataset_shampoo[[#This Row],[Year]],G:G,"&lt;="&amp;dataset_shampoo[[#This Row],[Month]])</f>
        <v>616987</v>
      </c>
      <c r="L2333">
        <f>dataset_shampoo[[#This Row],[Units YTD]]+SUMIFS(H:H,D:D,dataset_shampoo[[#This Row],[Brand]],E:E,dataset_shampoo[[#This Row],[Region]],F:F,dataset_shampoo[[#This Row],[Year]]-1,G:G,"&gt;"&amp;dataset_shampoo[[#This Row],[Month]])</f>
        <v>130704</v>
      </c>
      <c r="M2333" s="1">
        <f>dataset_shampoo[[#This Row],[Values YTD]]+SUMIFS(I:I,D:D,dataset_shampoo[[#This Row],[Brand]],E:E,dataset_shampoo[[#This Row],[Region]],F:F,dataset_shampoo[[#This Row],[Year]]-1,G:G,"&gt;"&amp;dataset_shampoo[[#This Row],[Month]])</f>
        <v>616987</v>
      </c>
    </row>
    <row r="2334" spans="1:13" x14ac:dyDescent="0.25">
      <c r="A2334" t="s">
        <v>7</v>
      </c>
      <c r="B2334" t="s">
        <v>18</v>
      </c>
      <c r="C2334" t="s">
        <v>33</v>
      </c>
      <c r="D2334" t="s">
        <v>41</v>
      </c>
      <c r="E2334" t="s">
        <v>13</v>
      </c>
      <c r="F2334">
        <v>2018</v>
      </c>
      <c r="G2334">
        <v>12</v>
      </c>
      <c r="H2334">
        <v>10815</v>
      </c>
      <c r="I2334" s="1">
        <v>54593</v>
      </c>
      <c r="J2334">
        <f>SUMIFS(H:H,D:D,dataset_shampoo[[#This Row],[Brand]],E:E,dataset_shampoo[[#This Row],[Region]],F:F,dataset_shampoo[[#This Row],[Year]],G:G,"&lt;="&amp;dataset_shampoo[[#This Row],[Month]])</f>
        <v>141519</v>
      </c>
      <c r="K2334" s="6">
        <f>SUMIFS(I:I,D:D,dataset_shampoo[[#This Row],[Brand]],E:E,dataset_shampoo[[#This Row],[Region]],F:F,dataset_shampoo[[#This Row],[Year]],G:G,"&lt;="&amp;dataset_shampoo[[#This Row],[Month]])</f>
        <v>671580</v>
      </c>
      <c r="L2334">
        <f>dataset_shampoo[[#This Row],[Units YTD]]+SUMIFS(H:H,D:D,dataset_shampoo[[#This Row],[Brand]],E:E,dataset_shampoo[[#This Row],[Region]],F:F,dataset_shampoo[[#This Row],[Year]]-1,G:G,"&gt;"&amp;dataset_shampoo[[#This Row],[Month]])</f>
        <v>141519</v>
      </c>
      <c r="M2334" s="1">
        <f>dataset_shampoo[[#This Row],[Values YTD]]+SUMIFS(I:I,D:D,dataset_shampoo[[#This Row],[Brand]],E:E,dataset_shampoo[[#This Row],[Region]],F:F,dataset_shampoo[[#This Row],[Year]]-1,G:G,"&gt;"&amp;dataset_shampoo[[#This Row],[Month]])</f>
        <v>671580</v>
      </c>
    </row>
    <row r="2335" spans="1:13" x14ac:dyDescent="0.25">
      <c r="A2335" t="s">
        <v>7</v>
      </c>
      <c r="B2335" t="s">
        <v>18</v>
      </c>
      <c r="C2335" t="s">
        <v>33</v>
      </c>
      <c r="D2335" t="s">
        <v>41</v>
      </c>
      <c r="E2335" t="s">
        <v>13</v>
      </c>
      <c r="F2335">
        <v>2019</v>
      </c>
      <c r="G2335">
        <v>1</v>
      </c>
      <c r="H2335">
        <v>12467</v>
      </c>
      <c r="I2335" s="1">
        <v>63826</v>
      </c>
      <c r="J2335">
        <f>SUMIFS(H:H,D:D,dataset_shampoo[[#This Row],[Brand]],E:E,dataset_shampoo[[#This Row],[Region]],F:F,dataset_shampoo[[#This Row],[Year]],G:G,"&lt;="&amp;dataset_shampoo[[#This Row],[Month]])</f>
        <v>12467</v>
      </c>
      <c r="K2335" s="6">
        <f>SUMIFS(I:I,D:D,dataset_shampoo[[#This Row],[Brand]],E:E,dataset_shampoo[[#This Row],[Region]],F:F,dataset_shampoo[[#This Row],[Year]],G:G,"&lt;="&amp;dataset_shampoo[[#This Row],[Month]])</f>
        <v>63826</v>
      </c>
      <c r="L2335">
        <f>dataset_shampoo[[#This Row],[Units YTD]]+SUMIFS(H:H,D:D,dataset_shampoo[[#This Row],[Brand]],E:E,dataset_shampoo[[#This Row],[Region]],F:F,dataset_shampoo[[#This Row],[Year]]-1,G:G,"&gt;"&amp;dataset_shampoo[[#This Row],[Month]])</f>
        <v>141477</v>
      </c>
      <c r="M2335" s="1">
        <f>dataset_shampoo[[#This Row],[Values YTD]]+SUMIFS(I:I,D:D,dataset_shampoo[[#This Row],[Brand]],E:E,dataset_shampoo[[#This Row],[Region]],F:F,dataset_shampoo[[#This Row],[Year]]-1,G:G,"&gt;"&amp;dataset_shampoo[[#This Row],[Month]])</f>
        <v>678433</v>
      </c>
    </row>
    <row r="2336" spans="1:13" x14ac:dyDescent="0.25">
      <c r="A2336" t="s">
        <v>7</v>
      </c>
      <c r="B2336" t="s">
        <v>18</v>
      </c>
      <c r="C2336" t="s">
        <v>33</v>
      </c>
      <c r="D2336" t="s">
        <v>41</v>
      </c>
      <c r="E2336" t="s">
        <v>13</v>
      </c>
      <c r="F2336">
        <v>2019</v>
      </c>
      <c r="G2336">
        <v>2</v>
      </c>
      <c r="H2336">
        <v>10381</v>
      </c>
      <c r="I2336" s="1">
        <v>55237</v>
      </c>
      <c r="J2336">
        <f>SUMIFS(H:H,D:D,dataset_shampoo[[#This Row],[Brand]],E:E,dataset_shampoo[[#This Row],[Region]],F:F,dataset_shampoo[[#This Row],[Year]],G:G,"&lt;="&amp;dataset_shampoo[[#This Row],[Month]])</f>
        <v>22848</v>
      </c>
      <c r="K2336" s="6">
        <f>SUMIFS(I:I,D:D,dataset_shampoo[[#This Row],[Brand]],E:E,dataset_shampoo[[#This Row],[Region]],F:F,dataset_shampoo[[#This Row],[Year]],G:G,"&lt;="&amp;dataset_shampoo[[#This Row],[Month]])</f>
        <v>119063</v>
      </c>
      <c r="L2336">
        <f>dataset_shampoo[[#This Row],[Units YTD]]+SUMIFS(H:H,D:D,dataset_shampoo[[#This Row],[Brand]],E:E,dataset_shampoo[[#This Row],[Region]],F:F,dataset_shampoo[[#This Row],[Year]]-1,G:G,"&gt;"&amp;dataset_shampoo[[#This Row],[Month]])</f>
        <v>140609</v>
      </c>
      <c r="M2336" s="1">
        <f>dataset_shampoo[[#This Row],[Values YTD]]+SUMIFS(I:I,D:D,dataset_shampoo[[#This Row],[Brand]],E:E,dataset_shampoo[[#This Row],[Region]],F:F,dataset_shampoo[[#This Row],[Year]]-1,G:G,"&gt;"&amp;dataset_shampoo[[#This Row],[Month]])</f>
        <v>682465</v>
      </c>
    </row>
    <row r="2337" spans="1:13" x14ac:dyDescent="0.25">
      <c r="A2337" t="s">
        <v>7</v>
      </c>
      <c r="B2337" t="s">
        <v>18</v>
      </c>
      <c r="C2337" t="s">
        <v>33</v>
      </c>
      <c r="D2337" t="s">
        <v>41</v>
      </c>
      <c r="E2337" t="s">
        <v>13</v>
      </c>
      <c r="F2337">
        <v>2019</v>
      </c>
      <c r="G2337">
        <v>3</v>
      </c>
      <c r="H2337">
        <v>11333</v>
      </c>
      <c r="I2337" s="1">
        <v>61684</v>
      </c>
      <c r="J2337">
        <f>SUMIFS(H:H,D:D,dataset_shampoo[[#This Row],[Brand]],E:E,dataset_shampoo[[#This Row],[Region]],F:F,dataset_shampoo[[#This Row],[Year]],G:G,"&lt;="&amp;dataset_shampoo[[#This Row],[Month]])</f>
        <v>34181</v>
      </c>
      <c r="K2337" s="6">
        <f>SUMIFS(I:I,D:D,dataset_shampoo[[#This Row],[Brand]],E:E,dataset_shampoo[[#This Row],[Region]],F:F,dataset_shampoo[[#This Row],[Year]],G:G,"&lt;="&amp;dataset_shampoo[[#This Row],[Month]])</f>
        <v>180747</v>
      </c>
      <c r="L2337">
        <f>dataset_shampoo[[#This Row],[Units YTD]]+SUMIFS(H:H,D:D,dataset_shampoo[[#This Row],[Brand]],E:E,dataset_shampoo[[#This Row],[Region]],F:F,dataset_shampoo[[#This Row],[Year]]-1,G:G,"&gt;"&amp;dataset_shampoo[[#This Row],[Month]])</f>
        <v>138775</v>
      </c>
      <c r="M2337" s="1">
        <f>dataset_shampoo[[#This Row],[Values YTD]]+SUMIFS(I:I,D:D,dataset_shampoo[[#This Row],[Brand]],E:E,dataset_shampoo[[#This Row],[Region]],F:F,dataset_shampoo[[#This Row],[Year]]-1,G:G,"&gt;"&amp;dataset_shampoo[[#This Row],[Month]])</f>
        <v>684250</v>
      </c>
    </row>
    <row r="2338" spans="1:13" x14ac:dyDescent="0.25">
      <c r="A2338" t="s">
        <v>7</v>
      </c>
      <c r="B2338" t="s">
        <v>18</v>
      </c>
      <c r="C2338" t="s">
        <v>33</v>
      </c>
      <c r="D2338" t="s">
        <v>41</v>
      </c>
      <c r="E2338" t="s">
        <v>13</v>
      </c>
      <c r="F2338">
        <v>2019</v>
      </c>
      <c r="G2338">
        <v>4</v>
      </c>
      <c r="H2338">
        <v>11305</v>
      </c>
      <c r="I2338" s="1">
        <v>61894</v>
      </c>
      <c r="J2338">
        <f>SUMIFS(H:H,D:D,dataset_shampoo[[#This Row],[Brand]],E:E,dataset_shampoo[[#This Row],[Region]],F:F,dataset_shampoo[[#This Row],[Year]],G:G,"&lt;="&amp;dataset_shampoo[[#This Row],[Month]])</f>
        <v>45486</v>
      </c>
      <c r="K2338" s="6">
        <f>SUMIFS(I:I,D:D,dataset_shampoo[[#This Row],[Brand]],E:E,dataset_shampoo[[#This Row],[Region]],F:F,dataset_shampoo[[#This Row],[Year]],G:G,"&lt;="&amp;dataset_shampoo[[#This Row],[Month]])</f>
        <v>242641</v>
      </c>
      <c r="L2338">
        <f>dataset_shampoo[[#This Row],[Units YTD]]+SUMIFS(H:H,D:D,dataset_shampoo[[#This Row],[Brand]],E:E,dataset_shampoo[[#This Row],[Region]],F:F,dataset_shampoo[[#This Row],[Year]]-1,G:G,"&gt;"&amp;dataset_shampoo[[#This Row],[Month]])</f>
        <v>138474</v>
      </c>
      <c r="M2338" s="1">
        <f>dataset_shampoo[[#This Row],[Values YTD]]+SUMIFS(I:I,D:D,dataset_shampoo[[#This Row],[Brand]],E:E,dataset_shampoo[[#This Row],[Region]],F:F,dataset_shampoo[[#This Row],[Year]]-1,G:G,"&gt;"&amp;dataset_shampoo[[#This Row],[Month]])</f>
        <v>693217</v>
      </c>
    </row>
    <row r="2339" spans="1:13" x14ac:dyDescent="0.25">
      <c r="A2339" t="s">
        <v>7</v>
      </c>
      <c r="B2339" t="s">
        <v>18</v>
      </c>
      <c r="C2339" t="s">
        <v>33</v>
      </c>
      <c r="D2339" t="s">
        <v>41</v>
      </c>
      <c r="E2339" t="s">
        <v>13</v>
      </c>
      <c r="F2339">
        <v>2019</v>
      </c>
      <c r="G2339">
        <v>5</v>
      </c>
      <c r="H2339">
        <v>11669</v>
      </c>
      <c r="I2339" s="1">
        <v>63609</v>
      </c>
      <c r="J2339">
        <f>SUMIFS(H:H,D:D,dataset_shampoo[[#This Row],[Brand]],E:E,dataset_shampoo[[#This Row],[Region]],F:F,dataset_shampoo[[#This Row],[Year]],G:G,"&lt;="&amp;dataset_shampoo[[#This Row],[Month]])</f>
        <v>57155</v>
      </c>
      <c r="K2339" s="6">
        <f>SUMIFS(I:I,D:D,dataset_shampoo[[#This Row],[Brand]],E:E,dataset_shampoo[[#This Row],[Region]],F:F,dataset_shampoo[[#This Row],[Year]],G:G,"&lt;="&amp;dataset_shampoo[[#This Row],[Month]])</f>
        <v>306250</v>
      </c>
      <c r="L2339">
        <f>dataset_shampoo[[#This Row],[Units YTD]]+SUMIFS(H:H,D:D,dataset_shampoo[[#This Row],[Brand]],E:E,dataset_shampoo[[#This Row],[Region]],F:F,dataset_shampoo[[#This Row],[Year]]-1,G:G,"&gt;"&amp;dataset_shampoo[[#This Row],[Month]])</f>
        <v>139209</v>
      </c>
      <c r="M2339" s="1">
        <f>dataset_shampoo[[#This Row],[Values YTD]]+SUMIFS(I:I,D:D,dataset_shampoo[[#This Row],[Brand]],E:E,dataset_shampoo[[#This Row],[Region]],F:F,dataset_shampoo[[#This Row],[Year]]-1,G:G,"&gt;"&amp;dataset_shampoo[[#This Row],[Month]])</f>
        <v>707035</v>
      </c>
    </row>
    <row r="2340" spans="1:13" x14ac:dyDescent="0.25">
      <c r="A2340" t="s">
        <v>7</v>
      </c>
      <c r="B2340" t="s">
        <v>18</v>
      </c>
      <c r="C2340" t="s">
        <v>33</v>
      </c>
      <c r="D2340" t="s">
        <v>41</v>
      </c>
      <c r="E2340" t="s">
        <v>13</v>
      </c>
      <c r="F2340">
        <v>2019</v>
      </c>
      <c r="G2340">
        <v>6</v>
      </c>
      <c r="H2340">
        <v>10969</v>
      </c>
      <c r="I2340" s="1">
        <v>59367</v>
      </c>
      <c r="J2340">
        <f>SUMIFS(H:H,D:D,dataset_shampoo[[#This Row],[Brand]],E:E,dataset_shampoo[[#This Row],[Region]],F:F,dataset_shampoo[[#This Row],[Year]],G:G,"&lt;="&amp;dataset_shampoo[[#This Row],[Month]])</f>
        <v>68124</v>
      </c>
      <c r="K2340" s="6">
        <f>SUMIFS(I:I,D:D,dataset_shampoo[[#This Row],[Brand]],E:E,dataset_shampoo[[#This Row],[Region]],F:F,dataset_shampoo[[#This Row],[Year]],G:G,"&lt;="&amp;dataset_shampoo[[#This Row],[Month]])</f>
        <v>365617</v>
      </c>
      <c r="L2340">
        <f>dataset_shampoo[[#This Row],[Units YTD]]+SUMIFS(H:H,D:D,dataset_shampoo[[#This Row],[Brand]],E:E,dataset_shampoo[[#This Row],[Region]],F:F,dataset_shampoo[[#This Row],[Year]]-1,G:G,"&gt;"&amp;dataset_shampoo[[#This Row],[Month]])</f>
        <v>138432</v>
      </c>
      <c r="M2340" s="1">
        <f>dataset_shampoo[[#This Row],[Values YTD]]+SUMIFS(I:I,D:D,dataset_shampoo[[#This Row],[Brand]],E:E,dataset_shampoo[[#This Row],[Region]],F:F,dataset_shampoo[[#This Row],[Year]]-1,G:G,"&gt;"&amp;dataset_shampoo[[#This Row],[Month]])</f>
        <v>712936</v>
      </c>
    </row>
    <row r="2341" spans="1:13" x14ac:dyDescent="0.25">
      <c r="A2341" t="s">
        <v>7</v>
      </c>
      <c r="B2341" t="s">
        <v>18</v>
      </c>
      <c r="C2341" t="s">
        <v>33</v>
      </c>
      <c r="D2341" t="s">
        <v>41</v>
      </c>
      <c r="E2341" t="s">
        <v>13</v>
      </c>
      <c r="F2341">
        <v>2019</v>
      </c>
      <c r="G2341">
        <v>7</v>
      </c>
      <c r="H2341">
        <v>10654</v>
      </c>
      <c r="I2341" s="1">
        <v>56378</v>
      </c>
      <c r="J2341">
        <f>SUMIFS(H:H,D:D,dataset_shampoo[[#This Row],[Brand]],E:E,dataset_shampoo[[#This Row],[Region]],F:F,dataset_shampoo[[#This Row],[Year]],G:G,"&lt;="&amp;dataset_shampoo[[#This Row],[Month]])</f>
        <v>78778</v>
      </c>
      <c r="K2341" s="6">
        <f>SUMIFS(I:I,D:D,dataset_shampoo[[#This Row],[Brand]],E:E,dataset_shampoo[[#This Row],[Region]],F:F,dataset_shampoo[[#This Row],[Year]],G:G,"&lt;="&amp;dataset_shampoo[[#This Row],[Month]])</f>
        <v>421995</v>
      </c>
      <c r="L2341">
        <f>dataset_shampoo[[#This Row],[Units YTD]]+SUMIFS(H:H,D:D,dataset_shampoo[[#This Row],[Brand]],E:E,dataset_shampoo[[#This Row],[Region]],F:F,dataset_shampoo[[#This Row],[Year]]-1,G:G,"&gt;"&amp;dataset_shampoo[[#This Row],[Month]])</f>
        <v>136395</v>
      </c>
      <c r="M2341" s="1">
        <f>dataset_shampoo[[#This Row],[Values YTD]]+SUMIFS(I:I,D:D,dataset_shampoo[[#This Row],[Brand]],E:E,dataset_shampoo[[#This Row],[Region]],F:F,dataset_shampoo[[#This Row],[Year]]-1,G:G,"&gt;"&amp;dataset_shampoo[[#This Row],[Month]])</f>
        <v>709569</v>
      </c>
    </row>
    <row r="2342" spans="1:13" x14ac:dyDescent="0.25">
      <c r="A2342" t="s">
        <v>7</v>
      </c>
      <c r="B2342" t="s">
        <v>18</v>
      </c>
      <c r="C2342" t="s">
        <v>33</v>
      </c>
      <c r="D2342" t="s">
        <v>41</v>
      </c>
      <c r="E2342" t="s">
        <v>13</v>
      </c>
      <c r="F2342">
        <v>2019</v>
      </c>
      <c r="G2342">
        <v>8</v>
      </c>
      <c r="H2342">
        <v>8561</v>
      </c>
      <c r="I2342" s="1">
        <v>46809</v>
      </c>
      <c r="J2342">
        <f>SUMIFS(H:H,D:D,dataset_shampoo[[#This Row],[Brand]],E:E,dataset_shampoo[[#This Row],[Region]],F:F,dataset_shampoo[[#This Row],[Year]],G:G,"&lt;="&amp;dataset_shampoo[[#This Row],[Month]])</f>
        <v>87339</v>
      </c>
      <c r="K2342" s="6">
        <f>SUMIFS(I:I,D:D,dataset_shampoo[[#This Row],[Brand]],E:E,dataset_shampoo[[#This Row],[Region]],F:F,dataset_shampoo[[#This Row],[Year]],G:G,"&lt;="&amp;dataset_shampoo[[#This Row],[Month]])</f>
        <v>468804</v>
      </c>
      <c r="L2342">
        <f>dataset_shampoo[[#This Row],[Units YTD]]+SUMIFS(H:H,D:D,dataset_shampoo[[#This Row],[Brand]],E:E,dataset_shampoo[[#This Row],[Region]],F:F,dataset_shampoo[[#This Row],[Year]]-1,G:G,"&gt;"&amp;dataset_shampoo[[#This Row],[Month]])</f>
        <v>134022</v>
      </c>
      <c r="M2342" s="1">
        <f>dataset_shampoo[[#This Row],[Values YTD]]+SUMIFS(I:I,D:D,dataset_shampoo[[#This Row],[Brand]],E:E,dataset_shampoo[[#This Row],[Region]],F:F,dataset_shampoo[[#This Row],[Year]]-1,G:G,"&gt;"&amp;dataset_shampoo[[#This Row],[Month]])</f>
        <v>702870</v>
      </c>
    </row>
    <row r="2343" spans="1:13" x14ac:dyDescent="0.25">
      <c r="A2343" t="s">
        <v>7</v>
      </c>
      <c r="B2343" t="s">
        <v>18</v>
      </c>
      <c r="C2343" t="s">
        <v>33</v>
      </c>
      <c r="D2343" t="s">
        <v>41</v>
      </c>
      <c r="E2343" t="s">
        <v>13</v>
      </c>
      <c r="F2343">
        <v>2019</v>
      </c>
      <c r="G2343">
        <v>9</v>
      </c>
      <c r="H2343">
        <v>9233</v>
      </c>
      <c r="I2343" s="1">
        <v>48993</v>
      </c>
      <c r="J2343">
        <f>SUMIFS(H:H,D:D,dataset_shampoo[[#This Row],[Brand]],E:E,dataset_shampoo[[#This Row],[Region]],F:F,dataset_shampoo[[#This Row],[Year]],G:G,"&lt;="&amp;dataset_shampoo[[#This Row],[Month]])</f>
        <v>96572</v>
      </c>
      <c r="K2343" s="6">
        <f>SUMIFS(I:I,D:D,dataset_shampoo[[#This Row],[Brand]],E:E,dataset_shampoo[[#This Row],[Region]],F:F,dataset_shampoo[[#This Row],[Year]],G:G,"&lt;="&amp;dataset_shampoo[[#This Row],[Month]])</f>
        <v>517797</v>
      </c>
      <c r="L2343">
        <f>dataset_shampoo[[#This Row],[Units YTD]]+SUMIFS(H:H,D:D,dataset_shampoo[[#This Row],[Brand]],E:E,dataset_shampoo[[#This Row],[Region]],F:F,dataset_shampoo[[#This Row],[Year]]-1,G:G,"&gt;"&amp;dataset_shampoo[[#This Row],[Month]])</f>
        <v>131572</v>
      </c>
      <c r="M2343" s="1">
        <f>dataset_shampoo[[#This Row],[Values YTD]]+SUMIFS(I:I,D:D,dataset_shampoo[[#This Row],[Brand]],E:E,dataset_shampoo[[#This Row],[Region]],F:F,dataset_shampoo[[#This Row],[Year]]-1,G:G,"&gt;"&amp;dataset_shampoo[[#This Row],[Month]])</f>
        <v>695394</v>
      </c>
    </row>
    <row r="2344" spans="1:13" x14ac:dyDescent="0.25">
      <c r="A2344" t="s">
        <v>7</v>
      </c>
      <c r="B2344" t="s">
        <v>18</v>
      </c>
      <c r="C2344" t="s">
        <v>33</v>
      </c>
      <c r="D2344" t="s">
        <v>41</v>
      </c>
      <c r="E2344" t="s">
        <v>13</v>
      </c>
      <c r="F2344">
        <v>2019</v>
      </c>
      <c r="G2344">
        <v>10</v>
      </c>
      <c r="H2344">
        <v>9296</v>
      </c>
      <c r="I2344" s="1">
        <v>50855</v>
      </c>
      <c r="J2344">
        <f>SUMIFS(H:H,D:D,dataset_shampoo[[#This Row],[Brand]],E:E,dataset_shampoo[[#This Row],[Region]],F:F,dataset_shampoo[[#This Row],[Year]],G:G,"&lt;="&amp;dataset_shampoo[[#This Row],[Month]])</f>
        <v>105868</v>
      </c>
      <c r="K2344" s="6">
        <f>SUMIFS(I:I,D:D,dataset_shampoo[[#This Row],[Brand]],E:E,dataset_shampoo[[#This Row],[Region]],F:F,dataset_shampoo[[#This Row],[Year]],G:G,"&lt;="&amp;dataset_shampoo[[#This Row],[Month]])</f>
        <v>568652</v>
      </c>
      <c r="L2344">
        <f>dataset_shampoo[[#This Row],[Units YTD]]+SUMIFS(H:H,D:D,dataset_shampoo[[#This Row],[Brand]],E:E,dataset_shampoo[[#This Row],[Region]],F:F,dataset_shampoo[[#This Row],[Year]]-1,G:G,"&gt;"&amp;dataset_shampoo[[#This Row],[Month]])</f>
        <v>128646</v>
      </c>
      <c r="M2344" s="1">
        <f>dataset_shampoo[[#This Row],[Values YTD]]+SUMIFS(I:I,D:D,dataset_shampoo[[#This Row],[Brand]],E:E,dataset_shampoo[[#This Row],[Region]],F:F,dataset_shampoo[[#This Row],[Year]]-1,G:G,"&gt;"&amp;dataset_shampoo[[#This Row],[Month]])</f>
        <v>685587</v>
      </c>
    </row>
    <row r="2345" spans="1:13" x14ac:dyDescent="0.25">
      <c r="A2345" t="s">
        <v>7</v>
      </c>
      <c r="B2345" t="s">
        <v>18</v>
      </c>
      <c r="C2345" t="s">
        <v>33</v>
      </c>
      <c r="D2345" t="s">
        <v>41</v>
      </c>
      <c r="E2345" t="s">
        <v>13</v>
      </c>
      <c r="F2345">
        <v>2019</v>
      </c>
      <c r="G2345">
        <v>11</v>
      </c>
      <c r="H2345">
        <v>10157</v>
      </c>
      <c r="I2345" s="1">
        <v>56140</v>
      </c>
      <c r="J2345">
        <f>SUMIFS(H:H,D:D,dataset_shampoo[[#This Row],[Brand]],E:E,dataset_shampoo[[#This Row],[Region]],F:F,dataset_shampoo[[#This Row],[Year]],G:G,"&lt;="&amp;dataset_shampoo[[#This Row],[Month]])</f>
        <v>116025</v>
      </c>
      <c r="K2345" s="6">
        <f>SUMIFS(I:I,D:D,dataset_shampoo[[#This Row],[Brand]],E:E,dataset_shampoo[[#This Row],[Region]],F:F,dataset_shampoo[[#This Row],[Year]],G:G,"&lt;="&amp;dataset_shampoo[[#This Row],[Month]])</f>
        <v>624792</v>
      </c>
      <c r="L2345">
        <f>dataset_shampoo[[#This Row],[Units YTD]]+SUMIFS(H:H,D:D,dataset_shampoo[[#This Row],[Brand]],E:E,dataset_shampoo[[#This Row],[Region]],F:F,dataset_shampoo[[#This Row],[Year]]-1,G:G,"&gt;"&amp;dataset_shampoo[[#This Row],[Month]])</f>
        <v>126840</v>
      </c>
      <c r="M2345" s="1">
        <f>dataset_shampoo[[#This Row],[Values YTD]]+SUMIFS(I:I,D:D,dataset_shampoo[[#This Row],[Brand]],E:E,dataset_shampoo[[#This Row],[Region]],F:F,dataset_shampoo[[#This Row],[Year]]-1,G:G,"&gt;"&amp;dataset_shampoo[[#This Row],[Month]])</f>
        <v>679385</v>
      </c>
    </row>
    <row r="2346" spans="1:13" x14ac:dyDescent="0.25">
      <c r="A2346" t="s">
        <v>7</v>
      </c>
      <c r="B2346" t="s">
        <v>18</v>
      </c>
      <c r="C2346" t="s">
        <v>33</v>
      </c>
      <c r="D2346" t="s">
        <v>41</v>
      </c>
      <c r="E2346" t="s">
        <v>13</v>
      </c>
      <c r="F2346">
        <v>2019</v>
      </c>
      <c r="G2346">
        <v>12</v>
      </c>
      <c r="H2346">
        <v>9618</v>
      </c>
      <c r="I2346" s="1">
        <v>51737</v>
      </c>
      <c r="J2346">
        <f>SUMIFS(H:H,D:D,dataset_shampoo[[#This Row],[Brand]],E:E,dataset_shampoo[[#This Row],[Region]],F:F,dataset_shampoo[[#This Row],[Year]],G:G,"&lt;="&amp;dataset_shampoo[[#This Row],[Month]])</f>
        <v>125643</v>
      </c>
      <c r="K2346" s="6">
        <f>SUMIFS(I:I,D:D,dataset_shampoo[[#This Row],[Brand]],E:E,dataset_shampoo[[#This Row],[Region]],F:F,dataset_shampoo[[#This Row],[Year]],G:G,"&lt;="&amp;dataset_shampoo[[#This Row],[Month]])</f>
        <v>676529</v>
      </c>
      <c r="L2346">
        <f>dataset_shampoo[[#This Row],[Units YTD]]+SUMIFS(H:H,D:D,dataset_shampoo[[#This Row],[Brand]],E:E,dataset_shampoo[[#This Row],[Region]],F:F,dataset_shampoo[[#This Row],[Year]]-1,G:G,"&gt;"&amp;dataset_shampoo[[#This Row],[Month]])</f>
        <v>125643</v>
      </c>
      <c r="M2346" s="1">
        <f>dataset_shampoo[[#This Row],[Values YTD]]+SUMIFS(I:I,D:D,dataset_shampoo[[#This Row],[Brand]],E:E,dataset_shampoo[[#This Row],[Region]],F:F,dataset_shampoo[[#This Row],[Year]]-1,G:G,"&gt;"&amp;dataset_shampoo[[#This Row],[Month]])</f>
        <v>676529</v>
      </c>
    </row>
    <row r="2347" spans="1:13" x14ac:dyDescent="0.25">
      <c r="A2347" t="s">
        <v>7</v>
      </c>
      <c r="B2347" t="s">
        <v>18</v>
      </c>
      <c r="C2347" t="s">
        <v>33</v>
      </c>
      <c r="D2347" t="s">
        <v>41</v>
      </c>
      <c r="E2347" t="s">
        <v>13</v>
      </c>
      <c r="F2347">
        <v>2020</v>
      </c>
      <c r="G2347">
        <v>1</v>
      </c>
      <c r="H2347">
        <v>10416</v>
      </c>
      <c r="I2347" s="1">
        <v>54894</v>
      </c>
      <c r="J2347">
        <f>SUMIFS(H:H,D:D,dataset_shampoo[[#This Row],[Brand]],E:E,dataset_shampoo[[#This Row],[Region]],F:F,dataset_shampoo[[#This Row],[Year]],G:G,"&lt;="&amp;dataset_shampoo[[#This Row],[Month]])</f>
        <v>10416</v>
      </c>
      <c r="K2347" s="6">
        <f>SUMIFS(I:I,D:D,dataset_shampoo[[#This Row],[Brand]],E:E,dataset_shampoo[[#This Row],[Region]],F:F,dataset_shampoo[[#This Row],[Year]],G:G,"&lt;="&amp;dataset_shampoo[[#This Row],[Month]])</f>
        <v>54894</v>
      </c>
      <c r="L2347">
        <f>dataset_shampoo[[#This Row],[Units YTD]]+SUMIFS(H:H,D:D,dataset_shampoo[[#This Row],[Brand]],E:E,dataset_shampoo[[#This Row],[Region]],F:F,dataset_shampoo[[#This Row],[Year]]-1,G:G,"&gt;"&amp;dataset_shampoo[[#This Row],[Month]])</f>
        <v>123592</v>
      </c>
      <c r="M2347" s="1">
        <f>dataset_shampoo[[#This Row],[Values YTD]]+SUMIFS(I:I,D:D,dataset_shampoo[[#This Row],[Brand]],E:E,dataset_shampoo[[#This Row],[Region]],F:F,dataset_shampoo[[#This Row],[Year]]-1,G:G,"&gt;"&amp;dataset_shampoo[[#This Row],[Month]])</f>
        <v>667597</v>
      </c>
    </row>
    <row r="2348" spans="1:13" x14ac:dyDescent="0.25">
      <c r="A2348" t="s">
        <v>7</v>
      </c>
      <c r="B2348" t="s">
        <v>18</v>
      </c>
      <c r="C2348" t="s">
        <v>33</v>
      </c>
      <c r="D2348" t="s">
        <v>41</v>
      </c>
      <c r="E2348" t="s">
        <v>13</v>
      </c>
      <c r="F2348">
        <v>2020</v>
      </c>
      <c r="G2348">
        <v>2</v>
      </c>
      <c r="H2348">
        <v>8778</v>
      </c>
      <c r="I2348" s="1">
        <v>46172</v>
      </c>
      <c r="J2348">
        <f>SUMIFS(H:H,D:D,dataset_shampoo[[#This Row],[Brand]],E:E,dataset_shampoo[[#This Row],[Region]],F:F,dataset_shampoo[[#This Row],[Year]],G:G,"&lt;="&amp;dataset_shampoo[[#This Row],[Month]])</f>
        <v>19194</v>
      </c>
      <c r="K2348" s="6">
        <f>SUMIFS(I:I,D:D,dataset_shampoo[[#This Row],[Brand]],E:E,dataset_shampoo[[#This Row],[Region]],F:F,dataset_shampoo[[#This Row],[Year]],G:G,"&lt;="&amp;dataset_shampoo[[#This Row],[Month]])</f>
        <v>101066</v>
      </c>
      <c r="L2348">
        <f>dataset_shampoo[[#This Row],[Units YTD]]+SUMIFS(H:H,D:D,dataset_shampoo[[#This Row],[Brand]],E:E,dataset_shampoo[[#This Row],[Region]],F:F,dataset_shampoo[[#This Row],[Year]]-1,G:G,"&gt;"&amp;dataset_shampoo[[#This Row],[Month]])</f>
        <v>121989</v>
      </c>
      <c r="M2348" s="1">
        <f>dataset_shampoo[[#This Row],[Values YTD]]+SUMIFS(I:I,D:D,dataset_shampoo[[#This Row],[Brand]],E:E,dataset_shampoo[[#This Row],[Region]],F:F,dataset_shampoo[[#This Row],[Year]]-1,G:G,"&gt;"&amp;dataset_shampoo[[#This Row],[Month]])</f>
        <v>658532</v>
      </c>
    </row>
    <row r="2349" spans="1:13" x14ac:dyDescent="0.25">
      <c r="A2349" t="s">
        <v>7</v>
      </c>
      <c r="B2349" t="s">
        <v>18</v>
      </c>
      <c r="C2349" t="s">
        <v>33</v>
      </c>
      <c r="D2349" t="s">
        <v>41</v>
      </c>
      <c r="E2349" t="s">
        <v>13</v>
      </c>
      <c r="F2349">
        <v>2020</v>
      </c>
      <c r="G2349">
        <v>3</v>
      </c>
      <c r="H2349">
        <v>9800</v>
      </c>
      <c r="I2349" s="1">
        <v>50225</v>
      </c>
      <c r="J2349">
        <f>SUMIFS(H:H,D:D,dataset_shampoo[[#This Row],[Brand]],E:E,dataset_shampoo[[#This Row],[Region]],F:F,dataset_shampoo[[#This Row],[Year]],G:G,"&lt;="&amp;dataset_shampoo[[#This Row],[Month]])</f>
        <v>28994</v>
      </c>
      <c r="K2349" s="6">
        <f>SUMIFS(I:I,D:D,dataset_shampoo[[#This Row],[Brand]],E:E,dataset_shampoo[[#This Row],[Region]],F:F,dataset_shampoo[[#This Row],[Year]],G:G,"&lt;="&amp;dataset_shampoo[[#This Row],[Month]])</f>
        <v>151291</v>
      </c>
      <c r="L2349">
        <f>dataset_shampoo[[#This Row],[Units YTD]]+SUMIFS(H:H,D:D,dataset_shampoo[[#This Row],[Brand]],E:E,dataset_shampoo[[#This Row],[Region]],F:F,dataset_shampoo[[#This Row],[Year]]-1,G:G,"&gt;"&amp;dataset_shampoo[[#This Row],[Month]])</f>
        <v>120456</v>
      </c>
      <c r="M2349" s="1">
        <f>dataset_shampoo[[#This Row],[Values YTD]]+SUMIFS(I:I,D:D,dataset_shampoo[[#This Row],[Brand]],E:E,dataset_shampoo[[#This Row],[Region]],F:F,dataset_shampoo[[#This Row],[Year]]-1,G:G,"&gt;"&amp;dataset_shampoo[[#This Row],[Month]])</f>
        <v>647073</v>
      </c>
    </row>
    <row r="2350" spans="1:13" x14ac:dyDescent="0.25">
      <c r="A2350" t="s">
        <v>7</v>
      </c>
      <c r="B2350" t="s">
        <v>18</v>
      </c>
      <c r="C2350" t="s">
        <v>33</v>
      </c>
      <c r="D2350" t="s">
        <v>41</v>
      </c>
      <c r="E2350" t="s">
        <v>13</v>
      </c>
      <c r="F2350">
        <v>2020</v>
      </c>
      <c r="G2350">
        <v>4</v>
      </c>
      <c r="H2350">
        <v>8582</v>
      </c>
      <c r="I2350" s="1">
        <v>45864</v>
      </c>
      <c r="J2350">
        <f>SUMIFS(H:H,D:D,dataset_shampoo[[#This Row],[Brand]],E:E,dataset_shampoo[[#This Row],[Region]],F:F,dataset_shampoo[[#This Row],[Year]],G:G,"&lt;="&amp;dataset_shampoo[[#This Row],[Month]])</f>
        <v>37576</v>
      </c>
      <c r="K2350" s="6">
        <f>SUMIFS(I:I,D:D,dataset_shampoo[[#This Row],[Brand]],E:E,dataset_shampoo[[#This Row],[Region]],F:F,dataset_shampoo[[#This Row],[Year]],G:G,"&lt;="&amp;dataset_shampoo[[#This Row],[Month]])</f>
        <v>197155</v>
      </c>
      <c r="L2350">
        <f>dataset_shampoo[[#This Row],[Units YTD]]+SUMIFS(H:H,D:D,dataset_shampoo[[#This Row],[Brand]],E:E,dataset_shampoo[[#This Row],[Region]],F:F,dataset_shampoo[[#This Row],[Year]]-1,G:G,"&gt;"&amp;dataset_shampoo[[#This Row],[Month]])</f>
        <v>117733</v>
      </c>
      <c r="M2350" s="1">
        <f>dataset_shampoo[[#This Row],[Values YTD]]+SUMIFS(I:I,D:D,dataset_shampoo[[#This Row],[Brand]],E:E,dataset_shampoo[[#This Row],[Region]],F:F,dataset_shampoo[[#This Row],[Year]]-1,G:G,"&gt;"&amp;dataset_shampoo[[#This Row],[Month]])</f>
        <v>631043</v>
      </c>
    </row>
    <row r="2351" spans="1:13" x14ac:dyDescent="0.25">
      <c r="A2351" t="s">
        <v>7</v>
      </c>
      <c r="B2351" t="s">
        <v>18</v>
      </c>
      <c r="C2351" t="s">
        <v>33</v>
      </c>
      <c r="D2351" t="s">
        <v>41</v>
      </c>
      <c r="E2351" t="s">
        <v>13</v>
      </c>
      <c r="F2351">
        <v>2020</v>
      </c>
      <c r="G2351">
        <v>5</v>
      </c>
      <c r="H2351">
        <v>6566</v>
      </c>
      <c r="I2351" s="1">
        <v>35833</v>
      </c>
      <c r="J2351">
        <f>SUMIFS(H:H,D:D,dataset_shampoo[[#This Row],[Brand]],E:E,dataset_shampoo[[#This Row],[Region]],F:F,dataset_shampoo[[#This Row],[Year]],G:G,"&lt;="&amp;dataset_shampoo[[#This Row],[Month]])</f>
        <v>44142</v>
      </c>
      <c r="K2351" s="6">
        <f>SUMIFS(I:I,D:D,dataset_shampoo[[#This Row],[Brand]],E:E,dataset_shampoo[[#This Row],[Region]],F:F,dataset_shampoo[[#This Row],[Year]],G:G,"&lt;="&amp;dataset_shampoo[[#This Row],[Month]])</f>
        <v>232988</v>
      </c>
      <c r="L2351">
        <f>dataset_shampoo[[#This Row],[Units YTD]]+SUMIFS(H:H,D:D,dataset_shampoo[[#This Row],[Brand]],E:E,dataset_shampoo[[#This Row],[Region]],F:F,dataset_shampoo[[#This Row],[Year]]-1,G:G,"&gt;"&amp;dataset_shampoo[[#This Row],[Month]])</f>
        <v>112630</v>
      </c>
      <c r="M2351" s="1">
        <f>dataset_shampoo[[#This Row],[Values YTD]]+SUMIFS(I:I,D:D,dataset_shampoo[[#This Row],[Brand]],E:E,dataset_shampoo[[#This Row],[Region]],F:F,dataset_shampoo[[#This Row],[Year]]-1,G:G,"&gt;"&amp;dataset_shampoo[[#This Row],[Month]])</f>
        <v>603267</v>
      </c>
    </row>
    <row r="2352" spans="1:13" x14ac:dyDescent="0.25">
      <c r="A2352" t="s">
        <v>7</v>
      </c>
      <c r="B2352" t="s">
        <v>18</v>
      </c>
      <c r="C2352" t="s">
        <v>33</v>
      </c>
      <c r="D2352" t="s">
        <v>41</v>
      </c>
      <c r="E2352" t="s">
        <v>13</v>
      </c>
      <c r="F2352">
        <v>2020</v>
      </c>
      <c r="G2352">
        <v>6</v>
      </c>
      <c r="H2352">
        <v>7840</v>
      </c>
      <c r="I2352" s="1">
        <v>40866</v>
      </c>
      <c r="J2352">
        <f>SUMIFS(H:H,D:D,dataset_shampoo[[#This Row],[Brand]],E:E,dataset_shampoo[[#This Row],[Region]],F:F,dataset_shampoo[[#This Row],[Year]],G:G,"&lt;="&amp;dataset_shampoo[[#This Row],[Month]])</f>
        <v>51982</v>
      </c>
      <c r="K2352" s="6">
        <f>SUMIFS(I:I,D:D,dataset_shampoo[[#This Row],[Brand]],E:E,dataset_shampoo[[#This Row],[Region]],F:F,dataset_shampoo[[#This Row],[Year]],G:G,"&lt;="&amp;dataset_shampoo[[#This Row],[Month]])</f>
        <v>273854</v>
      </c>
      <c r="L2352">
        <f>dataset_shampoo[[#This Row],[Units YTD]]+SUMIFS(H:H,D:D,dataset_shampoo[[#This Row],[Brand]],E:E,dataset_shampoo[[#This Row],[Region]],F:F,dataset_shampoo[[#This Row],[Year]]-1,G:G,"&gt;"&amp;dataset_shampoo[[#This Row],[Month]])</f>
        <v>109501</v>
      </c>
      <c r="M2352" s="1">
        <f>dataset_shampoo[[#This Row],[Values YTD]]+SUMIFS(I:I,D:D,dataset_shampoo[[#This Row],[Brand]],E:E,dataset_shampoo[[#This Row],[Region]],F:F,dataset_shampoo[[#This Row],[Year]]-1,G:G,"&gt;"&amp;dataset_shampoo[[#This Row],[Month]])</f>
        <v>584766</v>
      </c>
    </row>
    <row r="2353" spans="1:13" x14ac:dyDescent="0.25">
      <c r="A2353" t="s">
        <v>7</v>
      </c>
      <c r="B2353" t="s">
        <v>18</v>
      </c>
      <c r="C2353" t="s">
        <v>33</v>
      </c>
      <c r="D2353" t="s">
        <v>41</v>
      </c>
      <c r="E2353" t="s">
        <v>13</v>
      </c>
      <c r="F2353">
        <v>2020</v>
      </c>
      <c r="G2353">
        <v>7</v>
      </c>
      <c r="H2353">
        <v>9576</v>
      </c>
      <c r="I2353" s="1">
        <v>50043</v>
      </c>
      <c r="J2353">
        <f>SUMIFS(H:H,D:D,dataset_shampoo[[#This Row],[Brand]],E:E,dataset_shampoo[[#This Row],[Region]],F:F,dataset_shampoo[[#This Row],[Year]],G:G,"&lt;="&amp;dataset_shampoo[[#This Row],[Month]])</f>
        <v>61558</v>
      </c>
      <c r="K2353" s="6">
        <f>SUMIFS(I:I,D:D,dataset_shampoo[[#This Row],[Brand]],E:E,dataset_shampoo[[#This Row],[Region]],F:F,dataset_shampoo[[#This Row],[Year]],G:G,"&lt;="&amp;dataset_shampoo[[#This Row],[Month]])</f>
        <v>323897</v>
      </c>
      <c r="L2353">
        <f>dataset_shampoo[[#This Row],[Units YTD]]+SUMIFS(H:H,D:D,dataset_shampoo[[#This Row],[Brand]],E:E,dataset_shampoo[[#This Row],[Region]],F:F,dataset_shampoo[[#This Row],[Year]]-1,G:G,"&gt;"&amp;dataset_shampoo[[#This Row],[Month]])</f>
        <v>108423</v>
      </c>
      <c r="M2353" s="1">
        <f>dataset_shampoo[[#This Row],[Values YTD]]+SUMIFS(I:I,D:D,dataset_shampoo[[#This Row],[Brand]],E:E,dataset_shampoo[[#This Row],[Region]],F:F,dataset_shampoo[[#This Row],[Year]]-1,G:G,"&gt;"&amp;dataset_shampoo[[#This Row],[Month]])</f>
        <v>578431</v>
      </c>
    </row>
    <row r="2354" spans="1:13" x14ac:dyDescent="0.25">
      <c r="A2354" t="s">
        <v>7</v>
      </c>
      <c r="B2354" t="s">
        <v>18</v>
      </c>
      <c r="C2354" t="s">
        <v>33</v>
      </c>
      <c r="D2354" t="s">
        <v>41</v>
      </c>
      <c r="E2354" t="s">
        <v>13</v>
      </c>
      <c r="F2354">
        <v>2020</v>
      </c>
      <c r="G2354">
        <v>8</v>
      </c>
      <c r="H2354">
        <v>5656</v>
      </c>
      <c r="I2354" s="1">
        <v>29827</v>
      </c>
      <c r="J2354">
        <f>SUMIFS(H:H,D:D,dataset_shampoo[[#This Row],[Brand]],E:E,dataset_shampoo[[#This Row],[Region]],F:F,dataset_shampoo[[#This Row],[Year]],G:G,"&lt;="&amp;dataset_shampoo[[#This Row],[Month]])</f>
        <v>67214</v>
      </c>
      <c r="K2354" s="6">
        <f>SUMIFS(I:I,D:D,dataset_shampoo[[#This Row],[Brand]],E:E,dataset_shampoo[[#This Row],[Region]],F:F,dataset_shampoo[[#This Row],[Year]],G:G,"&lt;="&amp;dataset_shampoo[[#This Row],[Month]])</f>
        <v>353724</v>
      </c>
      <c r="L2354">
        <f>dataset_shampoo[[#This Row],[Units YTD]]+SUMIFS(H:H,D:D,dataset_shampoo[[#This Row],[Brand]],E:E,dataset_shampoo[[#This Row],[Region]],F:F,dataset_shampoo[[#This Row],[Year]]-1,G:G,"&gt;"&amp;dataset_shampoo[[#This Row],[Month]])</f>
        <v>105518</v>
      </c>
      <c r="M2354" s="1">
        <f>dataset_shampoo[[#This Row],[Values YTD]]+SUMIFS(I:I,D:D,dataset_shampoo[[#This Row],[Brand]],E:E,dataset_shampoo[[#This Row],[Region]],F:F,dataset_shampoo[[#This Row],[Year]]-1,G:G,"&gt;"&amp;dataset_shampoo[[#This Row],[Month]])</f>
        <v>561449</v>
      </c>
    </row>
    <row r="2355" spans="1:13" x14ac:dyDescent="0.25">
      <c r="A2355" t="s">
        <v>7</v>
      </c>
      <c r="B2355" t="s">
        <v>18</v>
      </c>
      <c r="C2355" t="s">
        <v>33</v>
      </c>
      <c r="D2355" t="s">
        <v>41</v>
      </c>
      <c r="E2355" t="s">
        <v>13</v>
      </c>
      <c r="F2355">
        <v>2020</v>
      </c>
      <c r="G2355">
        <v>9</v>
      </c>
      <c r="H2355">
        <v>8456</v>
      </c>
      <c r="I2355" s="1">
        <v>44023</v>
      </c>
      <c r="J2355">
        <f>SUMIFS(H:H,D:D,dataset_shampoo[[#This Row],[Brand]],E:E,dataset_shampoo[[#This Row],[Region]],F:F,dataset_shampoo[[#This Row],[Year]],G:G,"&lt;="&amp;dataset_shampoo[[#This Row],[Month]])</f>
        <v>75670</v>
      </c>
      <c r="K2355" s="6">
        <f>SUMIFS(I:I,D:D,dataset_shampoo[[#This Row],[Brand]],E:E,dataset_shampoo[[#This Row],[Region]],F:F,dataset_shampoo[[#This Row],[Year]],G:G,"&lt;="&amp;dataset_shampoo[[#This Row],[Month]])</f>
        <v>397747</v>
      </c>
      <c r="L2355">
        <f>dataset_shampoo[[#This Row],[Units YTD]]+SUMIFS(H:H,D:D,dataset_shampoo[[#This Row],[Brand]],E:E,dataset_shampoo[[#This Row],[Region]],F:F,dataset_shampoo[[#This Row],[Year]]-1,G:G,"&gt;"&amp;dataset_shampoo[[#This Row],[Month]])</f>
        <v>104741</v>
      </c>
      <c r="M2355" s="1">
        <f>dataset_shampoo[[#This Row],[Values YTD]]+SUMIFS(I:I,D:D,dataset_shampoo[[#This Row],[Brand]],E:E,dataset_shampoo[[#This Row],[Region]],F:F,dataset_shampoo[[#This Row],[Year]]-1,G:G,"&gt;"&amp;dataset_shampoo[[#This Row],[Month]])</f>
        <v>556479</v>
      </c>
    </row>
    <row r="2356" spans="1:13" x14ac:dyDescent="0.25">
      <c r="A2356" t="s">
        <v>7</v>
      </c>
      <c r="B2356" t="s">
        <v>18</v>
      </c>
      <c r="C2356" t="s">
        <v>33</v>
      </c>
      <c r="D2356" t="s">
        <v>41</v>
      </c>
      <c r="E2356" t="s">
        <v>13</v>
      </c>
      <c r="F2356">
        <v>2020</v>
      </c>
      <c r="G2356">
        <v>10</v>
      </c>
      <c r="H2356">
        <v>9464</v>
      </c>
      <c r="I2356" s="1">
        <v>49805</v>
      </c>
      <c r="J2356">
        <f>SUMIFS(H:H,D:D,dataset_shampoo[[#This Row],[Brand]],E:E,dataset_shampoo[[#This Row],[Region]],F:F,dataset_shampoo[[#This Row],[Year]],G:G,"&lt;="&amp;dataset_shampoo[[#This Row],[Month]])</f>
        <v>85134</v>
      </c>
      <c r="K2356" s="6">
        <f>SUMIFS(I:I,D:D,dataset_shampoo[[#This Row],[Brand]],E:E,dataset_shampoo[[#This Row],[Region]],F:F,dataset_shampoo[[#This Row],[Year]],G:G,"&lt;="&amp;dataset_shampoo[[#This Row],[Month]])</f>
        <v>447552</v>
      </c>
      <c r="L2356">
        <f>dataset_shampoo[[#This Row],[Units YTD]]+SUMIFS(H:H,D:D,dataset_shampoo[[#This Row],[Brand]],E:E,dataset_shampoo[[#This Row],[Region]],F:F,dataset_shampoo[[#This Row],[Year]]-1,G:G,"&gt;"&amp;dataset_shampoo[[#This Row],[Month]])</f>
        <v>104909</v>
      </c>
      <c r="M2356" s="1">
        <f>dataset_shampoo[[#This Row],[Values YTD]]+SUMIFS(I:I,D:D,dataset_shampoo[[#This Row],[Brand]],E:E,dataset_shampoo[[#This Row],[Region]],F:F,dataset_shampoo[[#This Row],[Year]]-1,G:G,"&gt;"&amp;dataset_shampoo[[#This Row],[Month]])</f>
        <v>555429</v>
      </c>
    </row>
    <row r="2357" spans="1:13" x14ac:dyDescent="0.25">
      <c r="A2357" t="s">
        <v>7</v>
      </c>
      <c r="B2357" t="s">
        <v>18</v>
      </c>
      <c r="C2357" t="s">
        <v>33</v>
      </c>
      <c r="D2357" t="s">
        <v>41</v>
      </c>
      <c r="E2357" t="s">
        <v>13</v>
      </c>
      <c r="F2357">
        <v>2020</v>
      </c>
      <c r="G2357">
        <v>11</v>
      </c>
      <c r="H2357">
        <v>7336</v>
      </c>
      <c r="I2357" s="1">
        <v>38297</v>
      </c>
      <c r="J2357">
        <f>SUMIFS(H:H,D:D,dataset_shampoo[[#This Row],[Brand]],E:E,dataset_shampoo[[#This Row],[Region]],F:F,dataset_shampoo[[#This Row],[Year]],G:G,"&lt;="&amp;dataset_shampoo[[#This Row],[Month]])</f>
        <v>92470</v>
      </c>
      <c r="K2357" s="6">
        <f>SUMIFS(I:I,D:D,dataset_shampoo[[#This Row],[Brand]],E:E,dataset_shampoo[[#This Row],[Region]],F:F,dataset_shampoo[[#This Row],[Year]],G:G,"&lt;="&amp;dataset_shampoo[[#This Row],[Month]])</f>
        <v>485849</v>
      </c>
      <c r="L2357">
        <f>dataset_shampoo[[#This Row],[Units YTD]]+SUMIFS(H:H,D:D,dataset_shampoo[[#This Row],[Brand]],E:E,dataset_shampoo[[#This Row],[Region]],F:F,dataset_shampoo[[#This Row],[Year]]-1,G:G,"&gt;"&amp;dataset_shampoo[[#This Row],[Month]])</f>
        <v>102088</v>
      </c>
      <c r="M2357" s="1">
        <f>dataset_shampoo[[#This Row],[Values YTD]]+SUMIFS(I:I,D:D,dataset_shampoo[[#This Row],[Brand]],E:E,dataset_shampoo[[#This Row],[Region]],F:F,dataset_shampoo[[#This Row],[Year]]-1,G:G,"&gt;"&amp;dataset_shampoo[[#This Row],[Month]])</f>
        <v>537586</v>
      </c>
    </row>
    <row r="2358" spans="1:13" x14ac:dyDescent="0.25">
      <c r="A2358" t="s">
        <v>7</v>
      </c>
      <c r="B2358" t="s">
        <v>18</v>
      </c>
      <c r="C2358" t="s">
        <v>33</v>
      </c>
      <c r="D2358" t="s">
        <v>41</v>
      </c>
      <c r="E2358" t="s">
        <v>13</v>
      </c>
      <c r="F2358">
        <v>2020</v>
      </c>
      <c r="G2358">
        <v>12</v>
      </c>
      <c r="H2358">
        <v>8407</v>
      </c>
      <c r="I2358" s="1">
        <v>43358</v>
      </c>
      <c r="J2358">
        <f>SUMIFS(H:H,D:D,dataset_shampoo[[#This Row],[Brand]],E:E,dataset_shampoo[[#This Row],[Region]],F:F,dataset_shampoo[[#This Row],[Year]],G:G,"&lt;="&amp;dataset_shampoo[[#This Row],[Month]])</f>
        <v>100877</v>
      </c>
      <c r="K2358" s="6">
        <f>SUMIFS(I:I,D:D,dataset_shampoo[[#This Row],[Brand]],E:E,dataset_shampoo[[#This Row],[Region]],F:F,dataset_shampoo[[#This Row],[Year]],G:G,"&lt;="&amp;dataset_shampoo[[#This Row],[Month]])</f>
        <v>529207</v>
      </c>
      <c r="L2358">
        <f>dataset_shampoo[[#This Row],[Units YTD]]+SUMIFS(H:H,D:D,dataset_shampoo[[#This Row],[Brand]],E:E,dataset_shampoo[[#This Row],[Region]],F:F,dataset_shampoo[[#This Row],[Year]]-1,G:G,"&gt;"&amp;dataset_shampoo[[#This Row],[Month]])</f>
        <v>100877</v>
      </c>
      <c r="M2358" s="1">
        <f>dataset_shampoo[[#This Row],[Values YTD]]+SUMIFS(I:I,D:D,dataset_shampoo[[#This Row],[Brand]],E:E,dataset_shampoo[[#This Row],[Region]],F:F,dataset_shampoo[[#This Row],[Year]]-1,G:G,"&gt;"&amp;dataset_shampoo[[#This Row],[Month]])</f>
        <v>529207</v>
      </c>
    </row>
    <row r="2359" spans="1:13" x14ac:dyDescent="0.25">
      <c r="A2359" t="s">
        <v>7</v>
      </c>
      <c r="B2359" t="s">
        <v>18</v>
      </c>
      <c r="C2359" t="s">
        <v>33</v>
      </c>
      <c r="D2359" t="s">
        <v>41</v>
      </c>
      <c r="E2359" t="s">
        <v>13</v>
      </c>
      <c r="F2359">
        <v>2021</v>
      </c>
      <c r="G2359">
        <v>1</v>
      </c>
      <c r="H2359">
        <v>7336</v>
      </c>
      <c r="I2359" s="1">
        <v>38780</v>
      </c>
      <c r="J2359">
        <f>SUMIFS(H:H,D:D,dataset_shampoo[[#This Row],[Brand]],E:E,dataset_shampoo[[#This Row],[Region]],F:F,dataset_shampoo[[#This Row],[Year]],G:G,"&lt;="&amp;dataset_shampoo[[#This Row],[Month]])</f>
        <v>7336</v>
      </c>
      <c r="K2359" s="6">
        <f>SUMIFS(I:I,D:D,dataset_shampoo[[#This Row],[Brand]],E:E,dataset_shampoo[[#This Row],[Region]],F:F,dataset_shampoo[[#This Row],[Year]],G:G,"&lt;="&amp;dataset_shampoo[[#This Row],[Month]])</f>
        <v>38780</v>
      </c>
      <c r="L2359">
        <f>dataset_shampoo[[#This Row],[Units YTD]]+SUMIFS(H:H,D:D,dataset_shampoo[[#This Row],[Brand]],E:E,dataset_shampoo[[#This Row],[Region]],F:F,dataset_shampoo[[#This Row],[Year]]-1,G:G,"&gt;"&amp;dataset_shampoo[[#This Row],[Month]])</f>
        <v>97797</v>
      </c>
      <c r="M2359" s="1">
        <f>dataset_shampoo[[#This Row],[Values YTD]]+SUMIFS(I:I,D:D,dataset_shampoo[[#This Row],[Brand]],E:E,dataset_shampoo[[#This Row],[Region]],F:F,dataset_shampoo[[#This Row],[Year]]-1,G:G,"&gt;"&amp;dataset_shampoo[[#This Row],[Month]])</f>
        <v>513093</v>
      </c>
    </row>
    <row r="2360" spans="1:13" x14ac:dyDescent="0.25">
      <c r="A2360" t="s">
        <v>7</v>
      </c>
      <c r="B2360" t="s">
        <v>18</v>
      </c>
      <c r="C2360" t="s">
        <v>33</v>
      </c>
      <c r="D2360" t="s">
        <v>41</v>
      </c>
      <c r="E2360" t="s">
        <v>13</v>
      </c>
      <c r="F2360">
        <v>2021</v>
      </c>
      <c r="G2360">
        <v>2</v>
      </c>
      <c r="H2360">
        <v>6888</v>
      </c>
      <c r="I2360" s="1">
        <v>36190</v>
      </c>
      <c r="J2360">
        <f>SUMIFS(H:H,D:D,dataset_shampoo[[#This Row],[Brand]],E:E,dataset_shampoo[[#This Row],[Region]],F:F,dataset_shampoo[[#This Row],[Year]],G:G,"&lt;="&amp;dataset_shampoo[[#This Row],[Month]])</f>
        <v>14224</v>
      </c>
      <c r="K2360" s="6">
        <f>SUMIFS(I:I,D:D,dataset_shampoo[[#This Row],[Brand]],E:E,dataset_shampoo[[#This Row],[Region]],F:F,dataset_shampoo[[#This Row],[Year]],G:G,"&lt;="&amp;dataset_shampoo[[#This Row],[Month]])</f>
        <v>74970</v>
      </c>
      <c r="L2360">
        <f>dataset_shampoo[[#This Row],[Units YTD]]+SUMIFS(H:H,D:D,dataset_shampoo[[#This Row],[Brand]],E:E,dataset_shampoo[[#This Row],[Region]],F:F,dataset_shampoo[[#This Row],[Year]]-1,G:G,"&gt;"&amp;dataset_shampoo[[#This Row],[Month]])</f>
        <v>95907</v>
      </c>
      <c r="M2360" s="1">
        <f>dataset_shampoo[[#This Row],[Values YTD]]+SUMIFS(I:I,D:D,dataset_shampoo[[#This Row],[Brand]],E:E,dataset_shampoo[[#This Row],[Region]],F:F,dataset_shampoo[[#This Row],[Year]]-1,G:G,"&gt;"&amp;dataset_shampoo[[#This Row],[Month]])</f>
        <v>503111</v>
      </c>
    </row>
    <row r="2361" spans="1:13" x14ac:dyDescent="0.25">
      <c r="A2361" t="s">
        <v>7</v>
      </c>
      <c r="B2361" t="s">
        <v>18</v>
      </c>
      <c r="C2361" t="s">
        <v>33</v>
      </c>
      <c r="D2361" t="s">
        <v>41</v>
      </c>
      <c r="E2361" t="s">
        <v>13</v>
      </c>
      <c r="F2361">
        <v>2021</v>
      </c>
      <c r="G2361">
        <v>3</v>
      </c>
      <c r="H2361">
        <v>7392</v>
      </c>
      <c r="I2361" s="1">
        <v>40474</v>
      </c>
      <c r="J2361">
        <f>SUMIFS(H:H,D:D,dataset_shampoo[[#This Row],[Brand]],E:E,dataset_shampoo[[#This Row],[Region]],F:F,dataset_shampoo[[#This Row],[Year]],G:G,"&lt;="&amp;dataset_shampoo[[#This Row],[Month]])</f>
        <v>21616</v>
      </c>
      <c r="K2361" s="6">
        <f>SUMIFS(I:I,D:D,dataset_shampoo[[#This Row],[Brand]],E:E,dataset_shampoo[[#This Row],[Region]],F:F,dataset_shampoo[[#This Row],[Year]],G:G,"&lt;="&amp;dataset_shampoo[[#This Row],[Month]])</f>
        <v>115444</v>
      </c>
      <c r="L2361">
        <f>dataset_shampoo[[#This Row],[Units YTD]]+SUMIFS(H:H,D:D,dataset_shampoo[[#This Row],[Brand]],E:E,dataset_shampoo[[#This Row],[Region]],F:F,dataset_shampoo[[#This Row],[Year]]-1,G:G,"&gt;"&amp;dataset_shampoo[[#This Row],[Month]])</f>
        <v>93499</v>
      </c>
      <c r="M2361" s="1">
        <f>dataset_shampoo[[#This Row],[Values YTD]]+SUMIFS(I:I,D:D,dataset_shampoo[[#This Row],[Brand]],E:E,dataset_shampoo[[#This Row],[Region]],F:F,dataset_shampoo[[#This Row],[Year]]-1,G:G,"&gt;"&amp;dataset_shampoo[[#This Row],[Month]])</f>
        <v>493360</v>
      </c>
    </row>
    <row r="2362" spans="1:13" x14ac:dyDescent="0.25">
      <c r="A2362" t="s">
        <v>7</v>
      </c>
      <c r="B2362" t="s">
        <v>18</v>
      </c>
      <c r="C2362" t="s">
        <v>33</v>
      </c>
      <c r="D2362" t="s">
        <v>41</v>
      </c>
      <c r="E2362" t="s">
        <v>13</v>
      </c>
      <c r="F2362">
        <v>2021</v>
      </c>
      <c r="G2362">
        <v>4</v>
      </c>
      <c r="H2362">
        <v>6972</v>
      </c>
      <c r="I2362" s="1">
        <v>38024</v>
      </c>
      <c r="J2362">
        <f>SUMIFS(H:H,D:D,dataset_shampoo[[#This Row],[Brand]],E:E,dataset_shampoo[[#This Row],[Region]],F:F,dataset_shampoo[[#This Row],[Year]],G:G,"&lt;="&amp;dataset_shampoo[[#This Row],[Month]])</f>
        <v>28588</v>
      </c>
      <c r="K2362" s="6">
        <f>SUMIFS(I:I,D:D,dataset_shampoo[[#This Row],[Brand]],E:E,dataset_shampoo[[#This Row],[Region]],F:F,dataset_shampoo[[#This Row],[Year]],G:G,"&lt;="&amp;dataset_shampoo[[#This Row],[Month]])</f>
        <v>153468</v>
      </c>
      <c r="L2362">
        <f>dataset_shampoo[[#This Row],[Units YTD]]+SUMIFS(H:H,D:D,dataset_shampoo[[#This Row],[Brand]],E:E,dataset_shampoo[[#This Row],[Region]],F:F,dataset_shampoo[[#This Row],[Year]]-1,G:G,"&gt;"&amp;dataset_shampoo[[#This Row],[Month]])</f>
        <v>91889</v>
      </c>
      <c r="M2362" s="1">
        <f>dataset_shampoo[[#This Row],[Values YTD]]+SUMIFS(I:I,D:D,dataset_shampoo[[#This Row],[Brand]],E:E,dataset_shampoo[[#This Row],[Region]],F:F,dataset_shampoo[[#This Row],[Year]]-1,G:G,"&gt;"&amp;dataset_shampoo[[#This Row],[Month]])</f>
        <v>485520</v>
      </c>
    </row>
    <row r="2363" spans="1:13" x14ac:dyDescent="0.25">
      <c r="A2363" t="s">
        <v>7</v>
      </c>
      <c r="B2363" t="s">
        <v>18</v>
      </c>
      <c r="C2363" t="s">
        <v>33</v>
      </c>
      <c r="D2363" t="s">
        <v>41</v>
      </c>
      <c r="E2363" t="s">
        <v>13</v>
      </c>
      <c r="F2363">
        <v>2021</v>
      </c>
      <c r="G2363">
        <v>5</v>
      </c>
      <c r="H2363">
        <v>7308</v>
      </c>
      <c r="I2363" s="1">
        <v>39298</v>
      </c>
      <c r="J2363">
        <f>SUMIFS(H:H,D:D,dataset_shampoo[[#This Row],[Brand]],E:E,dataset_shampoo[[#This Row],[Region]],F:F,dataset_shampoo[[#This Row],[Year]],G:G,"&lt;="&amp;dataset_shampoo[[#This Row],[Month]])</f>
        <v>35896</v>
      </c>
      <c r="K2363" s="6">
        <f>SUMIFS(I:I,D:D,dataset_shampoo[[#This Row],[Brand]],E:E,dataset_shampoo[[#This Row],[Region]],F:F,dataset_shampoo[[#This Row],[Year]],G:G,"&lt;="&amp;dataset_shampoo[[#This Row],[Month]])</f>
        <v>192766</v>
      </c>
      <c r="L2363">
        <f>dataset_shampoo[[#This Row],[Units YTD]]+SUMIFS(H:H,D:D,dataset_shampoo[[#This Row],[Brand]],E:E,dataset_shampoo[[#This Row],[Region]],F:F,dataset_shampoo[[#This Row],[Year]]-1,G:G,"&gt;"&amp;dataset_shampoo[[#This Row],[Month]])</f>
        <v>92631</v>
      </c>
      <c r="M2363" s="1">
        <f>dataset_shampoo[[#This Row],[Values YTD]]+SUMIFS(I:I,D:D,dataset_shampoo[[#This Row],[Brand]],E:E,dataset_shampoo[[#This Row],[Region]],F:F,dataset_shampoo[[#This Row],[Year]]-1,G:G,"&gt;"&amp;dataset_shampoo[[#This Row],[Month]])</f>
        <v>488985</v>
      </c>
    </row>
    <row r="2364" spans="1:13" x14ac:dyDescent="0.25">
      <c r="A2364" t="s">
        <v>7</v>
      </c>
      <c r="B2364" t="s">
        <v>18</v>
      </c>
      <c r="C2364" t="s">
        <v>33</v>
      </c>
      <c r="D2364" t="s">
        <v>41</v>
      </c>
      <c r="E2364" t="s">
        <v>13</v>
      </c>
      <c r="F2364">
        <v>2021</v>
      </c>
      <c r="G2364">
        <v>6</v>
      </c>
      <c r="H2364">
        <v>7329</v>
      </c>
      <c r="I2364" s="1">
        <v>39179</v>
      </c>
      <c r="J2364">
        <f>SUMIFS(H:H,D:D,dataset_shampoo[[#This Row],[Brand]],E:E,dataset_shampoo[[#This Row],[Region]],F:F,dataset_shampoo[[#This Row],[Year]],G:G,"&lt;="&amp;dataset_shampoo[[#This Row],[Month]])</f>
        <v>43225</v>
      </c>
      <c r="K2364" s="6">
        <f>SUMIFS(I:I,D:D,dataset_shampoo[[#This Row],[Brand]],E:E,dataset_shampoo[[#This Row],[Region]],F:F,dataset_shampoo[[#This Row],[Year]],G:G,"&lt;="&amp;dataset_shampoo[[#This Row],[Month]])</f>
        <v>231945</v>
      </c>
      <c r="L2364">
        <f>dataset_shampoo[[#This Row],[Units YTD]]+SUMIFS(H:H,D:D,dataset_shampoo[[#This Row],[Brand]],E:E,dataset_shampoo[[#This Row],[Region]],F:F,dataset_shampoo[[#This Row],[Year]]-1,G:G,"&gt;"&amp;dataset_shampoo[[#This Row],[Month]])</f>
        <v>92120</v>
      </c>
      <c r="M2364" s="1">
        <f>dataset_shampoo[[#This Row],[Values YTD]]+SUMIFS(I:I,D:D,dataset_shampoo[[#This Row],[Brand]],E:E,dataset_shampoo[[#This Row],[Region]],F:F,dataset_shampoo[[#This Row],[Year]]-1,G:G,"&gt;"&amp;dataset_shampoo[[#This Row],[Month]])</f>
        <v>487298</v>
      </c>
    </row>
    <row r="2365" spans="1:13" x14ac:dyDescent="0.25">
      <c r="A2365" t="s">
        <v>7</v>
      </c>
      <c r="B2365" t="s">
        <v>18</v>
      </c>
      <c r="C2365" t="s">
        <v>33</v>
      </c>
      <c r="D2365" t="s">
        <v>41</v>
      </c>
      <c r="E2365" t="s">
        <v>13</v>
      </c>
      <c r="F2365">
        <v>2021</v>
      </c>
      <c r="G2365">
        <v>7</v>
      </c>
      <c r="H2365">
        <v>7168</v>
      </c>
      <c r="I2365" s="1">
        <v>38206</v>
      </c>
      <c r="J2365">
        <f>SUMIFS(H:H,D:D,dataset_shampoo[[#This Row],[Brand]],E:E,dataset_shampoo[[#This Row],[Region]],F:F,dataset_shampoo[[#This Row],[Year]],G:G,"&lt;="&amp;dataset_shampoo[[#This Row],[Month]])</f>
        <v>50393</v>
      </c>
      <c r="K2365" s="6">
        <f>SUMIFS(I:I,D:D,dataset_shampoo[[#This Row],[Brand]],E:E,dataset_shampoo[[#This Row],[Region]],F:F,dataset_shampoo[[#This Row],[Year]],G:G,"&lt;="&amp;dataset_shampoo[[#This Row],[Month]])</f>
        <v>270151</v>
      </c>
      <c r="L2365">
        <f>dataset_shampoo[[#This Row],[Units YTD]]+SUMIFS(H:H,D:D,dataset_shampoo[[#This Row],[Brand]],E:E,dataset_shampoo[[#This Row],[Region]],F:F,dataset_shampoo[[#This Row],[Year]]-1,G:G,"&gt;"&amp;dataset_shampoo[[#This Row],[Month]])</f>
        <v>89712</v>
      </c>
      <c r="M2365" s="1">
        <f>dataset_shampoo[[#This Row],[Values YTD]]+SUMIFS(I:I,D:D,dataset_shampoo[[#This Row],[Brand]],E:E,dataset_shampoo[[#This Row],[Region]],F:F,dataset_shampoo[[#This Row],[Year]]-1,G:G,"&gt;"&amp;dataset_shampoo[[#This Row],[Month]])</f>
        <v>475461</v>
      </c>
    </row>
    <row r="2366" spans="1:13" x14ac:dyDescent="0.25">
      <c r="A2366" t="s">
        <v>7</v>
      </c>
      <c r="B2366" t="s">
        <v>18</v>
      </c>
      <c r="C2366" t="s">
        <v>33</v>
      </c>
      <c r="D2366" t="s">
        <v>41</v>
      </c>
      <c r="E2366" t="s">
        <v>13</v>
      </c>
      <c r="F2366">
        <v>2021</v>
      </c>
      <c r="G2366">
        <v>8</v>
      </c>
      <c r="H2366">
        <v>6391</v>
      </c>
      <c r="I2366" s="1">
        <v>34328</v>
      </c>
      <c r="J2366">
        <f>SUMIFS(H:H,D:D,dataset_shampoo[[#This Row],[Brand]],E:E,dataset_shampoo[[#This Row],[Region]],F:F,dataset_shampoo[[#This Row],[Year]],G:G,"&lt;="&amp;dataset_shampoo[[#This Row],[Month]])</f>
        <v>56784</v>
      </c>
      <c r="K2366" s="6">
        <f>SUMIFS(I:I,D:D,dataset_shampoo[[#This Row],[Brand]],E:E,dataset_shampoo[[#This Row],[Region]],F:F,dataset_shampoo[[#This Row],[Year]],G:G,"&lt;="&amp;dataset_shampoo[[#This Row],[Month]])</f>
        <v>304479</v>
      </c>
      <c r="L2366">
        <f>dataset_shampoo[[#This Row],[Units YTD]]+SUMIFS(H:H,D:D,dataset_shampoo[[#This Row],[Brand]],E:E,dataset_shampoo[[#This Row],[Region]],F:F,dataset_shampoo[[#This Row],[Year]]-1,G:G,"&gt;"&amp;dataset_shampoo[[#This Row],[Month]])</f>
        <v>90447</v>
      </c>
      <c r="M2366" s="1">
        <f>dataset_shampoo[[#This Row],[Values YTD]]+SUMIFS(I:I,D:D,dataset_shampoo[[#This Row],[Brand]],E:E,dataset_shampoo[[#This Row],[Region]],F:F,dataset_shampoo[[#This Row],[Year]]-1,G:G,"&gt;"&amp;dataset_shampoo[[#This Row],[Month]])</f>
        <v>479962</v>
      </c>
    </row>
    <row r="2367" spans="1:13" x14ac:dyDescent="0.25">
      <c r="A2367" t="s">
        <v>7</v>
      </c>
      <c r="B2367" t="s">
        <v>18</v>
      </c>
      <c r="C2367" t="s">
        <v>33</v>
      </c>
      <c r="D2367" t="s">
        <v>41</v>
      </c>
      <c r="E2367" t="s">
        <v>13</v>
      </c>
      <c r="F2367">
        <v>2021</v>
      </c>
      <c r="G2367">
        <v>9</v>
      </c>
      <c r="H2367">
        <v>7252</v>
      </c>
      <c r="I2367" s="1">
        <v>40243</v>
      </c>
      <c r="J2367">
        <f>SUMIFS(H:H,D:D,dataset_shampoo[[#This Row],[Brand]],E:E,dataset_shampoo[[#This Row],[Region]],F:F,dataset_shampoo[[#This Row],[Year]],G:G,"&lt;="&amp;dataset_shampoo[[#This Row],[Month]])</f>
        <v>64036</v>
      </c>
      <c r="K2367" s="6">
        <f>SUMIFS(I:I,D:D,dataset_shampoo[[#This Row],[Brand]],E:E,dataset_shampoo[[#This Row],[Region]],F:F,dataset_shampoo[[#This Row],[Year]],G:G,"&lt;="&amp;dataset_shampoo[[#This Row],[Month]])</f>
        <v>344722</v>
      </c>
      <c r="L2367">
        <f>dataset_shampoo[[#This Row],[Units YTD]]+SUMIFS(H:H,D:D,dataset_shampoo[[#This Row],[Brand]],E:E,dataset_shampoo[[#This Row],[Region]],F:F,dataset_shampoo[[#This Row],[Year]]-1,G:G,"&gt;"&amp;dataset_shampoo[[#This Row],[Month]])</f>
        <v>89243</v>
      </c>
      <c r="M2367" s="1">
        <f>dataset_shampoo[[#This Row],[Values YTD]]+SUMIFS(I:I,D:D,dataset_shampoo[[#This Row],[Brand]],E:E,dataset_shampoo[[#This Row],[Region]],F:F,dataset_shampoo[[#This Row],[Year]]-1,G:G,"&gt;"&amp;dataset_shampoo[[#This Row],[Month]])</f>
        <v>476182</v>
      </c>
    </row>
    <row r="2368" spans="1:13" x14ac:dyDescent="0.25">
      <c r="A2368" t="s">
        <v>7</v>
      </c>
      <c r="B2368" t="s">
        <v>18</v>
      </c>
      <c r="C2368" t="s">
        <v>33</v>
      </c>
      <c r="D2368" t="s">
        <v>41</v>
      </c>
      <c r="E2368" t="s">
        <v>13</v>
      </c>
      <c r="F2368">
        <v>2021</v>
      </c>
      <c r="G2368">
        <v>10</v>
      </c>
      <c r="H2368">
        <v>6909</v>
      </c>
      <c r="I2368" s="1">
        <v>37982</v>
      </c>
      <c r="J2368">
        <f>SUMIFS(H:H,D:D,dataset_shampoo[[#This Row],[Brand]],E:E,dataset_shampoo[[#This Row],[Region]],F:F,dataset_shampoo[[#This Row],[Year]],G:G,"&lt;="&amp;dataset_shampoo[[#This Row],[Month]])</f>
        <v>70945</v>
      </c>
      <c r="K2368" s="6">
        <f>SUMIFS(I:I,D:D,dataset_shampoo[[#This Row],[Brand]],E:E,dataset_shampoo[[#This Row],[Region]],F:F,dataset_shampoo[[#This Row],[Year]],G:G,"&lt;="&amp;dataset_shampoo[[#This Row],[Month]])</f>
        <v>382704</v>
      </c>
      <c r="L2368">
        <f>dataset_shampoo[[#This Row],[Units YTD]]+SUMIFS(H:H,D:D,dataset_shampoo[[#This Row],[Brand]],E:E,dataset_shampoo[[#This Row],[Region]],F:F,dataset_shampoo[[#This Row],[Year]]-1,G:G,"&gt;"&amp;dataset_shampoo[[#This Row],[Month]])</f>
        <v>86688</v>
      </c>
      <c r="M2368" s="1">
        <f>dataset_shampoo[[#This Row],[Values YTD]]+SUMIFS(I:I,D:D,dataset_shampoo[[#This Row],[Brand]],E:E,dataset_shampoo[[#This Row],[Region]],F:F,dataset_shampoo[[#This Row],[Year]]-1,G:G,"&gt;"&amp;dataset_shampoo[[#This Row],[Month]])</f>
        <v>464359</v>
      </c>
    </row>
    <row r="2369" spans="1:13" x14ac:dyDescent="0.25">
      <c r="A2369" t="s">
        <v>7</v>
      </c>
      <c r="B2369" t="s">
        <v>18</v>
      </c>
      <c r="C2369" t="s">
        <v>33</v>
      </c>
      <c r="D2369" t="s">
        <v>41</v>
      </c>
      <c r="E2369" t="s">
        <v>13</v>
      </c>
      <c r="F2369">
        <v>2021</v>
      </c>
      <c r="G2369">
        <v>11</v>
      </c>
      <c r="H2369">
        <v>5880</v>
      </c>
      <c r="I2369" s="1">
        <v>31430</v>
      </c>
      <c r="J2369">
        <f>SUMIFS(H:H,D:D,dataset_shampoo[[#This Row],[Brand]],E:E,dataset_shampoo[[#This Row],[Region]],F:F,dataset_shampoo[[#This Row],[Year]],G:G,"&lt;="&amp;dataset_shampoo[[#This Row],[Month]])</f>
        <v>76825</v>
      </c>
      <c r="K2369" s="6">
        <f>SUMIFS(I:I,D:D,dataset_shampoo[[#This Row],[Brand]],E:E,dataset_shampoo[[#This Row],[Region]],F:F,dataset_shampoo[[#This Row],[Year]],G:G,"&lt;="&amp;dataset_shampoo[[#This Row],[Month]])</f>
        <v>414134</v>
      </c>
      <c r="L2369">
        <f>dataset_shampoo[[#This Row],[Units YTD]]+SUMIFS(H:H,D:D,dataset_shampoo[[#This Row],[Brand]],E:E,dataset_shampoo[[#This Row],[Region]],F:F,dataset_shampoo[[#This Row],[Year]]-1,G:G,"&gt;"&amp;dataset_shampoo[[#This Row],[Month]])</f>
        <v>85232</v>
      </c>
      <c r="M2369" s="1">
        <f>dataset_shampoo[[#This Row],[Values YTD]]+SUMIFS(I:I,D:D,dataset_shampoo[[#This Row],[Brand]],E:E,dataset_shampoo[[#This Row],[Region]],F:F,dataset_shampoo[[#This Row],[Year]]-1,G:G,"&gt;"&amp;dataset_shampoo[[#This Row],[Month]])</f>
        <v>457492</v>
      </c>
    </row>
    <row r="2370" spans="1:13" x14ac:dyDescent="0.25">
      <c r="A2370" t="s">
        <v>7</v>
      </c>
      <c r="B2370" t="s">
        <v>18</v>
      </c>
      <c r="C2370" t="s">
        <v>33</v>
      </c>
      <c r="D2370" t="s">
        <v>41</v>
      </c>
      <c r="E2370" t="s">
        <v>13</v>
      </c>
      <c r="F2370">
        <v>2021</v>
      </c>
      <c r="G2370">
        <v>12</v>
      </c>
      <c r="H2370">
        <v>6811</v>
      </c>
      <c r="I2370" s="1">
        <v>38031</v>
      </c>
      <c r="J2370">
        <f>SUMIFS(H:H,D:D,dataset_shampoo[[#This Row],[Brand]],E:E,dataset_shampoo[[#This Row],[Region]],F:F,dataset_shampoo[[#This Row],[Year]],G:G,"&lt;="&amp;dataset_shampoo[[#This Row],[Month]])</f>
        <v>83636</v>
      </c>
      <c r="K2370" s="6">
        <f>SUMIFS(I:I,D:D,dataset_shampoo[[#This Row],[Brand]],E:E,dataset_shampoo[[#This Row],[Region]],F:F,dataset_shampoo[[#This Row],[Year]],G:G,"&lt;="&amp;dataset_shampoo[[#This Row],[Month]])</f>
        <v>452165</v>
      </c>
      <c r="L2370">
        <f>dataset_shampoo[[#This Row],[Units YTD]]+SUMIFS(H:H,D:D,dataset_shampoo[[#This Row],[Brand]],E:E,dataset_shampoo[[#This Row],[Region]],F:F,dataset_shampoo[[#This Row],[Year]]-1,G:G,"&gt;"&amp;dataset_shampoo[[#This Row],[Month]])</f>
        <v>83636</v>
      </c>
      <c r="M2370" s="1">
        <f>dataset_shampoo[[#This Row],[Values YTD]]+SUMIFS(I:I,D:D,dataset_shampoo[[#This Row],[Brand]],E:E,dataset_shampoo[[#This Row],[Region]],F:F,dataset_shampoo[[#This Row],[Year]]-1,G:G,"&gt;"&amp;dataset_shampoo[[#This Row],[Month]])</f>
        <v>452165</v>
      </c>
    </row>
    <row r="2371" spans="1:13" x14ac:dyDescent="0.25">
      <c r="A2371" t="s">
        <v>7</v>
      </c>
      <c r="B2371" t="s">
        <v>18</v>
      </c>
      <c r="C2371" t="s">
        <v>33</v>
      </c>
      <c r="D2371" t="s">
        <v>41</v>
      </c>
      <c r="E2371" t="s">
        <v>13</v>
      </c>
      <c r="F2371">
        <v>2022</v>
      </c>
      <c r="G2371">
        <v>1</v>
      </c>
      <c r="H2371">
        <v>6860</v>
      </c>
      <c r="I2371" s="1">
        <v>39718</v>
      </c>
      <c r="J2371">
        <f>SUMIFS(H:H,D:D,dataset_shampoo[[#This Row],[Brand]],E:E,dataset_shampoo[[#This Row],[Region]],F:F,dataset_shampoo[[#This Row],[Year]],G:G,"&lt;="&amp;dataset_shampoo[[#This Row],[Month]])</f>
        <v>6860</v>
      </c>
      <c r="K2371" s="6">
        <f>SUMIFS(I:I,D:D,dataset_shampoo[[#This Row],[Brand]],E:E,dataset_shampoo[[#This Row],[Region]],F:F,dataset_shampoo[[#This Row],[Year]],G:G,"&lt;="&amp;dataset_shampoo[[#This Row],[Month]])</f>
        <v>39718</v>
      </c>
      <c r="L2371">
        <f>dataset_shampoo[[#This Row],[Units YTD]]+SUMIFS(H:H,D:D,dataset_shampoo[[#This Row],[Brand]],E:E,dataset_shampoo[[#This Row],[Region]],F:F,dataset_shampoo[[#This Row],[Year]]-1,G:G,"&gt;"&amp;dataset_shampoo[[#This Row],[Month]])</f>
        <v>83160</v>
      </c>
      <c r="M2371" s="1">
        <f>dataset_shampoo[[#This Row],[Values YTD]]+SUMIFS(I:I,D:D,dataset_shampoo[[#This Row],[Brand]],E:E,dataset_shampoo[[#This Row],[Region]],F:F,dataset_shampoo[[#This Row],[Year]]-1,G:G,"&gt;"&amp;dataset_shampoo[[#This Row],[Month]])</f>
        <v>453103</v>
      </c>
    </row>
    <row r="2372" spans="1:13" x14ac:dyDescent="0.25">
      <c r="A2372" t="s">
        <v>7</v>
      </c>
      <c r="B2372" t="s">
        <v>18</v>
      </c>
      <c r="C2372" t="s">
        <v>33</v>
      </c>
      <c r="D2372" t="s">
        <v>41</v>
      </c>
      <c r="E2372" t="s">
        <v>13</v>
      </c>
      <c r="F2372">
        <v>2022</v>
      </c>
      <c r="G2372">
        <v>2</v>
      </c>
      <c r="H2372">
        <v>6538</v>
      </c>
      <c r="I2372" s="1">
        <v>37310</v>
      </c>
      <c r="J2372">
        <f>SUMIFS(H:H,D:D,dataset_shampoo[[#This Row],[Brand]],E:E,dataset_shampoo[[#This Row],[Region]],F:F,dataset_shampoo[[#This Row],[Year]],G:G,"&lt;="&amp;dataset_shampoo[[#This Row],[Month]])</f>
        <v>13398</v>
      </c>
      <c r="K2372" s="6">
        <f>SUMIFS(I:I,D:D,dataset_shampoo[[#This Row],[Brand]],E:E,dataset_shampoo[[#This Row],[Region]],F:F,dataset_shampoo[[#This Row],[Year]],G:G,"&lt;="&amp;dataset_shampoo[[#This Row],[Month]])</f>
        <v>77028</v>
      </c>
      <c r="L2372">
        <f>dataset_shampoo[[#This Row],[Units YTD]]+SUMIFS(H:H,D:D,dataset_shampoo[[#This Row],[Brand]],E:E,dataset_shampoo[[#This Row],[Region]],F:F,dataset_shampoo[[#This Row],[Year]]-1,G:G,"&gt;"&amp;dataset_shampoo[[#This Row],[Month]])</f>
        <v>82810</v>
      </c>
      <c r="M2372" s="1">
        <f>dataset_shampoo[[#This Row],[Values YTD]]+SUMIFS(I:I,D:D,dataset_shampoo[[#This Row],[Brand]],E:E,dataset_shampoo[[#This Row],[Region]],F:F,dataset_shampoo[[#This Row],[Year]]-1,G:G,"&gt;"&amp;dataset_shampoo[[#This Row],[Month]])</f>
        <v>454223</v>
      </c>
    </row>
    <row r="2373" spans="1:13" x14ac:dyDescent="0.25">
      <c r="A2373" t="s">
        <v>7</v>
      </c>
      <c r="B2373" t="s">
        <v>18</v>
      </c>
      <c r="C2373" t="s">
        <v>33</v>
      </c>
      <c r="D2373" t="s">
        <v>41</v>
      </c>
      <c r="E2373" t="s">
        <v>13</v>
      </c>
      <c r="F2373">
        <v>2022</v>
      </c>
      <c r="G2373">
        <v>3</v>
      </c>
      <c r="H2373">
        <v>24843</v>
      </c>
      <c r="I2373" s="1">
        <v>145824</v>
      </c>
      <c r="J2373">
        <f>SUMIFS(H:H,D:D,dataset_shampoo[[#This Row],[Brand]],E:E,dataset_shampoo[[#This Row],[Region]],F:F,dataset_shampoo[[#This Row],[Year]],G:G,"&lt;="&amp;dataset_shampoo[[#This Row],[Month]])</f>
        <v>38241</v>
      </c>
      <c r="K2373" s="6">
        <f>SUMIFS(I:I,D:D,dataset_shampoo[[#This Row],[Brand]],E:E,dataset_shampoo[[#This Row],[Region]],F:F,dataset_shampoo[[#This Row],[Year]],G:G,"&lt;="&amp;dataset_shampoo[[#This Row],[Month]])</f>
        <v>222852</v>
      </c>
      <c r="L2373">
        <f>dataset_shampoo[[#This Row],[Units YTD]]+SUMIFS(H:H,D:D,dataset_shampoo[[#This Row],[Brand]],E:E,dataset_shampoo[[#This Row],[Region]],F:F,dataset_shampoo[[#This Row],[Year]]-1,G:G,"&gt;"&amp;dataset_shampoo[[#This Row],[Month]])</f>
        <v>100261</v>
      </c>
      <c r="M2373" s="1">
        <f>dataset_shampoo[[#This Row],[Values YTD]]+SUMIFS(I:I,D:D,dataset_shampoo[[#This Row],[Brand]],E:E,dataset_shampoo[[#This Row],[Region]],F:F,dataset_shampoo[[#This Row],[Year]]-1,G:G,"&gt;"&amp;dataset_shampoo[[#This Row],[Month]])</f>
        <v>559573</v>
      </c>
    </row>
    <row r="2374" spans="1:13" x14ac:dyDescent="0.25">
      <c r="A2374" t="s">
        <v>7</v>
      </c>
      <c r="B2374" t="s">
        <v>18</v>
      </c>
      <c r="C2374" t="s">
        <v>33</v>
      </c>
      <c r="D2374" t="s">
        <v>41</v>
      </c>
      <c r="E2374" t="s">
        <v>13</v>
      </c>
      <c r="F2374">
        <v>2022</v>
      </c>
      <c r="G2374">
        <v>4</v>
      </c>
      <c r="H2374">
        <v>6300</v>
      </c>
      <c r="I2374" s="1">
        <v>36365</v>
      </c>
      <c r="J2374">
        <f>SUMIFS(H:H,D:D,dataset_shampoo[[#This Row],[Brand]],E:E,dataset_shampoo[[#This Row],[Region]],F:F,dataset_shampoo[[#This Row],[Year]],G:G,"&lt;="&amp;dataset_shampoo[[#This Row],[Month]])</f>
        <v>44541</v>
      </c>
      <c r="K2374" s="6">
        <f>SUMIFS(I:I,D:D,dataset_shampoo[[#This Row],[Brand]],E:E,dataset_shampoo[[#This Row],[Region]],F:F,dataset_shampoo[[#This Row],[Year]],G:G,"&lt;="&amp;dataset_shampoo[[#This Row],[Month]])</f>
        <v>259217</v>
      </c>
      <c r="L2374">
        <f>dataset_shampoo[[#This Row],[Units YTD]]+SUMIFS(H:H,D:D,dataset_shampoo[[#This Row],[Brand]],E:E,dataset_shampoo[[#This Row],[Region]],F:F,dataset_shampoo[[#This Row],[Year]]-1,G:G,"&gt;"&amp;dataset_shampoo[[#This Row],[Month]])</f>
        <v>99589</v>
      </c>
      <c r="M2374" s="1">
        <f>dataset_shampoo[[#This Row],[Values YTD]]+SUMIFS(I:I,D:D,dataset_shampoo[[#This Row],[Brand]],E:E,dataset_shampoo[[#This Row],[Region]],F:F,dataset_shampoo[[#This Row],[Year]]-1,G:G,"&gt;"&amp;dataset_shampoo[[#This Row],[Month]])</f>
        <v>557914</v>
      </c>
    </row>
    <row r="2375" spans="1:13" x14ac:dyDescent="0.25">
      <c r="A2375" t="s">
        <v>7</v>
      </c>
      <c r="B2375" t="s">
        <v>18</v>
      </c>
      <c r="C2375" t="s">
        <v>33</v>
      </c>
      <c r="D2375" t="s">
        <v>41</v>
      </c>
      <c r="E2375" t="s">
        <v>13</v>
      </c>
      <c r="F2375">
        <v>2022</v>
      </c>
      <c r="G2375">
        <v>5</v>
      </c>
      <c r="H2375">
        <v>6979</v>
      </c>
      <c r="I2375" s="1">
        <v>40278</v>
      </c>
      <c r="J2375">
        <f>SUMIFS(H:H,D:D,dataset_shampoo[[#This Row],[Brand]],E:E,dataset_shampoo[[#This Row],[Region]],F:F,dataset_shampoo[[#This Row],[Year]],G:G,"&lt;="&amp;dataset_shampoo[[#This Row],[Month]])</f>
        <v>51520</v>
      </c>
      <c r="K2375" s="6">
        <f>SUMIFS(I:I,D:D,dataset_shampoo[[#This Row],[Brand]],E:E,dataset_shampoo[[#This Row],[Region]],F:F,dataset_shampoo[[#This Row],[Year]],G:G,"&lt;="&amp;dataset_shampoo[[#This Row],[Month]])</f>
        <v>299495</v>
      </c>
      <c r="L2375">
        <f>dataset_shampoo[[#This Row],[Units YTD]]+SUMIFS(H:H,D:D,dataset_shampoo[[#This Row],[Brand]],E:E,dataset_shampoo[[#This Row],[Region]],F:F,dataset_shampoo[[#This Row],[Year]]-1,G:G,"&gt;"&amp;dataset_shampoo[[#This Row],[Month]])</f>
        <v>99260</v>
      </c>
      <c r="M2375" s="1">
        <f>dataset_shampoo[[#This Row],[Values YTD]]+SUMIFS(I:I,D:D,dataset_shampoo[[#This Row],[Brand]],E:E,dataset_shampoo[[#This Row],[Region]],F:F,dataset_shampoo[[#This Row],[Year]]-1,G:G,"&gt;"&amp;dataset_shampoo[[#This Row],[Month]])</f>
        <v>558894</v>
      </c>
    </row>
    <row r="2376" spans="1:13" x14ac:dyDescent="0.25">
      <c r="A2376" t="s">
        <v>7</v>
      </c>
      <c r="B2376" t="s">
        <v>18</v>
      </c>
      <c r="C2376" t="s">
        <v>33</v>
      </c>
      <c r="D2376" t="s">
        <v>41</v>
      </c>
      <c r="E2376" t="s">
        <v>13</v>
      </c>
      <c r="F2376">
        <v>2022</v>
      </c>
      <c r="G2376">
        <v>6</v>
      </c>
      <c r="H2376">
        <v>16030</v>
      </c>
      <c r="I2376" s="1">
        <v>92127</v>
      </c>
      <c r="J2376">
        <f>SUMIFS(H:H,D:D,dataset_shampoo[[#This Row],[Brand]],E:E,dataset_shampoo[[#This Row],[Region]],F:F,dataset_shampoo[[#This Row],[Year]],G:G,"&lt;="&amp;dataset_shampoo[[#This Row],[Month]])</f>
        <v>67550</v>
      </c>
      <c r="K2376" s="6">
        <f>SUMIFS(I:I,D:D,dataset_shampoo[[#This Row],[Brand]],E:E,dataset_shampoo[[#This Row],[Region]],F:F,dataset_shampoo[[#This Row],[Year]],G:G,"&lt;="&amp;dataset_shampoo[[#This Row],[Month]])</f>
        <v>391622</v>
      </c>
      <c r="L2376">
        <f>dataset_shampoo[[#This Row],[Units YTD]]+SUMIFS(H:H,D:D,dataset_shampoo[[#This Row],[Brand]],E:E,dataset_shampoo[[#This Row],[Region]],F:F,dataset_shampoo[[#This Row],[Year]]-1,G:G,"&gt;"&amp;dataset_shampoo[[#This Row],[Month]])</f>
        <v>107961</v>
      </c>
      <c r="M2376" s="1">
        <f>dataset_shampoo[[#This Row],[Values YTD]]+SUMIFS(I:I,D:D,dataset_shampoo[[#This Row],[Brand]],E:E,dataset_shampoo[[#This Row],[Region]],F:F,dataset_shampoo[[#This Row],[Year]]-1,G:G,"&gt;"&amp;dataset_shampoo[[#This Row],[Month]])</f>
        <v>611842</v>
      </c>
    </row>
    <row r="2377" spans="1:13" x14ac:dyDescent="0.25">
      <c r="A2377" t="s">
        <v>7</v>
      </c>
      <c r="B2377" t="s">
        <v>18</v>
      </c>
      <c r="C2377" t="s">
        <v>33</v>
      </c>
      <c r="D2377" t="s">
        <v>41</v>
      </c>
      <c r="E2377" t="s">
        <v>13</v>
      </c>
      <c r="F2377">
        <v>2022</v>
      </c>
      <c r="G2377">
        <v>7</v>
      </c>
      <c r="H2377">
        <v>7175</v>
      </c>
      <c r="I2377" s="1">
        <v>41944</v>
      </c>
      <c r="J2377">
        <f>SUMIFS(H:H,D:D,dataset_shampoo[[#This Row],[Brand]],E:E,dataset_shampoo[[#This Row],[Region]],F:F,dataset_shampoo[[#This Row],[Year]],G:G,"&lt;="&amp;dataset_shampoo[[#This Row],[Month]])</f>
        <v>74725</v>
      </c>
      <c r="K2377" s="6">
        <f>SUMIFS(I:I,D:D,dataset_shampoo[[#This Row],[Brand]],E:E,dataset_shampoo[[#This Row],[Region]],F:F,dataset_shampoo[[#This Row],[Year]],G:G,"&lt;="&amp;dataset_shampoo[[#This Row],[Month]])</f>
        <v>433566</v>
      </c>
      <c r="L2377">
        <f>dataset_shampoo[[#This Row],[Units YTD]]+SUMIFS(H:H,D:D,dataset_shampoo[[#This Row],[Brand]],E:E,dataset_shampoo[[#This Row],[Region]],F:F,dataset_shampoo[[#This Row],[Year]]-1,G:G,"&gt;"&amp;dataset_shampoo[[#This Row],[Month]])</f>
        <v>107968</v>
      </c>
      <c r="M2377" s="1">
        <f>dataset_shampoo[[#This Row],[Values YTD]]+SUMIFS(I:I,D:D,dataset_shampoo[[#This Row],[Brand]],E:E,dataset_shampoo[[#This Row],[Region]],F:F,dataset_shampoo[[#This Row],[Year]]-1,G:G,"&gt;"&amp;dataset_shampoo[[#This Row],[Month]])</f>
        <v>615580</v>
      </c>
    </row>
    <row r="2378" spans="1:13" x14ac:dyDescent="0.25">
      <c r="A2378" t="s">
        <v>7</v>
      </c>
      <c r="B2378" t="s">
        <v>18</v>
      </c>
      <c r="C2378" t="s">
        <v>33</v>
      </c>
      <c r="D2378" t="s">
        <v>41</v>
      </c>
      <c r="E2378" t="s">
        <v>13</v>
      </c>
      <c r="F2378">
        <v>2022</v>
      </c>
      <c r="G2378">
        <v>8</v>
      </c>
      <c r="H2378">
        <v>4963</v>
      </c>
      <c r="I2378" s="1">
        <v>28959</v>
      </c>
      <c r="J2378">
        <f>SUMIFS(H:H,D:D,dataset_shampoo[[#This Row],[Brand]],E:E,dataset_shampoo[[#This Row],[Region]],F:F,dataset_shampoo[[#This Row],[Year]],G:G,"&lt;="&amp;dataset_shampoo[[#This Row],[Month]])</f>
        <v>79688</v>
      </c>
      <c r="K2378" s="6">
        <f>SUMIFS(I:I,D:D,dataset_shampoo[[#This Row],[Brand]],E:E,dataset_shampoo[[#This Row],[Region]],F:F,dataset_shampoo[[#This Row],[Year]],G:G,"&lt;="&amp;dataset_shampoo[[#This Row],[Month]])</f>
        <v>462525</v>
      </c>
      <c r="L2378">
        <f>dataset_shampoo[[#This Row],[Units YTD]]+SUMIFS(H:H,D:D,dataset_shampoo[[#This Row],[Brand]],E:E,dataset_shampoo[[#This Row],[Region]],F:F,dataset_shampoo[[#This Row],[Year]]-1,G:G,"&gt;"&amp;dataset_shampoo[[#This Row],[Month]])</f>
        <v>106540</v>
      </c>
      <c r="M2378" s="1">
        <f>dataset_shampoo[[#This Row],[Values YTD]]+SUMIFS(I:I,D:D,dataset_shampoo[[#This Row],[Brand]],E:E,dataset_shampoo[[#This Row],[Region]],F:F,dataset_shampoo[[#This Row],[Year]]-1,G:G,"&gt;"&amp;dataset_shampoo[[#This Row],[Month]])</f>
        <v>610211</v>
      </c>
    </row>
    <row r="2379" spans="1:13" x14ac:dyDescent="0.25">
      <c r="A2379" t="s">
        <v>7</v>
      </c>
      <c r="B2379" t="s">
        <v>18</v>
      </c>
      <c r="C2379" t="s">
        <v>33</v>
      </c>
      <c r="D2379" t="s">
        <v>41</v>
      </c>
      <c r="E2379" t="s">
        <v>13</v>
      </c>
      <c r="F2379">
        <v>2022</v>
      </c>
      <c r="G2379">
        <v>9</v>
      </c>
      <c r="H2379">
        <v>7021</v>
      </c>
      <c r="I2379" s="1">
        <v>41062</v>
      </c>
      <c r="J2379">
        <f>SUMIFS(H:H,D:D,dataset_shampoo[[#This Row],[Brand]],E:E,dataset_shampoo[[#This Row],[Region]],F:F,dataset_shampoo[[#This Row],[Year]],G:G,"&lt;="&amp;dataset_shampoo[[#This Row],[Month]])</f>
        <v>86709</v>
      </c>
      <c r="K2379" s="6">
        <f>SUMIFS(I:I,D:D,dataset_shampoo[[#This Row],[Brand]],E:E,dataset_shampoo[[#This Row],[Region]],F:F,dataset_shampoo[[#This Row],[Year]],G:G,"&lt;="&amp;dataset_shampoo[[#This Row],[Month]])</f>
        <v>503587</v>
      </c>
      <c r="L2379">
        <f>dataset_shampoo[[#This Row],[Units YTD]]+SUMIFS(H:H,D:D,dataset_shampoo[[#This Row],[Brand]],E:E,dataset_shampoo[[#This Row],[Region]],F:F,dataset_shampoo[[#This Row],[Year]]-1,G:G,"&gt;"&amp;dataset_shampoo[[#This Row],[Month]])</f>
        <v>106309</v>
      </c>
      <c r="M2379" s="1">
        <f>dataset_shampoo[[#This Row],[Values YTD]]+SUMIFS(I:I,D:D,dataset_shampoo[[#This Row],[Brand]],E:E,dataset_shampoo[[#This Row],[Region]],F:F,dataset_shampoo[[#This Row],[Year]]-1,G:G,"&gt;"&amp;dataset_shampoo[[#This Row],[Month]])</f>
        <v>611030</v>
      </c>
    </row>
    <row r="2380" spans="1:13" x14ac:dyDescent="0.25">
      <c r="A2380" t="s">
        <v>7</v>
      </c>
      <c r="B2380" t="s">
        <v>18</v>
      </c>
      <c r="C2380" t="s">
        <v>33</v>
      </c>
      <c r="D2380" t="s">
        <v>41</v>
      </c>
      <c r="E2380" t="s">
        <v>13</v>
      </c>
      <c r="F2380">
        <v>2022</v>
      </c>
      <c r="G2380">
        <v>10</v>
      </c>
      <c r="H2380">
        <v>18102</v>
      </c>
      <c r="I2380" s="1">
        <v>108514</v>
      </c>
      <c r="J2380">
        <f>SUMIFS(H:H,D:D,dataset_shampoo[[#This Row],[Brand]],E:E,dataset_shampoo[[#This Row],[Region]],F:F,dataset_shampoo[[#This Row],[Year]],G:G,"&lt;="&amp;dataset_shampoo[[#This Row],[Month]])</f>
        <v>104811</v>
      </c>
      <c r="K2380" s="6">
        <f>SUMIFS(I:I,D:D,dataset_shampoo[[#This Row],[Brand]],E:E,dataset_shampoo[[#This Row],[Region]],F:F,dataset_shampoo[[#This Row],[Year]],G:G,"&lt;="&amp;dataset_shampoo[[#This Row],[Month]])</f>
        <v>612101</v>
      </c>
      <c r="L2380">
        <f>dataset_shampoo[[#This Row],[Units YTD]]+SUMIFS(H:H,D:D,dataset_shampoo[[#This Row],[Brand]],E:E,dataset_shampoo[[#This Row],[Region]],F:F,dataset_shampoo[[#This Row],[Year]]-1,G:G,"&gt;"&amp;dataset_shampoo[[#This Row],[Month]])</f>
        <v>117502</v>
      </c>
      <c r="M2380" s="1">
        <f>dataset_shampoo[[#This Row],[Values YTD]]+SUMIFS(I:I,D:D,dataset_shampoo[[#This Row],[Brand]],E:E,dataset_shampoo[[#This Row],[Region]],F:F,dataset_shampoo[[#This Row],[Year]]-1,G:G,"&gt;"&amp;dataset_shampoo[[#This Row],[Month]])</f>
        <v>681562</v>
      </c>
    </row>
    <row r="2381" spans="1:13" x14ac:dyDescent="0.25">
      <c r="A2381" t="s">
        <v>7</v>
      </c>
      <c r="B2381" t="s">
        <v>18</v>
      </c>
      <c r="C2381" t="s">
        <v>33</v>
      </c>
      <c r="D2381" t="s">
        <v>41</v>
      </c>
      <c r="E2381" t="s">
        <v>13</v>
      </c>
      <c r="F2381">
        <v>2022</v>
      </c>
      <c r="G2381">
        <v>11</v>
      </c>
      <c r="H2381">
        <v>6741</v>
      </c>
      <c r="I2381" s="1">
        <v>40201</v>
      </c>
      <c r="J2381">
        <f>SUMIFS(H:H,D:D,dataset_shampoo[[#This Row],[Brand]],E:E,dataset_shampoo[[#This Row],[Region]],F:F,dataset_shampoo[[#This Row],[Year]],G:G,"&lt;="&amp;dataset_shampoo[[#This Row],[Month]])</f>
        <v>111552</v>
      </c>
      <c r="K2381" s="6">
        <f>SUMIFS(I:I,D:D,dataset_shampoo[[#This Row],[Brand]],E:E,dataset_shampoo[[#This Row],[Region]],F:F,dataset_shampoo[[#This Row],[Year]],G:G,"&lt;="&amp;dataset_shampoo[[#This Row],[Month]])</f>
        <v>652302</v>
      </c>
      <c r="L2381">
        <f>dataset_shampoo[[#This Row],[Units YTD]]+SUMIFS(H:H,D:D,dataset_shampoo[[#This Row],[Brand]],E:E,dataset_shampoo[[#This Row],[Region]],F:F,dataset_shampoo[[#This Row],[Year]]-1,G:G,"&gt;"&amp;dataset_shampoo[[#This Row],[Month]])</f>
        <v>118363</v>
      </c>
      <c r="M2381" s="1">
        <f>dataset_shampoo[[#This Row],[Values YTD]]+SUMIFS(I:I,D:D,dataset_shampoo[[#This Row],[Brand]],E:E,dataset_shampoo[[#This Row],[Region]],F:F,dataset_shampoo[[#This Row],[Year]]-1,G:G,"&gt;"&amp;dataset_shampoo[[#This Row],[Month]])</f>
        <v>690333</v>
      </c>
    </row>
    <row r="2382" spans="1:13" x14ac:dyDescent="0.25">
      <c r="A2382" t="s">
        <v>7</v>
      </c>
      <c r="B2382" t="s">
        <v>18</v>
      </c>
      <c r="C2382" t="s">
        <v>33</v>
      </c>
      <c r="D2382" t="s">
        <v>41</v>
      </c>
      <c r="E2382" t="s">
        <v>13</v>
      </c>
      <c r="F2382">
        <v>2022</v>
      </c>
      <c r="G2382">
        <v>12</v>
      </c>
      <c r="H2382">
        <v>7658</v>
      </c>
      <c r="I2382" s="1">
        <v>45311</v>
      </c>
      <c r="J2382">
        <f>SUMIFS(H:H,D:D,dataset_shampoo[[#This Row],[Brand]],E:E,dataset_shampoo[[#This Row],[Region]],F:F,dataset_shampoo[[#This Row],[Year]],G:G,"&lt;="&amp;dataset_shampoo[[#This Row],[Month]])</f>
        <v>119210</v>
      </c>
      <c r="K2382" s="6">
        <f>SUMIFS(I:I,D:D,dataset_shampoo[[#This Row],[Brand]],E:E,dataset_shampoo[[#This Row],[Region]],F:F,dataset_shampoo[[#This Row],[Year]],G:G,"&lt;="&amp;dataset_shampoo[[#This Row],[Month]])</f>
        <v>697613</v>
      </c>
      <c r="L2382">
        <f>dataset_shampoo[[#This Row],[Units YTD]]+SUMIFS(H:H,D:D,dataset_shampoo[[#This Row],[Brand]],E:E,dataset_shampoo[[#This Row],[Region]],F:F,dataset_shampoo[[#This Row],[Year]]-1,G:G,"&gt;"&amp;dataset_shampoo[[#This Row],[Month]])</f>
        <v>119210</v>
      </c>
      <c r="M2382" s="1">
        <f>dataset_shampoo[[#This Row],[Values YTD]]+SUMIFS(I:I,D:D,dataset_shampoo[[#This Row],[Brand]],E:E,dataset_shampoo[[#This Row],[Region]],F:F,dataset_shampoo[[#This Row],[Year]]-1,G:G,"&gt;"&amp;dataset_shampoo[[#This Row],[Month]])</f>
        <v>697613</v>
      </c>
    </row>
    <row r="2383" spans="1:13" x14ac:dyDescent="0.25">
      <c r="A2383" t="s">
        <v>7</v>
      </c>
      <c r="B2383" t="s">
        <v>18</v>
      </c>
      <c r="C2383" t="s">
        <v>33</v>
      </c>
      <c r="D2383" t="s">
        <v>41</v>
      </c>
      <c r="E2383" t="s">
        <v>13</v>
      </c>
      <c r="F2383">
        <v>2023</v>
      </c>
      <c r="G2383">
        <v>1</v>
      </c>
      <c r="H2383">
        <v>7833</v>
      </c>
      <c r="I2383" s="1">
        <v>47628</v>
      </c>
      <c r="J2383">
        <f>SUMIFS(H:H,D:D,dataset_shampoo[[#This Row],[Brand]],E:E,dataset_shampoo[[#This Row],[Region]],F:F,dataset_shampoo[[#This Row],[Year]],G:G,"&lt;="&amp;dataset_shampoo[[#This Row],[Month]])</f>
        <v>7833</v>
      </c>
      <c r="K2383" s="6">
        <f>SUMIFS(I:I,D:D,dataset_shampoo[[#This Row],[Brand]],E:E,dataset_shampoo[[#This Row],[Region]],F:F,dataset_shampoo[[#This Row],[Year]],G:G,"&lt;="&amp;dataset_shampoo[[#This Row],[Month]])</f>
        <v>47628</v>
      </c>
      <c r="L2383">
        <f>dataset_shampoo[[#This Row],[Units YTD]]+SUMIFS(H:H,D:D,dataset_shampoo[[#This Row],[Brand]],E:E,dataset_shampoo[[#This Row],[Region]],F:F,dataset_shampoo[[#This Row],[Year]]-1,G:G,"&gt;"&amp;dataset_shampoo[[#This Row],[Month]])</f>
        <v>120183</v>
      </c>
      <c r="M2383" s="1">
        <f>dataset_shampoo[[#This Row],[Values YTD]]+SUMIFS(I:I,D:D,dataset_shampoo[[#This Row],[Brand]],E:E,dataset_shampoo[[#This Row],[Region]],F:F,dataset_shampoo[[#This Row],[Year]]-1,G:G,"&gt;"&amp;dataset_shampoo[[#This Row],[Month]])</f>
        <v>705523</v>
      </c>
    </row>
    <row r="2384" spans="1:13" x14ac:dyDescent="0.25">
      <c r="A2384" t="s">
        <v>7</v>
      </c>
      <c r="B2384" t="s">
        <v>18</v>
      </c>
      <c r="C2384" t="s">
        <v>33</v>
      </c>
      <c r="D2384" t="s">
        <v>41</v>
      </c>
      <c r="E2384" t="s">
        <v>13</v>
      </c>
      <c r="F2384">
        <v>2023</v>
      </c>
      <c r="G2384">
        <v>2</v>
      </c>
      <c r="H2384">
        <v>7749</v>
      </c>
      <c r="I2384" s="1">
        <v>47033</v>
      </c>
      <c r="J2384">
        <f>SUMIFS(H:H,D:D,dataset_shampoo[[#This Row],[Brand]],E:E,dataset_shampoo[[#This Row],[Region]],F:F,dataset_shampoo[[#This Row],[Year]],G:G,"&lt;="&amp;dataset_shampoo[[#This Row],[Month]])</f>
        <v>15582</v>
      </c>
      <c r="K2384" s="6">
        <f>SUMIFS(I:I,D:D,dataset_shampoo[[#This Row],[Brand]],E:E,dataset_shampoo[[#This Row],[Region]],F:F,dataset_shampoo[[#This Row],[Year]],G:G,"&lt;="&amp;dataset_shampoo[[#This Row],[Month]])</f>
        <v>94661</v>
      </c>
      <c r="L2384">
        <f>dataset_shampoo[[#This Row],[Units YTD]]+SUMIFS(H:H,D:D,dataset_shampoo[[#This Row],[Brand]],E:E,dataset_shampoo[[#This Row],[Region]],F:F,dataset_shampoo[[#This Row],[Year]]-1,G:G,"&gt;"&amp;dataset_shampoo[[#This Row],[Month]])</f>
        <v>121394</v>
      </c>
      <c r="M2384" s="1">
        <f>dataset_shampoo[[#This Row],[Values YTD]]+SUMIFS(I:I,D:D,dataset_shampoo[[#This Row],[Brand]],E:E,dataset_shampoo[[#This Row],[Region]],F:F,dataset_shampoo[[#This Row],[Year]]-1,G:G,"&gt;"&amp;dataset_shampoo[[#This Row],[Month]])</f>
        <v>715246</v>
      </c>
    </row>
    <row r="2385" spans="1:13" x14ac:dyDescent="0.25">
      <c r="A2385" t="s">
        <v>7</v>
      </c>
      <c r="B2385" t="s">
        <v>18</v>
      </c>
      <c r="C2385" t="s">
        <v>33</v>
      </c>
      <c r="D2385" t="s">
        <v>41</v>
      </c>
      <c r="E2385" t="s">
        <v>13</v>
      </c>
      <c r="F2385">
        <v>2023</v>
      </c>
      <c r="G2385">
        <v>3</v>
      </c>
      <c r="H2385">
        <v>7721</v>
      </c>
      <c r="I2385" s="1">
        <v>46515</v>
      </c>
      <c r="J2385">
        <f>SUMIFS(H:H,D:D,dataset_shampoo[[#This Row],[Brand]],E:E,dataset_shampoo[[#This Row],[Region]],F:F,dataset_shampoo[[#This Row],[Year]],G:G,"&lt;="&amp;dataset_shampoo[[#This Row],[Month]])</f>
        <v>23303</v>
      </c>
      <c r="K2385" s="6">
        <f>SUMIFS(I:I,D:D,dataset_shampoo[[#This Row],[Brand]],E:E,dataset_shampoo[[#This Row],[Region]],F:F,dataset_shampoo[[#This Row],[Year]],G:G,"&lt;="&amp;dataset_shampoo[[#This Row],[Month]])</f>
        <v>141176</v>
      </c>
      <c r="L2385">
        <f>dataset_shampoo[[#This Row],[Units YTD]]+SUMIFS(H:H,D:D,dataset_shampoo[[#This Row],[Brand]],E:E,dataset_shampoo[[#This Row],[Region]],F:F,dataset_shampoo[[#This Row],[Year]]-1,G:G,"&gt;"&amp;dataset_shampoo[[#This Row],[Month]])</f>
        <v>104272</v>
      </c>
      <c r="M2385" s="1">
        <f>dataset_shampoo[[#This Row],[Values YTD]]+SUMIFS(I:I,D:D,dataset_shampoo[[#This Row],[Brand]],E:E,dataset_shampoo[[#This Row],[Region]],F:F,dataset_shampoo[[#This Row],[Year]]-1,G:G,"&gt;"&amp;dataset_shampoo[[#This Row],[Month]])</f>
        <v>615937</v>
      </c>
    </row>
    <row r="2386" spans="1:13" x14ac:dyDescent="0.25">
      <c r="A2386" t="s">
        <v>7</v>
      </c>
      <c r="B2386" t="s">
        <v>18</v>
      </c>
      <c r="C2386" t="s">
        <v>42</v>
      </c>
      <c r="D2386" t="s">
        <v>43</v>
      </c>
      <c r="E2386" t="s">
        <v>11</v>
      </c>
      <c r="F2386">
        <v>2018</v>
      </c>
      <c r="G2386">
        <v>1</v>
      </c>
      <c r="H2386">
        <v>15106</v>
      </c>
      <c r="I2386" s="1">
        <v>101220</v>
      </c>
      <c r="J2386">
        <f>SUMIFS(H:H,D:D,dataset_shampoo[[#This Row],[Brand]],E:E,dataset_shampoo[[#This Row],[Region]],F:F,dataset_shampoo[[#This Row],[Year]],G:G,"&lt;="&amp;dataset_shampoo[[#This Row],[Month]])</f>
        <v>15106</v>
      </c>
      <c r="K2386" s="6">
        <f>SUMIFS(I:I,D:D,dataset_shampoo[[#This Row],[Brand]],E:E,dataset_shampoo[[#This Row],[Region]],F:F,dataset_shampoo[[#This Row],[Year]],G:G,"&lt;="&amp;dataset_shampoo[[#This Row],[Month]])</f>
        <v>101220</v>
      </c>
      <c r="L2386">
        <f>dataset_shampoo[[#This Row],[Units YTD]]+SUMIFS(H:H,D:D,dataset_shampoo[[#This Row],[Brand]],E:E,dataset_shampoo[[#This Row],[Region]],F:F,dataset_shampoo[[#This Row],[Year]]-1,G:G,"&gt;"&amp;dataset_shampoo[[#This Row],[Month]])</f>
        <v>15106</v>
      </c>
      <c r="M2386" s="1">
        <f>dataset_shampoo[[#This Row],[Values YTD]]+SUMIFS(I:I,D:D,dataset_shampoo[[#This Row],[Brand]],E:E,dataset_shampoo[[#This Row],[Region]],F:F,dataset_shampoo[[#This Row],[Year]]-1,G:G,"&gt;"&amp;dataset_shampoo[[#This Row],[Month]])</f>
        <v>101220</v>
      </c>
    </row>
    <row r="2387" spans="1:13" x14ac:dyDescent="0.25">
      <c r="A2387" t="s">
        <v>7</v>
      </c>
      <c r="B2387" t="s">
        <v>18</v>
      </c>
      <c r="C2387" t="s">
        <v>42</v>
      </c>
      <c r="D2387" t="s">
        <v>43</v>
      </c>
      <c r="E2387" t="s">
        <v>11</v>
      </c>
      <c r="F2387">
        <v>2018</v>
      </c>
      <c r="G2387">
        <v>2</v>
      </c>
      <c r="H2387">
        <v>11550</v>
      </c>
      <c r="I2387" s="1">
        <v>77427</v>
      </c>
      <c r="J2387">
        <f>SUMIFS(H:H,D:D,dataset_shampoo[[#This Row],[Brand]],E:E,dataset_shampoo[[#This Row],[Region]],F:F,dataset_shampoo[[#This Row],[Year]],G:G,"&lt;="&amp;dataset_shampoo[[#This Row],[Month]])</f>
        <v>26656</v>
      </c>
      <c r="K2387" s="6">
        <f>SUMIFS(I:I,D:D,dataset_shampoo[[#This Row],[Brand]],E:E,dataset_shampoo[[#This Row],[Region]],F:F,dataset_shampoo[[#This Row],[Year]],G:G,"&lt;="&amp;dataset_shampoo[[#This Row],[Month]])</f>
        <v>178647</v>
      </c>
      <c r="L2387">
        <f>dataset_shampoo[[#This Row],[Units YTD]]+SUMIFS(H:H,D:D,dataset_shampoo[[#This Row],[Brand]],E:E,dataset_shampoo[[#This Row],[Region]],F:F,dataset_shampoo[[#This Row],[Year]]-1,G:G,"&gt;"&amp;dataset_shampoo[[#This Row],[Month]])</f>
        <v>26656</v>
      </c>
      <c r="M2387" s="1">
        <f>dataset_shampoo[[#This Row],[Values YTD]]+SUMIFS(I:I,D:D,dataset_shampoo[[#This Row],[Brand]],E:E,dataset_shampoo[[#This Row],[Region]],F:F,dataset_shampoo[[#This Row],[Year]]-1,G:G,"&gt;"&amp;dataset_shampoo[[#This Row],[Month]])</f>
        <v>178647</v>
      </c>
    </row>
    <row r="2388" spans="1:13" x14ac:dyDescent="0.25">
      <c r="A2388" t="s">
        <v>7</v>
      </c>
      <c r="B2388" t="s">
        <v>18</v>
      </c>
      <c r="C2388" t="s">
        <v>42</v>
      </c>
      <c r="D2388" t="s">
        <v>43</v>
      </c>
      <c r="E2388" t="s">
        <v>11</v>
      </c>
      <c r="F2388">
        <v>2018</v>
      </c>
      <c r="G2388">
        <v>3</v>
      </c>
      <c r="H2388">
        <v>15785</v>
      </c>
      <c r="I2388" s="1">
        <v>105770</v>
      </c>
      <c r="J2388">
        <f>SUMIFS(H:H,D:D,dataset_shampoo[[#This Row],[Brand]],E:E,dataset_shampoo[[#This Row],[Region]],F:F,dataset_shampoo[[#This Row],[Year]],G:G,"&lt;="&amp;dataset_shampoo[[#This Row],[Month]])</f>
        <v>42441</v>
      </c>
      <c r="K2388" s="6">
        <f>SUMIFS(I:I,D:D,dataset_shampoo[[#This Row],[Brand]],E:E,dataset_shampoo[[#This Row],[Region]],F:F,dataset_shampoo[[#This Row],[Year]],G:G,"&lt;="&amp;dataset_shampoo[[#This Row],[Month]])</f>
        <v>284417</v>
      </c>
      <c r="L2388">
        <f>dataset_shampoo[[#This Row],[Units YTD]]+SUMIFS(H:H,D:D,dataset_shampoo[[#This Row],[Brand]],E:E,dataset_shampoo[[#This Row],[Region]],F:F,dataset_shampoo[[#This Row],[Year]]-1,G:G,"&gt;"&amp;dataset_shampoo[[#This Row],[Month]])</f>
        <v>42441</v>
      </c>
      <c r="M2388" s="1">
        <f>dataset_shampoo[[#This Row],[Values YTD]]+SUMIFS(I:I,D:D,dataset_shampoo[[#This Row],[Brand]],E:E,dataset_shampoo[[#This Row],[Region]],F:F,dataset_shampoo[[#This Row],[Year]]-1,G:G,"&gt;"&amp;dataset_shampoo[[#This Row],[Month]])</f>
        <v>284417</v>
      </c>
    </row>
    <row r="2389" spans="1:13" x14ac:dyDescent="0.25">
      <c r="A2389" t="s">
        <v>7</v>
      </c>
      <c r="B2389" t="s">
        <v>18</v>
      </c>
      <c r="C2389" t="s">
        <v>42</v>
      </c>
      <c r="D2389" t="s">
        <v>43</v>
      </c>
      <c r="E2389" t="s">
        <v>11</v>
      </c>
      <c r="F2389">
        <v>2018</v>
      </c>
      <c r="G2389">
        <v>4</v>
      </c>
      <c r="H2389">
        <v>12096</v>
      </c>
      <c r="I2389" s="1">
        <v>81046</v>
      </c>
      <c r="J2389">
        <f>SUMIFS(H:H,D:D,dataset_shampoo[[#This Row],[Brand]],E:E,dataset_shampoo[[#This Row],[Region]],F:F,dataset_shampoo[[#This Row],[Year]],G:G,"&lt;="&amp;dataset_shampoo[[#This Row],[Month]])</f>
        <v>54537</v>
      </c>
      <c r="K2389" s="6">
        <f>SUMIFS(I:I,D:D,dataset_shampoo[[#This Row],[Brand]],E:E,dataset_shampoo[[#This Row],[Region]],F:F,dataset_shampoo[[#This Row],[Year]],G:G,"&lt;="&amp;dataset_shampoo[[#This Row],[Month]])</f>
        <v>365463</v>
      </c>
      <c r="L2389">
        <f>dataset_shampoo[[#This Row],[Units YTD]]+SUMIFS(H:H,D:D,dataset_shampoo[[#This Row],[Brand]],E:E,dataset_shampoo[[#This Row],[Region]],F:F,dataset_shampoo[[#This Row],[Year]]-1,G:G,"&gt;"&amp;dataset_shampoo[[#This Row],[Month]])</f>
        <v>54537</v>
      </c>
      <c r="M2389" s="1">
        <f>dataset_shampoo[[#This Row],[Values YTD]]+SUMIFS(I:I,D:D,dataset_shampoo[[#This Row],[Brand]],E:E,dataset_shampoo[[#This Row],[Region]],F:F,dataset_shampoo[[#This Row],[Year]]-1,G:G,"&gt;"&amp;dataset_shampoo[[#This Row],[Month]])</f>
        <v>365463</v>
      </c>
    </row>
    <row r="2390" spans="1:13" x14ac:dyDescent="0.25">
      <c r="A2390" t="s">
        <v>7</v>
      </c>
      <c r="B2390" t="s">
        <v>18</v>
      </c>
      <c r="C2390" t="s">
        <v>42</v>
      </c>
      <c r="D2390" t="s">
        <v>43</v>
      </c>
      <c r="E2390" t="s">
        <v>11</v>
      </c>
      <c r="F2390">
        <v>2018</v>
      </c>
      <c r="G2390">
        <v>5</v>
      </c>
      <c r="H2390">
        <v>14546</v>
      </c>
      <c r="I2390" s="1">
        <v>97433</v>
      </c>
      <c r="J2390">
        <f>SUMIFS(H:H,D:D,dataset_shampoo[[#This Row],[Brand]],E:E,dataset_shampoo[[#This Row],[Region]],F:F,dataset_shampoo[[#This Row],[Year]],G:G,"&lt;="&amp;dataset_shampoo[[#This Row],[Month]])</f>
        <v>69083</v>
      </c>
      <c r="K2390" s="6">
        <f>SUMIFS(I:I,D:D,dataset_shampoo[[#This Row],[Brand]],E:E,dataset_shampoo[[#This Row],[Region]],F:F,dataset_shampoo[[#This Row],[Year]],G:G,"&lt;="&amp;dataset_shampoo[[#This Row],[Month]])</f>
        <v>462896</v>
      </c>
      <c r="L2390">
        <f>dataset_shampoo[[#This Row],[Units YTD]]+SUMIFS(H:H,D:D,dataset_shampoo[[#This Row],[Brand]],E:E,dataset_shampoo[[#This Row],[Region]],F:F,dataset_shampoo[[#This Row],[Year]]-1,G:G,"&gt;"&amp;dataset_shampoo[[#This Row],[Month]])</f>
        <v>69083</v>
      </c>
      <c r="M2390" s="1">
        <f>dataset_shampoo[[#This Row],[Values YTD]]+SUMIFS(I:I,D:D,dataset_shampoo[[#This Row],[Brand]],E:E,dataset_shampoo[[#This Row],[Region]],F:F,dataset_shampoo[[#This Row],[Year]]-1,G:G,"&gt;"&amp;dataset_shampoo[[#This Row],[Month]])</f>
        <v>462896</v>
      </c>
    </row>
    <row r="2391" spans="1:13" x14ac:dyDescent="0.25">
      <c r="A2391" t="s">
        <v>7</v>
      </c>
      <c r="B2391" t="s">
        <v>18</v>
      </c>
      <c r="C2391" t="s">
        <v>42</v>
      </c>
      <c r="D2391" t="s">
        <v>43</v>
      </c>
      <c r="E2391" t="s">
        <v>11</v>
      </c>
      <c r="F2391">
        <v>2018</v>
      </c>
      <c r="G2391">
        <v>6</v>
      </c>
      <c r="H2391">
        <v>13664</v>
      </c>
      <c r="I2391" s="1">
        <v>91574</v>
      </c>
      <c r="J2391">
        <f>SUMIFS(H:H,D:D,dataset_shampoo[[#This Row],[Brand]],E:E,dataset_shampoo[[#This Row],[Region]],F:F,dataset_shampoo[[#This Row],[Year]],G:G,"&lt;="&amp;dataset_shampoo[[#This Row],[Month]])</f>
        <v>82747</v>
      </c>
      <c r="K2391" s="6">
        <f>SUMIFS(I:I,D:D,dataset_shampoo[[#This Row],[Brand]],E:E,dataset_shampoo[[#This Row],[Region]],F:F,dataset_shampoo[[#This Row],[Year]],G:G,"&lt;="&amp;dataset_shampoo[[#This Row],[Month]])</f>
        <v>554470</v>
      </c>
      <c r="L2391">
        <f>dataset_shampoo[[#This Row],[Units YTD]]+SUMIFS(H:H,D:D,dataset_shampoo[[#This Row],[Brand]],E:E,dataset_shampoo[[#This Row],[Region]],F:F,dataset_shampoo[[#This Row],[Year]]-1,G:G,"&gt;"&amp;dataset_shampoo[[#This Row],[Month]])</f>
        <v>82747</v>
      </c>
      <c r="M2391" s="1">
        <f>dataset_shampoo[[#This Row],[Values YTD]]+SUMIFS(I:I,D:D,dataset_shampoo[[#This Row],[Brand]],E:E,dataset_shampoo[[#This Row],[Region]],F:F,dataset_shampoo[[#This Row],[Year]]-1,G:G,"&gt;"&amp;dataset_shampoo[[#This Row],[Month]])</f>
        <v>554470</v>
      </c>
    </row>
    <row r="2392" spans="1:13" x14ac:dyDescent="0.25">
      <c r="A2392" t="s">
        <v>7</v>
      </c>
      <c r="B2392" t="s">
        <v>18</v>
      </c>
      <c r="C2392" t="s">
        <v>42</v>
      </c>
      <c r="D2392" t="s">
        <v>43</v>
      </c>
      <c r="E2392" t="s">
        <v>11</v>
      </c>
      <c r="F2392">
        <v>2018</v>
      </c>
      <c r="G2392">
        <v>7</v>
      </c>
      <c r="H2392">
        <v>13048</v>
      </c>
      <c r="I2392" s="1">
        <v>87430</v>
      </c>
      <c r="J2392">
        <f>SUMIFS(H:H,D:D,dataset_shampoo[[#This Row],[Brand]],E:E,dataset_shampoo[[#This Row],[Region]],F:F,dataset_shampoo[[#This Row],[Year]],G:G,"&lt;="&amp;dataset_shampoo[[#This Row],[Month]])</f>
        <v>95795</v>
      </c>
      <c r="K2392" s="6">
        <f>SUMIFS(I:I,D:D,dataset_shampoo[[#This Row],[Brand]],E:E,dataset_shampoo[[#This Row],[Region]],F:F,dataset_shampoo[[#This Row],[Year]],G:G,"&lt;="&amp;dataset_shampoo[[#This Row],[Month]])</f>
        <v>641900</v>
      </c>
      <c r="L2392">
        <f>dataset_shampoo[[#This Row],[Units YTD]]+SUMIFS(H:H,D:D,dataset_shampoo[[#This Row],[Brand]],E:E,dataset_shampoo[[#This Row],[Region]],F:F,dataset_shampoo[[#This Row],[Year]]-1,G:G,"&gt;"&amp;dataset_shampoo[[#This Row],[Month]])</f>
        <v>95795</v>
      </c>
      <c r="M2392" s="1">
        <f>dataset_shampoo[[#This Row],[Values YTD]]+SUMIFS(I:I,D:D,dataset_shampoo[[#This Row],[Brand]],E:E,dataset_shampoo[[#This Row],[Region]],F:F,dataset_shampoo[[#This Row],[Year]]-1,G:G,"&gt;"&amp;dataset_shampoo[[#This Row],[Month]])</f>
        <v>641900</v>
      </c>
    </row>
    <row r="2393" spans="1:13" x14ac:dyDescent="0.25">
      <c r="A2393" t="s">
        <v>7</v>
      </c>
      <c r="B2393" t="s">
        <v>18</v>
      </c>
      <c r="C2393" t="s">
        <v>42</v>
      </c>
      <c r="D2393" t="s">
        <v>43</v>
      </c>
      <c r="E2393" t="s">
        <v>11</v>
      </c>
      <c r="F2393">
        <v>2018</v>
      </c>
      <c r="G2393">
        <v>8</v>
      </c>
      <c r="H2393">
        <v>13517</v>
      </c>
      <c r="I2393" s="1">
        <v>90545</v>
      </c>
      <c r="J2393">
        <f>SUMIFS(H:H,D:D,dataset_shampoo[[#This Row],[Brand]],E:E,dataset_shampoo[[#This Row],[Region]],F:F,dataset_shampoo[[#This Row],[Year]],G:G,"&lt;="&amp;dataset_shampoo[[#This Row],[Month]])</f>
        <v>109312</v>
      </c>
      <c r="K2393" s="6">
        <f>SUMIFS(I:I,D:D,dataset_shampoo[[#This Row],[Brand]],E:E,dataset_shampoo[[#This Row],[Region]],F:F,dataset_shampoo[[#This Row],[Year]],G:G,"&lt;="&amp;dataset_shampoo[[#This Row],[Month]])</f>
        <v>732445</v>
      </c>
      <c r="L2393">
        <f>dataset_shampoo[[#This Row],[Units YTD]]+SUMIFS(H:H,D:D,dataset_shampoo[[#This Row],[Brand]],E:E,dataset_shampoo[[#This Row],[Region]],F:F,dataset_shampoo[[#This Row],[Year]]-1,G:G,"&gt;"&amp;dataset_shampoo[[#This Row],[Month]])</f>
        <v>109312</v>
      </c>
      <c r="M2393" s="1">
        <f>dataset_shampoo[[#This Row],[Values YTD]]+SUMIFS(I:I,D:D,dataset_shampoo[[#This Row],[Brand]],E:E,dataset_shampoo[[#This Row],[Region]],F:F,dataset_shampoo[[#This Row],[Year]]-1,G:G,"&gt;"&amp;dataset_shampoo[[#This Row],[Month]])</f>
        <v>732445</v>
      </c>
    </row>
    <row r="2394" spans="1:13" x14ac:dyDescent="0.25">
      <c r="A2394" t="s">
        <v>7</v>
      </c>
      <c r="B2394" t="s">
        <v>18</v>
      </c>
      <c r="C2394" t="s">
        <v>42</v>
      </c>
      <c r="D2394" t="s">
        <v>43</v>
      </c>
      <c r="E2394" t="s">
        <v>11</v>
      </c>
      <c r="F2394">
        <v>2018</v>
      </c>
      <c r="G2394">
        <v>9</v>
      </c>
      <c r="H2394">
        <v>13174</v>
      </c>
      <c r="I2394" s="1">
        <v>88277</v>
      </c>
      <c r="J2394">
        <f>SUMIFS(H:H,D:D,dataset_shampoo[[#This Row],[Brand]],E:E,dataset_shampoo[[#This Row],[Region]],F:F,dataset_shampoo[[#This Row],[Year]],G:G,"&lt;="&amp;dataset_shampoo[[#This Row],[Month]])</f>
        <v>122486</v>
      </c>
      <c r="K2394" s="6">
        <f>SUMIFS(I:I,D:D,dataset_shampoo[[#This Row],[Brand]],E:E,dataset_shampoo[[#This Row],[Region]],F:F,dataset_shampoo[[#This Row],[Year]],G:G,"&lt;="&amp;dataset_shampoo[[#This Row],[Month]])</f>
        <v>820722</v>
      </c>
      <c r="L2394">
        <f>dataset_shampoo[[#This Row],[Units YTD]]+SUMIFS(H:H,D:D,dataset_shampoo[[#This Row],[Brand]],E:E,dataset_shampoo[[#This Row],[Region]],F:F,dataset_shampoo[[#This Row],[Year]]-1,G:G,"&gt;"&amp;dataset_shampoo[[#This Row],[Month]])</f>
        <v>122486</v>
      </c>
      <c r="M2394" s="1">
        <f>dataset_shampoo[[#This Row],[Values YTD]]+SUMIFS(I:I,D:D,dataset_shampoo[[#This Row],[Brand]],E:E,dataset_shampoo[[#This Row],[Region]],F:F,dataset_shampoo[[#This Row],[Year]]-1,G:G,"&gt;"&amp;dataset_shampoo[[#This Row],[Month]])</f>
        <v>820722</v>
      </c>
    </row>
    <row r="2395" spans="1:13" x14ac:dyDescent="0.25">
      <c r="A2395" t="s">
        <v>7</v>
      </c>
      <c r="B2395" t="s">
        <v>18</v>
      </c>
      <c r="C2395" t="s">
        <v>42</v>
      </c>
      <c r="D2395" t="s">
        <v>43</v>
      </c>
      <c r="E2395" t="s">
        <v>11</v>
      </c>
      <c r="F2395">
        <v>2018</v>
      </c>
      <c r="G2395">
        <v>10</v>
      </c>
      <c r="H2395">
        <v>15078</v>
      </c>
      <c r="I2395" s="1">
        <v>101038</v>
      </c>
      <c r="J2395">
        <f>SUMIFS(H:H,D:D,dataset_shampoo[[#This Row],[Brand]],E:E,dataset_shampoo[[#This Row],[Region]],F:F,dataset_shampoo[[#This Row],[Year]],G:G,"&lt;="&amp;dataset_shampoo[[#This Row],[Month]])</f>
        <v>137564</v>
      </c>
      <c r="K2395" s="6">
        <f>SUMIFS(I:I,D:D,dataset_shampoo[[#This Row],[Brand]],E:E,dataset_shampoo[[#This Row],[Region]],F:F,dataset_shampoo[[#This Row],[Year]],G:G,"&lt;="&amp;dataset_shampoo[[#This Row],[Month]])</f>
        <v>921760</v>
      </c>
      <c r="L2395">
        <f>dataset_shampoo[[#This Row],[Units YTD]]+SUMIFS(H:H,D:D,dataset_shampoo[[#This Row],[Brand]],E:E,dataset_shampoo[[#This Row],[Region]],F:F,dataset_shampoo[[#This Row],[Year]]-1,G:G,"&gt;"&amp;dataset_shampoo[[#This Row],[Month]])</f>
        <v>137564</v>
      </c>
      <c r="M2395" s="1">
        <f>dataset_shampoo[[#This Row],[Values YTD]]+SUMIFS(I:I,D:D,dataset_shampoo[[#This Row],[Brand]],E:E,dataset_shampoo[[#This Row],[Region]],F:F,dataset_shampoo[[#This Row],[Year]]-1,G:G,"&gt;"&amp;dataset_shampoo[[#This Row],[Month]])</f>
        <v>921760</v>
      </c>
    </row>
    <row r="2396" spans="1:13" x14ac:dyDescent="0.25">
      <c r="A2396" t="s">
        <v>7</v>
      </c>
      <c r="B2396" t="s">
        <v>18</v>
      </c>
      <c r="C2396" t="s">
        <v>42</v>
      </c>
      <c r="D2396" t="s">
        <v>43</v>
      </c>
      <c r="E2396" t="s">
        <v>11</v>
      </c>
      <c r="F2396">
        <v>2018</v>
      </c>
      <c r="G2396">
        <v>11</v>
      </c>
      <c r="H2396">
        <v>10423</v>
      </c>
      <c r="I2396" s="1">
        <v>69853</v>
      </c>
      <c r="J2396">
        <f>SUMIFS(H:H,D:D,dataset_shampoo[[#This Row],[Brand]],E:E,dataset_shampoo[[#This Row],[Region]],F:F,dataset_shampoo[[#This Row],[Year]],G:G,"&lt;="&amp;dataset_shampoo[[#This Row],[Month]])</f>
        <v>147987</v>
      </c>
      <c r="K2396" s="6">
        <f>SUMIFS(I:I,D:D,dataset_shampoo[[#This Row],[Brand]],E:E,dataset_shampoo[[#This Row],[Region]],F:F,dataset_shampoo[[#This Row],[Year]],G:G,"&lt;="&amp;dataset_shampoo[[#This Row],[Month]])</f>
        <v>991613</v>
      </c>
      <c r="L2396">
        <f>dataset_shampoo[[#This Row],[Units YTD]]+SUMIFS(H:H,D:D,dataset_shampoo[[#This Row],[Brand]],E:E,dataset_shampoo[[#This Row],[Region]],F:F,dataset_shampoo[[#This Row],[Year]]-1,G:G,"&gt;"&amp;dataset_shampoo[[#This Row],[Month]])</f>
        <v>147987</v>
      </c>
      <c r="M2396" s="1">
        <f>dataset_shampoo[[#This Row],[Values YTD]]+SUMIFS(I:I,D:D,dataset_shampoo[[#This Row],[Brand]],E:E,dataset_shampoo[[#This Row],[Region]],F:F,dataset_shampoo[[#This Row],[Year]]-1,G:G,"&gt;"&amp;dataset_shampoo[[#This Row],[Month]])</f>
        <v>991613</v>
      </c>
    </row>
    <row r="2397" spans="1:13" x14ac:dyDescent="0.25">
      <c r="A2397" t="s">
        <v>7</v>
      </c>
      <c r="B2397" t="s">
        <v>18</v>
      </c>
      <c r="C2397" t="s">
        <v>42</v>
      </c>
      <c r="D2397" t="s">
        <v>43</v>
      </c>
      <c r="E2397" t="s">
        <v>11</v>
      </c>
      <c r="F2397">
        <v>2018</v>
      </c>
      <c r="G2397">
        <v>12</v>
      </c>
      <c r="H2397">
        <v>13251</v>
      </c>
      <c r="I2397" s="1">
        <v>88767</v>
      </c>
      <c r="J2397">
        <f>SUMIFS(H:H,D:D,dataset_shampoo[[#This Row],[Brand]],E:E,dataset_shampoo[[#This Row],[Region]],F:F,dataset_shampoo[[#This Row],[Year]],G:G,"&lt;="&amp;dataset_shampoo[[#This Row],[Month]])</f>
        <v>161238</v>
      </c>
      <c r="K2397" s="6">
        <f>SUMIFS(I:I,D:D,dataset_shampoo[[#This Row],[Brand]],E:E,dataset_shampoo[[#This Row],[Region]],F:F,dataset_shampoo[[#This Row],[Year]],G:G,"&lt;="&amp;dataset_shampoo[[#This Row],[Month]])</f>
        <v>1080380</v>
      </c>
      <c r="L2397">
        <f>dataset_shampoo[[#This Row],[Units YTD]]+SUMIFS(H:H,D:D,dataset_shampoo[[#This Row],[Brand]],E:E,dataset_shampoo[[#This Row],[Region]],F:F,dataset_shampoo[[#This Row],[Year]]-1,G:G,"&gt;"&amp;dataset_shampoo[[#This Row],[Month]])</f>
        <v>161238</v>
      </c>
      <c r="M2397" s="1">
        <f>dataset_shampoo[[#This Row],[Values YTD]]+SUMIFS(I:I,D:D,dataset_shampoo[[#This Row],[Brand]],E:E,dataset_shampoo[[#This Row],[Region]],F:F,dataset_shampoo[[#This Row],[Year]]-1,G:G,"&gt;"&amp;dataset_shampoo[[#This Row],[Month]])</f>
        <v>1080380</v>
      </c>
    </row>
    <row r="2398" spans="1:13" x14ac:dyDescent="0.25">
      <c r="A2398" t="s">
        <v>7</v>
      </c>
      <c r="B2398" t="s">
        <v>18</v>
      </c>
      <c r="C2398" t="s">
        <v>42</v>
      </c>
      <c r="D2398" t="s">
        <v>43</v>
      </c>
      <c r="E2398" t="s">
        <v>11</v>
      </c>
      <c r="F2398">
        <v>2019</v>
      </c>
      <c r="G2398">
        <v>1</v>
      </c>
      <c r="H2398">
        <v>12691</v>
      </c>
      <c r="I2398" s="1">
        <v>85057</v>
      </c>
      <c r="J2398">
        <f>SUMIFS(H:H,D:D,dataset_shampoo[[#This Row],[Brand]],E:E,dataset_shampoo[[#This Row],[Region]],F:F,dataset_shampoo[[#This Row],[Year]],G:G,"&lt;="&amp;dataset_shampoo[[#This Row],[Month]])</f>
        <v>12691</v>
      </c>
      <c r="K2398" s="6">
        <f>SUMIFS(I:I,D:D,dataset_shampoo[[#This Row],[Brand]],E:E,dataset_shampoo[[#This Row],[Region]],F:F,dataset_shampoo[[#This Row],[Year]],G:G,"&lt;="&amp;dataset_shampoo[[#This Row],[Month]])</f>
        <v>85057</v>
      </c>
      <c r="L2398">
        <f>dataset_shampoo[[#This Row],[Units YTD]]+SUMIFS(H:H,D:D,dataset_shampoo[[#This Row],[Brand]],E:E,dataset_shampoo[[#This Row],[Region]],F:F,dataset_shampoo[[#This Row],[Year]]-1,G:G,"&gt;"&amp;dataset_shampoo[[#This Row],[Month]])</f>
        <v>158823</v>
      </c>
      <c r="M2398" s="1">
        <f>dataset_shampoo[[#This Row],[Values YTD]]+SUMIFS(I:I,D:D,dataset_shampoo[[#This Row],[Brand]],E:E,dataset_shampoo[[#This Row],[Region]],F:F,dataset_shampoo[[#This Row],[Year]]-1,G:G,"&gt;"&amp;dataset_shampoo[[#This Row],[Month]])</f>
        <v>1064217</v>
      </c>
    </row>
    <row r="2399" spans="1:13" x14ac:dyDescent="0.25">
      <c r="A2399" t="s">
        <v>7</v>
      </c>
      <c r="B2399" t="s">
        <v>18</v>
      </c>
      <c r="C2399" t="s">
        <v>42</v>
      </c>
      <c r="D2399" t="s">
        <v>43</v>
      </c>
      <c r="E2399" t="s">
        <v>11</v>
      </c>
      <c r="F2399">
        <v>2019</v>
      </c>
      <c r="G2399">
        <v>2</v>
      </c>
      <c r="H2399">
        <v>11823</v>
      </c>
      <c r="I2399" s="1">
        <v>79247</v>
      </c>
      <c r="J2399">
        <f>SUMIFS(H:H,D:D,dataset_shampoo[[#This Row],[Brand]],E:E,dataset_shampoo[[#This Row],[Region]],F:F,dataset_shampoo[[#This Row],[Year]],G:G,"&lt;="&amp;dataset_shampoo[[#This Row],[Month]])</f>
        <v>24514</v>
      </c>
      <c r="K2399" s="6">
        <f>SUMIFS(I:I,D:D,dataset_shampoo[[#This Row],[Brand]],E:E,dataset_shampoo[[#This Row],[Region]],F:F,dataset_shampoo[[#This Row],[Year]],G:G,"&lt;="&amp;dataset_shampoo[[#This Row],[Month]])</f>
        <v>164304</v>
      </c>
      <c r="L2399">
        <f>dataset_shampoo[[#This Row],[Units YTD]]+SUMIFS(H:H,D:D,dataset_shampoo[[#This Row],[Brand]],E:E,dataset_shampoo[[#This Row],[Region]],F:F,dataset_shampoo[[#This Row],[Year]]-1,G:G,"&gt;"&amp;dataset_shampoo[[#This Row],[Month]])</f>
        <v>159096</v>
      </c>
      <c r="M2399" s="1">
        <f>dataset_shampoo[[#This Row],[Values YTD]]+SUMIFS(I:I,D:D,dataset_shampoo[[#This Row],[Brand]],E:E,dataset_shampoo[[#This Row],[Region]],F:F,dataset_shampoo[[#This Row],[Year]]-1,G:G,"&gt;"&amp;dataset_shampoo[[#This Row],[Month]])</f>
        <v>1066037</v>
      </c>
    </row>
    <row r="2400" spans="1:13" x14ac:dyDescent="0.25">
      <c r="A2400" t="s">
        <v>7</v>
      </c>
      <c r="B2400" t="s">
        <v>18</v>
      </c>
      <c r="C2400" t="s">
        <v>42</v>
      </c>
      <c r="D2400" t="s">
        <v>43</v>
      </c>
      <c r="E2400" t="s">
        <v>11</v>
      </c>
      <c r="F2400">
        <v>2019</v>
      </c>
      <c r="G2400">
        <v>3</v>
      </c>
      <c r="H2400">
        <v>14147</v>
      </c>
      <c r="I2400" s="1">
        <v>94738</v>
      </c>
      <c r="J2400">
        <f>SUMIFS(H:H,D:D,dataset_shampoo[[#This Row],[Brand]],E:E,dataset_shampoo[[#This Row],[Region]],F:F,dataset_shampoo[[#This Row],[Year]],G:G,"&lt;="&amp;dataset_shampoo[[#This Row],[Month]])</f>
        <v>38661</v>
      </c>
      <c r="K2400" s="6">
        <f>SUMIFS(I:I,D:D,dataset_shampoo[[#This Row],[Brand]],E:E,dataset_shampoo[[#This Row],[Region]],F:F,dataset_shampoo[[#This Row],[Year]],G:G,"&lt;="&amp;dataset_shampoo[[#This Row],[Month]])</f>
        <v>259042</v>
      </c>
      <c r="L2400">
        <f>dataset_shampoo[[#This Row],[Units YTD]]+SUMIFS(H:H,D:D,dataset_shampoo[[#This Row],[Brand]],E:E,dataset_shampoo[[#This Row],[Region]],F:F,dataset_shampoo[[#This Row],[Year]]-1,G:G,"&gt;"&amp;dataset_shampoo[[#This Row],[Month]])</f>
        <v>157458</v>
      </c>
      <c r="M2400" s="1">
        <f>dataset_shampoo[[#This Row],[Values YTD]]+SUMIFS(I:I,D:D,dataset_shampoo[[#This Row],[Brand]],E:E,dataset_shampoo[[#This Row],[Region]],F:F,dataset_shampoo[[#This Row],[Year]]-1,G:G,"&gt;"&amp;dataset_shampoo[[#This Row],[Month]])</f>
        <v>1055005</v>
      </c>
    </row>
    <row r="2401" spans="1:13" x14ac:dyDescent="0.25">
      <c r="A2401" t="s">
        <v>7</v>
      </c>
      <c r="B2401" t="s">
        <v>18</v>
      </c>
      <c r="C2401" t="s">
        <v>42</v>
      </c>
      <c r="D2401" t="s">
        <v>43</v>
      </c>
      <c r="E2401" t="s">
        <v>11</v>
      </c>
      <c r="F2401">
        <v>2019</v>
      </c>
      <c r="G2401">
        <v>4</v>
      </c>
      <c r="H2401">
        <v>12271</v>
      </c>
      <c r="I2401" s="1">
        <v>82243</v>
      </c>
      <c r="J2401">
        <f>SUMIFS(H:H,D:D,dataset_shampoo[[#This Row],[Brand]],E:E,dataset_shampoo[[#This Row],[Region]],F:F,dataset_shampoo[[#This Row],[Year]],G:G,"&lt;="&amp;dataset_shampoo[[#This Row],[Month]])</f>
        <v>50932</v>
      </c>
      <c r="K2401" s="6">
        <f>SUMIFS(I:I,D:D,dataset_shampoo[[#This Row],[Brand]],E:E,dataset_shampoo[[#This Row],[Region]],F:F,dataset_shampoo[[#This Row],[Year]],G:G,"&lt;="&amp;dataset_shampoo[[#This Row],[Month]])</f>
        <v>341285</v>
      </c>
      <c r="L2401">
        <f>dataset_shampoo[[#This Row],[Units YTD]]+SUMIFS(H:H,D:D,dataset_shampoo[[#This Row],[Brand]],E:E,dataset_shampoo[[#This Row],[Region]],F:F,dataset_shampoo[[#This Row],[Year]]-1,G:G,"&gt;"&amp;dataset_shampoo[[#This Row],[Month]])</f>
        <v>157633</v>
      </c>
      <c r="M2401" s="1">
        <f>dataset_shampoo[[#This Row],[Values YTD]]+SUMIFS(I:I,D:D,dataset_shampoo[[#This Row],[Brand]],E:E,dataset_shampoo[[#This Row],[Region]],F:F,dataset_shampoo[[#This Row],[Year]]-1,G:G,"&gt;"&amp;dataset_shampoo[[#This Row],[Month]])</f>
        <v>1056202</v>
      </c>
    </row>
    <row r="2402" spans="1:13" x14ac:dyDescent="0.25">
      <c r="A2402" t="s">
        <v>7</v>
      </c>
      <c r="B2402" t="s">
        <v>18</v>
      </c>
      <c r="C2402" t="s">
        <v>42</v>
      </c>
      <c r="D2402" t="s">
        <v>43</v>
      </c>
      <c r="E2402" t="s">
        <v>11</v>
      </c>
      <c r="F2402">
        <v>2019</v>
      </c>
      <c r="G2402">
        <v>5</v>
      </c>
      <c r="H2402">
        <v>12257</v>
      </c>
      <c r="I2402" s="1">
        <v>82110</v>
      </c>
      <c r="J2402">
        <f>SUMIFS(H:H,D:D,dataset_shampoo[[#This Row],[Brand]],E:E,dataset_shampoo[[#This Row],[Region]],F:F,dataset_shampoo[[#This Row],[Year]],G:G,"&lt;="&amp;dataset_shampoo[[#This Row],[Month]])</f>
        <v>63189</v>
      </c>
      <c r="K2402" s="6">
        <f>SUMIFS(I:I,D:D,dataset_shampoo[[#This Row],[Brand]],E:E,dataset_shampoo[[#This Row],[Region]],F:F,dataset_shampoo[[#This Row],[Year]],G:G,"&lt;="&amp;dataset_shampoo[[#This Row],[Month]])</f>
        <v>423395</v>
      </c>
      <c r="L2402">
        <f>dataset_shampoo[[#This Row],[Units YTD]]+SUMIFS(H:H,D:D,dataset_shampoo[[#This Row],[Brand]],E:E,dataset_shampoo[[#This Row],[Region]],F:F,dataset_shampoo[[#This Row],[Year]]-1,G:G,"&gt;"&amp;dataset_shampoo[[#This Row],[Month]])</f>
        <v>155344</v>
      </c>
      <c r="M2402" s="1">
        <f>dataset_shampoo[[#This Row],[Values YTD]]+SUMIFS(I:I,D:D,dataset_shampoo[[#This Row],[Brand]],E:E,dataset_shampoo[[#This Row],[Region]],F:F,dataset_shampoo[[#This Row],[Year]]-1,G:G,"&gt;"&amp;dataset_shampoo[[#This Row],[Month]])</f>
        <v>1040879</v>
      </c>
    </row>
    <row r="2403" spans="1:13" x14ac:dyDescent="0.25">
      <c r="A2403" t="s">
        <v>7</v>
      </c>
      <c r="B2403" t="s">
        <v>18</v>
      </c>
      <c r="C2403" t="s">
        <v>42</v>
      </c>
      <c r="D2403" t="s">
        <v>43</v>
      </c>
      <c r="E2403" t="s">
        <v>11</v>
      </c>
      <c r="F2403">
        <v>2019</v>
      </c>
      <c r="G2403">
        <v>6</v>
      </c>
      <c r="H2403">
        <v>11179</v>
      </c>
      <c r="I2403" s="1">
        <v>74907</v>
      </c>
      <c r="J2403">
        <f>SUMIFS(H:H,D:D,dataset_shampoo[[#This Row],[Brand]],E:E,dataset_shampoo[[#This Row],[Region]],F:F,dataset_shampoo[[#This Row],[Year]],G:G,"&lt;="&amp;dataset_shampoo[[#This Row],[Month]])</f>
        <v>74368</v>
      </c>
      <c r="K2403" s="6">
        <f>SUMIFS(I:I,D:D,dataset_shampoo[[#This Row],[Brand]],E:E,dataset_shampoo[[#This Row],[Region]],F:F,dataset_shampoo[[#This Row],[Year]],G:G,"&lt;="&amp;dataset_shampoo[[#This Row],[Month]])</f>
        <v>498302</v>
      </c>
      <c r="L2403">
        <f>dataset_shampoo[[#This Row],[Units YTD]]+SUMIFS(H:H,D:D,dataset_shampoo[[#This Row],[Brand]],E:E,dataset_shampoo[[#This Row],[Region]],F:F,dataset_shampoo[[#This Row],[Year]]-1,G:G,"&gt;"&amp;dataset_shampoo[[#This Row],[Month]])</f>
        <v>152859</v>
      </c>
      <c r="M2403" s="1">
        <f>dataset_shampoo[[#This Row],[Values YTD]]+SUMIFS(I:I,D:D,dataset_shampoo[[#This Row],[Brand]],E:E,dataset_shampoo[[#This Row],[Region]],F:F,dataset_shampoo[[#This Row],[Year]]-1,G:G,"&gt;"&amp;dataset_shampoo[[#This Row],[Month]])</f>
        <v>1024212</v>
      </c>
    </row>
    <row r="2404" spans="1:13" x14ac:dyDescent="0.25">
      <c r="A2404" t="s">
        <v>7</v>
      </c>
      <c r="B2404" t="s">
        <v>18</v>
      </c>
      <c r="C2404" t="s">
        <v>42</v>
      </c>
      <c r="D2404" t="s">
        <v>43</v>
      </c>
      <c r="E2404" t="s">
        <v>11</v>
      </c>
      <c r="F2404">
        <v>2019</v>
      </c>
      <c r="G2404">
        <v>7</v>
      </c>
      <c r="H2404">
        <v>11830</v>
      </c>
      <c r="I2404" s="1">
        <v>79219</v>
      </c>
      <c r="J2404">
        <f>SUMIFS(H:H,D:D,dataset_shampoo[[#This Row],[Brand]],E:E,dataset_shampoo[[#This Row],[Region]],F:F,dataset_shampoo[[#This Row],[Year]],G:G,"&lt;="&amp;dataset_shampoo[[#This Row],[Month]])</f>
        <v>86198</v>
      </c>
      <c r="K2404" s="6">
        <f>SUMIFS(I:I,D:D,dataset_shampoo[[#This Row],[Brand]],E:E,dataset_shampoo[[#This Row],[Region]],F:F,dataset_shampoo[[#This Row],[Year]],G:G,"&lt;="&amp;dataset_shampoo[[#This Row],[Month]])</f>
        <v>577521</v>
      </c>
      <c r="L2404">
        <f>dataset_shampoo[[#This Row],[Units YTD]]+SUMIFS(H:H,D:D,dataset_shampoo[[#This Row],[Brand]],E:E,dataset_shampoo[[#This Row],[Region]],F:F,dataset_shampoo[[#This Row],[Year]]-1,G:G,"&gt;"&amp;dataset_shampoo[[#This Row],[Month]])</f>
        <v>151641</v>
      </c>
      <c r="M2404" s="1">
        <f>dataset_shampoo[[#This Row],[Values YTD]]+SUMIFS(I:I,D:D,dataset_shampoo[[#This Row],[Brand]],E:E,dataset_shampoo[[#This Row],[Region]],F:F,dataset_shampoo[[#This Row],[Year]]-1,G:G,"&gt;"&amp;dataset_shampoo[[#This Row],[Month]])</f>
        <v>1016001</v>
      </c>
    </row>
    <row r="2405" spans="1:13" x14ac:dyDescent="0.25">
      <c r="A2405" t="s">
        <v>7</v>
      </c>
      <c r="B2405" t="s">
        <v>18</v>
      </c>
      <c r="C2405" t="s">
        <v>42</v>
      </c>
      <c r="D2405" t="s">
        <v>43</v>
      </c>
      <c r="E2405" t="s">
        <v>11</v>
      </c>
      <c r="F2405">
        <v>2019</v>
      </c>
      <c r="G2405">
        <v>8</v>
      </c>
      <c r="H2405">
        <v>9457</v>
      </c>
      <c r="I2405" s="1">
        <v>63378</v>
      </c>
      <c r="J2405">
        <f>SUMIFS(H:H,D:D,dataset_shampoo[[#This Row],[Brand]],E:E,dataset_shampoo[[#This Row],[Region]],F:F,dataset_shampoo[[#This Row],[Year]],G:G,"&lt;="&amp;dataset_shampoo[[#This Row],[Month]])</f>
        <v>95655</v>
      </c>
      <c r="K2405" s="6">
        <f>SUMIFS(I:I,D:D,dataset_shampoo[[#This Row],[Brand]],E:E,dataset_shampoo[[#This Row],[Region]],F:F,dataset_shampoo[[#This Row],[Year]],G:G,"&lt;="&amp;dataset_shampoo[[#This Row],[Month]])</f>
        <v>640899</v>
      </c>
      <c r="L2405">
        <f>dataset_shampoo[[#This Row],[Units YTD]]+SUMIFS(H:H,D:D,dataset_shampoo[[#This Row],[Brand]],E:E,dataset_shampoo[[#This Row],[Region]],F:F,dataset_shampoo[[#This Row],[Year]]-1,G:G,"&gt;"&amp;dataset_shampoo[[#This Row],[Month]])</f>
        <v>147581</v>
      </c>
      <c r="M2405" s="1">
        <f>dataset_shampoo[[#This Row],[Values YTD]]+SUMIFS(I:I,D:D,dataset_shampoo[[#This Row],[Brand]],E:E,dataset_shampoo[[#This Row],[Region]],F:F,dataset_shampoo[[#This Row],[Year]]-1,G:G,"&gt;"&amp;dataset_shampoo[[#This Row],[Month]])</f>
        <v>988834</v>
      </c>
    </row>
    <row r="2406" spans="1:13" x14ac:dyDescent="0.25">
      <c r="A2406" t="s">
        <v>7</v>
      </c>
      <c r="B2406" t="s">
        <v>18</v>
      </c>
      <c r="C2406" t="s">
        <v>42</v>
      </c>
      <c r="D2406" t="s">
        <v>43</v>
      </c>
      <c r="E2406" t="s">
        <v>11</v>
      </c>
      <c r="F2406">
        <v>2019</v>
      </c>
      <c r="G2406">
        <v>9</v>
      </c>
      <c r="H2406">
        <v>10031</v>
      </c>
      <c r="I2406" s="1">
        <v>67186</v>
      </c>
      <c r="J2406">
        <f>SUMIFS(H:H,D:D,dataset_shampoo[[#This Row],[Brand]],E:E,dataset_shampoo[[#This Row],[Region]],F:F,dataset_shampoo[[#This Row],[Year]],G:G,"&lt;="&amp;dataset_shampoo[[#This Row],[Month]])</f>
        <v>105686</v>
      </c>
      <c r="K2406" s="6">
        <f>SUMIFS(I:I,D:D,dataset_shampoo[[#This Row],[Brand]],E:E,dataset_shampoo[[#This Row],[Region]],F:F,dataset_shampoo[[#This Row],[Year]],G:G,"&lt;="&amp;dataset_shampoo[[#This Row],[Month]])</f>
        <v>708085</v>
      </c>
      <c r="L2406">
        <f>dataset_shampoo[[#This Row],[Units YTD]]+SUMIFS(H:H,D:D,dataset_shampoo[[#This Row],[Brand]],E:E,dataset_shampoo[[#This Row],[Region]],F:F,dataset_shampoo[[#This Row],[Year]]-1,G:G,"&gt;"&amp;dataset_shampoo[[#This Row],[Month]])</f>
        <v>144438</v>
      </c>
      <c r="M2406" s="1">
        <f>dataset_shampoo[[#This Row],[Values YTD]]+SUMIFS(I:I,D:D,dataset_shampoo[[#This Row],[Brand]],E:E,dataset_shampoo[[#This Row],[Region]],F:F,dataset_shampoo[[#This Row],[Year]]-1,G:G,"&gt;"&amp;dataset_shampoo[[#This Row],[Month]])</f>
        <v>967743</v>
      </c>
    </row>
    <row r="2407" spans="1:13" x14ac:dyDescent="0.25">
      <c r="A2407" t="s">
        <v>7</v>
      </c>
      <c r="B2407" t="s">
        <v>18</v>
      </c>
      <c r="C2407" t="s">
        <v>42</v>
      </c>
      <c r="D2407" t="s">
        <v>43</v>
      </c>
      <c r="E2407" t="s">
        <v>11</v>
      </c>
      <c r="F2407">
        <v>2019</v>
      </c>
      <c r="G2407">
        <v>10</v>
      </c>
      <c r="H2407">
        <v>10682</v>
      </c>
      <c r="I2407" s="1">
        <v>71610</v>
      </c>
      <c r="J2407">
        <f>SUMIFS(H:H,D:D,dataset_shampoo[[#This Row],[Brand]],E:E,dataset_shampoo[[#This Row],[Region]],F:F,dataset_shampoo[[#This Row],[Year]],G:G,"&lt;="&amp;dataset_shampoo[[#This Row],[Month]])</f>
        <v>116368</v>
      </c>
      <c r="K2407" s="6">
        <f>SUMIFS(I:I,D:D,dataset_shampoo[[#This Row],[Brand]],E:E,dataset_shampoo[[#This Row],[Region]],F:F,dataset_shampoo[[#This Row],[Year]],G:G,"&lt;="&amp;dataset_shampoo[[#This Row],[Month]])</f>
        <v>779695</v>
      </c>
      <c r="L2407">
        <f>dataset_shampoo[[#This Row],[Units YTD]]+SUMIFS(H:H,D:D,dataset_shampoo[[#This Row],[Brand]],E:E,dataset_shampoo[[#This Row],[Region]],F:F,dataset_shampoo[[#This Row],[Year]]-1,G:G,"&gt;"&amp;dataset_shampoo[[#This Row],[Month]])</f>
        <v>140042</v>
      </c>
      <c r="M2407" s="1">
        <f>dataset_shampoo[[#This Row],[Values YTD]]+SUMIFS(I:I,D:D,dataset_shampoo[[#This Row],[Brand]],E:E,dataset_shampoo[[#This Row],[Region]],F:F,dataset_shampoo[[#This Row],[Year]]-1,G:G,"&gt;"&amp;dataset_shampoo[[#This Row],[Month]])</f>
        <v>938315</v>
      </c>
    </row>
    <row r="2408" spans="1:13" x14ac:dyDescent="0.25">
      <c r="A2408" t="s">
        <v>7</v>
      </c>
      <c r="B2408" t="s">
        <v>18</v>
      </c>
      <c r="C2408" t="s">
        <v>42</v>
      </c>
      <c r="D2408" t="s">
        <v>43</v>
      </c>
      <c r="E2408" t="s">
        <v>11</v>
      </c>
      <c r="F2408">
        <v>2019</v>
      </c>
      <c r="G2408">
        <v>11</v>
      </c>
      <c r="H2408">
        <v>9779</v>
      </c>
      <c r="I2408" s="1">
        <v>65548</v>
      </c>
      <c r="J2408">
        <f>SUMIFS(H:H,D:D,dataset_shampoo[[#This Row],[Brand]],E:E,dataset_shampoo[[#This Row],[Region]],F:F,dataset_shampoo[[#This Row],[Year]],G:G,"&lt;="&amp;dataset_shampoo[[#This Row],[Month]])</f>
        <v>126147</v>
      </c>
      <c r="K2408" s="6">
        <f>SUMIFS(I:I,D:D,dataset_shampoo[[#This Row],[Brand]],E:E,dataset_shampoo[[#This Row],[Region]],F:F,dataset_shampoo[[#This Row],[Year]],G:G,"&lt;="&amp;dataset_shampoo[[#This Row],[Month]])</f>
        <v>845243</v>
      </c>
      <c r="L2408">
        <f>dataset_shampoo[[#This Row],[Units YTD]]+SUMIFS(H:H,D:D,dataset_shampoo[[#This Row],[Brand]],E:E,dataset_shampoo[[#This Row],[Region]],F:F,dataset_shampoo[[#This Row],[Year]]-1,G:G,"&gt;"&amp;dataset_shampoo[[#This Row],[Month]])</f>
        <v>139398</v>
      </c>
      <c r="M2408" s="1">
        <f>dataset_shampoo[[#This Row],[Values YTD]]+SUMIFS(I:I,D:D,dataset_shampoo[[#This Row],[Brand]],E:E,dataset_shampoo[[#This Row],[Region]],F:F,dataset_shampoo[[#This Row],[Year]]-1,G:G,"&gt;"&amp;dataset_shampoo[[#This Row],[Month]])</f>
        <v>934010</v>
      </c>
    </row>
    <row r="2409" spans="1:13" x14ac:dyDescent="0.25">
      <c r="A2409" t="s">
        <v>7</v>
      </c>
      <c r="B2409" t="s">
        <v>18</v>
      </c>
      <c r="C2409" t="s">
        <v>42</v>
      </c>
      <c r="D2409" t="s">
        <v>43</v>
      </c>
      <c r="E2409" t="s">
        <v>11</v>
      </c>
      <c r="F2409">
        <v>2019</v>
      </c>
      <c r="G2409">
        <v>12</v>
      </c>
      <c r="H2409">
        <v>10444</v>
      </c>
      <c r="I2409" s="1">
        <v>69979</v>
      </c>
      <c r="J2409">
        <f>SUMIFS(H:H,D:D,dataset_shampoo[[#This Row],[Brand]],E:E,dataset_shampoo[[#This Row],[Region]],F:F,dataset_shampoo[[#This Row],[Year]],G:G,"&lt;="&amp;dataset_shampoo[[#This Row],[Month]])</f>
        <v>136591</v>
      </c>
      <c r="K2409" s="6">
        <f>SUMIFS(I:I,D:D,dataset_shampoo[[#This Row],[Brand]],E:E,dataset_shampoo[[#This Row],[Region]],F:F,dataset_shampoo[[#This Row],[Year]],G:G,"&lt;="&amp;dataset_shampoo[[#This Row],[Month]])</f>
        <v>915222</v>
      </c>
      <c r="L2409">
        <f>dataset_shampoo[[#This Row],[Units YTD]]+SUMIFS(H:H,D:D,dataset_shampoo[[#This Row],[Brand]],E:E,dataset_shampoo[[#This Row],[Region]],F:F,dataset_shampoo[[#This Row],[Year]]-1,G:G,"&gt;"&amp;dataset_shampoo[[#This Row],[Month]])</f>
        <v>136591</v>
      </c>
      <c r="M2409" s="1">
        <f>dataset_shampoo[[#This Row],[Values YTD]]+SUMIFS(I:I,D:D,dataset_shampoo[[#This Row],[Brand]],E:E,dataset_shampoo[[#This Row],[Region]],F:F,dataset_shampoo[[#This Row],[Year]]-1,G:G,"&gt;"&amp;dataset_shampoo[[#This Row],[Month]])</f>
        <v>915222</v>
      </c>
    </row>
    <row r="2410" spans="1:13" x14ac:dyDescent="0.25">
      <c r="A2410" t="s">
        <v>7</v>
      </c>
      <c r="B2410" t="s">
        <v>18</v>
      </c>
      <c r="C2410" t="s">
        <v>42</v>
      </c>
      <c r="D2410" t="s">
        <v>43</v>
      </c>
      <c r="E2410" t="s">
        <v>11</v>
      </c>
      <c r="F2410">
        <v>2020</v>
      </c>
      <c r="G2410">
        <v>1</v>
      </c>
      <c r="H2410">
        <v>9653</v>
      </c>
      <c r="I2410" s="1">
        <v>64652</v>
      </c>
      <c r="J2410">
        <f>SUMIFS(H:H,D:D,dataset_shampoo[[#This Row],[Brand]],E:E,dataset_shampoo[[#This Row],[Region]],F:F,dataset_shampoo[[#This Row],[Year]],G:G,"&lt;="&amp;dataset_shampoo[[#This Row],[Month]])</f>
        <v>9653</v>
      </c>
      <c r="K2410" s="6">
        <f>SUMIFS(I:I,D:D,dataset_shampoo[[#This Row],[Brand]],E:E,dataset_shampoo[[#This Row],[Region]],F:F,dataset_shampoo[[#This Row],[Year]],G:G,"&lt;="&amp;dataset_shampoo[[#This Row],[Month]])</f>
        <v>64652</v>
      </c>
      <c r="L2410">
        <f>dataset_shampoo[[#This Row],[Units YTD]]+SUMIFS(H:H,D:D,dataset_shampoo[[#This Row],[Brand]],E:E,dataset_shampoo[[#This Row],[Region]],F:F,dataset_shampoo[[#This Row],[Year]]-1,G:G,"&gt;"&amp;dataset_shampoo[[#This Row],[Month]])</f>
        <v>133553</v>
      </c>
      <c r="M2410" s="1">
        <f>dataset_shampoo[[#This Row],[Values YTD]]+SUMIFS(I:I,D:D,dataset_shampoo[[#This Row],[Brand]],E:E,dataset_shampoo[[#This Row],[Region]],F:F,dataset_shampoo[[#This Row],[Year]]-1,G:G,"&gt;"&amp;dataset_shampoo[[#This Row],[Month]])</f>
        <v>894817</v>
      </c>
    </row>
    <row r="2411" spans="1:13" x14ac:dyDescent="0.25">
      <c r="A2411" t="s">
        <v>7</v>
      </c>
      <c r="B2411" t="s">
        <v>18</v>
      </c>
      <c r="C2411" t="s">
        <v>42</v>
      </c>
      <c r="D2411" t="s">
        <v>43</v>
      </c>
      <c r="E2411" t="s">
        <v>11</v>
      </c>
      <c r="F2411">
        <v>2020</v>
      </c>
      <c r="G2411">
        <v>2</v>
      </c>
      <c r="H2411">
        <v>8372</v>
      </c>
      <c r="I2411" s="1">
        <v>56056</v>
      </c>
      <c r="J2411">
        <f>SUMIFS(H:H,D:D,dataset_shampoo[[#This Row],[Brand]],E:E,dataset_shampoo[[#This Row],[Region]],F:F,dataset_shampoo[[#This Row],[Year]],G:G,"&lt;="&amp;dataset_shampoo[[#This Row],[Month]])</f>
        <v>18025</v>
      </c>
      <c r="K2411" s="6">
        <f>SUMIFS(I:I,D:D,dataset_shampoo[[#This Row],[Brand]],E:E,dataset_shampoo[[#This Row],[Region]],F:F,dataset_shampoo[[#This Row],[Year]],G:G,"&lt;="&amp;dataset_shampoo[[#This Row],[Month]])</f>
        <v>120708</v>
      </c>
      <c r="L2411">
        <f>dataset_shampoo[[#This Row],[Units YTD]]+SUMIFS(H:H,D:D,dataset_shampoo[[#This Row],[Brand]],E:E,dataset_shampoo[[#This Row],[Region]],F:F,dataset_shampoo[[#This Row],[Year]]-1,G:G,"&gt;"&amp;dataset_shampoo[[#This Row],[Month]])</f>
        <v>130102</v>
      </c>
      <c r="M2411" s="1">
        <f>dataset_shampoo[[#This Row],[Values YTD]]+SUMIFS(I:I,D:D,dataset_shampoo[[#This Row],[Brand]],E:E,dataset_shampoo[[#This Row],[Region]],F:F,dataset_shampoo[[#This Row],[Year]]-1,G:G,"&gt;"&amp;dataset_shampoo[[#This Row],[Month]])</f>
        <v>871626</v>
      </c>
    </row>
    <row r="2412" spans="1:13" x14ac:dyDescent="0.25">
      <c r="A2412" t="s">
        <v>7</v>
      </c>
      <c r="B2412" t="s">
        <v>18</v>
      </c>
      <c r="C2412" t="s">
        <v>42</v>
      </c>
      <c r="D2412" t="s">
        <v>43</v>
      </c>
      <c r="E2412" t="s">
        <v>11</v>
      </c>
      <c r="F2412">
        <v>2020</v>
      </c>
      <c r="G2412">
        <v>3</v>
      </c>
      <c r="H2412">
        <v>12901</v>
      </c>
      <c r="I2412" s="1">
        <v>86422</v>
      </c>
      <c r="J2412">
        <f>SUMIFS(H:H,D:D,dataset_shampoo[[#This Row],[Brand]],E:E,dataset_shampoo[[#This Row],[Region]],F:F,dataset_shampoo[[#This Row],[Year]],G:G,"&lt;="&amp;dataset_shampoo[[#This Row],[Month]])</f>
        <v>30926</v>
      </c>
      <c r="K2412" s="6">
        <f>SUMIFS(I:I,D:D,dataset_shampoo[[#This Row],[Brand]],E:E,dataset_shampoo[[#This Row],[Region]],F:F,dataset_shampoo[[#This Row],[Year]],G:G,"&lt;="&amp;dataset_shampoo[[#This Row],[Month]])</f>
        <v>207130</v>
      </c>
      <c r="L2412">
        <f>dataset_shampoo[[#This Row],[Units YTD]]+SUMIFS(H:H,D:D,dataset_shampoo[[#This Row],[Brand]],E:E,dataset_shampoo[[#This Row],[Region]],F:F,dataset_shampoo[[#This Row],[Year]]-1,G:G,"&gt;"&amp;dataset_shampoo[[#This Row],[Month]])</f>
        <v>128856</v>
      </c>
      <c r="M2412" s="1">
        <f>dataset_shampoo[[#This Row],[Values YTD]]+SUMIFS(I:I,D:D,dataset_shampoo[[#This Row],[Brand]],E:E,dataset_shampoo[[#This Row],[Region]],F:F,dataset_shampoo[[#This Row],[Year]]-1,G:G,"&gt;"&amp;dataset_shampoo[[#This Row],[Month]])</f>
        <v>863310</v>
      </c>
    </row>
    <row r="2413" spans="1:13" x14ac:dyDescent="0.25">
      <c r="A2413" t="s">
        <v>7</v>
      </c>
      <c r="B2413" t="s">
        <v>18</v>
      </c>
      <c r="C2413" t="s">
        <v>42</v>
      </c>
      <c r="D2413" t="s">
        <v>43</v>
      </c>
      <c r="E2413" t="s">
        <v>11</v>
      </c>
      <c r="F2413">
        <v>2020</v>
      </c>
      <c r="G2413">
        <v>4</v>
      </c>
      <c r="H2413">
        <v>10703</v>
      </c>
      <c r="I2413" s="1">
        <v>71680</v>
      </c>
      <c r="J2413">
        <f>SUMIFS(H:H,D:D,dataset_shampoo[[#This Row],[Brand]],E:E,dataset_shampoo[[#This Row],[Region]],F:F,dataset_shampoo[[#This Row],[Year]],G:G,"&lt;="&amp;dataset_shampoo[[#This Row],[Month]])</f>
        <v>41629</v>
      </c>
      <c r="K2413" s="6">
        <f>SUMIFS(I:I,D:D,dataset_shampoo[[#This Row],[Brand]],E:E,dataset_shampoo[[#This Row],[Region]],F:F,dataset_shampoo[[#This Row],[Year]],G:G,"&lt;="&amp;dataset_shampoo[[#This Row],[Month]])</f>
        <v>278810</v>
      </c>
      <c r="L2413">
        <f>dataset_shampoo[[#This Row],[Units YTD]]+SUMIFS(H:H,D:D,dataset_shampoo[[#This Row],[Brand]],E:E,dataset_shampoo[[#This Row],[Region]],F:F,dataset_shampoo[[#This Row],[Year]]-1,G:G,"&gt;"&amp;dataset_shampoo[[#This Row],[Month]])</f>
        <v>127288</v>
      </c>
      <c r="M2413" s="1">
        <f>dataset_shampoo[[#This Row],[Values YTD]]+SUMIFS(I:I,D:D,dataset_shampoo[[#This Row],[Brand]],E:E,dataset_shampoo[[#This Row],[Region]],F:F,dataset_shampoo[[#This Row],[Year]]-1,G:G,"&gt;"&amp;dataset_shampoo[[#This Row],[Month]])</f>
        <v>852747</v>
      </c>
    </row>
    <row r="2414" spans="1:13" x14ac:dyDescent="0.25">
      <c r="A2414" t="s">
        <v>7</v>
      </c>
      <c r="B2414" t="s">
        <v>18</v>
      </c>
      <c r="C2414" t="s">
        <v>42</v>
      </c>
      <c r="D2414" t="s">
        <v>43</v>
      </c>
      <c r="E2414" t="s">
        <v>11</v>
      </c>
      <c r="F2414">
        <v>2020</v>
      </c>
      <c r="G2414">
        <v>5</v>
      </c>
      <c r="H2414">
        <v>8582</v>
      </c>
      <c r="I2414" s="1">
        <v>57505</v>
      </c>
      <c r="J2414">
        <f>SUMIFS(H:H,D:D,dataset_shampoo[[#This Row],[Brand]],E:E,dataset_shampoo[[#This Row],[Region]],F:F,dataset_shampoo[[#This Row],[Year]],G:G,"&lt;="&amp;dataset_shampoo[[#This Row],[Month]])</f>
        <v>50211</v>
      </c>
      <c r="K2414" s="6">
        <f>SUMIFS(I:I,D:D,dataset_shampoo[[#This Row],[Brand]],E:E,dataset_shampoo[[#This Row],[Region]],F:F,dataset_shampoo[[#This Row],[Year]],G:G,"&lt;="&amp;dataset_shampoo[[#This Row],[Month]])</f>
        <v>336315</v>
      </c>
      <c r="L2414">
        <f>dataset_shampoo[[#This Row],[Units YTD]]+SUMIFS(H:H,D:D,dataset_shampoo[[#This Row],[Brand]],E:E,dataset_shampoo[[#This Row],[Region]],F:F,dataset_shampoo[[#This Row],[Year]]-1,G:G,"&gt;"&amp;dataset_shampoo[[#This Row],[Month]])</f>
        <v>123613</v>
      </c>
      <c r="M2414" s="1">
        <f>dataset_shampoo[[#This Row],[Values YTD]]+SUMIFS(I:I,D:D,dataset_shampoo[[#This Row],[Brand]],E:E,dataset_shampoo[[#This Row],[Region]],F:F,dataset_shampoo[[#This Row],[Year]]-1,G:G,"&gt;"&amp;dataset_shampoo[[#This Row],[Month]])</f>
        <v>828142</v>
      </c>
    </row>
    <row r="2415" spans="1:13" x14ac:dyDescent="0.25">
      <c r="A2415" t="s">
        <v>7</v>
      </c>
      <c r="B2415" t="s">
        <v>18</v>
      </c>
      <c r="C2415" t="s">
        <v>42</v>
      </c>
      <c r="D2415" t="s">
        <v>43</v>
      </c>
      <c r="E2415" t="s">
        <v>11</v>
      </c>
      <c r="F2415">
        <v>2020</v>
      </c>
      <c r="G2415">
        <v>6</v>
      </c>
      <c r="H2415">
        <v>10416</v>
      </c>
      <c r="I2415" s="1">
        <v>69769</v>
      </c>
      <c r="J2415">
        <f>SUMIFS(H:H,D:D,dataset_shampoo[[#This Row],[Brand]],E:E,dataset_shampoo[[#This Row],[Region]],F:F,dataset_shampoo[[#This Row],[Year]],G:G,"&lt;="&amp;dataset_shampoo[[#This Row],[Month]])</f>
        <v>60627</v>
      </c>
      <c r="K2415" s="6">
        <f>SUMIFS(I:I,D:D,dataset_shampoo[[#This Row],[Brand]],E:E,dataset_shampoo[[#This Row],[Region]],F:F,dataset_shampoo[[#This Row],[Year]],G:G,"&lt;="&amp;dataset_shampoo[[#This Row],[Month]])</f>
        <v>406084</v>
      </c>
      <c r="L2415">
        <f>dataset_shampoo[[#This Row],[Units YTD]]+SUMIFS(H:H,D:D,dataset_shampoo[[#This Row],[Brand]],E:E,dataset_shampoo[[#This Row],[Region]],F:F,dataset_shampoo[[#This Row],[Year]]-1,G:G,"&gt;"&amp;dataset_shampoo[[#This Row],[Month]])</f>
        <v>122850</v>
      </c>
      <c r="M2415" s="1">
        <f>dataset_shampoo[[#This Row],[Values YTD]]+SUMIFS(I:I,D:D,dataset_shampoo[[#This Row],[Brand]],E:E,dataset_shampoo[[#This Row],[Region]],F:F,dataset_shampoo[[#This Row],[Year]]-1,G:G,"&gt;"&amp;dataset_shampoo[[#This Row],[Month]])</f>
        <v>823004</v>
      </c>
    </row>
    <row r="2416" spans="1:13" x14ac:dyDescent="0.25">
      <c r="A2416" t="s">
        <v>7</v>
      </c>
      <c r="B2416" t="s">
        <v>18</v>
      </c>
      <c r="C2416" t="s">
        <v>42</v>
      </c>
      <c r="D2416" t="s">
        <v>43</v>
      </c>
      <c r="E2416" t="s">
        <v>11</v>
      </c>
      <c r="F2416">
        <v>2020</v>
      </c>
      <c r="G2416">
        <v>7</v>
      </c>
      <c r="H2416">
        <v>9415</v>
      </c>
      <c r="I2416" s="1">
        <v>63035</v>
      </c>
      <c r="J2416">
        <f>SUMIFS(H:H,D:D,dataset_shampoo[[#This Row],[Brand]],E:E,dataset_shampoo[[#This Row],[Region]],F:F,dataset_shampoo[[#This Row],[Year]],G:G,"&lt;="&amp;dataset_shampoo[[#This Row],[Month]])</f>
        <v>70042</v>
      </c>
      <c r="K2416" s="6">
        <f>SUMIFS(I:I,D:D,dataset_shampoo[[#This Row],[Brand]],E:E,dataset_shampoo[[#This Row],[Region]],F:F,dataset_shampoo[[#This Row],[Year]],G:G,"&lt;="&amp;dataset_shampoo[[#This Row],[Month]])</f>
        <v>469119</v>
      </c>
      <c r="L2416">
        <f>dataset_shampoo[[#This Row],[Units YTD]]+SUMIFS(H:H,D:D,dataset_shampoo[[#This Row],[Brand]],E:E,dataset_shampoo[[#This Row],[Region]],F:F,dataset_shampoo[[#This Row],[Year]]-1,G:G,"&gt;"&amp;dataset_shampoo[[#This Row],[Month]])</f>
        <v>120435</v>
      </c>
      <c r="M2416" s="1">
        <f>dataset_shampoo[[#This Row],[Values YTD]]+SUMIFS(I:I,D:D,dataset_shampoo[[#This Row],[Brand]],E:E,dataset_shampoo[[#This Row],[Region]],F:F,dataset_shampoo[[#This Row],[Year]]-1,G:G,"&gt;"&amp;dataset_shampoo[[#This Row],[Month]])</f>
        <v>806820</v>
      </c>
    </row>
    <row r="2417" spans="1:13" x14ac:dyDescent="0.25">
      <c r="A2417" t="s">
        <v>7</v>
      </c>
      <c r="B2417" t="s">
        <v>18</v>
      </c>
      <c r="C2417" t="s">
        <v>42</v>
      </c>
      <c r="D2417" t="s">
        <v>43</v>
      </c>
      <c r="E2417" t="s">
        <v>11</v>
      </c>
      <c r="F2417">
        <v>2020</v>
      </c>
      <c r="G2417">
        <v>8</v>
      </c>
      <c r="H2417">
        <v>8813</v>
      </c>
      <c r="I2417" s="1">
        <v>59017</v>
      </c>
      <c r="J2417">
        <f>SUMIFS(H:H,D:D,dataset_shampoo[[#This Row],[Brand]],E:E,dataset_shampoo[[#This Row],[Region]],F:F,dataset_shampoo[[#This Row],[Year]],G:G,"&lt;="&amp;dataset_shampoo[[#This Row],[Month]])</f>
        <v>78855</v>
      </c>
      <c r="K2417" s="6">
        <f>SUMIFS(I:I,D:D,dataset_shampoo[[#This Row],[Brand]],E:E,dataset_shampoo[[#This Row],[Region]],F:F,dataset_shampoo[[#This Row],[Year]],G:G,"&lt;="&amp;dataset_shampoo[[#This Row],[Month]])</f>
        <v>528136</v>
      </c>
      <c r="L2417">
        <f>dataset_shampoo[[#This Row],[Units YTD]]+SUMIFS(H:H,D:D,dataset_shampoo[[#This Row],[Brand]],E:E,dataset_shampoo[[#This Row],[Region]],F:F,dataset_shampoo[[#This Row],[Year]]-1,G:G,"&gt;"&amp;dataset_shampoo[[#This Row],[Month]])</f>
        <v>119791</v>
      </c>
      <c r="M2417" s="1">
        <f>dataset_shampoo[[#This Row],[Values YTD]]+SUMIFS(I:I,D:D,dataset_shampoo[[#This Row],[Brand]],E:E,dataset_shampoo[[#This Row],[Region]],F:F,dataset_shampoo[[#This Row],[Year]]-1,G:G,"&gt;"&amp;dataset_shampoo[[#This Row],[Month]])</f>
        <v>802459</v>
      </c>
    </row>
    <row r="2418" spans="1:13" x14ac:dyDescent="0.25">
      <c r="A2418" t="s">
        <v>7</v>
      </c>
      <c r="B2418" t="s">
        <v>18</v>
      </c>
      <c r="C2418" t="s">
        <v>42</v>
      </c>
      <c r="D2418" t="s">
        <v>43</v>
      </c>
      <c r="E2418" t="s">
        <v>11</v>
      </c>
      <c r="F2418">
        <v>2020</v>
      </c>
      <c r="G2418">
        <v>9</v>
      </c>
      <c r="H2418">
        <v>8281</v>
      </c>
      <c r="I2418" s="1">
        <v>55489</v>
      </c>
      <c r="J2418">
        <f>SUMIFS(H:H,D:D,dataset_shampoo[[#This Row],[Brand]],E:E,dataset_shampoo[[#This Row],[Region]],F:F,dataset_shampoo[[#This Row],[Year]],G:G,"&lt;="&amp;dataset_shampoo[[#This Row],[Month]])</f>
        <v>87136</v>
      </c>
      <c r="K2418" s="6">
        <f>SUMIFS(I:I,D:D,dataset_shampoo[[#This Row],[Brand]],E:E,dataset_shampoo[[#This Row],[Region]],F:F,dataset_shampoo[[#This Row],[Year]],G:G,"&lt;="&amp;dataset_shampoo[[#This Row],[Month]])</f>
        <v>583625</v>
      </c>
      <c r="L2418">
        <f>dataset_shampoo[[#This Row],[Units YTD]]+SUMIFS(H:H,D:D,dataset_shampoo[[#This Row],[Brand]],E:E,dataset_shampoo[[#This Row],[Region]],F:F,dataset_shampoo[[#This Row],[Year]]-1,G:G,"&gt;"&amp;dataset_shampoo[[#This Row],[Month]])</f>
        <v>118041</v>
      </c>
      <c r="M2418" s="1">
        <f>dataset_shampoo[[#This Row],[Values YTD]]+SUMIFS(I:I,D:D,dataset_shampoo[[#This Row],[Brand]],E:E,dataset_shampoo[[#This Row],[Region]],F:F,dataset_shampoo[[#This Row],[Year]]-1,G:G,"&gt;"&amp;dataset_shampoo[[#This Row],[Month]])</f>
        <v>790762</v>
      </c>
    </row>
    <row r="2419" spans="1:13" x14ac:dyDescent="0.25">
      <c r="A2419" t="s">
        <v>7</v>
      </c>
      <c r="B2419" t="s">
        <v>18</v>
      </c>
      <c r="C2419" t="s">
        <v>42</v>
      </c>
      <c r="D2419" t="s">
        <v>43</v>
      </c>
      <c r="E2419" t="s">
        <v>11</v>
      </c>
      <c r="F2419">
        <v>2020</v>
      </c>
      <c r="G2419">
        <v>10</v>
      </c>
      <c r="H2419">
        <v>9765</v>
      </c>
      <c r="I2419" s="1">
        <v>65387</v>
      </c>
      <c r="J2419">
        <f>SUMIFS(H:H,D:D,dataset_shampoo[[#This Row],[Brand]],E:E,dataset_shampoo[[#This Row],[Region]],F:F,dataset_shampoo[[#This Row],[Year]],G:G,"&lt;="&amp;dataset_shampoo[[#This Row],[Month]])</f>
        <v>96901</v>
      </c>
      <c r="K2419" s="6">
        <f>SUMIFS(I:I,D:D,dataset_shampoo[[#This Row],[Brand]],E:E,dataset_shampoo[[#This Row],[Region]],F:F,dataset_shampoo[[#This Row],[Year]],G:G,"&lt;="&amp;dataset_shampoo[[#This Row],[Month]])</f>
        <v>649012</v>
      </c>
      <c r="L2419">
        <f>dataset_shampoo[[#This Row],[Units YTD]]+SUMIFS(H:H,D:D,dataset_shampoo[[#This Row],[Brand]],E:E,dataset_shampoo[[#This Row],[Region]],F:F,dataset_shampoo[[#This Row],[Year]]-1,G:G,"&gt;"&amp;dataset_shampoo[[#This Row],[Month]])</f>
        <v>117124</v>
      </c>
      <c r="M2419" s="1">
        <f>dataset_shampoo[[#This Row],[Values YTD]]+SUMIFS(I:I,D:D,dataset_shampoo[[#This Row],[Brand]],E:E,dataset_shampoo[[#This Row],[Region]],F:F,dataset_shampoo[[#This Row],[Year]]-1,G:G,"&gt;"&amp;dataset_shampoo[[#This Row],[Month]])</f>
        <v>784539</v>
      </c>
    </row>
    <row r="2420" spans="1:13" x14ac:dyDescent="0.25">
      <c r="A2420" t="s">
        <v>7</v>
      </c>
      <c r="B2420" t="s">
        <v>18</v>
      </c>
      <c r="C2420" t="s">
        <v>42</v>
      </c>
      <c r="D2420" t="s">
        <v>43</v>
      </c>
      <c r="E2420" t="s">
        <v>11</v>
      </c>
      <c r="F2420">
        <v>2020</v>
      </c>
      <c r="G2420">
        <v>11</v>
      </c>
      <c r="H2420">
        <v>7609</v>
      </c>
      <c r="I2420" s="1">
        <v>50960</v>
      </c>
      <c r="J2420">
        <f>SUMIFS(H:H,D:D,dataset_shampoo[[#This Row],[Brand]],E:E,dataset_shampoo[[#This Row],[Region]],F:F,dataset_shampoo[[#This Row],[Year]],G:G,"&lt;="&amp;dataset_shampoo[[#This Row],[Month]])</f>
        <v>104510</v>
      </c>
      <c r="K2420" s="6">
        <f>SUMIFS(I:I,D:D,dataset_shampoo[[#This Row],[Brand]],E:E,dataset_shampoo[[#This Row],[Region]],F:F,dataset_shampoo[[#This Row],[Year]],G:G,"&lt;="&amp;dataset_shampoo[[#This Row],[Month]])</f>
        <v>699972</v>
      </c>
      <c r="L2420">
        <f>dataset_shampoo[[#This Row],[Units YTD]]+SUMIFS(H:H,D:D,dataset_shampoo[[#This Row],[Brand]],E:E,dataset_shampoo[[#This Row],[Region]],F:F,dataset_shampoo[[#This Row],[Year]]-1,G:G,"&gt;"&amp;dataset_shampoo[[#This Row],[Month]])</f>
        <v>114954</v>
      </c>
      <c r="M2420" s="1">
        <f>dataset_shampoo[[#This Row],[Values YTD]]+SUMIFS(I:I,D:D,dataset_shampoo[[#This Row],[Brand]],E:E,dataset_shampoo[[#This Row],[Region]],F:F,dataset_shampoo[[#This Row],[Year]]-1,G:G,"&gt;"&amp;dataset_shampoo[[#This Row],[Month]])</f>
        <v>769951</v>
      </c>
    </row>
    <row r="2421" spans="1:13" x14ac:dyDescent="0.25">
      <c r="A2421" t="s">
        <v>7</v>
      </c>
      <c r="B2421" t="s">
        <v>18</v>
      </c>
      <c r="C2421" t="s">
        <v>42</v>
      </c>
      <c r="D2421" t="s">
        <v>43</v>
      </c>
      <c r="E2421" t="s">
        <v>11</v>
      </c>
      <c r="F2421">
        <v>2020</v>
      </c>
      <c r="G2421">
        <v>12</v>
      </c>
      <c r="H2421">
        <v>9030</v>
      </c>
      <c r="I2421" s="1">
        <v>60522</v>
      </c>
      <c r="J2421">
        <f>SUMIFS(H:H,D:D,dataset_shampoo[[#This Row],[Brand]],E:E,dataset_shampoo[[#This Row],[Region]],F:F,dataset_shampoo[[#This Row],[Year]],G:G,"&lt;="&amp;dataset_shampoo[[#This Row],[Month]])</f>
        <v>113540</v>
      </c>
      <c r="K2421" s="6">
        <f>SUMIFS(I:I,D:D,dataset_shampoo[[#This Row],[Brand]],E:E,dataset_shampoo[[#This Row],[Region]],F:F,dataset_shampoo[[#This Row],[Year]],G:G,"&lt;="&amp;dataset_shampoo[[#This Row],[Month]])</f>
        <v>760494</v>
      </c>
      <c r="L2421">
        <f>dataset_shampoo[[#This Row],[Units YTD]]+SUMIFS(H:H,D:D,dataset_shampoo[[#This Row],[Brand]],E:E,dataset_shampoo[[#This Row],[Region]],F:F,dataset_shampoo[[#This Row],[Year]]-1,G:G,"&gt;"&amp;dataset_shampoo[[#This Row],[Month]])</f>
        <v>113540</v>
      </c>
      <c r="M2421" s="1">
        <f>dataset_shampoo[[#This Row],[Values YTD]]+SUMIFS(I:I,D:D,dataset_shampoo[[#This Row],[Brand]],E:E,dataset_shampoo[[#This Row],[Region]],F:F,dataset_shampoo[[#This Row],[Year]]-1,G:G,"&gt;"&amp;dataset_shampoo[[#This Row],[Month]])</f>
        <v>760494</v>
      </c>
    </row>
    <row r="2422" spans="1:13" x14ac:dyDescent="0.25">
      <c r="A2422" t="s">
        <v>7</v>
      </c>
      <c r="B2422" t="s">
        <v>18</v>
      </c>
      <c r="C2422" t="s">
        <v>42</v>
      </c>
      <c r="D2422" t="s">
        <v>43</v>
      </c>
      <c r="E2422" t="s">
        <v>11</v>
      </c>
      <c r="F2422">
        <v>2021</v>
      </c>
      <c r="G2422">
        <v>1</v>
      </c>
      <c r="H2422">
        <v>9065</v>
      </c>
      <c r="I2422" s="1">
        <v>60760</v>
      </c>
      <c r="J2422">
        <f>SUMIFS(H:H,D:D,dataset_shampoo[[#This Row],[Brand]],E:E,dataset_shampoo[[#This Row],[Region]],F:F,dataset_shampoo[[#This Row],[Year]],G:G,"&lt;="&amp;dataset_shampoo[[#This Row],[Month]])</f>
        <v>9065</v>
      </c>
      <c r="K2422" s="6">
        <f>SUMIFS(I:I,D:D,dataset_shampoo[[#This Row],[Brand]],E:E,dataset_shampoo[[#This Row],[Region]],F:F,dataset_shampoo[[#This Row],[Year]],G:G,"&lt;="&amp;dataset_shampoo[[#This Row],[Month]])</f>
        <v>60760</v>
      </c>
      <c r="L2422">
        <f>dataset_shampoo[[#This Row],[Units YTD]]+SUMIFS(H:H,D:D,dataset_shampoo[[#This Row],[Brand]],E:E,dataset_shampoo[[#This Row],[Region]],F:F,dataset_shampoo[[#This Row],[Year]]-1,G:G,"&gt;"&amp;dataset_shampoo[[#This Row],[Month]])</f>
        <v>112952</v>
      </c>
      <c r="M2422" s="1">
        <f>dataset_shampoo[[#This Row],[Values YTD]]+SUMIFS(I:I,D:D,dataset_shampoo[[#This Row],[Brand]],E:E,dataset_shampoo[[#This Row],[Region]],F:F,dataset_shampoo[[#This Row],[Year]]-1,G:G,"&gt;"&amp;dataset_shampoo[[#This Row],[Month]])</f>
        <v>756602</v>
      </c>
    </row>
    <row r="2423" spans="1:13" x14ac:dyDescent="0.25">
      <c r="A2423" t="s">
        <v>7</v>
      </c>
      <c r="B2423" t="s">
        <v>18</v>
      </c>
      <c r="C2423" t="s">
        <v>42</v>
      </c>
      <c r="D2423" t="s">
        <v>43</v>
      </c>
      <c r="E2423" t="s">
        <v>11</v>
      </c>
      <c r="F2423">
        <v>2021</v>
      </c>
      <c r="G2423">
        <v>2</v>
      </c>
      <c r="H2423">
        <v>7595</v>
      </c>
      <c r="I2423" s="1">
        <v>50869</v>
      </c>
      <c r="J2423">
        <f>SUMIFS(H:H,D:D,dataset_shampoo[[#This Row],[Brand]],E:E,dataset_shampoo[[#This Row],[Region]],F:F,dataset_shampoo[[#This Row],[Year]],G:G,"&lt;="&amp;dataset_shampoo[[#This Row],[Month]])</f>
        <v>16660</v>
      </c>
      <c r="K2423" s="6">
        <f>SUMIFS(I:I,D:D,dataset_shampoo[[#This Row],[Brand]],E:E,dataset_shampoo[[#This Row],[Region]],F:F,dataset_shampoo[[#This Row],[Year]],G:G,"&lt;="&amp;dataset_shampoo[[#This Row],[Month]])</f>
        <v>111629</v>
      </c>
      <c r="L2423">
        <f>dataset_shampoo[[#This Row],[Units YTD]]+SUMIFS(H:H,D:D,dataset_shampoo[[#This Row],[Brand]],E:E,dataset_shampoo[[#This Row],[Region]],F:F,dataset_shampoo[[#This Row],[Year]]-1,G:G,"&gt;"&amp;dataset_shampoo[[#This Row],[Month]])</f>
        <v>112175</v>
      </c>
      <c r="M2423" s="1">
        <f>dataset_shampoo[[#This Row],[Values YTD]]+SUMIFS(I:I,D:D,dataset_shampoo[[#This Row],[Brand]],E:E,dataset_shampoo[[#This Row],[Region]],F:F,dataset_shampoo[[#This Row],[Year]]-1,G:G,"&gt;"&amp;dataset_shampoo[[#This Row],[Month]])</f>
        <v>751415</v>
      </c>
    </row>
    <row r="2424" spans="1:13" x14ac:dyDescent="0.25">
      <c r="A2424" t="s">
        <v>7</v>
      </c>
      <c r="B2424" t="s">
        <v>18</v>
      </c>
      <c r="C2424" t="s">
        <v>42</v>
      </c>
      <c r="D2424" t="s">
        <v>43</v>
      </c>
      <c r="E2424" t="s">
        <v>11</v>
      </c>
      <c r="F2424">
        <v>2021</v>
      </c>
      <c r="G2424">
        <v>3</v>
      </c>
      <c r="H2424">
        <v>8092</v>
      </c>
      <c r="I2424" s="1">
        <v>54173</v>
      </c>
      <c r="J2424">
        <f>SUMIFS(H:H,D:D,dataset_shampoo[[#This Row],[Brand]],E:E,dataset_shampoo[[#This Row],[Region]],F:F,dataset_shampoo[[#This Row],[Year]],G:G,"&lt;="&amp;dataset_shampoo[[#This Row],[Month]])</f>
        <v>24752</v>
      </c>
      <c r="K2424" s="6">
        <f>SUMIFS(I:I,D:D,dataset_shampoo[[#This Row],[Brand]],E:E,dataset_shampoo[[#This Row],[Region]],F:F,dataset_shampoo[[#This Row],[Year]],G:G,"&lt;="&amp;dataset_shampoo[[#This Row],[Month]])</f>
        <v>165802</v>
      </c>
      <c r="L2424">
        <f>dataset_shampoo[[#This Row],[Units YTD]]+SUMIFS(H:H,D:D,dataset_shampoo[[#This Row],[Brand]],E:E,dataset_shampoo[[#This Row],[Region]],F:F,dataset_shampoo[[#This Row],[Year]]-1,G:G,"&gt;"&amp;dataset_shampoo[[#This Row],[Month]])</f>
        <v>107366</v>
      </c>
      <c r="M2424" s="1">
        <f>dataset_shampoo[[#This Row],[Values YTD]]+SUMIFS(I:I,D:D,dataset_shampoo[[#This Row],[Brand]],E:E,dataset_shampoo[[#This Row],[Region]],F:F,dataset_shampoo[[#This Row],[Year]]-1,G:G,"&gt;"&amp;dataset_shampoo[[#This Row],[Month]])</f>
        <v>719166</v>
      </c>
    </row>
    <row r="2425" spans="1:13" x14ac:dyDescent="0.25">
      <c r="A2425" t="s">
        <v>7</v>
      </c>
      <c r="B2425" t="s">
        <v>18</v>
      </c>
      <c r="C2425" t="s">
        <v>42</v>
      </c>
      <c r="D2425" t="s">
        <v>43</v>
      </c>
      <c r="E2425" t="s">
        <v>11</v>
      </c>
      <c r="F2425">
        <v>2021</v>
      </c>
      <c r="G2425">
        <v>4</v>
      </c>
      <c r="H2425">
        <v>8512</v>
      </c>
      <c r="I2425" s="1">
        <v>57057</v>
      </c>
      <c r="J2425">
        <f>SUMIFS(H:H,D:D,dataset_shampoo[[#This Row],[Brand]],E:E,dataset_shampoo[[#This Row],[Region]],F:F,dataset_shampoo[[#This Row],[Year]],G:G,"&lt;="&amp;dataset_shampoo[[#This Row],[Month]])</f>
        <v>33264</v>
      </c>
      <c r="K2425" s="6">
        <f>SUMIFS(I:I,D:D,dataset_shampoo[[#This Row],[Brand]],E:E,dataset_shampoo[[#This Row],[Region]],F:F,dataset_shampoo[[#This Row],[Year]],G:G,"&lt;="&amp;dataset_shampoo[[#This Row],[Month]])</f>
        <v>222859</v>
      </c>
      <c r="L2425">
        <f>dataset_shampoo[[#This Row],[Units YTD]]+SUMIFS(H:H,D:D,dataset_shampoo[[#This Row],[Brand]],E:E,dataset_shampoo[[#This Row],[Region]],F:F,dataset_shampoo[[#This Row],[Year]]-1,G:G,"&gt;"&amp;dataset_shampoo[[#This Row],[Month]])</f>
        <v>105175</v>
      </c>
      <c r="M2425" s="1">
        <f>dataset_shampoo[[#This Row],[Values YTD]]+SUMIFS(I:I,D:D,dataset_shampoo[[#This Row],[Brand]],E:E,dataset_shampoo[[#This Row],[Region]],F:F,dataset_shampoo[[#This Row],[Year]]-1,G:G,"&gt;"&amp;dataset_shampoo[[#This Row],[Month]])</f>
        <v>704543</v>
      </c>
    </row>
    <row r="2426" spans="1:13" x14ac:dyDescent="0.25">
      <c r="A2426" t="s">
        <v>7</v>
      </c>
      <c r="B2426" t="s">
        <v>18</v>
      </c>
      <c r="C2426" t="s">
        <v>42</v>
      </c>
      <c r="D2426" t="s">
        <v>43</v>
      </c>
      <c r="E2426" t="s">
        <v>11</v>
      </c>
      <c r="F2426">
        <v>2021</v>
      </c>
      <c r="G2426">
        <v>5</v>
      </c>
      <c r="H2426">
        <v>8652</v>
      </c>
      <c r="I2426" s="1">
        <v>57946</v>
      </c>
      <c r="J2426">
        <f>SUMIFS(H:H,D:D,dataset_shampoo[[#This Row],[Brand]],E:E,dataset_shampoo[[#This Row],[Region]],F:F,dataset_shampoo[[#This Row],[Year]],G:G,"&lt;="&amp;dataset_shampoo[[#This Row],[Month]])</f>
        <v>41916</v>
      </c>
      <c r="K2426" s="6">
        <f>SUMIFS(I:I,D:D,dataset_shampoo[[#This Row],[Brand]],E:E,dataset_shampoo[[#This Row],[Region]],F:F,dataset_shampoo[[#This Row],[Year]],G:G,"&lt;="&amp;dataset_shampoo[[#This Row],[Month]])</f>
        <v>280805</v>
      </c>
      <c r="L2426">
        <f>dataset_shampoo[[#This Row],[Units YTD]]+SUMIFS(H:H,D:D,dataset_shampoo[[#This Row],[Brand]],E:E,dataset_shampoo[[#This Row],[Region]],F:F,dataset_shampoo[[#This Row],[Year]]-1,G:G,"&gt;"&amp;dataset_shampoo[[#This Row],[Month]])</f>
        <v>105245</v>
      </c>
      <c r="M2426" s="1">
        <f>dataset_shampoo[[#This Row],[Values YTD]]+SUMIFS(I:I,D:D,dataset_shampoo[[#This Row],[Brand]],E:E,dataset_shampoo[[#This Row],[Region]],F:F,dataset_shampoo[[#This Row],[Year]]-1,G:G,"&gt;"&amp;dataset_shampoo[[#This Row],[Month]])</f>
        <v>704984</v>
      </c>
    </row>
    <row r="2427" spans="1:13" x14ac:dyDescent="0.25">
      <c r="A2427" t="s">
        <v>7</v>
      </c>
      <c r="B2427" t="s">
        <v>18</v>
      </c>
      <c r="C2427" t="s">
        <v>42</v>
      </c>
      <c r="D2427" t="s">
        <v>43</v>
      </c>
      <c r="E2427" t="s">
        <v>11</v>
      </c>
      <c r="F2427">
        <v>2021</v>
      </c>
      <c r="G2427">
        <v>6</v>
      </c>
      <c r="H2427">
        <v>9009</v>
      </c>
      <c r="I2427" s="1">
        <v>60361</v>
      </c>
      <c r="J2427">
        <f>SUMIFS(H:H,D:D,dataset_shampoo[[#This Row],[Brand]],E:E,dataset_shampoo[[#This Row],[Region]],F:F,dataset_shampoo[[#This Row],[Year]],G:G,"&lt;="&amp;dataset_shampoo[[#This Row],[Month]])</f>
        <v>50925</v>
      </c>
      <c r="K2427" s="6">
        <f>SUMIFS(I:I,D:D,dataset_shampoo[[#This Row],[Brand]],E:E,dataset_shampoo[[#This Row],[Region]],F:F,dataset_shampoo[[#This Row],[Year]],G:G,"&lt;="&amp;dataset_shampoo[[#This Row],[Month]])</f>
        <v>341166</v>
      </c>
      <c r="L2427">
        <f>dataset_shampoo[[#This Row],[Units YTD]]+SUMIFS(H:H,D:D,dataset_shampoo[[#This Row],[Brand]],E:E,dataset_shampoo[[#This Row],[Region]],F:F,dataset_shampoo[[#This Row],[Year]]-1,G:G,"&gt;"&amp;dataset_shampoo[[#This Row],[Month]])</f>
        <v>103838</v>
      </c>
      <c r="M2427" s="1">
        <f>dataset_shampoo[[#This Row],[Values YTD]]+SUMIFS(I:I,D:D,dataset_shampoo[[#This Row],[Brand]],E:E,dataset_shampoo[[#This Row],[Region]],F:F,dataset_shampoo[[#This Row],[Year]]-1,G:G,"&gt;"&amp;dataset_shampoo[[#This Row],[Month]])</f>
        <v>695576</v>
      </c>
    </row>
    <row r="2428" spans="1:13" x14ac:dyDescent="0.25">
      <c r="A2428" t="s">
        <v>7</v>
      </c>
      <c r="B2428" t="s">
        <v>18</v>
      </c>
      <c r="C2428" t="s">
        <v>42</v>
      </c>
      <c r="D2428" t="s">
        <v>43</v>
      </c>
      <c r="E2428" t="s">
        <v>11</v>
      </c>
      <c r="F2428">
        <v>2021</v>
      </c>
      <c r="G2428">
        <v>7</v>
      </c>
      <c r="H2428">
        <v>10612</v>
      </c>
      <c r="I2428" s="1">
        <v>71134</v>
      </c>
      <c r="J2428">
        <f>SUMIFS(H:H,D:D,dataset_shampoo[[#This Row],[Brand]],E:E,dataset_shampoo[[#This Row],[Region]],F:F,dataset_shampoo[[#This Row],[Year]],G:G,"&lt;="&amp;dataset_shampoo[[#This Row],[Month]])</f>
        <v>61537</v>
      </c>
      <c r="K2428" s="6">
        <f>SUMIFS(I:I,D:D,dataset_shampoo[[#This Row],[Brand]],E:E,dataset_shampoo[[#This Row],[Region]],F:F,dataset_shampoo[[#This Row],[Year]],G:G,"&lt;="&amp;dataset_shampoo[[#This Row],[Month]])</f>
        <v>412300</v>
      </c>
      <c r="L2428">
        <f>dataset_shampoo[[#This Row],[Units YTD]]+SUMIFS(H:H,D:D,dataset_shampoo[[#This Row],[Brand]],E:E,dataset_shampoo[[#This Row],[Region]],F:F,dataset_shampoo[[#This Row],[Year]]-1,G:G,"&gt;"&amp;dataset_shampoo[[#This Row],[Month]])</f>
        <v>105035</v>
      </c>
      <c r="M2428" s="1">
        <f>dataset_shampoo[[#This Row],[Values YTD]]+SUMIFS(I:I,D:D,dataset_shampoo[[#This Row],[Brand]],E:E,dataset_shampoo[[#This Row],[Region]],F:F,dataset_shampoo[[#This Row],[Year]]-1,G:G,"&gt;"&amp;dataset_shampoo[[#This Row],[Month]])</f>
        <v>703675</v>
      </c>
    </row>
    <row r="2429" spans="1:13" x14ac:dyDescent="0.25">
      <c r="A2429" t="s">
        <v>7</v>
      </c>
      <c r="B2429" t="s">
        <v>18</v>
      </c>
      <c r="C2429" t="s">
        <v>42</v>
      </c>
      <c r="D2429" t="s">
        <v>43</v>
      </c>
      <c r="E2429" t="s">
        <v>11</v>
      </c>
      <c r="F2429">
        <v>2021</v>
      </c>
      <c r="G2429">
        <v>8</v>
      </c>
      <c r="H2429">
        <v>7490</v>
      </c>
      <c r="I2429" s="1">
        <v>50225</v>
      </c>
      <c r="J2429">
        <f>SUMIFS(H:H,D:D,dataset_shampoo[[#This Row],[Brand]],E:E,dataset_shampoo[[#This Row],[Region]],F:F,dataset_shampoo[[#This Row],[Year]],G:G,"&lt;="&amp;dataset_shampoo[[#This Row],[Month]])</f>
        <v>69027</v>
      </c>
      <c r="K2429" s="6">
        <f>SUMIFS(I:I,D:D,dataset_shampoo[[#This Row],[Brand]],E:E,dataset_shampoo[[#This Row],[Region]],F:F,dataset_shampoo[[#This Row],[Year]],G:G,"&lt;="&amp;dataset_shampoo[[#This Row],[Month]])</f>
        <v>462525</v>
      </c>
      <c r="L2429">
        <f>dataset_shampoo[[#This Row],[Units YTD]]+SUMIFS(H:H,D:D,dataset_shampoo[[#This Row],[Brand]],E:E,dataset_shampoo[[#This Row],[Region]],F:F,dataset_shampoo[[#This Row],[Year]]-1,G:G,"&gt;"&amp;dataset_shampoo[[#This Row],[Month]])</f>
        <v>103712</v>
      </c>
      <c r="M2429" s="1">
        <f>dataset_shampoo[[#This Row],[Values YTD]]+SUMIFS(I:I,D:D,dataset_shampoo[[#This Row],[Brand]],E:E,dataset_shampoo[[#This Row],[Region]],F:F,dataset_shampoo[[#This Row],[Year]]-1,G:G,"&gt;"&amp;dataset_shampoo[[#This Row],[Month]])</f>
        <v>694883</v>
      </c>
    </row>
    <row r="2430" spans="1:13" x14ac:dyDescent="0.25">
      <c r="A2430" t="s">
        <v>7</v>
      </c>
      <c r="B2430" t="s">
        <v>18</v>
      </c>
      <c r="C2430" t="s">
        <v>42</v>
      </c>
      <c r="D2430" t="s">
        <v>43</v>
      </c>
      <c r="E2430" t="s">
        <v>11</v>
      </c>
      <c r="F2430">
        <v>2021</v>
      </c>
      <c r="G2430">
        <v>9</v>
      </c>
      <c r="H2430">
        <v>8512</v>
      </c>
      <c r="I2430" s="1">
        <v>57050</v>
      </c>
      <c r="J2430">
        <f>SUMIFS(H:H,D:D,dataset_shampoo[[#This Row],[Brand]],E:E,dataset_shampoo[[#This Row],[Region]],F:F,dataset_shampoo[[#This Row],[Year]],G:G,"&lt;="&amp;dataset_shampoo[[#This Row],[Month]])</f>
        <v>77539</v>
      </c>
      <c r="K2430" s="6">
        <f>SUMIFS(I:I,D:D,dataset_shampoo[[#This Row],[Brand]],E:E,dataset_shampoo[[#This Row],[Region]],F:F,dataset_shampoo[[#This Row],[Year]],G:G,"&lt;="&amp;dataset_shampoo[[#This Row],[Month]])</f>
        <v>519575</v>
      </c>
      <c r="L2430">
        <f>dataset_shampoo[[#This Row],[Units YTD]]+SUMIFS(H:H,D:D,dataset_shampoo[[#This Row],[Brand]],E:E,dataset_shampoo[[#This Row],[Region]],F:F,dataset_shampoo[[#This Row],[Year]]-1,G:G,"&gt;"&amp;dataset_shampoo[[#This Row],[Month]])</f>
        <v>103943</v>
      </c>
      <c r="M2430" s="1">
        <f>dataset_shampoo[[#This Row],[Values YTD]]+SUMIFS(I:I,D:D,dataset_shampoo[[#This Row],[Brand]],E:E,dataset_shampoo[[#This Row],[Region]],F:F,dataset_shampoo[[#This Row],[Year]]-1,G:G,"&gt;"&amp;dataset_shampoo[[#This Row],[Month]])</f>
        <v>696444</v>
      </c>
    </row>
    <row r="2431" spans="1:13" x14ac:dyDescent="0.25">
      <c r="A2431" t="s">
        <v>7</v>
      </c>
      <c r="B2431" t="s">
        <v>18</v>
      </c>
      <c r="C2431" t="s">
        <v>42</v>
      </c>
      <c r="D2431" t="s">
        <v>43</v>
      </c>
      <c r="E2431" t="s">
        <v>11</v>
      </c>
      <c r="F2431">
        <v>2021</v>
      </c>
      <c r="G2431">
        <v>10</v>
      </c>
      <c r="H2431">
        <v>8715</v>
      </c>
      <c r="I2431" s="1">
        <v>58387</v>
      </c>
      <c r="J2431">
        <f>SUMIFS(H:H,D:D,dataset_shampoo[[#This Row],[Brand]],E:E,dataset_shampoo[[#This Row],[Region]],F:F,dataset_shampoo[[#This Row],[Year]],G:G,"&lt;="&amp;dataset_shampoo[[#This Row],[Month]])</f>
        <v>86254</v>
      </c>
      <c r="K2431" s="6">
        <f>SUMIFS(I:I,D:D,dataset_shampoo[[#This Row],[Brand]],E:E,dataset_shampoo[[#This Row],[Region]],F:F,dataset_shampoo[[#This Row],[Year]],G:G,"&lt;="&amp;dataset_shampoo[[#This Row],[Month]])</f>
        <v>577962</v>
      </c>
      <c r="L2431">
        <f>dataset_shampoo[[#This Row],[Units YTD]]+SUMIFS(H:H,D:D,dataset_shampoo[[#This Row],[Brand]],E:E,dataset_shampoo[[#This Row],[Region]],F:F,dataset_shampoo[[#This Row],[Year]]-1,G:G,"&gt;"&amp;dataset_shampoo[[#This Row],[Month]])</f>
        <v>102893</v>
      </c>
      <c r="M2431" s="1">
        <f>dataset_shampoo[[#This Row],[Values YTD]]+SUMIFS(I:I,D:D,dataset_shampoo[[#This Row],[Brand]],E:E,dataset_shampoo[[#This Row],[Region]],F:F,dataset_shampoo[[#This Row],[Year]]-1,G:G,"&gt;"&amp;dataset_shampoo[[#This Row],[Month]])</f>
        <v>689444</v>
      </c>
    </row>
    <row r="2432" spans="1:13" x14ac:dyDescent="0.25">
      <c r="A2432" t="s">
        <v>7</v>
      </c>
      <c r="B2432" t="s">
        <v>18</v>
      </c>
      <c r="C2432" t="s">
        <v>42</v>
      </c>
      <c r="D2432" t="s">
        <v>43</v>
      </c>
      <c r="E2432" t="s">
        <v>11</v>
      </c>
      <c r="F2432">
        <v>2021</v>
      </c>
      <c r="G2432">
        <v>11</v>
      </c>
      <c r="H2432">
        <v>7182</v>
      </c>
      <c r="I2432" s="1">
        <v>48069</v>
      </c>
      <c r="J2432">
        <f>SUMIFS(H:H,D:D,dataset_shampoo[[#This Row],[Brand]],E:E,dataset_shampoo[[#This Row],[Region]],F:F,dataset_shampoo[[#This Row],[Year]],G:G,"&lt;="&amp;dataset_shampoo[[#This Row],[Month]])</f>
        <v>93436</v>
      </c>
      <c r="K2432" s="6">
        <f>SUMIFS(I:I,D:D,dataset_shampoo[[#This Row],[Brand]],E:E,dataset_shampoo[[#This Row],[Region]],F:F,dataset_shampoo[[#This Row],[Year]],G:G,"&lt;="&amp;dataset_shampoo[[#This Row],[Month]])</f>
        <v>626031</v>
      </c>
      <c r="L2432">
        <f>dataset_shampoo[[#This Row],[Units YTD]]+SUMIFS(H:H,D:D,dataset_shampoo[[#This Row],[Brand]],E:E,dataset_shampoo[[#This Row],[Region]],F:F,dataset_shampoo[[#This Row],[Year]]-1,G:G,"&gt;"&amp;dataset_shampoo[[#This Row],[Month]])</f>
        <v>102466</v>
      </c>
      <c r="M2432" s="1">
        <f>dataset_shampoo[[#This Row],[Values YTD]]+SUMIFS(I:I,D:D,dataset_shampoo[[#This Row],[Brand]],E:E,dataset_shampoo[[#This Row],[Region]],F:F,dataset_shampoo[[#This Row],[Year]]-1,G:G,"&gt;"&amp;dataset_shampoo[[#This Row],[Month]])</f>
        <v>686553</v>
      </c>
    </row>
    <row r="2433" spans="1:13" x14ac:dyDescent="0.25">
      <c r="A2433" t="s">
        <v>7</v>
      </c>
      <c r="B2433" t="s">
        <v>18</v>
      </c>
      <c r="C2433" t="s">
        <v>42</v>
      </c>
      <c r="D2433" t="s">
        <v>43</v>
      </c>
      <c r="E2433" t="s">
        <v>11</v>
      </c>
      <c r="F2433">
        <v>2021</v>
      </c>
      <c r="G2433">
        <v>12</v>
      </c>
      <c r="H2433">
        <v>8624</v>
      </c>
      <c r="I2433" s="1">
        <v>57764</v>
      </c>
      <c r="J2433">
        <f>SUMIFS(H:H,D:D,dataset_shampoo[[#This Row],[Brand]],E:E,dataset_shampoo[[#This Row],[Region]],F:F,dataset_shampoo[[#This Row],[Year]],G:G,"&lt;="&amp;dataset_shampoo[[#This Row],[Month]])</f>
        <v>102060</v>
      </c>
      <c r="K2433" s="6">
        <f>SUMIFS(I:I,D:D,dataset_shampoo[[#This Row],[Brand]],E:E,dataset_shampoo[[#This Row],[Region]],F:F,dataset_shampoo[[#This Row],[Year]],G:G,"&lt;="&amp;dataset_shampoo[[#This Row],[Month]])</f>
        <v>683795</v>
      </c>
      <c r="L2433">
        <f>dataset_shampoo[[#This Row],[Units YTD]]+SUMIFS(H:H,D:D,dataset_shampoo[[#This Row],[Brand]],E:E,dataset_shampoo[[#This Row],[Region]],F:F,dataset_shampoo[[#This Row],[Year]]-1,G:G,"&gt;"&amp;dataset_shampoo[[#This Row],[Month]])</f>
        <v>102060</v>
      </c>
      <c r="M2433" s="1">
        <f>dataset_shampoo[[#This Row],[Values YTD]]+SUMIFS(I:I,D:D,dataset_shampoo[[#This Row],[Brand]],E:E,dataset_shampoo[[#This Row],[Region]],F:F,dataset_shampoo[[#This Row],[Year]]-1,G:G,"&gt;"&amp;dataset_shampoo[[#This Row],[Month]])</f>
        <v>683795</v>
      </c>
    </row>
    <row r="2434" spans="1:13" x14ac:dyDescent="0.25">
      <c r="A2434" t="s">
        <v>7</v>
      </c>
      <c r="B2434" t="s">
        <v>18</v>
      </c>
      <c r="C2434" t="s">
        <v>42</v>
      </c>
      <c r="D2434" t="s">
        <v>43</v>
      </c>
      <c r="E2434" t="s">
        <v>11</v>
      </c>
      <c r="F2434">
        <v>2022</v>
      </c>
      <c r="G2434">
        <v>1</v>
      </c>
      <c r="H2434">
        <v>8323</v>
      </c>
      <c r="I2434" s="1">
        <v>55769</v>
      </c>
      <c r="J2434">
        <f>SUMIFS(H:H,D:D,dataset_shampoo[[#This Row],[Brand]],E:E,dataset_shampoo[[#This Row],[Region]],F:F,dataset_shampoo[[#This Row],[Year]],G:G,"&lt;="&amp;dataset_shampoo[[#This Row],[Month]])</f>
        <v>8323</v>
      </c>
      <c r="K2434" s="6">
        <f>SUMIFS(I:I,D:D,dataset_shampoo[[#This Row],[Brand]],E:E,dataset_shampoo[[#This Row],[Region]],F:F,dataset_shampoo[[#This Row],[Year]],G:G,"&lt;="&amp;dataset_shampoo[[#This Row],[Month]])</f>
        <v>55769</v>
      </c>
      <c r="L2434">
        <f>dataset_shampoo[[#This Row],[Units YTD]]+SUMIFS(H:H,D:D,dataset_shampoo[[#This Row],[Brand]],E:E,dataset_shampoo[[#This Row],[Region]],F:F,dataset_shampoo[[#This Row],[Year]]-1,G:G,"&gt;"&amp;dataset_shampoo[[#This Row],[Month]])</f>
        <v>101318</v>
      </c>
      <c r="M2434" s="1">
        <f>dataset_shampoo[[#This Row],[Values YTD]]+SUMIFS(I:I,D:D,dataset_shampoo[[#This Row],[Brand]],E:E,dataset_shampoo[[#This Row],[Region]],F:F,dataset_shampoo[[#This Row],[Year]]-1,G:G,"&gt;"&amp;dataset_shampoo[[#This Row],[Month]])</f>
        <v>678804</v>
      </c>
    </row>
    <row r="2435" spans="1:13" x14ac:dyDescent="0.25">
      <c r="A2435" t="s">
        <v>7</v>
      </c>
      <c r="B2435" t="s">
        <v>18</v>
      </c>
      <c r="C2435" t="s">
        <v>42</v>
      </c>
      <c r="D2435" t="s">
        <v>43</v>
      </c>
      <c r="E2435" t="s">
        <v>11</v>
      </c>
      <c r="F2435">
        <v>2022</v>
      </c>
      <c r="G2435">
        <v>2</v>
      </c>
      <c r="H2435">
        <v>7035</v>
      </c>
      <c r="I2435" s="1">
        <v>47110</v>
      </c>
      <c r="J2435">
        <f>SUMIFS(H:H,D:D,dataset_shampoo[[#This Row],[Brand]],E:E,dataset_shampoo[[#This Row],[Region]],F:F,dataset_shampoo[[#This Row],[Year]],G:G,"&lt;="&amp;dataset_shampoo[[#This Row],[Month]])</f>
        <v>15358</v>
      </c>
      <c r="K2435" s="6">
        <f>SUMIFS(I:I,D:D,dataset_shampoo[[#This Row],[Brand]],E:E,dataset_shampoo[[#This Row],[Region]],F:F,dataset_shampoo[[#This Row],[Year]],G:G,"&lt;="&amp;dataset_shampoo[[#This Row],[Month]])</f>
        <v>102879</v>
      </c>
      <c r="L2435">
        <f>dataset_shampoo[[#This Row],[Units YTD]]+SUMIFS(H:H,D:D,dataset_shampoo[[#This Row],[Brand]],E:E,dataset_shampoo[[#This Row],[Region]],F:F,dataset_shampoo[[#This Row],[Year]]-1,G:G,"&gt;"&amp;dataset_shampoo[[#This Row],[Month]])</f>
        <v>100758</v>
      </c>
      <c r="M2435" s="1">
        <f>dataset_shampoo[[#This Row],[Values YTD]]+SUMIFS(I:I,D:D,dataset_shampoo[[#This Row],[Brand]],E:E,dataset_shampoo[[#This Row],[Region]],F:F,dataset_shampoo[[#This Row],[Year]]-1,G:G,"&gt;"&amp;dataset_shampoo[[#This Row],[Month]])</f>
        <v>675045</v>
      </c>
    </row>
    <row r="2436" spans="1:13" x14ac:dyDescent="0.25">
      <c r="A2436" t="s">
        <v>7</v>
      </c>
      <c r="B2436" t="s">
        <v>18</v>
      </c>
      <c r="C2436" t="s">
        <v>42</v>
      </c>
      <c r="D2436" t="s">
        <v>43</v>
      </c>
      <c r="E2436" t="s">
        <v>11</v>
      </c>
      <c r="F2436">
        <v>2022</v>
      </c>
      <c r="G2436">
        <v>3</v>
      </c>
      <c r="H2436">
        <v>7637</v>
      </c>
      <c r="I2436" s="1">
        <v>51149</v>
      </c>
      <c r="J2436">
        <f>SUMIFS(H:H,D:D,dataset_shampoo[[#This Row],[Brand]],E:E,dataset_shampoo[[#This Row],[Region]],F:F,dataset_shampoo[[#This Row],[Year]],G:G,"&lt;="&amp;dataset_shampoo[[#This Row],[Month]])</f>
        <v>22995</v>
      </c>
      <c r="K2436" s="6">
        <f>SUMIFS(I:I,D:D,dataset_shampoo[[#This Row],[Brand]],E:E,dataset_shampoo[[#This Row],[Region]],F:F,dataset_shampoo[[#This Row],[Year]],G:G,"&lt;="&amp;dataset_shampoo[[#This Row],[Month]])</f>
        <v>154028</v>
      </c>
      <c r="L2436">
        <f>dataset_shampoo[[#This Row],[Units YTD]]+SUMIFS(H:H,D:D,dataset_shampoo[[#This Row],[Brand]],E:E,dataset_shampoo[[#This Row],[Region]],F:F,dataset_shampoo[[#This Row],[Year]]-1,G:G,"&gt;"&amp;dataset_shampoo[[#This Row],[Month]])</f>
        <v>100303</v>
      </c>
      <c r="M2436" s="1">
        <f>dataset_shampoo[[#This Row],[Values YTD]]+SUMIFS(I:I,D:D,dataset_shampoo[[#This Row],[Brand]],E:E,dataset_shampoo[[#This Row],[Region]],F:F,dataset_shampoo[[#This Row],[Year]]-1,G:G,"&gt;"&amp;dataset_shampoo[[#This Row],[Month]])</f>
        <v>672021</v>
      </c>
    </row>
    <row r="2437" spans="1:13" x14ac:dyDescent="0.25">
      <c r="A2437" t="s">
        <v>7</v>
      </c>
      <c r="B2437" t="s">
        <v>18</v>
      </c>
      <c r="C2437" t="s">
        <v>42</v>
      </c>
      <c r="D2437" t="s">
        <v>43</v>
      </c>
      <c r="E2437" t="s">
        <v>11</v>
      </c>
      <c r="F2437">
        <v>2022</v>
      </c>
      <c r="G2437">
        <v>4</v>
      </c>
      <c r="H2437">
        <v>7315</v>
      </c>
      <c r="I2437" s="1">
        <v>48986</v>
      </c>
      <c r="J2437">
        <f>SUMIFS(H:H,D:D,dataset_shampoo[[#This Row],[Brand]],E:E,dataset_shampoo[[#This Row],[Region]],F:F,dataset_shampoo[[#This Row],[Year]],G:G,"&lt;="&amp;dataset_shampoo[[#This Row],[Month]])</f>
        <v>30310</v>
      </c>
      <c r="K2437" s="6">
        <f>SUMIFS(I:I,D:D,dataset_shampoo[[#This Row],[Brand]],E:E,dataset_shampoo[[#This Row],[Region]],F:F,dataset_shampoo[[#This Row],[Year]],G:G,"&lt;="&amp;dataset_shampoo[[#This Row],[Month]])</f>
        <v>203014</v>
      </c>
      <c r="L2437">
        <f>dataset_shampoo[[#This Row],[Units YTD]]+SUMIFS(H:H,D:D,dataset_shampoo[[#This Row],[Brand]],E:E,dataset_shampoo[[#This Row],[Region]],F:F,dataset_shampoo[[#This Row],[Year]]-1,G:G,"&gt;"&amp;dataset_shampoo[[#This Row],[Month]])</f>
        <v>99106</v>
      </c>
      <c r="M2437" s="1">
        <f>dataset_shampoo[[#This Row],[Values YTD]]+SUMIFS(I:I,D:D,dataset_shampoo[[#This Row],[Brand]],E:E,dataset_shampoo[[#This Row],[Region]],F:F,dataset_shampoo[[#This Row],[Year]]-1,G:G,"&gt;"&amp;dataset_shampoo[[#This Row],[Month]])</f>
        <v>663950</v>
      </c>
    </row>
    <row r="2438" spans="1:13" x14ac:dyDescent="0.25">
      <c r="A2438" t="s">
        <v>7</v>
      </c>
      <c r="B2438" t="s">
        <v>18</v>
      </c>
      <c r="C2438" t="s">
        <v>42</v>
      </c>
      <c r="D2438" t="s">
        <v>43</v>
      </c>
      <c r="E2438" t="s">
        <v>11</v>
      </c>
      <c r="F2438">
        <v>2022</v>
      </c>
      <c r="G2438">
        <v>5</v>
      </c>
      <c r="H2438">
        <v>7616</v>
      </c>
      <c r="I2438" s="1">
        <v>51065</v>
      </c>
      <c r="J2438">
        <f>SUMIFS(H:H,D:D,dataset_shampoo[[#This Row],[Brand]],E:E,dataset_shampoo[[#This Row],[Region]],F:F,dataset_shampoo[[#This Row],[Year]],G:G,"&lt;="&amp;dataset_shampoo[[#This Row],[Month]])</f>
        <v>37926</v>
      </c>
      <c r="K2438" s="6">
        <f>SUMIFS(I:I,D:D,dataset_shampoo[[#This Row],[Brand]],E:E,dataset_shampoo[[#This Row],[Region]],F:F,dataset_shampoo[[#This Row],[Year]],G:G,"&lt;="&amp;dataset_shampoo[[#This Row],[Month]])</f>
        <v>254079</v>
      </c>
      <c r="L2438">
        <f>dataset_shampoo[[#This Row],[Units YTD]]+SUMIFS(H:H,D:D,dataset_shampoo[[#This Row],[Brand]],E:E,dataset_shampoo[[#This Row],[Region]],F:F,dataset_shampoo[[#This Row],[Year]]-1,G:G,"&gt;"&amp;dataset_shampoo[[#This Row],[Month]])</f>
        <v>98070</v>
      </c>
      <c r="M2438" s="1">
        <f>dataset_shampoo[[#This Row],[Values YTD]]+SUMIFS(I:I,D:D,dataset_shampoo[[#This Row],[Brand]],E:E,dataset_shampoo[[#This Row],[Region]],F:F,dataset_shampoo[[#This Row],[Year]]-1,G:G,"&gt;"&amp;dataset_shampoo[[#This Row],[Month]])</f>
        <v>657069</v>
      </c>
    </row>
    <row r="2439" spans="1:13" x14ac:dyDescent="0.25">
      <c r="A2439" t="s">
        <v>7</v>
      </c>
      <c r="B2439" t="s">
        <v>18</v>
      </c>
      <c r="C2439" t="s">
        <v>42</v>
      </c>
      <c r="D2439" t="s">
        <v>43</v>
      </c>
      <c r="E2439" t="s">
        <v>11</v>
      </c>
      <c r="F2439">
        <v>2022</v>
      </c>
      <c r="G2439">
        <v>6</v>
      </c>
      <c r="H2439">
        <v>7994</v>
      </c>
      <c r="I2439" s="1">
        <v>53578</v>
      </c>
      <c r="J2439">
        <f>SUMIFS(H:H,D:D,dataset_shampoo[[#This Row],[Brand]],E:E,dataset_shampoo[[#This Row],[Region]],F:F,dataset_shampoo[[#This Row],[Year]],G:G,"&lt;="&amp;dataset_shampoo[[#This Row],[Month]])</f>
        <v>45920</v>
      </c>
      <c r="K2439" s="6">
        <f>SUMIFS(I:I,D:D,dataset_shampoo[[#This Row],[Brand]],E:E,dataset_shampoo[[#This Row],[Region]],F:F,dataset_shampoo[[#This Row],[Year]],G:G,"&lt;="&amp;dataset_shampoo[[#This Row],[Month]])</f>
        <v>307657</v>
      </c>
      <c r="L2439">
        <f>dataset_shampoo[[#This Row],[Units YTD]]+SUMIFS(H:H,D:D,dataset_shampoo[[#This Row],[Brand]],E:E,dataset_shampoo[[#This Row],[Region]],F:F,dataset_shampoo[[#This Row],[Year]]-1,G:G,"&gt;"&amp;dataset_shampoo[[#This Row],[Month]])</f>
        <v>97055</v>
      </c>
      <c r="M2439" s="1">
        <f>dataset_shampoo[[#This Row],[Values YTD]]+SUMIFS(I:I,D:D,dataset_shampoo[[#This Row],[Brand]],E:E,dataset_shampoo[[#This Row],[Region]],F:F,dataset_shampoo[[#This Row],[Year]]-1,G:G,"&gt;"&amp;dataset_shampoo[[#This Row],[Month]])</f>
        <v>650286</v>
      </c>
    </row>
    <row r="2440" spans="1:13" x14ac:dyDescent="0.25">
      <c r="A2440" t="s">
        <v>7</v>
      </c>
      <c r="B2440" t="s">
        <v>18</v>
      </c>
      <c r="C2440" t="s">
        <v>42</v>
      </c>
      <c r="D2440" t="s">
        <v>43</v>
      </c>
      <c r="E2440" t="s">
        <v>11</v>
      </c>
      <c r="F2440">
        <v>2022</v>
      </c>
      <c r="G2440">
        <v>7</v>
      </c>
      <c r="H2440">
        <v>7672</v>
      </c>
      <c r="I2440" s="1">
        <v>51401</v>
      </c>
      <c r="J2440">
        <f>SUMIFS(H:H,D:D,dataset_shampoo[[#This Row],[Brand]],E:E,dataset_shampoo[[#This Row],[Region]],F:F,dataset_shampoo[[#This Row],[Year]],G:G,"&lt;="&amp;dataset_shampoo[[#This Row],[Month]])</f>
        <v>53592</v>
      </c>
      <c r="K2440" s="6">
        <f>SUMIFS(I:I,D:D,dataset_shampoo[[#This Row],[Brand]],E:E,dataset_shampoo[[#This Row],[Region]],F:F,dataset_shampoo[[#This Row],[Year]],G:G,"&lt;="&amp;dataset_shampoo[[#This Row],[Month]])</f>
        <v>359058</v>
      </c>
      <c r="L2440">
        <f>dataset_shampoo[[#This Row],[Units YTD]]+SUMIFS(H:H,D:D,dataset_shampoo[[#This Row],[Brand]],E:E,dataset_shampoo[[#This Row],[Region]],F:F,dataset_shampoo[[#This Row],[Year]]-1,G:G,"&gt;"&amp;dataset_shampoo[[#This Row],[Month]])</f>
        <v>94115</v>
      </c>
      <c r="M2440" s="1">
        <f>dataset_shampoo[[#This Row],[Values YTD]]+SUMIFS(I:I,D:D,dataset_shampoo[[#This Row],[Brand]],E:E,dataset_shampoo[[#This Row],[Region]],F:F,dataset_shampoo[[#This Row],[Year]]-1,G:G,"&gt;"&amp;dataset_shampoo[[#This Row],[Month]])</f>
        <v>630553</v>
      </c>
    </row>
    <row r="2441" spans="1:13" x14ac:dyDescent="0.25">
      <c r="A2441" t="s">
        <v>7</v>
      </c>
      <c r="B2441" t="s">
        <v>18</v>
      </c>
      <c r="C2441" t="s">
        <v>42</v>
      </c>
      <c r="D2441" t="s">
        <v>43</v>
      </c>
      <c r="E2441" t="s">
        <v>11</v>
      </c>
      <c r="F2441">
        <v>2022</v>
      </c>
      <c r="G2441">
        <v>8</v>
      </c>
      <c r="H2441">
        <v>7084</v>
      </c>
      <c r="I2441" s="1">
        <v>47432</v>
      </c>
      <c r="J2441">
        <f>SUMIFS(H:H,D:D,dataset_shampoo[[#This Row],[Brand]],E:E,dataset_shampoo[[#This Row],[Region]],F:F,dataset_shampoo[[#This Row],[Year]],G:G,"&lt;="&amp;dataset_shampoo[[#This Row],[Month]])</f>
        <v>60676</v>
      </c>
      <c r="K2441" s="6">
        <f>SUMIFS(I:I,D:D,dataset_shampoo[[#This Row],[Brand]],E:E,dataset_shampoo[[#This Row],[Region]],F:F,dataset_shampoo[[#This Row],[Year]],G:G,"&lt;="&amp;dataset_shampoo[[#This Row],[Month]])</f>
        <v>406490</v>
      </c>
      <c r="L2441">
        <f>dataset_shampoo[[#This Row],[Units YTD]]+SUMIFS(H:H,D:D,dataset_shampoo[[#This Row],[Brand]],E:E,dataset_shampoo[[#This Row],[Region]],F:F,dataset_shampoo[[#This Row],[Year]]-1,G:G,"&gt;"&amp;dataset_shampoo[[#This Row],[Month]])</f>
        <v>93709</v>
      </c>
      <c r="M2441" s="1">
        <f>dataset_shampoo[[#This Row],[Values YTD]]+SUMIFS(I:I,D:D,dataset_shampoo[[#This Row],[Brand]],E:E,dataset_shampoo[[#This Row],[Region]],F:F,dataset_shampoo[[#This Row],[Year]]-1,G:G,"&gt;"&amp;dataset_shampoo[[#This Row],[Month]])</f>
        <v>627760</v>
      </c>
    </row>
    <row r="2442" spans="1:13" x14ac:dyDescent="0.25">
      <c r="A2442" t="s">
        <v>7</v>
      </c>
      <c r="B2442" t="s">
        <v>18</v>
      </c>
      <c r="C2442" t="s">
        <v>42</v>
      </c>
      <c r="D2442" t="s">
        <v>43</v>
      </c>
      <c r="E2442" t="s">
        <v>11</v>
      </c>
      <c r="F2442">
        <v>2022</v>
      </c>
      <c r="G2442">
        <v>9</v>
      </c>
      <c r="H2442">
        <v>7448</v>
      </c>
      <c r="I2442" s="1">
        <v>49910</v>
      </c>
      <c r="J2442">
        <f>SUMIFS(H:H,D:D,dataset_shampoo[[#This Row],[Brand]],E:E,dataset_shampoo[[#This Row],[Region]],F:F,dataset_shampoo[[#This Row],[Year]],G:G,"&lt;="&amp;dataset_shampoo[[#This Row],[Month]])</f>
        <v>68124</v>
      </c>
      <c r="K2442" s="6">
        <f>SUMIFS(I:I,D:D,dataset_shampoo[[#This Row],[Brand]],E:E,dataset_shampoo[[#This Row],[Region]],F:F,dataset_shampoo[[#This Row],[Year]],G:G,"&lt;="&amp;dataset_shampoo[[#This Row],[Month]])</f>
        <v>456400</v>
      </c>
      <c r="L2442">
        <f>dataset_shampoo[[#This Row],[Units YTD]]+SUMIFS(H:H,D:D,dataset_shampoo[[#This Row],[Brand]],E:E,dataset_shampoo[[#This Row],[Region]],F:F,dataset_shampoo[[#This Row],[Year]]-1,G:G,"&gt;"&amp;dataset_shampoo[[#This Row],[Month]])</f>
        <v>92645</v>
      </c>
      <c r="M2442" s="1">
        <f>dataset_shampoo[[#This Row],[Values YTD]]+SUMIFS(I:I,D:D,dataset_shampoo[[#This Row],[Brand]],E:E,dataset_shampoo[[#This Row],[Region]],F:F,dataset_shampoo[[#This Row],[Year]]-1,G:G,"&gt;"&amp;dataset_shampoo[[#This Row],[Month]])</f>
        <v>620620</v>
      </c>
    </row>
    <row r="2443" spans="1:13" x14ac:dyDescent="0.25">
      <c r="A2443" t="s">
        <v>7</v>
      </c>
      <c r="B2443" t="s">
        <v>18</v>
      </c>
      <c r="C2443" t="s">
        <v>42</v>
      </c>
      <c r="D2443" t="s">
        <v>43</v>
      </c>
      <c r="E2443" t="s">
        <v>11</v>
      </c>
      <c r="F2443">
        <v>2022</v>
      </c>
      <c r="G2443">
        <v>10</v>
      </c>
      <c r="H2443">
        <v>6993</v>
      </c>
      <c r="I2443" s="1">
        <v>46921</v>
      </c>
      <c r="J2443">
        <f>SUMIFS(H:H,D:D,dataset_shampoo[[#This Row],[Brand]],E:E,dataset_shampoo[[#This Row],[Region]],F:F,dataset_shampoo[[#This Row],[Year]],G:G,"&lt;="&amp;dataset_shampoo[[#This Row],[Month]])</f>
        <v>75117</v>
      </c>
      <c r="K2443" s="6">
        <f>SUMIFS(I:I,D:D,dataset_shampoo[[#This Row],[Brand]],E:E,dataset_shampoo[[#This Row],[Region]],F:F,dataset_shampoo[[#This Row],[Year]],G:G,"&lt;="&amp;dataset_shampoo[[#This Row],[Month]])</f>
        <v>503321</v>
      </c>
      <c r="L2443">
        <f>dataset_shampoo[[#This Row],[Units YTD]]+SUMIFS(H:H,D:D,dataset_shampoo[[#This Row],[Brand]],E:E,dataset_shampoo[[#This Row],[Region]],F:F,dataset_shampoo[[#This Row],[Year]]-1,G:G,"&gt;"&amp;dataset_shampoo[[#This Row],[Month]])</f>
        <v>90923</v>
      </c>
      <c r="M2443" s="1">
        <f>dataset_shampoo[[#This Row],[Values YTD]]+SUMIFS(I:I,D:D,dataset_shampoo[[#This Row],[Brand]],E:E,dataset_shampoo[[#This Row],[Region]],F:F,dataset_shampoo[[#This Row],[Year]]-1,G:G,"&gt;"&amp;dataset_shampoo[[#This Row],[Month]])</f>
        <v>609154</v>
      </c>
    </row>
    <row r="2444" spans="1:13" x14ac:dyDescent="0.25">
      <c r="A2444" t="s">
        <v>7</v>
      </c>
      <c r="B2444" t="s">
        <v>18</v>
      </c>
      <c r="C2444" t="s">
        <v>42</v>
      </c>
      <c r="D2444" t="s">
        <v>43</v>
      </c>
      <c r="E2444" t="s">
        <v>11</v>
      </c>
      <c r="F2444">
        <v>2022</v>
      </c>
      <c r="G2444">
        <v>11</v>
      </c>
      <c r="H2444">
        <v>7154</v>
      </c>
      <c r="I2444" s="1">
        <v>47957</v>
      </c>
      <c r="J2444">
        <f>SUMIFS(H:H,D:D,dataset_shampoo[[#This Row],[Brand]],E:E,dataset_shampoo[[#This Row],[Region]],F:F,dataset_shampoo[[#This Row],[Year]],G:G,"&lt;="&amp;dataset_shampoo[[#This Row],[Month]])</f>
        <v>82271</v>
      </c>
      <c r="K2444" s="6">
        <f>SUMIFS(I:I,D:D,dataset_shampoo[[#This Row],[Brand]],E:E,dataset_shampoo[[#This Row],[Region]],F:F,dataset_shampoo[[#This Row],[Year]],G:G,"&lt;="&amp;dataset_shampoo[[#This Row],[Month]])</f>
        <v>551278</v>
      </c>
      <c r="L2444">
        <f>dataset_shampoo[[#This Row],[Units YTD]]+SUMIFS(H:H,D:D,dataset_shampoo[[#This Row],[Brand]],E:E,dataset_shampoo[[#This Row],[Region]],F:F,dataset_shampoo[[#This Row],[Year]]-1,G:G,"&gt;"&amp;dataset_shampoo[[#This Row],[Month]])</f>
        <v>90895</v>
      </c>
      <c r="M2444" s="1">
        <f>dataset_shampoo[[#This Row],[Values YTD]]+SUMIFS(I:I,D:D,dataset_shampoo[[#This Row],[Brand]],E:E,dataset_shampoo[[#This Row],[Region]],F:F,dataset_shampoo[[#This Row],[Year]]-1,G:G,"&gt;"&amp;dataset_shampoo[[#This Row],[Month]])</f>
        <v>609042</v>
      </c>
    </row>
    <row r="2445" spans="1:13" x14ac:dyDescent="0.25">
      <c r="A2445" t="s">
        <v>7</v>
      </c>
      <c r="B2445" t="s">
        <v>18</v>
      </c>
      <c r="C2445" t="s">
        <v>42</v>
      </c>
      <c r="D2445" t="s">
        <v>43</v>
      </c>
      <c r="E2445" t="s">
        <v>11</v>
      </c>
      <c r="F2445">
        <v>2022</v>
      </c>
      <c r="G2445">
        <v>12</v>
      </c>
      <c r="H2445">
        <v>6860</v>
      </c>
      <c r="I2445" s="1">
        <v>45941</v>
      </c>
      <c r="J2445">
        <f>SUMIFS(H:H,D:D,dataset_shampoo[[#This Row],[Brand]],E:E,dataset_shampoo[[#This Row],[Region]],F:F,dataset_shampoo[[#This Row],[Year]],G:G,"&lt;="&amp;dataset_shampoo[[#This Row],[Month]])</f>
        <v>89131</v>
      </c>
      <c r="K2445" s="6">
        <f>SUMIFS(I:I,D:D,dataset_shampoo[[#This Row],[Brand]],E:E,dataset_shampoo[[#This Row],[Region]],F:F,dataset_shampoo[[#This Row],[Year]],G:G,"&lt;="&amp;dataset_shampoo[[#This Row],[Month]])</f>
        <v>597219</v>
      </c>
      <c r="L2445">
        <f>dataset_shampoo[[#This Row],[Units YTD]]+SUMIFS(H:H,D:D,dataset_shampoo[[#This Row],[Brand]],E:E,dataset_shampoo[[#This Row],[Region]],F:F,dataset_shampoo[[#This Row],[Year]]-1,G:G,"&gt;"&amp;dataset_shampoo[[#This Row],[Month]])</f>
        <v>89131</v>
      </c>
      <c r="M2445" s="1">
        <f>dataset_shampoo[[#This Row],[Values YTD]]+SUMIFS(I:I,D:D,dataset_shampoo[[#This Row],[Brand]],E:E,dataset_shampoo[[#This Row],[Region]],F:F,dataset_shampoo[[#This Row],[Year]]-1,G:G,"&gt;"&amp;dataset_shampoo[[#This Row],[Month]])</f>
        <v>597219</v>
      </c>
    </row>
    <row r="2446" spans="1:13" x14ac:dyDescent="0.25">
      <c r="A2446" t="s">
        <v>7</v>
      </c>
      <c r="B2446" t="s">
        <v>18</v>
      </c>
      <c r="C2446" t="s">
        <v>42</v>
      </c>
      <c r="D2446" t="s">
        <v>43</v>
      </c>
      <c r="E2446" t="s">
        <v>11</v>
      </c>
      <c r="F2446">
        <v>2023</v>
      </c>
      <c r="G2446">
        <v>1</v>
      </c>
      <c r="H2446">
        <v>6538</v>
      </c>
      <c r="I2446" s="1">
        <v>43771</v>
      </c>
      <c r="J2446">
        <f>SUMIFS(H:H,D:D,dataset_shampoo[[#This Row],[Brand]],E:E,dataset_shampoo[[#This Row],[Region]],F:F,dataset_shampoo[[#This Row],[Year]],G:G,"&lt;="&amp;dataset_shampoo[[#This Row],[Month]])</f>
        <v>6538</v>
      </c>
      <c r="K2446" s="6">
        <f>SUMIFS(I:I,D:D,dataset_shampoo[[#This Row],[Brand]],E:E,dataset_shampoo[[#This Row],[Region]],F:F,dataset_shampoo[[#This Row],[Year]],G:G,"&lt;="&amp;dataset_shampoo[[#This Row],[Month]])</f>
        <v>43771</v>
      </c>
      <c r="L2446">
        <f>dataset_shampoo[[#This Row],[Units YTD]]+SUMIFS(H:H,D:D,dataset_shampoo[[#This Row],[Brand]],E:E,dataset_shampoo[[#This Row],[Region]],F:F,dataset_shampoo[[#This Row],[Year]]-1,G:G,"&gt;"&amp;dataset_shampoo[[#This Row],[Month]])</f>
        <v>87346</v>
      </c>
      <c r="M2446" s="1">
        <f>dataset_shampoo[[#This Row],[Values YTD]]+SUMIFS(I:I,D:D,dataset_shampoo[[#This Row],[Brand]],E:E,dataset_shampoo[[#This Row],[Region]],F:F,dataset_shampoo[[#This Row],[Year]]-1,G:G,"&gt;"&amp;dataset_shampoo[[#This Row],[Month]])</f>
        <v>585221</v>
      </c>
    </row>
    <row r="2447" spans="1:13" x14ac:dyDescent="0.25">
      <c r="A2447" t="s">
        <v>7</v>
      </c>
      <c r="B2447" t="s">
        <v>18</v>
      </c>
      <c r="C2447" t="s">
        <v>42</v>
      </c>
      <c r="D2447" t="s">
        <v>43</v>
      </c>
      <c r="E2447" t="s">
        <v>11</v>
      </c>
      <c r="F2447">
        <v>2023</v>
      </c>
      <c r="G2447">
        <v>2</v>
      </c>
      <c r="H2447">
        <v>5831</v>
      </c>
      <c r="I2447" s="1">
        <v>39074</v>
      </c>
      <c r="J2447">
        <f>SUMIFS(H:H,D:D,dataset_shampoo[[#This Row],[Brand]],E:E,dataset_shampoo[[#This Row],[Region]],F:F,dataset_shampoo[[#This Row],[Year]],G:G,"&lt;="&amp;dataset_shampoo[[#This Row],[Month]])</f>
        <v>12369</v>
      </c>
      <c r="K2447" s="6">
        <f>SUMIFS(I:I,D:D,dataset_shampoo[[#This Row],[Brand]],E:E,dataset_shampoo[[#This Row],[Region]],F:F,dataset_shampoo[[#This Row],[Year]],G:G,"&lt;="&amp;dataset_shampoo[[#This Row],[Month]])</f>
        <v>82845</v>
      </c>
      <c r="L2447">
        <f>dataset_shampoo[[#This Row],[Units YTD]]+SUMIFS(H:H,D:D,dataset_shampoo[[#This Row],[Brand]],E:E,dataset_shampoo[[#This Row],[Region]],F:F,dataset_shampoo[[#This Row],[Year]]-1,G:G,"&gt;"&amp;dataset_shampoo[[#This Row],[Month]])</f>
        <v>86142</v>
      </c>
      <c r="M2447" s="1">
        <f>dataset_shampoo[[#This Row],[Values YTD]]+SUMIFS(I:I,D:D,dataset_shampoo[[#This Row],[Brand]],E:E,dataset_shampoo[[#This Row],[Region]],F:F,dataset_shampoo[[#This Row],[Year]]-1,G:G,"&gt;"&amp;dataset_shampoo[[#This Row],[Month]])</f>
        <v>577185</v>
      </c>
    </row>
    <row r="2448" spans="1:13" x14ac:dyDescent="0.25">
      <c r="A2448" t="s">
        <v>7</v>
      </c>
      <c r="B2448" t="s">
        <v>18</v>
      </c>
      <c r="C2448" t="s">
        <v>42</v>
      </c>
      <c r="D2448" t="s">
        <v>43</v>
      </c>
      <c r="E2448" t="s">
        <v>11</v>
      </c>
      <c r="F2448">
        <v>2023</v>
      </c>
      <c r="G2448">
        <v>3</v>
      </c>
      <c r="H2448">
        <v>6587</v>
      </c>
      <c r="I2448" s="1">
        <v>44142</v>
      </c>
      <c r="J2448">
        <f>SUMIFS(H:H,D:D,dataset_shampoo[[#This Row],[Brand]],E:E,dataset_shampoo[[#This Row],[Region]],F:F,dataset_shampoo[[#This Row],[Year]],G:G,"&lt;="&amp;dataset_shampoo[[#This Row],[Month]])</f>
        <v>18956</v>
      </c>
      <c r="K2448" s="6">
        <f>SUMIFS(I:I,D:D,dataset_shampoo[[#This Row],[Brand]],E:E,dataset_shampoo[[#This Row],[Region]],F:F,dataset_shampoo[[#This Row],[Year]],G:G,"&lt;="&amp;dataset_shampoo[[#This Row],[Month]])</f>
        <v>126987</v>
      </c>
      <c r="L2448">
        <f>dataset_shampoo[[#This Row],[Units YTD]]+SUMIFS(H:H,D:D,dataset_shampoo[[#This Row],[Brand]],E:E,dataset_shampoo[[#This Row],[Region]],F:F,dataset_shampoo[[#This Row],[Year]]-1,G:G,"&gt;"&amp;dataset_shampoo[[#This Row],[Month]])</f>
        <v>85092</v>
      </c>
      <c r="M2448" s="1">
        <f>dataset_shampoo[[#This Row],[Values YTD]]+SUMIFS(I:I,D:D,dataset_shampoo[[#This Row],[Brand]],E:E,dataset_shampoo[[#This Row],[Region]],F:F,dataset_shampoo[[#This Row],[Year]]-1,G:G,"&gt;"&amp;dataset_shampoo[[#This Row],[Month]])</f>
        <v>570178</v>
      </c>
    </row>
    <row r="2449" spans="1:13" x14ac:dyDescent="0.25">
      <c r="A2449" t="s">
        <v>7</v>
      </c>
      <c r="B2449" t="s">
        <v>18</v>
      </c>
      <c r="C2449" t="s">
        <v>42</v>
      </c>
      <c r="D2449" t="s">
        <v>43</v>
      </c>
      <c r="E2449" t="s">
        <v>12</v>
      </c>
      <c r="F2449">
        <v>2018</v>
      </c>
      <c r="G2449">
        <v>1</v>
      </c>
      <c r="H2449">
        <v>12782</v>
      </c>
      <c r="I2449" s="1">
        <v>85652</v>
      </c>
      <c r="J2449">
        <f>SUMIFS(H:H,D:D,dataset_shampoo[[#This Row],[Brand]],E:E,dataset_shampoo[[#This Row],[Region]],F:F,dataset_shampoo[[#This Row],[Year]],G:G,"&lt;="&amp;dataset_shampoo[[#This Row],[Month]])</f>
        <v>12782</v>
      </c>
      <c r="K2449" s="6">
        <f>SUMIFS(I:I,D:D,dataset_shampoo[[#This Row],[Brand]],E:E,dataset_shampoo[[#This Row],[Region]],F:F,dataset_shampoo[[#This Row],[Year]],G:G,"&lt;="&amp;dataset_shampoo[[#This Row],[Month]])</f>
        <v>85652</v>
      </c>
      <c r="L2449">
        <f>dataset_shampoo[[#This Row],[Units YTD]]+SUMIFS(H:H,D:D,dataset_shampoo[[#This Row],[Brand]],E:E,dataset_shampoo[[#This Row],[Region]],F:F,dataset_shampoo[[#This Row],[Year]]-1,G:G,"&gt;"&amp;dataset_shampoo[[#This Row],[Month]])</f>
        <v>12782</v>
      </c>
      <c r="M2449" s="1">
        <f>dataset_shampoo[[#This Row],[Values YTD]]+SUMIFS(I:I,D:D,dataset_shampoo[[#This Row],[Brand]],E:E,dataset_shampoo[[#This Row],[Region]],F:F,dataset_shampoo[[#This Row],[Year]]-1,G:G,"&gt;"&amp;dataset_shampoo[[#This Row],[Month]])</f>
        <v>85652</v>
      </c>
    </row>
    <row r="2450" spans="1:13" x14ac:dyDescent="0.25">
      <c r="A2450" t="s">
        <v>7</v>
      </c>
      <c r="B2450" t="s">
        <v>18</v>
      </c>
      <c r="C2450" t="s">
        <v>42</v>
      </c>
      <c r="D2450" t="s">
        <v>43</v>
      </c>
      <c r="E2450" t="s">
        <v>12</v>
      </c>
      <c r="F2450">
        <v>2018</v>
      </c>
      <c r="G2450">
        <v>2</v>
      </c>
      <c r="H2450">
        <v>10682</v>
      </c>
      <c r="I2450" s="1">
        <v>71561</v>
      </c>
      <c r="J2450">
        <f>SUMIFS(H:H,D:D,dataset_shampoo[[#This Row],[Brand]],E:E,dataset_shampoo[[#This Row],[Region]],F:F,dataset_shampoo[[#This Row],[Year]],G:G,"&lt;="&amp;dataset_shampoo[[#This Row],[Month]])</f>
        <v>23464</v>
      </c>
      <c r="K2450" s="6">
        <f>SUMIFS(I:I,D:D,dataset_shampoo[[#This Row],[Brand]],E:E,dataset_shampoo[[#This Row],[Region]],F:F,dataset_shampoo[[#This Row],[Year]],G:G,"&lt;="&amp;dataset_shampoo[[#This Row],[Month]])</f>
        <v>157213</v>
      </c>
      <c r="L2450">
        <f>dataset_shampoo[[#This Row],[Units YTD]]+SUMIFS(H:H,D:D,dataset_shampoo[[#This Row],[Brand]],E:E,dataset_shampoo[[#This Row],[Region]],F:F,dataset_shampoo[[#This Row],[Year]]-1,G:G,"&gt;"&amp;dataset_shampoo[[#This Row],[Month]])</f>
        <v>23464</v>
      </c>
      <c r="M2450" s="1">
        <f>dataset_shampoo[[#This Row],[Values YTD]]+SUMIFS(I:I,D:D,dataset_shampoo[[#This Row],[Brand]],E:E,dataset_shampoo[[#This Row],[Region]],F:F,dataset_shampoo[[#This Row],[Year]]-1,G:G,"&gt;"&amp;dataset_shampoo[[#This Row],[Month]])</f>
        <v>157213</v>
      </c>
    </row>
    <row r="2451" spans="1:13" x14ac:dyDescent="0.25">
      <c r="A2451" t="s">
        <v>7</v>
      </c>
      <c r="B2451" t="s">
        <v>18</v>
      </c>
      <c r="C2451" t="s">
        <v>42</v>
      </c>
      <c r="D2451" t="s">
        <v>43</v>
      </c>
      <c r="E2451" t="s">
        <v>12</v>
      </c>
      <c r="F2451">
        <v>2018</v>
      </c>
      <c r="G2451">
        <v>3</v>
      </c>
      <c r="H2451">
        <v>10661</v>
      </c>
      <c r="I2451" s="1">
        <v>71400</v>
      </c>
      <c r="J2451">
        <f>SUMIFS(H:H,D:D,dataset_shampoo[[#This Row],[Brand]],E:E,dataset_shampoo[[#This Row],[Region]],F:F,dataset_shampoo[[#This Row],[Year]],G:G,"&lt;="&amp;dataset_shampoo[[#This Row],[Month]])</f>
        <v>34125</v>
      </c>
      <c r="K2451" s="6">
        <f>SUMIFS(I:I,D:D,dataset_shampoo[[#This Row],[Brand]],E:E,dataset_shampoo[[#This Row],[Region]],F:F,dataset_shampoo[[#This Row],[Year]],G:G,"&lt;="&amp;dataset_shampoo[[#This Row],[Month]])</f>
        <v>228613</v>
      </c>
      <c r="L2451">
        <f>dataset_shampoo[[#This Row],[Units YTD]]+SUMIFS(H:H,D:D,dataset_shampoo[[#This Row],[Brand]],E:E,dataset_shampoo[[#This Row],[Region]],F:F,dataset_shampoo[[#This Row],[Year]]-1,G:G,"&gt;"&amp;dataset_shampoo[[#This Row],[Month]])</f>
        <v>34125</v>
      </c>
      <c r="M2451" s="1">
        <f>dataset_shampoo[[#This Row],[Values YTD]]+SUMIFS(I:I,D:D,dataset_shampoo[[#This Row],[Brand]],E:E,dataset_shampoo[[#This Row],[Region]],F:F,dataset_shampoo[[#This Row],[Year]]-1,G:G,"&gt;"&amp;dataset_shampoo[[#This Row],[Month]])</f>
        <v>228613</v>
      </c>
    </row>
    <row r="2452" spans="1:13" x14ac:dyDescent="0.25">
      <c r="A2452" t="s">
        <v>7</v>
      </c>
      <c r="B2452" t="s">
        <v>18</v>
      </c>
      <c r="C2452" t="s">
        <v>42</v>
      </c>
      <c r="D2452" t="s">
        <v>43</v>
      </c>
      <c r="E2452" t="s">
        <v>12</v>
      </c>
      <c r="F2452">
        <v>2018</v>
      </c>
      <c r="G2452">
        <v>4</v>
      </c>
      <c r="H2452">
        <v>9709</v>
      </c>
      <c r="I2452" s="1">
        <v>65065</v>
      </c>
      <c r="J2452">
        <f>SUMIFS(H:H,D:D,dataset_shampoo[[#This Row],[Brand]],E:E,dataset_shampoo[[#This Row],[Region]],F:F,dataset_shampoo[[#This Row],[Year]],G:G,"&lt;="&amp;dataset_shampoo[[#This Row],[Month]])</f>
        <v>43834</v>
      </c>
      <c r="K2452" s="6">
        <f>SUMIFS(I:I,D:D,dataset_shampoo[[#This Row],[Brand]],E:E,dataset_shampoo[[#This Row],[Region]],F:F,dataset_shampoo[[#This Row],[Year]],G:G,"&lt;="&amp;dataset_shampoo[[#This Row],[Month]])</f>
        <v>293678</v>
      </c>
      <c r="L2452">
        <f>dataset_shampoo[[#This Row],[Units YTD]]+SUMIFS(H:H,D:D,dataset_shampoo[[#This Row],[Brand]],E:E,dataset_shampoo[[#This Row],[Region]],F:F,dataset_shampoo[[#This Row],[Year]]-1,G:G,"&gt;"&amp;dataset_shampoo[[#This Row],[Month]])</f>
        <v>43834</v>
      </c>
      <c r="M2452" s="1">
        <f>dataset_shampoo[[#This Row],[Values YTD]]+SUMIFS(I:I,D:D,dataset_shampoo[[#This Row],[Brand]],E:E,dataset_shampoo[[#This Row],[Region]],F:F,dataset_shampoo[[#This Row],[Year]]-1,G:G,"&gt;"&amp;dataset_shampoo[[#This Row],[Month]])</f>
        <v>293678</v>
      </c>
    </row>
    <row r="2453" spans="1:13" x14ac:dyDescent="0.25">
      <c r="A2453" t="s">
        <v>7</v>
      </c>
      <c r="B2453" t="s">
        <v>18</v>
      </c>
      <c r="C2453" t="s">
        <v>42</v>
      </c>
      <c r="D2453" t="s">
        <v>43</v>
      </c>
      <c r="E2453" t="s">
        <v>12</v>
      </c>
      <c r="F2453">
        <v>2018</v>
      </c>
      <c r="G2453">
        <v>5</v>
      </c>
      <c r="H2453">
        <v>11697</v>
      </c>
      <c r="I2453" s="1">
        <v>78386</v>
      </c>
      <c r="J2453">
        <f>SUMIFS(H:H,D:D,dataset_shampoo[[#This Row],[Brand]],E:E,dataset_shampoo[[#This Row],[Region]],F:F,dataset_shampoo[[#This Row],[Year]],G:G,"&lt;="&amp;dataset_shampoo[[#This Row],[Month]])</f>
        <v>55531</v>
      </c>
      <c r="K2453" s="6">
        <f>SUMIFS(I:I,D:D,dataset_shampoo[[#This Row],[Brand]],E:E,dataset_shampoo[[#This Row],[Region]],F:F,dataset_shampoo[[#This Row],[Year]],G:G,"&lt;="&amp;dataset_shampoo[[#This Row],[Month]])</f>
        <v>372064</v>
      </c>
      <c r="L2453">
        <f>dataset_shampoo[[#This Row],[Units YTD]]+SUMIFS(H:H,D:D,dataset_shampoo[[#This Row],[Brand]],E:E,dataset_shampoo[[#This Row],[Region]],F:F,dataset_shampoo[[#This Row],[Year]]-1,G:G,"&gt;"&amp;dataset_shampoo[[#This Row],[Month]])</f>
        <v>55531</v>
      </c>
      <c r="M2453" s="1">
        <f>dataset_shampoo[[#This Row],[Values YTD]]+SUMIFS(I:I,D:D,dataset_shampoo[[#This Row],[Brand]],E:E,dataset_shampoo[[#This Row],[Region]],F:F,dataset_shampoo[[#This Row],[Year]]-1,G:G,"&gt;"&amp;dataset_shampoo[[#This Row],[Month]])</f>
        <v>372064</v>
      </c>
    </row>
    <row r="2454" spans="1:13" x14ac:dyDescent="0.25">
      <c r="A2454" t="s">
        <v>7</v>
      </c>
      <c r="B2454" t="s">
        <v>18</v>
      </c>
      <c r="C2454" t="s">
        <v>42</v>
      </c>
      <c r="D2454" t="s">
        <v>43</v>
      </c>
      <c r="E2454" t="s">
        <v>12</v>
      </c>
      <c r="F2454">
        <v>2018</v>
      </c>
      <c r="G2454">
        <v>6</v>
      </c>
      <c r="H2454">
        <v>11179</v>
      </c>
      <c r="I2454" s="1">
        <v>74893</v>
      </c>
      <c r="J2454">
        <f>SUMIFS(H:H,D:D,dataset_shampoo[[#This Row],[Brand]],E:E,dataset_shampoo[[#This Row],[Region]],F:F,dataset_shampoo[[#This Row],[Year]],G:G,"&lt;="&amp;dataset_shampoo[[#This Row],[Month]])</f>
        <v>66710</v>
      </c>
      <c r="K2454" s="6">
        <f>SUMIFS(I:I,D:D,dataset_shampoo[[#This Row],[Brand]],E:E,dataset_shampoo[[#This Row],[Region]],F:F,dataset_shampoo[[#This Row],[Year]],G:G,"&lt;="&amp;dataset_shampoo[[#This Row],[Month]])</f>
        <v>446957</v>
      </c>
      <c r="L2454">
        <f>dataset_shampoo[[#This Row],[Units YTD]]+SUMIFS(H:H,D:D,dataset_shampoo[[#This Row],[Brand]],E:E,dataset_shampoo[[#This Row],[Region]],F:F,dataset_shampoo[[#This Row],[Year]]-1,G:G,"&gt;"&amp;dataset_shampoo[[#This Row],[Month]])</f>
        <v>66710</v>
      </c>
      <c r="M2454" s="1">
        <f>dataset_shampoo[[#This Row],[Values YTD]]+SUMIFS(I:I,D:D,dataset_shampoo[[#This Row],[Brand]],E:E,dataset_shampoo[[#This Row],[Region]],F:F,dataset_shampoo[[#This Row],[Year]]-1,G:G,"&gt;"&amp;dataset_shampoo[[#This Row],[Month]])</f>
        <v>446957</v>
      </c>
    </row>
    <row r="2455" spans="1:13" x14ac:dyDescent="0.25">
      <c r="A2455" t="s">
        <v>7</v>
      </c>
      <c r="B2455" t="s">
        <v>18</v>
      </c>
      <c r="C2455" t="s">
        <v>42</v>
      </c>
      <c r="D2455" t="s">
        <v>43</v>
      </c>
      <c r="E2455" t="s">
        <v>12</v>
      </c>
      <c r="F2455">
        <v>2018</v>
      </c>
      <c r="G2455">
        <v>7</v>
      </c>
      <c r="H2455">
        <v>10500</v>
      </c>
      <c r="I2455" s="1">
        <v>70336</v>
      </c>
      <c r="J2455">
        <f>SUMIFS(H:H,D:D,dataset_shampoo[[#This Row],[Brand]],E:E,dataset_shampoo[[#This Row],[Region]],F:F,dataset_shampoo[[#This Row],[Year]],G:G,"&lt;="&amp;dataset_shampoo[[#This Row],[Month]])</f>
        <v>77210</v>
      </c>
      <c r="K2455" s="6">
        <f>SUMIFS(I:I,D:D,dataset_shampoo[[#This Row],[Brand]],E:E,dataset_shampoo[[#This Row],[Region]],F:F,dataset_shampoo[[#This Row],[Year]],G:G,"&lt;="&amp;dataset_shampoo[[#This Row],[Month]])</f>
        <v>517293</v>
      </c>
      <c r="L2455">
        <f>dataset_shampoo[[#This Row],[Units YTD]]+SUMIFS(H:H,D:D,dataset_shampoo[[#This Row],[Brand]],E:E,dataset_shampoo[[#This Row],[Region]],F:F,dataset_shampoo[[#This Row],[Year]]-1,G:G,"&gt;"&amp;dataset_shampoo[[#This Row],[Month]])</f>
        <v>77210</v>
      </c>
      <c r="M2455" s="1">
        <f>dataset_shampoo[[#This Row],[Values YTD]]+SUMIFS(I:I,D:D,dataset_shampoo[[#This Row],[Brand]],E:E,dataset_shampoo[[#This Row],[Region]],F:F,dataset_shampoo[[#This Row],[Year]]-1,G:G,"&gt;"&amp;dataset_shampoo[[#This Row],[Month]])</f>
        <v>517293</v>
      </c>
    </row>
    <row r="2456" spans="1:13" x14ac:dyDescent="0.25">
      <c r="A2456" t="s">
        <v>7</v>
      </c>
      <c r="B2456" t="s">
        <v>18</v>
      </c>
      <c r="C2456" t="s">
        <v>42</v>
      </c>
      <c r="D2456" t="s">
        <v>43</v>
      </c>
      <c r="E2456" t="s">
        <v>12</v>
      </c>
      <c r="F2456">
        <v>2018</v>
      </c>
      <c r="G2456">
        <v>8</v>
      </c>
      <c r="H2456">
        <v>9940</v>
      </c>
      <c r="I2456" s="1">
        <v>66598</v>
      </c>
      <c r="J2456">
        <f>SUMIFS(H:H,D:D,dataset_shampoo[[#This Row],[Brand]],E:E,dataset_shampoo[[#This Row],[Region]],F:F,dataset_shampoo[[#This Row],[Year]],G:G,"&lt;="&amp;dataset_shampoo[[#This Row],[Month]])</f>
        <v>87150</v>
      </c>
      <c r="K2456" s="6">
        <f>SUMIFS(I:I,D:D,dataset_shampoo[[#This Row],[Brand]],E:E,dataset_shampoo[[#This Row],[Region]],F:F,dataset_shampoo[[#This Row],[Year]],G:G,"&lt;="&amp;dataset_shampoo[[#This Row],[Month]])</f>
        <v>583891</v>
      </c>
      <c r="L2456">
        <f>dataset_shampoo[[#This Row],[Units YTD]]+SUMIFS(H:H,D:D,dataset_shampoo[[#This Row],[Brand]],E:E,dataset_shampoo[[#This Row],[Region]],F:F,dataset_shampoo[[#This Row],[Year]]-1,G:G,"&gt;"&amp;dataset_shampoo[[#This Row],[Month]])</f>
        <v>87150</v>
      </c>
      <c r="M2456" s="1">
        <f>dataset_shampoo[[#This Row],[Values YTD]]+SUMIFS(I:I,D:D,dataset_shampoo[[#This Row],[Brand]],E:E,dataset_shampoo[[#This Row],[Region]],F:F,dataset_shampoo[[#This Row],[Year]]-1,G:G,"&gt;"&amp;dataset_shampoo[[#This Row],[Month]])</f>
        <v>583891</v>
      </c>
    </row>
    <row r="2457" spans="1:13" x14ac:dyDescent="0.25">
      <c r="A2457" t="s">
        <v>7</v>
      </c>
      <c r="B2457" t="s">
        <v>18</v>
      </c>
      <c r="C2457" t="s">
        <v>42</v>
      </c>
      <c r="D2457" t="s">
        <v>43</v>
      </c>
      <c r="E2457" t="s">
        <v>12</v>
      </c>
      <c r="F2457">
        <v>2018</v>
      </c>
      <c r="G2457">
        <v>9</v>
      </c>
      <c r="H2457">
        <v>9366</v>
      </c>
      <c r="I2457" s="1">
        <v>62734</v>
      </c>
      <c r="J2457">
        <f>SUMIFS(H:H,D:D,dataset_shampoo[[#This Row],[Brand]],E:E,dataset_shampoo[[#This Row],[Region]],F:F,dataset_shampoo[[#This Row],[Year]],G:G,"&lt;="&amp;dataset_shampoo[[#This Row],[Month]])</f>
        <v>96516</v>
      </c>
      <c r="K2457" s="6">
        <f>SUMIFS(I:I,D:D,dataset_shampoo[[#This Row],[Brand]],E:E,dataset_shampoo[[#This Row],[Region]],F:F,dataset_shampoo[[#This Row],[Year]],G:G,"&lt;="&amp;dataset_shampoo[[#This Row],[Month]])</f>
        <v>646625</v>
      </c>
      <c r="L2457">
        <f>dataset_shampoo[[#This Row],[Units YTD]]+SUMIFS(H:H,D:D,dataset_shampoo[[#This Row],[Brand]],E:E,dataset_shampoo[[#This Row],[Region]],F:F,dataset_shampoo[[#This Row],[Year]]-1,G:G,"&gt;"&amp;dataset_shampoo[[#This Row],[Month]])</f>
        <v>96516</v>
      </c>
      <c r="M2457" s="1">
        <f>dataset_shampoo[[#This Row],[Values YTD]]+SUMIFS(I:I,D:D,dataset_shampoo[[#This Row],[Brand]],E:E,dataset_shampoo[[#This Row],[Region]],F:F,dataset_shampoo[[#This Row],[Year]]-1,G:G,"&gt;"&amp;dataset_shampoo[[#This Row],[Month]])</f>
        <v>646625</v>
      </c>
    </row>
    <row r="2458" spans="1:13" x14ac:dyDescent="0.25">
      <c r="A2458" t="s">
        <v>7</v>
      </c>
      <c r="B2458" t="s">
        <v>18</v>
      </c>
      <c r="C2458" t="s">
        <v>42</v>
      </c>
      <c r="D2458" t="s">
        <v>43</v>
      </c>
      <c r="E2458" t="s">
        <v>12</v>
      </c>
      <c r="F2458">
        <v>2018</v>
      </c>
      <c r="G2458">
        <v>10</v>
      </c>
      <c r="H2458">
        <v>12222</v>
      </c>
      <c r="I2458" s="1">
        <v>81914</v>
      </c>
      <c r="J2458">
        <f>SUMIFS(H:H,D:D,dataset_shampoo[[#This Row],[Brand]],E:E,dataset_shampoo[[#This Row],[Region]],F:F,dataset_shampoo[[#This Row],[Year]],G:G,"&lt;="&amp;dataset_shampoo[[#This Row],[Month]])</f>
        <v>108738</v>
      </c>
      <c r="K2458" s="6">
        <f>SUMIFS(I:I,D:D,dataset_shampoo[[#This Row],[Brand]],E:E,dataset_shampoo[[#This Row],[Region]],F:F,dataset_shampoo[[#This Row],[Year]],G:G,"&lt;="&amp;dataset_shampoo[[#This Row],[Month]])</f>
        <v>728539</v>
      </c>
      <c r="L2458">
        <f>dataset_shampoo[[#This Row],[Units YTD]]+SUMIFS(H:H,D:D,dataset_shampoo[[#This Row],[Brand]],E:E,dataset_shampoo[[#This Row],[Region]],F:F,dataset_shampoo[[#This Row],[Year]]-1,G:G,"&gt;"&amp;dataset_shampoo[[#This Row],[Month]])</f>
        <v>108738</v>
      </c>
      <c r="M2458" s="1">
        <f>dataset_shampoo[[#This Row],[Values YTD]]+SUMIFS(I:I,D:D,dataset_shampoo[[#This Row],[Brand]],E:E,dataset_shampoo[[#This Row],[Region]],F:F,dataset_shampoo[[#This Row],[Year]]-1,G:G,"&gt;"&amp;dataset_shampoo[[#This Row],[Month]])</f>
        <v>728539</v>
      </c>
    </row>
    <row r="2459" spans="1:13" x14ac:dyDescent="0.25">
      <c r="A2459" t="s">
        <v>7</v>
      </c>
      <c r="B2459" t="s">
        <v>18</v>
      </c>
      <c r="C2459" t="s">
        <v>42</v>
      </c>
      <c r="D2459" t="s">
        <v>43</v>
      </c>
      <c r="E2459" t="s">
        <v>12</v>
      </c>
      <c r="F2459">
        <v>2018</v>
      </c>
      <c r="G2459">
        <v>11</v>
      </c>
      <c r="H2459">
        <v>11438</v>
      </c>
      <c r="I2459" s="1">
        <v>76594</v>
      </c>
      <c r="J2459">
        <f>SUMIFS(H:H,D:D,dataset_shampoo[[#This Row],[Brand]],E:E,dataset_shampoo[[#This Row],[Region]],F:F,dataset_shampoo[[#This Row],[Year]],G:G,"&lt;="&amp;dataset_shampoo[[#This Row],[Month]])</f>
        <v>120176</v>
      </c>
      <c r="K2459" s="6">
        <f>SUMIFS(I:I,D:D,dataset_shampoo[[#This Row],[Brand]],E:E,dataset_shampoo[[#This Row],[Region]],F:F,dataset_shampoo[[#This Row],[Year]],G:G,"&lt;="&amp;dataset_shampoo[[#This Row],[Month]])</f>
        <v>805133</v>
      </c>
      <c r="L2459">
        <f>dataset_shampoo[[#This Row],[Units YTD]]+SUMIFS(H:H,D:D,dataset_shampoo[[#This Row],[Brand]],E:E,dataset_shampoo[[#This Row],[Region]],F:F,dataset_shampoo[[#This Row],[Year]]-1,G:G,"&gt;"&amp;dataset_shampoo[[#This Row],[Month]])</f>
        <v>120176</v>
      </c>
      <c r="M2459" s="1">
        <f>dataset_shampoo[[#This Row],[Values YTD]]+SUMIFS(I:I,D:D,dataset_shampoo[[#This Row],[Brand]],E:E,dataset_shampoo[[#This Row],[Region]],F:F,dataset_shampoo[[#This Row],[Year]]-1,G:G,"&gt;"&amp;dataset_shampoo[[#This Row],[Month]])</f>
        <v>805133</v>
      </c>
    </row>
    <row r="2460" spans="1:13" x14ac:dyDescent="0.25">
      <c r="A2460" t="s">
        <v>7</v>
      </c>
      <c r="B2460" t="s">
        <v>18</v>
      </c>
      <c r="C2460" t="s">
        <v>42</v>
      </c>
      <c r="D2460" t="s">
        <v>43</v>
      </c>
      <c r="E2460" t="s">
        <v>12</v>
      </c>
      <c r="F2460">
        <v>2018</v>
      </c>
      <c r="G2460">
        <v>12</v>
      </c>
      <c r="H2460">
        <v>10087</v>
      </c>
      <c r="I2460" s="1">
        <v>67557</v>
      </c>
      <c r="J2460">
        <f>SUMIFS(H:H,D:D,dataset_shampoo[[#This Row],[Brand]],E:E,dataset_shampoo[[#This Row],[Region]],F:F,dataset_shampoo[[#This Row],[Year]],G:G,"&lt;="&amp;dataset_shampoo[[#This Row],[Month]])</f>
        <v>130263</v>
      </c>
      <c r="K2460" s="6">
        <f>SUMIFS(I:I,D:D,dataset_shampoo[[#This Row],[Brand]],E:E,dataset_shampoo[[#This Row],[Region]],F:F,dataset_shampoo[[#This Row],[Year]],G:G,"&lt;="&amp;dataset_shampoo[[#This Row],[Month]])</f>
        <v>872690</v>
      </c>
      <c r="L2460">
        <f>dataset_shampoo[[#This Row],[Units YTD]]+SUMIFS(H:H,D:D,dataset_shampoo[[#This Row],[Brand]],E:E,dataset_shampoo[[#This Row],[Region]],F:F,dataset_shampoo[[#This Row],[Year]]-1,G:G,"&gt;"&amp;dataset_shampoo[[#This Row],[Month]])</f>
        <v>130263</v>
      </c>
      <c r="M2460" s="1">
        <f>dataset_shampoo[[#This Row],[Values YTD]]+SUMIFS(I:I,D:D,dataset_shampoo[[#This Row],[Brand]],E:E,dataset_shampoo[[#This Row],[Region]],F:F,dataset_shampoo[[#This Row],[Year]]-1,G:G,"&gt;"&amp;dataset_shampoo[[#This Row],[Month]])</f>
        <v>872690</v>
      </c>
    </row>
    <row r="2461" spans="1:13" x14ac:dyDescent="0.25">
      <c r="A2461" t="s">
        <v>7</v>
      </c>
      <c r="B2461" t="s">
        <v>18</v>
      </c>
      <c r="C2461" t="s">
        <v>42</v>
      </c>
      <c r="D2461" t="s">
        <v>43</v>
      </c>
      <c r="E2461" t="s">
        <v>12</v>
      </c>
      <c r="F2461">
        <v>2019</v>
      </c>
      <c r="G2461">
        <v>1</v>
      </c>
      <c r="H2461">
        <v>10591</v>
      </c>
      <c r="I2461" s="1">
        <v>70917</v>
      </c>
      <c r="J2461">
        <f>SUMIFS(H:H,D:D,dataset_shampoo[[#This Row],[Brand]],E:E,dataset_shampoo[[#This Row],[Region]],F:F,dataset_shampoo[[#This Row],[Year]],G:G,"&lt;="&amp;dataset_shampoo[[#This Row],[Month]])</f>
        <v>10591</v>
      </c>
      <c r="K2461" s="6">
        <f>SUMIFS(I:I,D:D,dataset_shampoo[[#This Row],[Brand]],E:E,dataset_shampoo[[#This Row],[Region]],F:F,dataset_shampoo[[#This Row],[Year]],G:G,"&lt;="&amp;dataset_shampoo[[#This Row],[Month]])</f>
        <v>70917</v>
      </c>
      <c r="L2461">
        <f>dataset_shampoo[[#This Row],[Units YTD]]+SUMIFS(H:H,D:D,dataset_shampoo[[#This Row],[Brand]],E:E,dataset_shampoo[[#This Row],[Region]],F:F,dataset_shampoo[[#This Row],[Year]]-1,G:G,"&gt;"&amp;dataset_shampoo[[#This Row],[Month]])</f>
        <v>128072</v>
      </c>
      <c r="M2461" s="1">
        <f>dataset_shampoo[[#This Row],[Values YTD]]+SUMIFS(I:I,D:D,dataset_shampoo[[#This Row],[Brand]],E:E,dataset_shampoo[[#This Row],[Region]],F:F,dataset_shampoo[[#This Row],[Year]]-1,G:G,"&gt;"&amp;dataset_shampoo[[#This Row],[Month]])</f>
        <v>857955</v>
      </c>
    </row>
    <row r="2462" spans="1:13" x14ac:dyDescent="0.25">
      <c r="A2462" t="s">
        <v>7</v>
      </c>
      <c r="B2462" t="s">
        <v>18</v>
      </c>
      <c r="C2462" t="s">
        <v>42</v>
      </c>
      <c r="D2462" t="s">
        <v>43</v>
      </c>
      <c r="E2462" t="s">
        <v>12</v>
      </c>
      <c r="F2462">
        <v>2019</v>
      </c>
      <c r="G2462">
        <v>2</v>
      </c>
      <c r="H2462">
        <v>9912</v>
      </c>
      <c r="I2462" s="1">
        <v>66360</v>
      </c>
      <c r="J2462">
        <f>SUMIFS(H:H,D:D,dataset_shampoo[[#This Row],[Brand]],E:E,dataset_shampoo[[#This Row],[Region]],F:F,dataset_shampoo[[#This Row],[Year]],G:G,"&lt;="&amp;dataset_shampoo[[#This Row],[Month]])</f>
        <v>20503</v>
      </c>
      <c r="K2462" s="6">
        <f>SUMIFS(I:I,D:D,dataset_shampoo[[#This Row],[Brand]],E:E,dataset_shampoo[[#This Row],[Region]],F:F,dataset_shampoo[[#This Row],[Year]],G:G,"&lt;="&amp;dataset_shampoo[[#This Row],[Month]])</f>
        <v>137277</v>
      </c>
      <c r="L2462">
        <f>dataset_shampoo[[#This Row],[Units YTD]]+SUMIFS(H:H,D:D,dataset_shampoo[[#This Row],[Brand]],E:E,dataset_shampoo[[#This Row],[Region]],F:F,dataset_shampoo[[#This Row],[Year]]-1,G:G,"&gt;"&amp;dataset_shampoo[[#This Row],[Month]])</f>
        <v>127302</v>
      </c>
      <c r="M2462" s="1">
        <f>dataset_shampoo[[#This Row],[Values YTD]]+SUMIFS(I:I,D:D,dataset_shampoo[[#This Row],[Brand]],E:E,dataset_shampoo[[#This Row],[Region]],F:F,dataset_shampoo[[#This Row],[Year]]-1,G:G,"&gt;"&amp;dataset_shampoo[[#This Row],[Month]])</f>
        <v>852754</v>
      </c>
    </row>
    <row r="2463" spans="1:13" x14ac:dyDescent="0.25">
      <c r="A2463" t="s">
        <v>7</v>
      </c>
      <c r="B2463" t="s">
        <v>18</v>
      </c>
      <c r="C2463" t="s">
        <v>42</v>
      </c>
      <c r="D2463" t="s">
        <v>43</v>
      </c>
      <c r="E2463" t="s">
        <v>12</v>
      </c>
      <c r="F2463">
        <v>2019</v>
      </c>
      <c r="G2463">
        <v>3</v>
      </c>
      <c r="H2463">
        <v>9646</v>
      </c>
      <c r="I2463" s="1">
        <v>64680</v>
      </c>
      <c r="J2463">
        <f>SUMIFS(H:H,D:D,dataset_shampoo[[#This Row],[Brand]],E:E,dataset_shampoo[[#This Row],[Region]],F:F,dataset_shampoo[[#This Row],[Year]],G:G,"&lt;="&amp;dataset_shampoo[[#This Row],[Month]])</f>
        <v>30149</v>
      </c>
      <c r="K2463" s="6">
        <f>SUMIFS(I:I,D:D,dataset_shampoo[[#This Row],[Brand]],E:E,dataset_shampoo[[#This Row],[Region]],F:F,dataset_shampoo[[#This Row],[Year]],G:G,"&lt;="&amp;dataset_shampoo[[#This Row],[Month]])</f>
        <v>201957</v>
      </c>
      <c r="L2463">
        <f>dataset_shampoo[[#This Row],[Units YTD]]+SUMIFS(H:H,D:D,dataset_shampoo[[#This Row],[Brand]],E:E,dataset_shampoo[[#This Row],[Region]],F:F,dataset_shampoo[[#This Row],[Year]]-1,G:G,"&gt;"&amp;dataset_shampoo[[#This Row],[Month]])</f>
        <v>126287</v>
      </c>
      <c r="M2463" s="1">
        <f>dataset_shampoo[[#This Row],[Values YTD]]+SUMIFS(I:I,D:D,dataset_shampoo[[#This Row],[Brand]],E:E,dataset_shampoo[[#This Row],[Region]],F:F,dataset_shampoo[[#This Row],[Year]]-1,G:G,"&gt;"&amp;dataset_shampoo[[#This Row],[Month]])</f>
        <v>846034</v>
      </c>
    </row>
    <row r="2464" spans="1:13" x14ac:dyDescent="0.25">
      <c r="A2464" t="s">
        <v>7</v>
      </c>
      <c r="B2464" t="s">
        <v>18</v>
      </c>
      <c r="C2464" t="s">
        <v>42</v>
      </c>
      <c r="D2464" t="s">
        <v>43</v>
      </c>
      <c r="E2464" t="s">
        <v>12</v>
      </c>
      <c r="F2464">
        <v>2019</v>
      </c>
      <c r="G2464">
        <v>4</v>
      </c>
      <c r="H2464">
        <v>10542</v>
      </c>
      <c r="I2464" s="1">
        <v>70616</v>
      </c>
      <c r="J2464">
        <f>SUMIFS(H:H,D:D,dataset_shampoo[[#This Row],[Brand]],E:E,dataset_shampoo[[#This Row],[Region]],F:F,dataset_shampoo[[#This Row],[Year]],G:G,"&lt;="&amp;dataset_shampoo[[#This Row],[Month]])</f>
        <v>40691</v>
      </c>
      <c r="K2464" s="6">
        <f>SUMIFS(I:I,D:D,dataset_shampoo[[#This Row],[Brand]],E:E,dataset_shampoo[[#This Row],[Region]],F:F,dataset_shampoo[[#This Row],[Year]],G:G,"&lt;="&amp;dataset_shampoo[[#This Row],[Month]])</f>
        <v>272573</v>
      </c>
      <c r="L2464">
        <f>dataset_shampoo[[#This Row],[Units YTD]]+SUMIFS(H:H,D:D,dataset_shampoo[[#This Row],[Brand]],E:E,dataset_shampoo[[#This Row],[Region]],F:F,dataset_shampoo[[#This Row],[Year]]-1,G:G,"&gt;"&amp;dataset_shampoo[[#This Row],[Month]])</f>
        <v>127120</v>
      </c>
      <c r="M2464" s="1">
        <f>dataset_shampoo[[#This Row],[Values YTD]]+SUMIFS(I:I,D:D,dataset_shampoo[[#This Row],[Brand]],E:E,dataset_shampoo[[#This Row],[Region]],F:F,dataset_shampoo[[#This Row],[Year]]-1,G:G,"&gt;"&amp;dataset_shampoo[[#This Row],[Month]])</f>
        <v>851585</v>
      </c>
    </row>
    <row r="2465" spans="1:13" x14ac:dyDescent="0.25">
      <c r="A2465" t="s">
        <v>7</v>
      </c>
      <c r="B2465" t="s">
        <v>18</v>
      </c>
      <c r="C2465" t="s">
        <v>42</v>
      </c>
      <c r="D2465" t="s">
        <v>43</v>
      </c>
      <c r="E2465" t="s">
        <v>12</v>
      </c>
      <c r="F2465">
        <v>2019</v>
      </c>
      <c r="G2465">
        <v>5</v>
      </c>
      <c r="H2465">
        <v>11571</v>
      </c>
      <c r="I2465" s="1">
        <v>77497</v>
      </c>
      <c r="J2465">
        <f>SUMIFS(H:H,D:D,dataset_shampoo[[#This Row],[Brand]],E:E,dataset_shampoo[[#This Row],[Region]],F:F,dataset_shampoo[[#This Row],[Year]],G:G,"&lt;="&amp;dataset_shampoo[[#This Row],[Month]])</f>
        <v>52262</v>
      </c>
      <c r="K2465" s="6">
        <f>SUMIFS(I:I,D:D,dataset_shampoo[[#This Row],[Brand]],E:E,dataset_shampoo[[#This Row],[Region]],F:F,dataset_shampoo[[#This Row],[Year]],G:G,"&lt;="&amp;dataset_shampoo[[#This Row],[Month]])</f>
        <v>350070</v>
      </c>
      <c r="L2465">
        <f>dataset_shampoo[[#This Row],[Units YTD]]+SUMIFS(H:H,D:D,dataset_shampoo[[#This Row],[Brand]],E:E,dataset_shampoo[[#This Row],[Region]],F:F,dataset_shampoo[[#This Row],[Year]]-1,G:G,"&gt;"&amp;dataset_shampoo[[#This Row],[Month]])</f>
        <v>126994</v>
      </c>
      <c r="M2465" s="1">
        <f>dataset_shampoo[[#This Row],[Values YTD]]+SUMIFS(I:I,D:D,dataset_shampoo[[#This Row],[Brand]],E:E,dataset_shampoo[[#This Row],[Region]],F:F,dataset_shampoo[[#This Row],[Year]]-1,G:G,"&gt;"&amp;dataset_shampoo[[#This Row],[Month]])</f>
        <v>850696</v>
      </c>
    </row>
    <row r="2466" spans="1:13" x14ac:dyDescent="0.25">
      <c r="A2466" t="s">
        <v>7</v>
      </c>
      <c r="B2466" t="s">
        <v>18</v>
      </c>
      <c r="C2466" t="s">
        <v>42</v>
      </c>
      <c r="D2466" t="s">
        <v>43</v>
      </c>
      <c r="E2466" t="s">
        <v>12</v>
      </c>
      <c r="F2466">
        <v>2019</v>
      </c>
      <c r="G2466">
        <v>6</v>
      </c>
      <c r="H2466">
        <v>10941</v>
      </c>
      <c r="I2466" s="1">
        <v>73304</v>
      </c>
      <c r="J2466">
        <f>SUMIFS(H:H,D:D,dataset_shampoo[[#This Row],[Brand]],E:E,dataset_shampoo[[#This Row],[Region]],F:F,dataset_shampoo[[#This Row],[Year]],G:G,"&lt;="&amp;dataset_shampoo[[#This Row],[Month]])</f>
        <v>63203</v>
      </c>
      <c r="K2466" s="6">
        <f>SUMIFS(I:I,D:D,dataset_shampoo[[#This Row],[Brand]],E:E,dataset_shampoo[[#This Row],[Region]],F:F,dataset_shampoo[[#This Row],[Year]],G:G,"&lt;="&amp;dataset_shampoo[[#This Row],[Month]])</f>
        <v>423374</v>
      </c>
      <c r="L2466">
        <f>dataset_shampoo[[#This Row],[Units YTD]]+SUMIFS(H:H,D:D,dataset_shampoo[[#This Row],[Brand]],E:E,dataset_shampoo[[#This Row],[Region]],F:F,dataset_shampoo[[#This Row],[Year]]-1,G:G,"&gt;"&amp;dataset_shampoo[[#This Row],[Month]])</f>
        <v>126756</v>
      </c>
      <c r="M2466" s="1">
        <f>dataset_shampoo[[#This Row],[Values YTD]]+SUMIFS(I:I,D:D,dataset_shampoo[[#This Row],[Brand]],E:E,dataset_shampoo[[#This Row],[Region]],F:F,dataset_shampoo[[#This Row],[Year]]-1,G:G,"&gt;"&amp;dataset_shampoo[[#This Row],[Month]])</f>
        <v>849107</v>
      </c>
    </row>
    <row r="2467" spans="1:13" x14ac:dyDescent="0.25">
      <c r="A2467" t="s">
        <v>7</v>
      </c>
      <c r="B2467" t="s">
        <v>18</v>
      </c>
      <c r="C2467" t="s">
        <v>42</v>
      </c>
      <c r="D2467" t="s">
        <v>43</v>
      </c>
      <c r="E2467" t="s">
        <v>12</v>
      </c>
      <c r="F2467">
        <v>2019</v>
      </c>
      <c r="G2467">
        <v>7</v>
      </c>
      <c r="H2467">
        <v>9646</v>
      </c>
      <c r="I2467" s="1">
        <v>64666</v>
      </c>
      <c r="J2467">
        <f>SUMIFS(H:H,D:D,dataset_shampoo[[#This Row],[Brand]],E:E,dataset_shampoo[[#This Row],[Region]],F:F,dataset_shampoo[[#This Row],[Year]],G:G,"&lt;="&amp;dataset_shampoo[[#This Row],[Month]])</f>
        <v>72849</v>
      </c>
      <c r="K2467" s="6">
        <f>SUMIFS(I:I,D:D,dataset_shampoo[[#This Row],[Brand]],E:E,dataset_shampoo[[#This Row],[Region]],F:F,dataset_shampoo[[#This Row],[Year]],G:G,"&lt;="&amp;dataset_shampoo[[#This Row],[Month]])</f>
        <v>488040</v>
      </c>
      <c r="L2467">
        <f>dataset_shampoo[[#This Row],[Units YTD]]+SUMIFS(H:H,D:D,dataset_shampoo[[#This Row],[Brand]],E:E,dataset_shampoo[[#This Row],[Region]],F:F,dataset_shampoo[[#This Row],[Year]]-1,G:G,"&gt;"&amp;dataset_shampoo[[#This Row],[Month]])</f>
        <v>125902</v>
      </c>
      <c r="M2467" s="1">
        <f>dataset_shampoo[[#This Row],[Values YTD]]+SUMIFS(I:I,D:D,dataset_shampoo[[#This Row],[Brand]],E:E,dataset_shampoo[[#This Row],[Region]],F:F,dataset_shampoo[[#This Row],[Year]]-1,G:G,"&gt;"&amp;dataset_shampoo[[#This Row],[Month]])</f>
        <v>843437</v>
      </c>
    </row>
    <row r="2468" spans="1:13" x14ac:dyDescent="0.25">
      <c r="A2468" t="s">
        <v>7</v>
      </c>
      <c r="B2468" t="s">
        <v>18</v>
      </c>
      <c r="C2468" t="s">
        <v>42</v>
      </c>
      <c r="D2468" t="s">
        <v>43</v>
      </c>
      <c r="E2468" t="s">
        <v>12</v>
      </c>
      <c r="F2468">
        <v>2019</v>
      </c>
      <c r="G2468">
        <v>8</v>
      </c>
      <c r="H2468">
        <v>9940</v>
      </c>
      <c r="I2468" s="1">
        <v>66626</v>
      </c>
      <c r="J2468">
        <f>SUMIFS(H:H,D:D,dataset_shampoo[[#This Row],[Brand]],E:E,dataset_shampoo[[#This Row],[Region]],F:F,dataset_shampoo[[#This Row],[Year]],G:G,"&lt;="&amp;dataset_shampoo[[#This Row],[Month]])</f>
        <v>82789</v>
      </c>
      <c r="K2468" s="6">
        <f>SUMIFS(I:I,D:D,dataset_shampoo[[#This Row],[Brand]],E:E,dataset_shampoo[[#This Row],[Region]],F:F,dataset_shampoo[[#This Row],[Year]],G:G,"&lt;="&amp;dataset_shampoo[[#This Row],[Month]])</f>
        <v>554666</v>
      </c>
      <c r="L2468">
        <f>dataset_shampoo[[#This Row],[Units YTD]]+SUMIFS(H:H,D:D,dataset_shampoo[[#This Row],[Brand]],E:E,dataset_shampoo[[#This Row],[Region]],F:F,dataset_shampoo[[#This Row],[Year]]-1,G:G,"&gt;"&amp;dataset_shampoo[[#This Row],[Month]])</f>
        <v>125902</v>
      </c>
      <c r="M2468" s="1">
        <f>dataset_shampoo[[#This Row],[Values YTD]]+SUMIFS(I:I,D:D,dataset_shampoo[[#This Row],[Brand]],E:E,dataset_shampoo[[#This Row],[Region]],F:F,dataset_shampoo[[#This Row],[Year]]-1,G:G,"&gt;"&amp;dataset_shampoo[[#This Row],[Month]])</f>
        <v>843465</v>
      </c>
    </row>
    <row r="2469" spans="1:13" x14ac:dyDescent="0.25">
      <c r="A2469" t="s">
        <v>7</v>
      </c>
      <c r="B2469" t="s">
        <v>18</v>
      </c>
      <c r="C2469" t="s">
        <v>42</v>
      </c>
      <c r="D2469" t="s">
        <v>43</v>
      </c>
      <c r="E2469" t="s">
        <v>12</v>
      </c>
      <c r="F2469">
        <v>2019</v>
      </c>
      <c r="G2469">
        <v>9</v>
      </c>
      <c r="H2469">
        <v>9800</v>
      </c>
      <c r="I2469" s="1">
        <v>65618</v>
      </c>
      <c r="J2469">
        <f>SUMIFS(H:H,D:D,dataset_shampoo[[#This Row],[Brand]],E:E,dataset_shampoo[[#This Row],[Region]],F:F,dataset_shampoo[[#This Row],[Year]],G:G,"&lt;="&amp;dataset_shampoo[[#This Row],[Month]])</f>
        <v>92589</v>
      </c>
      <c r="K2469" s="6">
        <f>SUMIFS(I:I,D:D,dataset_shampoo[[#This Row],[Brand]],E:E,dataset_shampoo[[#This Row],[Region]],F:F,dataset_shampoo[[#This Row],[Year]],G:G,"&lt;="&amp;dataset_shampoo[[#This Row],[Month]])</f>
        <v>620284</v>
      </c>
      <c r="L2469">
        <f>dataset_shampoo[[#This Row],[Units YTD]]+SUMIFS(H:H,D:D,dataset_shampoo[[#This Row],[Brand]],E:E,dataset_shampoo[[#This Row],[Region]],F:F,dataset_shampoo[[#This Row],[Year]]-1,G:G,"&gt;"&amp;dataset_shampoo[[#This Row],[Month]])</f>
        <v>126336</v>
      </c>
      <c r="M2469" s="1">
        <f>dataset_shampoo[[#This Row],[Values YTD]]+SUMIFS(I:I,D:D,dataset_shampoo[[#This Row],[Brand]],E:E,dataset_shampoo[[#This Row],[Region]],F:F,dataset_shampoo[[#This Row],[Year]]-1,G:G,"&gt;"&amp;dataset_shampoo[[#This Row],[Month]])</f>
        <v>846349</v>
      </c>
    </row>
    <row r="2470" spans="1:13" x14ac:dyDescent="0.25">
      <c r="A2470" t="s">
        <v>7</v>
      </c>
      <c r="B2470" t="s">
        <v>18</v>
      </c>
      <c r="C2470" t="s">
        <v>42</v>
      </c>
      <c r="D2470" t="s">
        <v>43</v>
      </c>
      <c r="E2470" t="s">
        <v>12</v>
      </c>
      <c r="F2470">
        <v>2019</v>
      </c>
      <c r="G2470">
        <v>10</v>
      </c>
      <c r="H2470">
        <v>9247</v>
      </c>
      <c r="I2470" s="1">
        <v>61929</v>
      </c>
      <c r="J2470">
        <f>SUMIFS(H:H,D:D,dataset_shampoo[[#This Row],[Brand]],E:E,dataset_shampoo[[#This Row],[Region]],F:F,dataset_shampoo[[#This Row],[Year]],G:G,"&lt;="&amp;dataset_shampoo[[#This Row],[Month]])</f>
        <v>101836</v>
      </c>
      <c r="K2470" s="6">
        <f>SUMIFS(I:I,D:D,dataset_shampoo[[#This Row],[Brand]],E:E,dataset_shampoo[[#This Row],[Region]],F:F,dataset_shampoo[[#This Row],[Year]],G:G,"&lt;="&amp;dataset_shampoo[[#This Row],[Month]])</f>
        <v>682213</v>
      </c>
      <c r="L2470">
        <f>dataset_shampoo[[#This Row],[Units YTD]]+SUMIFS(H:H,D:D,dataset_shampoo[[#This Row],[Brand]],E:E,dataset_shampoo[[#This Row],[Region]],F:F,dataset_shampoo[[#This Row],[Year]]-1,G:G,"&gt;"&amp;dataset_shampoo[[#This Row],[Month]])</f>
        <v>123361</v>
      </c>
      <c r="M2470" s="1">
        <f>dataset_shampoo[[#This Row],[Values YTD]]+SUMIFS(I:I,D:D,dataset_shampoo[[#This Row],[Brand]],E:E,dataset_shampoo[[#This Row],[Region]],F:F,dataset_shampoo[[#This Row],[Year]]-1,G:G,"&gt;"&amp;dataset_shampoo[[#This Row],[Month]])</f>
        <v>826364</v>
      </c>
    </row>
    <row r="2471" spans="1:13" x14ac:dyDescent="0.25">
      <c r="A2471" t="s">
        <v>7</v>
      </c>
      <c r="B2471" t="s">
        <v>18</v>
      </c>
      <c r="C2471" t="s">
        <v>42</v>
      </c>
      <c r="D2471" t="s">
        <v>43</v>
      </c>
      <c r="E2471" t="s">
        <v>12</v>
      </c>
      <c r="F2471">
        <v>2019</v>
      </c>
      <c r="G2471">
        <v>11</v>
      </c>
      <c r="H2471">
        <v>9667</v>
      </c>
      <c r="I2471" s="1">
        <v>64757</v>
      </c>
      <c r="J2471">
        <f>SUMIFS(H:H,D:D,dataset_shampoo[[#This Row],[Brand]],E:E,dataset_shampoo[[#This Row],[Region]],F:F,dataset_shampoo[[#This Row],[Year]],G:G,"&lt;="&amp;dataset_shampoo[[#This Row],[Month]])</f>
        <v>111503</v>
      </c>
      <c r="K2471" s="6">
        <f>SUMIFS(I:I,D:D,dataset_shampoo[[#This Row],[Brand]],E:E,dataset_shampoo[[#This Row],[Region]],F:F,dataset_shampoo[[#This Row],[Year]],G:G,"&lt;="&amp;dataset_shampoo[[#This Row],[Month]])</f>
        <v>746970</v>
      </c>
      <c r="L2471">
        <f>dataset_shampoo[[#This Row],[Units YTD]]+SUMIFS(H:H,D:D,dataset_shampoo[[#This Row],[Brand]],E:E,dataset_shampoo[[#This Row],[Region]],F:F,dataset_shampoo[[#This Row],[Year]]-1,G:G,"&gt;"&amp;dataset_shampoo[[#This Row],[Month]])</f>
        <v>121590</v>
      </c>
      <c r="M2471" s="1">
        <f>dataset_shampoo[[#This Row],[Values YTD]]+SUMIFS(I:I,D:D,dataset_shampoo[[#This Row],[Brand]],E:E,dataset_shampoo[[#This Row],[Region]],F:F,dataset_shampoo[[#This Row],[Year]]-1,G:G,"&gt;"&amp;dataset_shampoo[[#This Row],[Month]])</f>
        <v>814527</v>
      </c>
    </row>
    <row r="2472" spans="1:13" x14ac:dyDescent="0.25">
      <c r="A2472" t="s">
        <v>7</v>
      </c>
      <c r="B2472" t="s">
        <v>18</v>
      </c>
      <c r="C2472" t="s">
        <v>42</v>
      </c>
      <c r="D2472" t="s">
        <v>43</v>
      </c>
      <c r="E2472" t="s">
        <v>12</v>
      </c>
      <c r="F2472">
        <v>2019</v>
      </c>
      <c r="G2472">
        <v>12</v>
      </c>
      <c r="H2472">
        <v>9772</v>
      </c>
      <c r="I2472" s="1">
        <v>65527</v>
      </c>
      <c r="J2472">
        <f>SUMIFS(H:H,D:D,dataset_shampoo[[#This Row],[Brand]],E:E,dataset_shampoo[[#This Row],[Region]],F:F,dataset_shampoo[[#This Row],[Year]],G:G,"&lt;="&amp;dataset_shampoo[[#This Row],[Month]])</f>
        <v>121275</v>
      </c>
      <c r="K2472" s="6">
        <f>SUMIFS(I:I,D:D,dataset_shampoo[[#This Row],[Brand]],E:E,dataset_shampoo[[#This Row],[Region]],F:F,dataset_shampoo[[#This Row],[Year]],G:G,"&lt;="&amp;dataset_shampoo[[#This Row],[Month]])</f>
        <v>812497</v>
      </c>
      <c r="L2472">
        <f>dataset_shampoo[[#This Row],[Units YTD]]+SUMIFS(H:H,D:D,dataset_shampoo[[#This Row],[Brand]],E:E,dataset_shampoo[[#This Row],[Region]],F:F,dataset_shampoo[[#This Row],[Year]]-1,G:G,"&gt;"&amp;dataset_shampoo[[#This Row],[Month]])</f>
        <v>121275</v>
      </c>
      <c r="M2472" s="1">
        <f>dataset_shampoo[[#This Row],[Values YTD]]+SUMIFS(I:I,D:D,dataset_shampoo[[#This Row],[Brand]],E:E,dataset_shampoo[[#This Row],[Region]],F:F,dataset_shampoo[[#This Row],[Year]]-1,G:G,"&gt;"&amp;dataset_shampoo[[#This Row],[Month]])</f>
        <v>812497</v>
      </c>
    </row>
    <row r="2473" spans="1:13" x14ac:dyDescent="0.25">
      <c r="A2473" t="s">
        <v>7</v>
      </c>
      <c r="B2473" t="s">
        <v>18</v>
      </c>
      <c r="C2473" t="s">
        <v>42</v>
      </c>
      <c r="D2473" t="s">
        <v>43</v>
      </c>
      <c r="E2473" t="s">
        <v>12</v>
      </c>
      <c r="F2473">
        <v>2020</v>
      </c>
      <c r="G2473">
        <v>1</v>
      </c>
      <c r="H2473">
        <v>9128</v>
      </c>
      <c r="I2473" s="1">
        <v>61187</v>
      </c>
      <c r="J2473">
        <f>SUMIFS(H:H,D:D,dataset_shampoo[[#This Row],[Brand]],E:E,dataset_shampoo[[#This Row],[Region]],F:F,dataset_shampoo[[#This Row],[Year]],G:G,"&lt;="&amp;dataset_shampoo[[#This Row],[Month]])</f>
        <v>9128</v>
      </c>
      <c r="K2473" s="6">
        <f>SUMIFS(I:I,D:D,dataset_shampoo[[#This Row],[Brand]],E:E,dataset_shampoo[[#This Row],[Region]],F:F,dataset_shampoo[[#This Row],[Year]],G:G,"&lt;="&amp;dataset_shampoo[[#This Row],[Month]])</f>
        <v>61187</v>
      </c>
      <c r="L2473">
        <f>dataset_shampoo[[#This Row],[Units YTD]]+SUMIFS(H:H,D:D,dataset_shampoo[[#This Row],[Brand]],E:E,dataset_shampoo[[#This Row],[Region]],F:F,dataset_shampoo[[#This Row],[Year]]-1,G:G,"&gt;"&amp;dataset_shampoo[[#This Row],[Month]])</f>
        <v>119812</v>
      </c>
      <c r="M2473" s="1">
        <f>dataset_shampoo[[#This Row],[Values YTD]]+SUMIFS(I:I,D:D,dataset_shampoo[[#This Row],[Brand]],E:E,dataset_shampoo[[#This Row],[Region]],F:F,dataset_shampoo[[#This Row],[Year]]-1,G:G,"&gt;"&amp;dataset_shampoo[[#This Row],[Month]])</f>
        <v>802767</v>
      </c>
    </row>
    <row r="2474" spans="1:13" x14ac:dyDescent="0.25">
      <c r="A2474" t="s">
        <v>7</v>
      </c>
      <c r="B2474" t="s">
        <v>18</v>
      </c>
      <c r="C2474" t="s">
        <v>42</v>
      </c>
      <c r="D2474" t="s">
        <v>43</v>
      </c>
      <c r="E2474" t="s">
        <v>12</v>
      </c>
      <c r="F2474">
        <v>2020</v>
      </c>
      <c r="G2474">
        <v>2</v>
      </c>
      <c r="H2474">
        <v>8701</v>
      </c>
      <c r="I2474" s="1">
        <v>58331</v>
      </c>
      <c r="J2474">
        <f>SUMIFS(H:H,D:D,dataset_shampoo[[#This Row],[Brand]],E:E,dataset_shampoo[[#This Row],[Region]],F:F,dataset_shampoo[[#This Row],[Year]],G:G,"&lt;="&amp;dataset_shampoo[[#This Row],[Month]])</f>
        <v>17829</v>
      </c>
      <c r="K2474" s="6">
        <f>SUMIFS(I:I,D:D,dataset_shampoo[[#This Row],[Brand]],E:E,dataset_shampoo[[#This Row],[Region]],F:F,dataset_shampoo[[#This Row],[Year]],G:G,"&lt;="&amp;dataset_shampoo[[#This Row],[Month]])</f>
        <v>119518</v>
      </c>
      <c r="L2474">
        <f>dataset_shampoo[[#This Row],[Units YTD]]+SUMIFS(H:H,D:D,dataset_shampoo[[#This Row],[Brand]],E:E,dataset_shampoo[[#This Row],[Region]],F:F,dataset_shampoo[[#This Row],[Year]]-1,G:G,"&gt;"&amp;dataset_shampoo[[#This Row],[Month]])</f>
        <v>118601</v>
      </c>
      <c r="M2474" s="1">
        <f>dataset_shampoo[[#This Row],[Values YTD]]+SUMIFS(I:I,D:D,dataset_shampoo[[#This Row],[Brand]],E:E,dataset_shampoo[[#This Row],[Region]],F:F,dataset_shampoo[[#This Row],[Year]]-1,G:G,"&gt;"&amp;dataset_shampoo[[#This Row],[Month]])</f>
        <v>794738</v>
      </c>
    </row>
    <row r="2475" spans="1:13" x14ac:dyDescent="0.25">
      <c r="A2475" t="s">
        <v>7</v>
      </c>
      <c r="B2475" t="s">
        <v>18</v>
      </c>
      <c r="C2475" t="s">
        <v>42</v>
      </c>
      <c r="D2475" t="s">
        <v>43</v>
      </c>
      <c r="E2475" t="s">
        <v>12</v>
      </c>
      <c r="F2475">
        <v>2020</v>
      </c>
      <c r="G2475">
        <v>3</v>
      </c>
      <c r="H2475">
        <v>11977</v>
      </c>
      <c r="I2475" s="1">
        <v>80220</v>
      </c>
      <c r="J2475">
        <f>SUMIFS(H:H,D:D,dataset_shampoo[[#This Row],[Brand]],E:E,dataset_shampoo[[#This Row],[Region]],F:F,dataset_shampoo[[#This Row],[Year]],G:G,"&lt;="&amp;dataset_shampoo[[#This Row],[Month]])</f>
        <v>29806</v>
      </c>
      <c r="K2475" s="6">
        <f>SUMIFS(I:I,D:D,dataset_shampoo[[#This Row],[Brand]],E:E,dataset_shampoo[[#This Row],[Region]],F:F,dataset_shampoo[[#This Row],[Year]],G:G,"&lt;="&amp;dataset_shampoo[[#This Row],[Month]])</f>
        <v>199738</v>
      </c>
      <c r="L2475">
        <f>dataset_shampoo[[#This Row],[Units YTD]]+SUMIFS(H:H,D:D,dataset_shampoo[[#This Row],[Brand]],E:E,dataset_shampoo[[#This Row],[Region]],F:F,dataset_shampoo[[#This Row],[Year]]-1,G:G,"&gt;"&amp;dataset_shampoo[[#This Row],[Month]])</f>
        <v>120932</v>
      </c>
      <c r="M2475" s="1">
        <f>dataset_shampoo[[#This Row],[Values YTD]]+SUMIFS(I:I,D:D,dataset_shampoo[[#This Row],[Brand]],E:E,dataset_shampoo[[#This Row],[Region]],F:F,dataset_shampoo[[#This Row],[Year]]-1,G:G,"&gt;"&amp;dataset_shampoo[[#This Row],[Month]])</f>
        <v>810278</v>
      </c>
    </row>
    <row r="2476" spans="1:13" x14ac:dyDescent="0.25">
      <c r="A2476" t="s">
        <v>7</v>
      </c>
      <c r="B2476" t="s">
        <v>18</v>
      </c>
      <c r="C2476" t="s">
        <v>42</v>
      </c>
      <c r="D2476" t="s">
        <v>43</v>
      </c>
      <c r="E2476" t="s">
        <v>12</v>
      </c>
      <c r="F2476">
        <v>2020</v>
      </c>
      <c r="G2476">
        <v>4</v>
      </c>
      <c r="H2476">
        <v>8246</v>
      </c>
      <c r="I2476" s="1">
        <v>55216</v>
      </c>
      <c r="J2476">
        <f>SUMIFS(H:H,D:D,dataset_shampoo[[#This Row],[Brand]],E:E,dataset_shampoo[[#This Row],[Region]],F:F,dataset_shampoo[[#This Row],[Year]],G:G,"&lt;="&amp;dataset_shampoo[[#This Row],[Month]])</f>
        <v>38052</v>
      </c>
      <c r="K2476" s="6">
        <f>SUMIFS(I:I,D:D,dataset_shampoo[[#This Row],[Brand]],E:E,dataset_shampoo[[#This Row],[Region]],F:F,dataset_shampoo[[#This Row],[Year]],G:G,"&lt;="&amp;dataset_shampoo[[#This Row],[Month]])</f>
        <v>254954</v>
      </c>
      <c r="L2476">
        <f>dataset_shampoo[[#This Row],[Units YTD]]+SUMIFS(H:H,D:D,dataset_shampoo[[#This Row],[Brand]],E:E,dataset_shampoo[[#This Row],[Region]],F:F,dataset_shampoo[[#This Row],[Year]]-1,G:G,"&gt;"&amp;dataset_shampoo[[#This Row],[Month]])</f>
        <v>118636</v>
      </c>
      <c r="M2476" s="1">
        <f>dataset_shampoo[[#This Row],[Values YTD]]+SUMIFS(I:I,D:D,dataset_shampoo[[#This Row],[Brand]],E:E,dataset_shampoo[[#This Row],[Region]],F:F,dataset_shampoo[[#This Row],[Year]]-1,G:G,"&gt;"&amp;dataset_shampoo[[#This Row],[Month]])</f>
        <v>794878</v>
      </c>
    </row>
    <row r="2477" spans="1:13" x14ac:dyDescent="0.25">
      <c r="A2477" t="s">
        <v>7</v>
      </c>
      <c r="B2477" t="s">
        <v>18</v>
      </c>
      <c r="C2477" t="s">
        <v>42</v>
      </c>
      <c r="D2477" t="s">
        <v>43</v>
      </c>
      <c r="E2477" t="s">
        <v>12</v>
      </c>
      <c r="F2477">
        <v>2020</v>
      </c>
      <c r="G2477">
        <v>5</v>
      </c>
      <c r="H2477">
        <v>8456</v>
      </c>
      <c r="I2477" s="1">
        <v>56651</v>
      </c>
      <c r="J2477">
        <f>SUMIFS(H:H,D:D,dataset_shampoo[[#This Row],[Brand]],E:E,dataset_shampoo[[#This Row],[Region]],F:F,dataset_shampoo[[#This Row],[Year]],G:G,"&lt;="&amp;dataset_shampoo[[#This Row],[Month]])</f>
        <v>46508</v>
      </c>
      <c r="K2477" s="6">
        <f>SUMIFS(I:I,D:D,dataset_shampoo[[#This Row],[Brand]],E:E,dataset_shampoo[[#This Row],[Region]],F:F,dataset_shampoo[[#This Row],[Year]],G:G,"&lt;="&amp;dataset_shampoo[[#This Row],[Month]])</f>
        <v>311605</v>
      </c>
      <c r="L2477">
        <f>dataset_shampoo[[#This Row],[Units YTD]]+SUMIFS(H:H,D:D,dataset_shampoo[[#This Row],[Brand]],E:E,dataset_shampoo[[#This Row],[Region]],F:F,dataset_shampoo[[#This Row],[Year]]-1,G:G,"&gt;"&amp;dataset_shampoo[[#This Row],[Month]])</f>
        <v>115521</v>
      </c>
      <c r="M2477" s="1">
        <f>dataset_shampoo[[#This Row],[Values YTD]]+SUMIFS(I:I,D:D,dataset_shampoo[[#This Row],[Brand]],E:E,dataset_shampoo[[#This Row],[Region]],F:F,dataset_shampoo[[#This Row],[Year]]-1,G:G,"&gt;"&amp;dataset_shampoo[[#This Row],[Month]])</f>
        <v>774032</v>
      </c>
    </row>
    <row r="2478" spans="1:13" x14ac:dyDescent="0.25">
      <c r="A2478" t="s">
        <v>7</v>
      </c>
      <c r="B2478" t="s">
        <v>18</v>
      </c>
      <c r="C2478" t="s">
        <v>42</v>
      </c>
      <c r="D2478" t="s">
        <v>43</v>
      </c>
      <c r="E2478" t="s">
        <v>12</v>
      </c>
      <c r="F2478">
        <v>2020</v>
      </c>
      <c r="G2478">
        <v>6</v>
      </c>
      <c r="H2478">
        <v>9667</v>
      </c>
      <c r="I2478" s="1">
        <v>64743</v>
      </c>
      <c r="J2478">
        <f>SUMIFS(H:H,D:D,dataset_shampoo[[#This Row],[Brand]],E:E,dataset_shampoo[[#This Row],[Region]],F:F,dataset_shampoo[[#This Row],[Year]],G:G,"&lt;="&amp;dataset_shampoo[[#This Row],[Month]])</f>
        <v>56175</v>
      </c>
      <c r="K2478" s="6">
        <f>SUMIFS(I:I,D:D,dataset_shampoo[[#This Row],[Brand]],E:E,dataset_shampoo[[#This Row],[Region]],F:F,dataset_shampoo[[#This Row],[Year]],G:G,"&lt;="&amp;dataset_shampoo[[#This Row],[Month]])</f>
        <v>376348</v>
      </c>
      <c r="L2478">
        <f>dataset_shampoo[[#This Row],[Units YTD]]+SUMIFS(H:H,D:D,dataset_shampoo[[#This Row],[Brand]],E:E,dataset_shampoo[[#This Row],[Region]],F:F,dataset_shampoo[[#This Row],[Year]]-1,G:G,"&gt;"&amp;dataset_shampoo[[#This Row],[Month]])</f>
        <v>114247</v>
      </c>
      <c r="M2478" s="1">
        <f>dataset_shampoo[[#This Row],[Values YTD]]+SUMIFS(I:I,D:D,dataset_shampoo[[#This Row],[Brand]],E:E,dataset_shampoo[[#This Row],[Region]],F:F,dataset_shampoo[[#This Row],[Year]]-1,G:G,"&gt;"&amp;dataset_shampoo[[#This Row],[Month]])</f>
        <v>765471</v>
      </c>
    </row>
    <row r="2479" spans="1:13" x14ac:dyDescent="0.25">
      <c r="A2479" t="s">
        <v>7</v>
      </c>
      <c r="B2479" t="s">
        <v>18</v>
      </c>
      <c r="C2479" t="s">
        <v>42</v>
      </c>
      <c r="D2479" t="s">
        <v>43</v>
      </c>
      <c r="E2479" t="s">
        <v>12</v>
      </c>
      <c r="F2479">
        <v>2020</v>
      </c>
      <c r="G2479">
        <v>7</v>
      </c>
      <c r="H2479">
        <v>9646</v>
      </c>
      <c r="I2479" s="1">
        <v>64652</v>
      </c>
      <c r="J2479">
        <f>SUMIFS(H:H,D:D,dataset_shampoo[[#This Row],[Brand]],E:E,dataset_shampoo[[#This Row],[Region]],F:F,dataset_shampoo[[#This Row],[Year]],G:G,"&lt;="&amp;dataset_shampoo[[#This Row],[Month]])</f>
        <v>65821</v>
      </c>
      <c r="K2479" s="6">
        <f>SUMIFS(I:I,D:D,dataset_shampoo[[#This Row],[Brand]],E:E,dataset_shampoo[[#This Row],[Region]],F:F,dataset_shampoo[[#This Row],[Year]],G:G,"&lt;="&amp;dataset_shampoo[[#This Row],[Month]])</f>
        <v>441000</v>
      </c>
      <c r="L2479">
        <f>dataset_shampoo[[#This Row],[Units YTD]]+SUMIFS(H:H,D:D,dataset_shampoo[[#This Row],[Brand]],E:E,dataset_shampoo[[#This Row],[Region]],F:F,dataset_shampoo[[#This Row],[Year]]-1,G:G,"&gt;"&amp;dataset_shampoo[[#This Row],[Month]])</f>
        <v>114247</v>
      </c>
      <c r="M2479" s="1">
        <f>dataset_shampoo[[#This Row],[Values YTD]]+SUMIFS(I:I,D:D,dataset_shampoo[[#This Row],[Brand]],E:E,dataset_shampoo[[#This Row],[Region]],F:F,dataset_shampoo[[#This Row],[Year]]-1,G:G,"&gt;"&amp;dataset_shampoo[[#This Row],[Month]])</f>
        <v>765457</v>
      </c>
    </row>
    <row r="2480" spans="1:13" x14ac:dyDescent="0.25">
      <c r="A2480" t="s">
        <v>7</v>
      </c>
      <c r="B2480" t="s">
        <v>18</v>
      </c>
      <c r="C2480" t="s">
        <v>42</v>
      </c>
      <c r="D2480" t="s">
        <v>43</v>
      </c>
      <c r="E2480" t="s">
        <v>12</v>
      </c>
      <c r="F2480">
        <v>2020</v>
      </c>
      <c r="G2480">
        <v>8</v>
      </c>
      <c r="H2480">
        <v>8323</v>
      </c>
      <c r="I2480" s="1">
        <v>55769</v>
      </c>
      <c r="J2480">
        <f>SUMIFS(H:H,D:D,dataset_shampoo[[#This Row],[Brand]],E:E,dataset_shampoo[[#This Row],[Region]],F:F,dataset_shampoo[[#This Row],[Year]],G:G,"&lt;="&amp;dataset_shampoo[[#This Row],[Month]])</f>
        <v>74144</v>
      </c>
      <c r="K2480" s="6">
        <f>SUMIFS(I:I,D:D,dataset_shampoo[[#This Row],[Brand]],E:E,dataset_shampoo[[#This Row],[Region]],F:F,dataset_shampoo[[#This Row],[Year]],G:G,"&lt;="&amp;dataset_shampoo[[#This Row],[Month]])</f>
        <v>496769</v>
      </c>
      <c r="L2480">
        <f>dataset_shampoo[[#This Row],[Units YTD]]+SUMIFS(H:H,D:D,dataset_shampoo[[#This Row],[Brand]],E:E,dataset_shampoo[[#This Row],[Region]],F:F,dataset_shampoo[[#This Row],[Year]]-1,G:G,"&gt;"&amp;dataset_shampoo[[#This Row],[Month]])</f>
        <v>112630</v>
      </c>
      <c r="M2480" s="1">
        <f>dataset_shampoo[[#This Row],[Values YTD]]+SUMIFS(I:I,D:D,dataset_shampoo[[#This Row],[Brand]],E:E,dataset_shampoo[[#This Row],[Region]],F:F,dataset_shampoo[[#This Row],[Year]]-1,G:G,"&gt;"&amp;dataset_shampoo[[#This Row],[Month]])</f>
        <v>754600</v>
      </c>
    </row>
    <row r="2481" spans="1:13" x14ac:dyDescent="0.25">
      <c r="A2481" t="s">
        <v>7</v>
      </c>
      <c r="B2481" t="s">
        <v>18</v>
      </c>
      <c r="C2481" t="s">
        <v>42</v>
      </c>
      <c r="D2481" t="s">
        <v>43</v>
      </c>
      <c r="E2481" t="s">
        <v>12</v>
      </c>
      <c r="F2481">
        <v>2020</v>
      </c>
      <c r="G2481">
        <v>9</v>
      </c>
      <c r="H2481">
        <v>9345</v>
      </c>
      <c r="I2481" s="1">
        <v>62622</v>
      </c>
      <c r="J2481">
        <f>SUMIFS(H:H,D:D,dataset_shampoo[[#This Row],[Brand]],E:E,dataset_shampoo[[#This Row],[Region]],F:F,dataset_shampoo[[#This Row],[Year]],G:G,"&lt;="&amp;dataset_shampoo[[#This Row],[Month]])</f>
        <v>83489</v>
      </c>
      <c r="K2481" s="6">
        <f>SUMIFS(I:I,D:D,dataset_shampoo[[#This Row],[Brand]],E:E,dataset_shampoo[[#This Row],[Region]],F:F,dataset_shampoo[[#This Row],[Year]],G:G,"&lt;="&amp;dataset_shampoo[[#This Row],[Month]])</f>
        <v>559391</v>
      </c>
      <c r="L2481">
        <f>dataset_shampoo[[#This Row],[Units YTD]]+SUMIFS(H:H,D:D,dataset_shampoo[[#This Row],[Brand]],E:E,dataset_shampoo[[#This Row],[Region]],F:F,dataset_shampoo[[#This Row],[Year]]-1,G:G,"&gt;"&amp;dataset_shampoo[[#This Row],[Month]])</f>
        <v>112175</v>
      </c>
      <c r="M2481" s="1">
        <f>dataset_shampoo[[#This Row],[Values YTD]]+SUMIFS(I:I,D:D,dataset_shampoo[[#This Row],[Brand]],E:E,dataset_shampoo[[#This Row],[Region]],F:F,dataset_shampoo[[#This Row],[Year]]-1,G:G,"&gt;"&amp;dataset_shampoo[[#This Row],[Month]])</f>
        <v>751604</v>
      </c>
    </row>
    <row r="2482" spans="1:13" x14ac:dyDescent="0.25">
      <c r="A2482" t="s">
        <v>7</v>
      </c>
      <c r="B2482" t="s">
        <v>18</v>
      </c>
      <c r="C2482" t="s">
        <v>42</v>
      </c>
      <c r="D2482" t="s">
        <v>43</v>
      </c>
      <c r="E2482" t="s">
        <v>12</v>
      </c>
      <c r="F2482">
        <v>2020</v>
      </c>
      <c r="G2482">
        <v>10</v>
      </c>
      <c r="H2482">
        <v>9177</v>
      </c>
      <c r="I2482" s="1">
        <v>61432</v>
      </c>
      <c r="J2482">
        <f>SUMIFS(H:H,D:D,dataset_shampoo[[#This Row],[Brand]],E:E,dataset_shampoo[[#This Row],[Region]],F:F,dataset_shampoo[[#This Row],[Year]],G:G,"&lt;="&amp;dataset_shampoo[[#This Row],[Month]])</f>
        <v>92666</v>
      </c>
      <c r="K2482" s="6">
        <f>SUMIFS(I:I,D:D,dataset_shampoo[[#This Row],[Brand]],E:E,dataset_shampoo[[#This Row],[Region]],F:F,dataset_shampoo[[#This Row],[Year]],G:G,"&lt;="&amp;dataset_shampoo[[#This Row],[Month]])</f>
        <v>620823</v>
      </c>
      <c r="L2482">
        <f>dataset_shampoo[[#This Row],[Units YTD]]+SUMIFS(H:H,D:D,dataset_shampoo[[#This Row],[Brand]],E:E,dataset_shampoo[[#This Row],[Region]],F:F,dataset_shampoo[[#This Row],[Year]]-1,G:G,"&gt;"&amp;dataset_shampoo[[#This Row],[Month]])</f>
        <v>112105</v>
      </c>
      <c r="M2482" s="1">
        <f>dataset_shampoo[[#This Row],[Values YTD]]+SUMIFS(I:I,D:D,dataset_shampoo[[#This Row],[Brand]],E:E,dataset_shampoo[[#This Row],[Region]],F:F,dataset_shampoo[[#This Row],[Year]]-1,G:G,"&gt;"&amp;dataset_shampoo[[#This Row],[Month]])</f>
        <v>751107</v>
      </c>
    </row>
    <row r="2483" spans="1:13" x14ac:dyDescent="0.25">
      <c r="A2483" t="s">
        <v>7</v>
      </c>
      <c r="B2483" t="s">
        <v>18</v>
      </c>
      <c r="C2483" t="s">
        <v>42</v>
      </c>
      <c r="D2483" t="s">
        <v>43</v>
      </c>
      <c r="E2483" t="s">
        <v>12</v>
      </c>
      <c r="F2483">
        <v>2020</v>
      </c>
      <c r="G2483">
        <v>11</v>
      </c>
      <c r="H2483">
        <v>8148</v>
      </c>
      <c r="I2483" s="1">
        <v>54572</v>
      </c>
      <c r="J2483">
        <f>SUMIFS(H:H,D:D,dataset_shampoo[[#This Row],[Brand]],E:E,dataset_shampoo[[#This Row],[Region]],F:F,dataset_shampoo[[#This Row],[Year]],G:G,"&lt;="&amp;dataset_shampoo[[#This Row],[Month]])</f>
        <v>100814</v>
      </c>
      <c r="K2483" s="6">
        <f>SUMIFS(I:I,D:D,dataset_shampoo[[#This Row],[Brand]],E:E,dataset_shampoo[[#This Row],[Region]],F:F,dataset_shampoo[[#This Row],[Year]],G:G,"&lt;="&amp;dataset_shampoo[[#This Row],[Month]])</f>
        <v>675395</v>
      </c>
      <c r="L2483">
        <f>dataset_shampoo[[#This Row],[Units YTD]]+SUMIFS(H:H,D:D,dataset_shampoo[[#This Row],[Brand]],E:E,dataset_shampoo[[#This Row],[Region]],F:F,dataset_shampoo[[#This Row],[Year]]-1,G:G,"&gt;"&amp;dataset_shampoo[[#This Row],[Month]])</f>
        <v>110586</v>
      </c>
      <c r="M2483" s="1">
        <f>dataset_shampoo[[#This Row],[Values YTD]]+SUMIFS(I:I,D:D,dataset_shampoo[[#This Row],[Brand]],E:E,dataset_shampoo[[#This Row],[Region]],F:F,dataset_shampoo[[#This Row],[Year]]-1,G:G,"&gt;"&amp;dataset_shampoo[[#This Row],[Month]])</f>
        <v>740922</v>
      </c>
    </row>
    <row r="2484" spans="1:13" x14ac:dyDescent="0.25">
      <c r="A2484" t="s">
        <v>7</v>
      </c>
      <c r="B2484" t="s">
        <v>18</v>
      </c>
      <c r="C2484" t="s">
        <v>42</v>
      </c>
      <c r="D2484" t="s">
        <v>43</v>
      </c>
      <c r="E2484" t="s">
        <v>12</v>
      </c>
      <c r="F2484">
        <v>2020</v>
      </c>
      <c r="G2484">
        <v>12</v>
      </c>
      <c r="H2484">
        <v>8939</v>
      </c>
      <c r="I2484" s="1">
        <v>59871</v>
      </c>
      <c r="J2484">
        <f>SUMIFS(H:H,D:D,dataset_shampoo[[#This Row],[Brand]],E:E,dataset_shampoo[[#This Row],[Region]],F:F,dataset_shampoo[[#This Row],[Year]],G:G,"&lt;="&amp;dataset_shampoo[[#This Row],[Month]])</f>
        <v>109753</v>
      </c>
      <c r="K2484" s="6">
        <f>SUMIFS(I:I,D:D,dataset_shampoo[[#This Row],[Brand]],E:E,dataset_shampoo[[#This Row],[Region]],F:F,dataset_shampoo[[#This Row],[Year]],G:G,"&lt;="&amp;dataset_shampoo[[#This Row],[Month]])</f>
        <v>735266</v>
      </c>
      <c r="L2484">
        <f>dataset_shampoo[[#This Row],[Units YTD]]+SUMIFS(H:H,D:D,dataset_shampoo[[#This Row],[Brand]],E:E,dataset_shampoo[[#This Row],[Region]],F:F,dataset_shampoo[[#This Row],[Year]]-1,G:G,"&gt;"&amp;dataset_shampoo[[#This Row],[Month]])</f>
        <v>109753</v>
      </c>
      <c r="M2484" s="1">
        <f>dataset_shampoo[[#This Row],[Values YTD]]+SUMIFS(I:I,D:D,dataset_shampoo[[#This Row],[Brand]],E:E,dataset_shampoo[[#This Row],[Region]],F:F,dataset_shampoo[[#This Row],[Year]]-1,G:G,"&gt;"&amp;dataset_shampoo[[#This Row],[Month]])</f>
        <v>735266</v>
      </c>
    </row>
    <row r="2485" spans="1:13" x14ac:dyDescent="0.25">
      <c r="A2485" t="s">
        <v>7</v>
      </c>
      <c r="B2485" t="s">
        <v>18</v>
      </c>
      <c r="C2485" t="s">
        <v>42</v>
      </c>
      <c r="D2485" t="s">
        <v>43</v>
      </c>
      <c r="E2485" t="s">
        <v>12</v>
      </c>
      <c r="F2485">
        <v>2021</v>
      </c>
      <c r="G2485">
        <v>1</v>
      </c>
      <c r="H2485">
        <v>7917</v>
      </c>
      <c r="I2485" s="1">
        <v>53046</v>
      </c>
      <c r="J2485">
        <f>SUMIFS(H:H,D:D,dataset_shampoo[[#This Row],[Brand]],E:E,dataset_shampoo[[#This Row],[Region]],F:F,dataset_shampoo[[#This Row],[Year]],G:G,"&lt;="&amp;dataset_shampoo[[#This Row],[Month]])</f>
        <v>7917</v>
      </c>
      <c r="K2485" s="6">
        <f>SUMIFS(I:I,D:D,dataset_shampoo[[#This Row],[Brand]],E:E,dataset_shampoo[[#This Row],[Region]],F:F,dataset_shampoo[[#This Row],[Year]],G:G,"&lt;="&amp;dataset_shampoo[[#This Row],[Month]])</f>
        <v>53046</v>
      </c>
      <c r="L2485">
        <f>dataset_shampoo[[#This Row],[Units YTD]]+SUMIFS(H:H,D:D,dataset_shampoo[[#This Row],[Brand]],E:E,dataset_shampoo[[#This Row],[Region]],F:F,dataset_shampoo[[#This Row],[Year]]-1,G:G,"&gt;"&amp;dataset_shampoo[[#This Row],[Month]])</f>
        <v>108542</v>
      </c>
      <c r="M2485" s="1">
        <f>dataset_shampoo[[#This Row],[Values YTD]]+SUMIFS(I:I,D:D,dataset_shampoo[[#This Row],[Brand]],E:E,dataset_shampoo[[#This Row],[Region]],F:F,dataset_shampoo[[#This Row],[Year]]-1,G:G,"&gt;"&amp;dataset_shampoo[[#This Row],[Month]])</f>
        <v>727125</v>
      </c>
    </row>
    <row r="2486" spans="1:13" x14ac:dyDescent="0.25">
      <c r="A2486" t="s">
        <v>7</v>
      </c>
      <c r="B2486" t="s">
        <v>18</v>
      </c>
      <c r="C2486" t="s">
        <v>42</v>
      </c>
      <c r="D2486" t="s">
        <v>43</v>
      </c>
      <c r="E2486" t="s">
        <v>12</v>
      </c>
      <c r="F2486">
        <v>2021</v>
      </c>
      <c r="G2486">
        <v>2</v>
      </c>
      <c r="H2486">
        <v>8421</v>
      </c>
      <c r="I2486" s="1">
        <v>56434</v>
      </c>
      <c r="J2486">
        <f>SUMIFS(H:H,D:D,dataset_shampoo[[#This Row],[Brand]],E:E,dataset_shampoo[[#This Row],[Region]],F:F,dataset_shampoo[[#This Row],[Year]],G:G,"&lt;="&amp;dataset_shampoo[[#This Row],[Month]])</f>
        <v>16338</v>
      </c>
      <c r="K2486" s="6">
        <f>SUMIFS(I:I,D:D,dataset_shampoo[[#This Row],[Brand]],E:E,dataset_shampoo[[#This Row],[Region]],F:F,dataset_shampoo[[#This Row],[Year]],G:G,"&lt;="&amp;dataset_shampoo[[#This Row],[Month]])</f>
        <v>109480</v>
      </c>
      <c r="L2486">
        <f>dataset_shampoo[[#This Row],[Units YTD]]+SUMIFS(H:H,D:D,dataset_shampoo[[#This Row],[Brand]],E:E,dataset_shampoo[[#This Row],[Region]],F:F,dataset_shampoo[[#This Row],[Year]]-1,G:G,"&gt;"&amp;dataset_shampoo[[#This Row],[Month]])</f>
        <v>108262</v>
      </c>
      <c r="M2486" s="1">
        <f>dataset_shampoo[[#This Row],[Values YTD]]+SUMIFS(I:I,D:D,dataset_shampoo[[#This Row],[Brand]],E:E,dataset_shampoo[[#This Row],[Region]],F:F,dataset_shampoo[[#This Row],[Year]]-1,G:G,"&gt;"&amp;dataset_shampoo[[#This Row],[Month]])</f>
        <v>725228</v>
      </c>
    </row>
    <row r="2487" spans="1:13" x14ac:dyDescent="0.25">
      <c r="A2487" t="s">
        <v>7</v>
      </c>
      <c r="B2487" t="s">
        <v>18</v>
      </c>
      <c r="C2487" t="s">
        <v>42</v>
      </c>
      <c r="D2487" t="s">
        <v>43</v>
      </c>
      <c r="E2487" t="s">
        <v>12</v>
      </c>
      <c r="F2487">
        <v>2021</v>
      </c>
      <c r="G2487">
        <v>3</v>
      </c>
      <c r="H2487">
        <v>8785</v>
      </c>
      <c r="I2487" s="1">
        <v>58779</v>
      </c>
      <c r="J2487">
        <f>SUMIFS(H:H,D:D,dataset_shampoo[[#This Row],[Brand]],E:E,dataset_shampoo[[#This Row],[Region]],F:F,dataset_shampoo[[#This Row],[Year]],G:G,"&lt;="&amp;dataset_shampoo[[#This Row],[Month]])</f>
        <v>25123</v>
      </c>
      <c r="K2487" s="6">
        <f>SUMIFS(I:I,D:D,dataset_shampoo[[#This Row],[Brand]],E:E,dataset_shampoo[[#This Row],[Region]],F:F,dataset_shampoo[[#This Row],[Year]],G:G,"&lt;="&amp;dataset_shampoo[[#This Row],[Month]])</f>
        <v>168259</v>
      </c>
      <c r="L2487">
        <f>dataset_shampoo[[#This Row],[Units YTD]]+SUMIFS(H:H,D:D,dataset_shampoo[[#This Row],[Brand]],E:E,dataset_shampoo[[#This Row],[Region]],F:F,dataset_shampoo[[#This Row],[Year]]-1,G:G,"&gt;"&amp;dataset_shampoo[[#This Row],[Month]])</f>
        <v>105070</v>
      </c>
      <c r="M2487" s="1">
        <f>dataset_shampoo[[#This Row],[Values YTD]]+SUMIFS(I:I,D:D,dataset_shampoo[[#This Row],[Brand]],E:E,dataset_shampoo[[#This Row],[Region]],F:F,dataset_shampoo[[#This Row],[Year]]-1,G:G,"&gt;"&amp;dataset_shampoo[[#This Row],[Month]])</f>
        <v>703787</v>
      </c>
    </row>
    <row r="2488" spans="1:13" x14ac:dyDescent="0.25">
      <c r="A2488" t="s">
        <v>7</v>
      </c>
      <c r="B2488" t="s">
        <v>18</v>
      </c>
      <c r="C2488" t="s">
        <v>42</v>
      </c>
      <c r="D2488" t="s">
        <v>43</v>
      </c>
      <c r="E2488" t="s">
        <v>12</v>
      </c>
      <c r="F2488">
        <v>2021</v>
      </c>
      <c r="G2488">
        <v>4</v>
      </c>
      <c r="H2488">
        <v>8939</v>
      </c>
      <c r="I2488" s="1">
        <v>59878</v>
      </c>
      <c r="J2488">
        <f>SUMIFS(H:H,D:D,dataset_shampoo[[#This Row],[Brand]],E:E,dataset_shampoo[[#This Row],[Region]],F:F,dataset_shampoo[[#This Row],[Year]],G:G,"&lt;="&amp;dataset_shampoo[[#This Row],[Month]])</f>
        <v>34062</v>
      </c>
      <c r="K2488" s="6">
        <f>SUMIFS(I:I,D:D,dataset_shampoo[[#This Row],[Brand]],E:E,dataset_shampoo[[#This Row],[Region]],F:F,dataset_shampoo[[#This Row],[Year]],G:G,"&lt;="&amp;dataset_shampoo[[#This Row],[Month]])</f>
        <v>228137</v>
      </c>
      <c r="L2488">
        <f>dataset_shampoo[[#This Row],[Units YTD]]+SUMIFS(H:H,D:D,dataset_shampoo[[#This Row],[Brand]],E:E,dataset_shampoo[[#This Row],[Region]],F:F,dataset_shampoo[[#This Row],[Year]]-1,G:G,"&gt;"&amp;dataset_shampoo[[#This Row],[Month]])</f>
        <v>105763</v>
      </c>
      <c r="M2488" s="1">
        <f>dataset_shampoo[[#This Row],[Values YTD]]+SUMIFS(I:I,D:D,dataset_shampoo[[#This Row],[Brand]],E:E,dataset_shampoo[[#This Row],[Region]],F:F,dataset_shampoo[[#This Row],[Year]]-1,G:G,"&gt;"&amp;dataset_shampoo[[#This Row],[Month]])</f>
        <v>708449</v>
      </c>
    </row>
    <row r="2489" spans="1:13" x14ac:dyDescent="0.25">
      <c r="A2489" t="s">
        <v>7</v>
      </c>
      <c r="B2489" t="s">
        <v>18</v>
      </c>
      <c r="C2489" t="s">
        <v>42</v>
      </c>
      <c r="D2489" t="s">
        <v>43</v>
      </c>
      <c r="E2489" t="s">
        <v>12</v>
      </c>
      <c r="F2489">
        <v>2021</v>
      </c>
      <c r="G2489">
        <v>5</v>
      </c>
      <c r="H2489">
        <v>7700</v>
      </c>
      <c r="I2489" s="1">
        <v>51604</v>
      </c>
      <c r="J2489">
        <f>SUMIFS(H:H,D:D,dataset_shampoo[[#This Row],[Brand]],E:E,dataset_shampoo[[#This Row],[Region]],F:F,dataset_shampoo[[#This Row],[Year]],G:G,"&lt;="&amp;dataset_shampoo[[#This Row],[Month]])</f>
        <v>41762</v>
      </c>
      <c r="K2489" s="6">
        <f>SUMIFS(I:I,D:D,dataset_shampoo[[#This Row],[Brand]],E:E,dataset_shampoo[[#This Row],[Region]],F:F,dataset_shampoo[[#This Row],[Year]],G:G,"&lt;="&amp;dataset_shampoo[[#This Row],[Month]])</f>
        <v>279741</v>
      </c>
      <c r="L2489">
        <f>dataset_shampoo[[#This Row],[Units YTD]]+SUMIFS(H:H,D:D,dataset_shampoo[[#This Row],[Brand]],E:E,dataset_shampoo[[#This Row],[Region]],F:F,dataset_shampoo[[#This Row],[Year]]-1,G:G,"&gt;"&amp;dataset_shampoo[[#This Row],[Month]])</f>
        <v>105007</v>
      </c>
      <c r="M2489" s="1">
        <f>dataset_shampoo[[#This Row],[Values YTD]]+SUMIFS(I:I,D:D,dataset_shampoo[[#This Row],[Brand]],E:E,dataset_shampoo[[#This Row],[Region]],F:F,dataset_shampoo[[#This Row],[Year]]-1,G:G,"&gt;"&amp;dataset_shampoo[[#This Row],[Month]])</f>
        <v>703402</v>
      </c>
    </row>
    <row r="2490" spans="1:13" x14ac:dyDescent="0.25">
      <c r="A2490" t="s">
        <v>7</v>
      </c>
      <c r="B2490" t="s">
        <v>18</v>
      </c>
      <c r="C2490" t="s">
        <v>42</v>
      </c>
      <c r="D2490" t="s">
        <v>43</v>
      </c>
      <c r="E2490" t="s">
        <v>12</v>
      </c>
      <c r="F2490">
        <v>2021</v>
      </c>
      <c r="G2490">
        <v>6</v>
      </c>
      <c r="H2490">
        <v>9793</v>
      </c>
      <c r="I2490" s="1">
        <v>65632</v>
      </c>
      <c r="J2490">
        <f>SUMIFS(H:H,D:D,dataset_shampoo[[#This Row],[Brand]],E:E,dataset_shampoo[[#This Row],[Region]],F:F,dataset_shampoo[[#This Row],[Year]],G:G,"&lt;="&amp;dataset_shampoo[[#This Row],[Month]])</f>
        <v>51555</v>
      </c>
      <c r="K2490" s="6">
        <f>SUMIFS(I:I,D:D,dataset_shampoo[[#This Row],[Brand]],E:E,dataset_shampoo[[#This Row],[Region]],F:F,dataset_shampoo[[#This Row],[Year]],G:G,"&lt;="&amp;dataset_shampoo[[#This Row],[Month]])</f>
        <v>345373</v>
      </c>
      <c r="L2490">
        <f>dataset_shampoo[[#This Row],[Units YTD]]+SUMIFS(H:H,D:D,dataset_shampoo[[#This Row],[Brand]],E:E,dataset_shampoo[[#This Row],[Region]],F:F,dataset_shampoo[[#This Row],[Year]]-1,G:G,"&gt;"&amp;dataset_shampoo[[#This Row],[Month]])</f>
        <v>105133</v>
      </c>
      <c r="M2490" s="1">
        <f>dataset_shampoo[[#This Row],[Values YTD]]+SUMIFS(I:I,D:D,dataset_shampoo[[#This Row],[Brand]],E:E,dataset_shampoo[[#This Row],[Region]],F:F,dataset_shampoo[[#This Row],[Year]]-1,G:G,"&gt;"&amp;dataset_shampoo[[#This Row],[Month]])</f>
        <v>704291</v>
      </c>
    </row>
    <row r="2491" spans="1:13" x14ac:dyDescent="0.25">
      <c r="A2491" t="s">
        <v>7</v>
      </c>
      <c r="B2491" t="s">
        <v>18</v>
      </c>
      <c r="C2491" t="s">
        <v>42</v>
      </c>
      <c r="D2491" t="s">
        <v>43</v>
      </c>
      <c r="E2491" t="s">
        <v>12</v>
      </c>
      <c r="F2491">
        <v>2021</v>
      </c>
      <c r="G2491">
        <v>7</v>
      </c>
      <c r="H2491">
        <v>8967</v>
      </c>
      <c r="I2491" s="1">
        <v>60102</v>
      </c>
      <c r="J2491">
        <f>SUMIFS(H:H,D:D,dataset_shampoo[[#This Row],[Brand]],E:E,dataset_shampoo[[#This Row],[Region]],F:F,dataset_shampoo[[#This Row],[Year]],G:G,"&lt;="&amp;dataset_shampoo[[#This Row],[Month]])</f>
        <v>60522</v>
      </c>
      <c r="K2491" s="6">
        <f>SUMIFS(I:I,D:D,dataset_shampoo[[#This Row],[Brand]],E:E,dataset_shampoo[[#This Row],[Region]],F:F,dataset_shampoo[[#This Row],[Year]],G:G,"&lt;="&amp;dataset_shampoo[[#This Row],[Month]])</f>
        <v>405475</v>
      </c>
      <c r="L2491">
        <f>dataset_shampoo[[#This Row],[Units YTD]]+SUMIFS(H:H,D:D,dataset_shampoo[[#This Row],[Brand]],E:E,dataset_shampoo[[#This Row],[Region]],F:F,dataset_shampoo[[#This Row],[Year]]-1,G:G,"&gt;"&amp;dataset_shampoo[[#This Row],[Month]])</f>
        <v>104454</v>
      </c>
      <c r="M2491" s="1">
        <f>dataset_shampoo[[#This Row],[Values YTD]]+SUMIFS(I:I,D:D,dataset_shampoo[[#This Row],[Brand]],E:E,dataset_shampoo[[#This Row],[Region]],F:F,dataset_shampoo[[#This Row],[Year]]-1,G:G,"&gt;"&amp;dataset_shampoo[[#This Row],[Month]])</f>
        <v>699741</v>
      </c>
    </row>
    <row r="2492" spans="1:13" x14ac:dyDescent="0.25">
      <c r="A2492" t="s">
        <v>7</v>
      </c>
      <c r="B2492" t="s">
        <v>18</v>
      </c>
      <c r="C2492" t="s">
        <v>42</v>
      </c>
      <c r="D2492" t="s">
        <v>43</v>
      </c>
      <c r="E2492" t="s">
        <v>12</v>
      </c>
      <c r="F2492">
        <v>2021</v>
      </c>
      <c r="G2492">
        <v>8</v>
      </c>
      <c r="H2492">
        <v>8092</v>
      </c>
      <c r="I2492" s="1">
        <v>54264</v>
      </c>
      <c r="J2492">
        <f>SUMIFS(H:H,D:D,dataset_shampoo[[#This Row],[Brand]],E:E,dataset_shampoo[[#This Row],[Region]],F:F,dataset_shampoo[[#This Row],[Year]],G:G,"&lt;="&amp;dataset_shampoo[[#This Row],[Month]])</f>
        <v>68614</v>
      </c>
      <c r="K2492" s="6">
        <f>SUMIFS(I:I,D:D,dataset_shampoo[[#This Row],[Brand]],E:E,dataset_shampoo[[#This Row],[Region]],F:F,dataset_shampoo[[#This Row],[Year]],G:G,"&lt;="&amp;dataset_shampoo[[#This Row],[Month]])</f>
        <v>459739</v>
      </c>
      <c r="L2492">
        <f>dataset_shampoo[[#This Row],[Units YTD]]+SUMIFS(H:H,D:D,dataset_shampoo[[#This Row],[Brand]],E:E,dataset_shampoo[[#This Row],[Region]],F:F,dataset_shampoo[[#This Row],[Year]]-1,G:G,"&gt;"&amp;dataset_shampoo[[#This Row],[Month]])</f>
        <v>104223</v>
      </c>
      <c r="M2492" s="1">
        <f>dataset_shampoo[[#This Row],[Values YTD]]+SUMIFS(I:I,D:D,dataset_shampoo[[#This Row],[Brand]],E:E,dataset_shampoo[[#This Row],[Region]],F:F,dataset_shampoo[[#This Row],[Year]]-1,G:G,"&gt;"&amp;dataset_shampoo[[#This Row],[Month]])</f>
        <v>698236</v>
      </c>
    </row>
    <row r="2493" spans="1:13" x14ac:dyDescent="0.25">
      <c r="A2493" t="s">
        <v>7</v>
      </c>
      <c r="B2493" t="s">
        <v>18</v>
      </c>
      <c r="C2493" t="s">
        <v>42</v>
      </c>
      <c r="D2493" t="s">
        <v>43</v>
      </c>
      <c r="E2493" t="s">
        <v>12</v>
      </c>
      <c r="F2493">
        <v>2021</v>
      </c>
      <c r="G2493">
        <v>9</v>
      </c>
      <c r="H2493">
        <v>7952</v>
      </c>
      <c r="I2493" s="1">
        <v>53291</v>
      </c>
      <c r="J2493">
        <f>SUMIFS(H:H,D:D,dataset_shampoo[[#This Row],[Brand]],E:E,dataset_shampoo[[#This Row],[Region]],F:F,dataset_shampoo[[#This Row],[Year]],G:G,"&lt;="&amp;dataset_shampoo[[#This Row],[Month]])</f>
        <v>76566</v>
      </c>
      <c r="K2493" s="6">
        <f>SUMIFS(I:I,D:D,dataset_shampoo[[#This Row],[Brand]],E:E,dataset_shampoo[[#This Row],[Region]],F:F,dataset_shampoo[[#This Row],[Year]],G:G,"&lt;="&amp;dataset_shampoo[[#This Row],[Month]])</f>
        <v>513030</v>
      </c>
      <c r="L2493">
        <f>dataset_shampoo[[#This Row],[Units YTD]]+SUMIFS(H:H,D:D,dataset_shampoo[[#This Row],[Brand]],E:E,dataset_shampoo[[#This Row],[Region]],F:F,dataset_shampoo[[#This Row],[Year]]-1,G:G,"&gt;"&amp;dataset_shampoo[[#This Row],[Month]])</f>
        <v>102830</v>
      </c>
      <c r="M2493" s="1">
        <f>dataset_shampoo[[#This Row],[Values YTD]]+SUMIFS(I:I,D:D,dataset_shampoo[[#This Row],[Brand]],E:E,dataset_shampoo[[#This Row],[Region]],F:F,dataset_shampoo[[#This Row],[Year]]-1,G:G,"&gt;"&amp;dataset_shampoo[[#This Row],[Month]])</f>
        <v>688905</v>
      </c>
    </row>
    <row r="2494" spans="1:13" x14ac:dyDescent="0.25">
      <c r="A2494" t="s">
        <v>7</v>
      </c>
      <c r="B2494" t="s">
        <v>18</v>
      </c>
      <c r="C2494" t="s">
        <v>42</v>
      </c>
      <c r="D2494" t="s">
        <v>43</v>
      </c>
      <c r="E2494" t="s">
        <v>12</v>
      </c>
      <c r="F2494">
        <v>2021</v>
      </c>
      <c r="G2494">
        <v>10</v>
      </c>
      <c r="H2494">
        <v>8638</v>
      </c>
      <c r="I2494" s="1">
        <v>57883</v>
      </c>
      <c r="J2494">
        <f>SUMIFS(H:H,D:D,dataset_shampoo[[#This Row],[Brand]],E:E,dataset_shampoo[[#This Row],[Region]],F:F,dataset_shampoo[[#This Row],[Year]],G:G,"&lt;="&amp;dataset_shampoo[[#This Row],[Month]])</f>
        <v>85204</v>
      </c>
      <c r="K2494" s="6">
        <f>SUMIFS(I:I,D:D,dataset_shampoo[[#This Row],[Brand]],E:E,dataset_shampoo[[#This Row],[Region]],F:F,dataset_shampoo[[#This Row],[Year]],G:G,"&lt;="&amp;dataset_shampoo[[#This Row],[Month]])</f>
        <v>570913</v>
      </c>
      <c r="L2494">
        <f>dataset_shampoo[[#This Row],[Units YTD]]+SUMIFS(H:H,D:D,dataset_shampoo[[#This Row],[Brand]],E:E,dataset_shampoo[[#This Row],[Region]],F:F,dataset_shampoo[[#This Row],[Year]]-1,G:G,"&gt;"&amp;dataset_shampoo[[#This Row],[Month]])</f>
        <v>102291</v>
      </c>
      <c r="M2494" s="1">
        <f>dataset_shampoo[[#This Row],[Values YTD]]+SUMIFS(I:I,D:D,dataset_shampoo[[#This Row],[Brand]],E:E,dataset_shampoo[[#This Row],[Region]],F:F,dataset_shampoo[[#This Row],[Year]]-1,G:G,"&gt;"&amp;dataset_shampoo[[#This Row],[Month]])</f>
        <v>685356</v>
      </c>
    </row>
    <row r="2495" spans="1:13" x14ac:dyDescent="0.25">
      <c r="A2495" t="s">
        <v>7</v>
      </c>
      <c r="B2495" t="s">
        <v>18</v>
      </c>
      <c r="C2495" t="s">
        <v>42</v>
      </c>
      <c r="D2495" t="s">
        <v>43</v>
      </c>
      <c r="E2495" t="s">
        <v>12</v>
      </c>
      <c r="F2495">
        <v>2021</v>
      </c>
      <c r="G2495">
        <v>11</v>
      </c>
      <c r="H2495">
        <v>7609</v>
      </c>
      <c r="I2495" s="1">
        <v>50974</v>
      </c>
      <c r="J2495">
        <f>SUMIFS(H:H,D:D,dataset_shampoo[[#This Row],[Brand]],E:E,dataset_shampoo[[#This Row],[Region]],F:F,dataset_shampoo[[#This Row],[Year]],G:G,"&lt;="&amp;dataset_shampoo[[#This Row],[Month]])</f>
        <v>92813</v>
      </c>
      <c r="K2495" s="6">
        <f>SUMIFS(I:I,D:D,dataset_shampoo[[#This Row],[Brand]],E:E,dataset_shampoo[[#This Row],[Region]],F:F,dataset_shampoo[[#This Row],[Year]],G:G,"&lt;="&amp;dataset_shampoo[[#This Row],[Month]])</f>
        <v>621887</v>
      </c>
      <c r="L2495">
        <f>dataset_shampoo[[#This Row],[Units YTD]]+SUMIFS(H:H,D:D,dataset_shampoo[[#This Row],[Brand]],E:E,dataset_shampoo[[#This Row],[Region]],F:F,dataset_shampoo[[#This Row],[Year]]-1,G:G,"&gt;"&amp;dataset_shampoo[[#This Row],[Month]])</f>
        <v>101752</v>
      </c>
      <c r="M2495" s="1">
        <f>dataset_shampoo[[#This Row],[Values YTD]]+SUMIFS(I:I,D:D,dataset_shampoo[[#This Row],[Brand]],E:E,dataset_shampoo[[#This Row],[Region]],F:F,dataset_shampoo[[#This Row],[Year]]-1,G:G,"&gt;"&amp;dataset_shampoo[[#This Row],[Month]])</f>
        <v>681758</v>
      </c>
    </row>
    <row r="2496" spans="1:13" x14ac:dyDescent="0.25">
      <c r="A2496" t="s">
        <v>7</v>
      </c>
      <c r="B2496" t="s">
        <v>18</v>
      </c>
      <c r="C2496" t="s">
        <v>42</v>
      </c>
      <c r="D2496" t="s">
        <v>43</v>
      </c>
      <c r="E2496" t="s">
        <v>12</v>
      </c>
      <c r="F2496">
        <v>2021</v>
      </c>
      <c r="G2496">
        <v>12</v>
      </c>
      <c r="H2496">
        <v>8596</v>
      </c>
      <c r="I2496" s="1">
        <v>57652</v>
      </c>
      <c r="J2496">
        <f>SUMIFS(H:H,D:D,dataset_shampoo[[#This Row],[Brand]],E:E,dataset_shampoo[[#This Row],[Region]],F:F,dataset_shampoo[[#This Row],[Year]],G:G,"&lt;="&amp;dataset_shampoo[[#This Row],[Month]])</f>
        <v>101409</v>
      </c>
      <c r="K2496" s="6">
        <f>SUMIFS(I:I,D:D,dataset_shampoo[[#This Row],[Brand]],E:E,dataset_shampoo[[#This Row],[Region]],F:F,dataset_shampoo[[#This Row],[Year]],G:G,"&lt;="&amp;dataset_shampoo[[#This Row],[Month]])</f>
        <v>679539</v>
      </c>
      <c r="L2496">
        <f>dataset_shampoo[[#This Row],[Units YTD]]+SUMIFS(H:H,D:D,dataset_shampoo[[#This Row],[Brand]],E:E,dataset_shampoo[[#This Row],[Region]],F:F,dataset_shampoo[[#This Row],[Year]]-1,G:G,"&gt;"&amp;dataset_shampoo[[#This Row],[Month]])</f>
        <v>101409</v>
      </c>
      <c r="M2496" s="1">
        <f>dataset_shampoo[[#This Row],[Values YTD]]+SUMIFS(I:I,D:D,dataset_shampoo[[#This Row],[Brand]],E:E,dataset_shampoo[[#This Row],[Region]],F:F,dataset_shampoo[[#This Row],[Year]]-1,G:G,"&gt;"&amp;dataset_shampoo[[#This Row],[Month]])</f>
        <v>679539</v>
      </c>
    </row>
    <row r="2497" spans="1:13" x14ac:dyDescent="0.25">
      <c r="A2497" t="s">
        <v>7</v>
      </c>
      <c r="B2497" t="s">
        <v>18</v>
      </c>
      <c r="C2497" t="s">
        <v>42</v>
      </c>
      <c r="D2497" t="s">
        <v>43</v>
      </c>
      <c r="E2497" t="s">
        <v>12</v>
      </c>
      <c r="F2497">
        <v>2022</v>
      </c>
      <c r="G2497">
        <v>1</v>
      </c>
      <c r="H2497">
        <v>7784</v>
      </c>
      <c r="I2497" s="1">
        <v>52192</v>
      </c>
      <c r="J2497">
        <f>SUMIFS(H:H,D:D,dataset_shampoo[[#This Row],[Brand]],E:E,dataset_shampoo[[#This Row],[Region]],F:F,dataset_shampoo[[#This Row],[Year]],G:G,"&lt;="&amp;dataset_shampoo[[#This Row],[Month]])</f>
        <v>7784</v>
      </c>
      <c r="K2497" s="6">
        <f>SUMIFS(I:I,D:D,dataset_shampoo[[#This Row],[Brand]],E:E,dataset_shampoo[[#This Row],[Region]],F:F,dataset_shampoo[[#This Row],[Year]],G:G,"&lt;="&amp;dataset_shampoo[[#This Row],[Month]])</f>
        <v>52192</v>
      </c>
      <c r="L2497">
        <f>dataset_shampoo[[#This Row],[Units YTD]]+SUMIFS(H:H,D:D,dataset_shampoo[[#This Row],[Brand]],E:E,dataset_shampoo[[#This Row],[Region]],F:F,dataset_shampoo[[#This Row],[Year]]-1,G:G,"&gt;"&amp;dataset_shampoo[[#This Row],[Month]])</f>
        <v>101276</v>
      </c>
      <c r="M2497" s="1">
        <f>dataset_shampoo[[#This Row],[Values YTD]]+SUMIFS(I:I,D:D,dataset_shampoo[[#This Row],[Brand]],E:E,dataset_shampoo[[#This Row],[Region]],F:F,dataset_shampoo[[#This Row],[Year]]-1,G:G,"&gt;"&amp;dataset_shampoo[[#This Row],[Month]])</f>
        <v>678685</v>
      </c>
    </row>
    <row r="2498" spans="1:13" x14ac:dyDescent="0.25">
      <c r="A2498" t="s">
        <v>7</v>
      </c>
      <c r="B2498" t="s">
        <v>18</v>
      </c>
      <c r="C2498" t="s">
        <v>42</v>
      </c>
      <c r="D2498" t="s">
        <v>43</v>
      </c>
      <c r="E2498" t="s">
        <v>12</v>
      </c>
      <c r="F2498">
        <v>2022</v>
      </c>
      <c r="G2498">
        <v>2</v>
      </c>
      <c r="H2498">
        <v>7406</v>
      </c>
      <c r="I2498" s="1">
        <v>49637</v>
      </c>
      <c r="J2498">
        <f>SUMIFS(H:H,D:D,dataset_shampoo[[#This Row],[Brand]],E:E,dataset_shampoo[[#This Row],[Region]],F:F,dataset_shampoo[[#This Row],[Year]],G:G,"&lt;="&amp;dataset_shampoo[[#This Row],[Month]])</f>
        <v>15190</v>
      </c>
      <c r="K2498" s="6">
        <f>SUMIFS(I:I,D:D,dataset_shampoo[[#This Row],[Brand]],E:E,dataset_shampoo[[#This Row],[Region]],F:F,dataset_shampoo[[#This Row],[Year]],G:G,"&lt;="&amp;dataset_shampoo[[#This Row],[Month]])</f>
        <v>101829</v>
      </c>
      <c r="L2498">
        <f>dataset_shampoo[[#This Row],[Units YTD]]+SUMIFS(H:H,D:D,dataset_shampoo[[#This Row],[Brand]],E:E,dataset_shampoo[[#This Row],[Region]],F:F,dataset_shampoo[[#This Row],[Year]]-1,G:G,"&gt;"&amp;dataset_shampoo[[#This Row],[Month]])</f>
        <v>100261</v>
      </c>
      <c r="M2498" s="1">
        <f>dataset_shampoo[[#This Row],[Values YTD]]+SUMIFS(I:I,D:D,dataset_shampoo[[#This Row],[Brand]],E:E,dataset_shampoo[[#This Row],[Region]],F:F,dataset_shampoo[[#This Row],[Year]]-1,G:G,"&gt;"&amp;dataset_shampoo[[#This Row],[Month]])</f>
        <v>671888</v>
      </c>
    </row>
    <row r="2499" spans="1:13" x14ac:dyDescent="0.25">
      <c r="A2499" t="s">
        <v>7</v>
      </c>
      <c r="B2499" t="s">
        <v>18</v>
      </c>
      <c r="C2499" t="s">
        <v>42</v>
      </c>
      <c r="D2499" t="s">
        <v>43</v>
      </c>
      <c r="E2499" t="s">
        <v>12</v>
      </c>
      <c r="F2499">
        <v>2022</v>
      </c>
      <c r="G2499">
        <v>3</v>
      </c>
      <c r="H2499">
        <v>8239</v>
      </c>
      <c r="I2499" s="1">
        <v>55258</v>
      </c>
      <c r="J2499">
        <f>SUMIFS(H:H,D:D,dataset_shampoo[[#This Row],[Brand]],E:E,dataset_shampoo[[#This Row],[Region]],F:F,dataset_shampoo[[#This Row],[Year]],G:G,"&lt;="&amp;dataset_shampoo[[#This Row],[Month]])</f>
        <v>23429</v>
      </c>
      <c r="K2499" s="6">
        <f>SUMIFS(I:I,D:D,dataset_shampoo[[#This Row],[Brand]],E:E,dataset_shampoo[[#This Row],[Region]],F:F,dataset_shampoo[[#This Row],[Year]],G:G,"&lt;="&amp;dataset_shampoo[[#This Row],[Month]])</f>
        <v>157087</v>
      </c>
      <c r="L2499">
        <f>dataset_shampoo[[#This Row],[Units YTD]]+SUMIFS(H:H,D:D,dataset_shampoo[[#This Row],[Brand]],E:E,dataset_shampoo[[#This Row],[Region]],F:F,dataset_shampoo[[#This Row],[Year]]-1,G:G,"&gt;"&amp;dataset_shampoo[[#This Row],[Month]])</f>
        <v>99715</v>
      </c>
      <c r="M2499" s="1">
        <f>dataset_shampoo[[#This Row],[Values YTD]]+SUMIFS(I:I,D:D,dataset_shampoo[[#This Row],[Brand]],E:E,dataset_shampoo[[#This Row],[Region]],F:F,dataset_shampoo[[#This Row],[Year]]-1,G:G,"&gt;"&amp;dataset_shampoo[[#This Row],[Month]])</f>
        <v>668367</v>
      </c>
    </row>
    <row r="2500" spans="1:13" x14ac:dyDescent="0.25">
      <c r="A2500" t="s">
        <v>7</v>
      </c>
      <c r="B2500" t="s">
        <v>18</v>
      </c>
      <c r="C2500" t="s">
        <v>42</v>
      </c>
      <c r="D2500" t="s">
        <v>43</v>
      </c>
      <c r="E2500" t="s">
        <v>12</v>
      </c>
      <c r="F2500">
        <v>2022</v>
      </c>
      <c r="G2500">
        <v>4</v>
      </c>
      <c r="H2500">
        <v>6958</v>
      </c>
      <c r="I2500" s="1">
        <v>46683</v>
      </c>
      <c r="J2500">
        <f>SUMIFS(H:H,D:D,dataset_shampoo[[#This Row],[Brand]],E:E,dataset_shampoo[[#This Row],[Region]],F:F,dataset_shampoo[[#This Row],[Year]],G:G,"&lt;="&amp;dataset_shampoo[[#This Row],[Month]])</f>
        <v>30387</v>
      </c>
      <c r="K2500" s="6">
        <f>SUMIFS(I:I,D:D,dataset_shampoo[[#This Row],[Brand]],E:E,dataset_shampoo[[#This Row],[Region]],F:F,dataset_shampoo[[#This Row],[Year]],G:G,"&lt;="&amp;dataset_shampoo[[#This Row],[Month]])</f>
        <v>203770</v>
      </c>
      <c r="L2500">
        <f>dataset_shampoo[[#This Row],[Units YTD]]+SUMIFS(H:H,D:D,dataset_shampoo[[#This Row],[Brand]],E:E,dataset_shampoo[[#This Row],[Region]],F:F,dataset_shampoo[[#This Row],[Year]]-1,G:G,"&gt;"&amp;dataset_shampoo[[#This Row],[Month]])</f>
        <v>97734</v>
      </c>
      <c r="M2500" s="1">
        <f>dataset_shampoo[[#This Row],[Values YTD]]+SUMIFS(I:I,D:D,dataset_shampoo[[#This Row],[Brand]],E:E,dataset_shampoo[[#This Row],[Region]],F:F,dataset_shampoo[[#This Row],[Year]]-1,G:G,"&gt;"&amp;dataset_shampoo[[#This Row],[Month]])</f>
        <v>655172</v>
      </c>
    </row>
    <row r="2501" spans="1:13" x14ac:dyDescent="0.25">
      <c r="A2501" t="s">
        <v>7</v>
      </c>
      <c r="B2501" t="s">
        <v>18</v>
      </c>
      <c r="C2501" t="s">
        <v>42</v>
      </c>
      <c r="D2501" t="s">
        <v>43</v>
      </c>
      <c r="E2501" t="s">
        <v>12</v>
      </c>
      <c r="F2501">
        <v>2022</v>
      </c>
      <c r="G2501">
        <v>5</v>
      </c>
      <c r="H2501">
        <v>7980</v>
      </c>
      <c r="I2501" s="1">
        <v>53452</v>
      </c>
      <c r="J2501">
        <f>SUMIFS(H:H,D:D,dataset_shampoo[[#This Row],[Brand]],E:E,dataset_shampoo[[#This Row],[Region]],F:F,dataset_shampoo[[#This Row],[Year]],G:G,"&lt;="&amp;dataset_shampoo[[#This Row],[Month]])</f>
        <v>38367</v>
      </c>
      <c r="K2501" s="6">
        <f>SUMIFS(I:I,D:D,dataset_shampoo[[#This Row],[Brand]],E:E,dataset_shampoo[[#This Row],[Region]],F:F,dataset_shampoo[[#This Row],[Year]],G:G,"&lt;="&amp;dataset_shampoo[[#This Row],[Month]])</f>
        <v>257222</v>
      </c>
      <c r="L2501">
        <f>dataset_shampoo[[#This Row],[Units YTD]]+SUMIFS(H:H,D:D,dataset_shampoo[[#This Row],[Brand]],E:E,dataset_shampoo[[#This Row],[Region]],F:F,dataset_shampoo[[#This Row],[Year]]-1,G:G,"&gt;"&amp;dataset_shampoo[[#This Row],[Month]])</f>
        <v>98014</v>
      </c>
      <c r="M2501" s="1">
        <f>dataset_shampoo[[#This Row],[Values YTD]]+SUMIFS(I:I,D:D,dataset_shampoo[[#This Row],[Brand]],E:E,dataset_shampoo[[#This Row],[Region]],F:F,dataset_shampoo[[#This Row],[Year]]-1,G:G,"&gt;"&amp;dataset_shampoo[[#This Row],[Month]])</f>
        <v>657020</v>
      </c>
    </row>
    <row r="2502" spans="1:13" x14ac:dyDescent="0.25">
      <c r="A2502" t="s">
        <v>7</v>
      </c>
      <c r="B2502" t="s">
        <v>18</v>
      </c>
      <c r="C2502" t="s">
        <v>42</v>
      </c>
      <c r="D2502" t="s">
        <v>43</v>
      </c>
      <c r="E2502" t="s">
        <v>12</v>
      </c>
      <c r="F2502">
        <v>2022</v>
      </c>
      <c r="G2502">
        <v>6</v>
      </c>
      <c r="H2502">
        <v>7602</v>
      </c>
      <c r="I2502" s="1">
        <v>50960</v>
      </c>
      <c r="J2502">
        <f>SUMIFS(H:H,D:D,dataset_shampoo[[#This Row],[Brand]],E:E,dataset_shampoo[[#This Row],[Region]],F:F,dataset_shampoo[[#This Row],[Year]],G:G,"&lt;="&amp;dataset_shampoo[[#This Row],[Month]])</f>
        <v>45969</v>
      </c>
      <c r="K2502" s="6">
        <f>SUMIFS(I:I,D:D,dataset_shampoo[[#This Row],[Brand]],E:E,dataset_shampoo[[#This Row],[Region]],F:F,dataset_shampoo[[#This Row],[Year]],G:G,"&lt;="&amp;dataset_shampoo[[#This Row],[Month]])</f>
        <v>308182</v>
      </c>
      <c r="L2502">
        <f>dataset_shampoo[[#This Row],[Units YTD]]+SUMIFS(H:H,D:D,dataset_shampoo[[#This Row],[Brand]],E:E,dataset_shampoo[[#This Row],[Region]],F:F,dataset_shampoo[[#This Row],[Year]]-1,G:G,"&gt;"&amp;dataset_shampoo[[#This Row],[Month]])</f>
        <v>95823</v>
      </c>
      <c r="M2502" s="1">
        <f>dataset_shampoo[[#This Row],[Values YTD]]+SUMIFS(I:I,D:D,dataset_shampoo[[#This Row],[Brand]],E:E,dataset_shampoo[[#This Row],[Region]],F:F,dataset_shampoo[[#This Row],[Year]]-1,G:G,"&gt;"&amp;dataset_shampoo[[#This Row],[Month]])</f>
        <v>642348</v>
      </c>
    </row>
    <row r="2503" spans="1:13" x14ac:dyDescent="0.25">
      <c r="A2503" t="s">
        <v>7</v>
      </c>
      <c r="B2503" t="s">
        <v>18</v>
      </c>
      <c r="C2503" t="s">
        <v>42</v>
      </c>
      <c r="D2503" t="s">
        <v>43</v>
      </c>
      <c r="E2503" t="s">
        <v>12</v>
      </c>
      <c r="F2503">
        <v>2022</v>
      </c>
      <c r="G2503">
        <v>7</v>
      </c>
      <c r="H2503">
        <v>8120</v>
      </c>
      <c r="I2503" s="1">
        <v>54439</v>
      </c>
      <c r="J2503">
        <f>SUMIFS(H:H,D:D,dataset_shampoo[[#This Row],[Brand]],E:E,dataset_shampoo[[#This Row],[Region]],F:F,dataset_shampoo[[#This Row],[Year]],G:G,"&lt;="&amp;dataset_shampoo[[#This Row],[Month]])</f>
        <v>54089</v>
      </c>
      <c r="K2503" s="6">
        <f>SUMIFS(I:I,D:D,dataset_shampoo[[#This Row],[Brand]],E:E,dataset_shampoo[[#This Row],[Region]],F:F,dataset_shampoo[[#This Row],[Year]],G:G,"&lt;="&amp;dataset_shampoo[[#This Row],[Month]])</f>
        <v>362621</v>
      </c>
      <c r="L2503">
        <f>dataset_shampoo[[#This Row],[Units YTD]]+SUMIFS(H:H,D:D,dataset_shampoo[[#This Row],[Brand]],E:E,dataset_shampoo[[#This Row],[Region]],F:F,dataset_shampoo[[#This Row],[Year]]-1,G:G,"&gt;"&amp;dataset_shampoo[[#This Row],[Month]])</f>
        <v>94976</v>
      </c>
      <c r="M2503" s="1">
        <f>dataset_shampoo[[#This Row],[Values YTD]]+SUMIFS(I:I,D:D,dataset_shampoo[[#This Row],[Brand]],E:E,dataset_shampoo[[#This Row],[Region]],F:F,dataset_shampoo[[#This Row],[Year]]-1,G:G,"&gt;"&amp;dataset_shampoo[[#This Row],[Month]])</f>
        <v>636685</v>
      </c>
    </row>
    <row r="2504" spans="1:13" x14ac:dyDescent="0.25">
      <c r="A2504" t="s">
        <v>7</v>
      </c>
      <c r="B2504" t="s">
        <v>18</v>
      </c>
      <c r="C2504" t="s">
        <v>42</v>
      </c>
      <c r="D2504" t="s">
        <v>43</v>
      </c>
      <c r="E2504" t="s">
        <v>12</v>
      </c>
      <c r="F2504">
        <v>2022</v>
      </c>
      <c r="G2504">
        <v>8</v>
      </c>
      <c r="H2504">
        <v>7217</v>
      </c>
      <c r="I2504" s="1">
        <v>48328</v>
      </c>
      <c r="J2504">
        <f>SUMIFS(H:H,D:D,dataset_shampoo[[#This Row],[Brand]],E:E,dataset_shampoo[[#This Row],[Region]],F:F,dataset_shampoo[[#This Row],[Year]],G:G,"&lt;="&amp;dataset_shampoo[[#This Row],[Month]])</f>
        <v>61306</v>
      </c>
      <c r="K2504" s="6">
        <f>SUMIFS(I:I,D:D,dataset_shampoo[[#This Row],[Brand]],E:E,dataset_shampoo[[#This Row],[Region]],F:F,dataset_shampoo[[#This Row],[Year]],G:G,"&lt;="&amp;dataset_shampoo[[#This Row],[Month]])</f>
        <v>410949</v>
      </c>
      <c r="L2504">
        <f>dataset_shampoo[[#This Row],[Units YTD]]+SUMIFS(H:H,D:D,dataset_shampoo[[#This Row],[Brand]],E:E,dataset_shampoo[[#This Row],[Region]],F:F,dataset_shampoo[[#This Row],[Year]]-1,G:G,"&gt;"&amp;dataset_shampoo[[#This Row],[Month]])</f>
        <v>94101</v>
      </c>
      <c r="M2504" s="1">
        <f>dataset_shampoo[[#This Row],[Values YTD]]+SUMIFS(I:I,D:D,dataset_shampoo[[#This Row],[Brand]],E:E,dataset_shampoo[[#This Row],[Region]],F:F,dataset_shampoo[[#This Row],[Year]]-1,G:G,"&gt;"&amp;dataset_shampoo[[#This Row],[Month]])</f>
        <v>630749</v>
      </c>
    </row>
    <row r="2505" spans="1:13" x14ac:dyDescent="0.25">
      <c r="A2505" t="s">
        <v>7</v>
      </c>
      <c r="B2505" t="s">
        <v>18</v>
      </c>
      <c r="C2505" t="s">
        <v>42</v>
      </c>
      <c r="D2505" t="s">
        <v>43</v>
      </c>
      <c r="E2505" t="s">
        <v>12</v>
      </c>
      <c r="F2505">
        <v>2022</v>
      </c>
      <c r="G2505">
        <v>9</v>
      </c>
      <c r="H2505">
        <v>8162</v>
      </c>
      <c r="I2505" s="1">
        <v>54684</v>
      </c>
      <c r="J2505">
        <f>SUMIFS(H:H,D:D,dataset_shampoo[[#This Row],[Brand]],E:E,dataset_shampoo[[#This Row],[Region]],F:F,dataset_shampoo[[#This Row],[Year]],G:G,"&lt;="&amp;dataset_shampoo[[#This Row],[Month]])</f>
        <v>69468</v>
      </c>
      <c r="K2505" s="6">
        <f>SUMIFS(I:I,D:D,dataset_shampoo[[#This Row],[Brand]],E:E,dataset_shampoo[[#This Row],[Region]],F:F,dataset_shampoo[[#This Row],[Year]],G:G,"&lt;="&amp;dataset_shampoo[[#This Row],[Month]])</f>
        <v>465633</v>
      </c>
      <c r="L2505">
        <f>dataset_shampoo[[#This Row],[Units YTD]]+SUMIFS(H:H,D:D,dataset_shampoo[[#This Row],[Brand]],E:E,dataset_shampoo[[#This Row],[Region]],F:F,dataset_shampoo[[#This Row],[Year]]-1,G:G,"&gt;"&amp;dataset_shampoo[[#This Row],[Month]])</f>
        <v>94311</v>
      </c>
      <c r="M2505" s="1">
        <f>dataset_shampoo[[#This Row],[Values YTD]]+SUMIFS(I:I,D:D,dataset_shampoo[[#This Row],[Brand]],E:E,dataset_shampoo[[#This Row],[Region]],F:F,dataset_shampoo[[#This Row],[Year]]-1,G:G,"&gt;"&amp;dataset_shampoo[[#This Row],[Month]])</f>
        <v>632142</v>
      </c>
    </row>
    <row r="2506" spans="1:13" x14ac:dyDescent="0.25">
      <c r="A2506" t="s">
        <v>7</v>
      </c>
      <c r="B2506" t="s">
        <v>18</v>
      </c>
      <c r="C2506" t="s">
        <v>42</v>
      </c>
      <c r="D2506" t="s">
        <v>43</v>
      </c>
      <c r="E2506" t="s">
        <v>12</v>
      </c>
      <c r="F2506">
        <v>2022</v>
      </c>
      <c r="G2506">
        <v>10</v>
      </c>
      <c r="H2506">
        <v>6776</v>
      </c>
      <c r="I2506" s="1">
        <v>45409</v>
      </c>
      <c r="J2506">
        <f>SUMIFS(H:H,D:D,dataset_shampoo[[#This Row],[Brand]],E:E,dataset_shampoo[[#This Row],[Region]],F:F,dataset_shampoo[[#This Row],[Year]],G:G,"&lt;="&amp;dataset_shampoo[[#This Row],[Month]])</f>
        <v>76244</v>
      </c>
      <c r="K2506" s="6">
        <f>SUMIFS(I:I,D:D,dataset_shampoo[[#This Row],[Brand]],E:E,dataset_shampoo[[#This Row],[Region]],F:F,dataset_shampoo[[#This Row],[Year]],G:G,"&lt;="&amp;dataset_shampoo[[#This Row],[Month]])</f>
        <v>511042</v>
      </c>
      <c r="L2506">
        <f>dataset_shampoo[[#This Row],[Units YTD]]+SUMIFS(H:H,D:D,dataset_shampoo[[#This Row],[Brand]],E:E,dataset_shampoo[[#This Row],[Region]],F:F,dataset_shampoo[[#This Row],[Year]]-1,G:G,"&gt;"&amp;dataset_shampoo[[#This Row],[Month]])</f>
        <v>92449</v>
      </c>
      <c r="M2506" s="1">
        <f>dataset_shampoo[[#This Row],[Values YTD]]+SUMIFS(I:I,D:D,dataset_shampoo[[#This Row],[Brand]],E:E,dataset_shampoo[[#This Row],[Region]],F:F,dataset_shampoo[[#This Row],[Year]]-1,G:G,"&gt;"&amp;dataset_shampoo[[#This Row],[Month]])</f>
        <v>619668</v>
      </c>
    </row>
    <row r="2507" spans="1:13" x14ac:dyDescent="0.25">
      <c r="A2507" t="s">
        <v>7</v>
      </c>
      <c r="B2507" t="s">
        <v>18</v>
      </c>
      <c r="C2507" t="s">
        <v>42</v>
      </c>
      <c r="D2507" t="s">
        <v>43</v>
      </c>
      <c r="E2507" t="s">
        <v>12</v>
      </c>
      <c r="F2507">
        <v>2022</v>
      </c>
      <c r="G2507">
        <v>11</v>
      </c>
      <c r="H2507">
        <v>7616</v>
      </c>
      <c r="I2507" s="1">
        <v>50988</v>
      </c>
      <c r="J2507">
        <f>SUMIFS(H:H,D:D,dataset_shampoo[[#This Row],[Brand]],E:E,dataset_shampoo[[#This Row],[Region]],F:F,dataset_shampoo[[#This Row],[Year]],G:G,"&lt;="&amp;dataset_shampoo[[#This Row],[Month]])</f>
        <v>83860</v>
      </c>
      <c r="K2507" s="6">
        <f>SUMIFS(I:I,D:D,dataset_shampoo[[#This Row],[Brand]],E:E,dataset_shampoo[[#This Row],[Region]],F:F,dataset_shampoo[[#This Row],[Year]],G:G,"&lt;="&amp;dataset_shampoo[[#This Row],[Month]])</f>
        <v>562030</v>
      </c>
      <c r="L2507">
        <f>dataset_shampoo[[#This Row],[Units YTD]]+SUMIFS(H:H,D:D,dataset_shampoo[[#This Row],[Brand]],E:E,dataset_shampoo[[#This Row],[Region]],F:F,dataset_shampoo[[#This Row],[Year]]-1,G:G,"&gt;"&amp;dataset_shampoo[[#This Row],[Month]])</f>
        <v>92456</v>
      </c>
      <c r="M2507" s="1">
        <f>dataset_shampoo[[#This Row],[Values YTD]]+SUMIFS(I:I,D:D,dataset_shampoo[[#This Row],[Brand]],E:E,dataset_shampoo[[#This Row],[Region]],F:F,dataset_shampoo[[#This Row],[Year]]-1,G:G,"&gt;"&amp;dataset_shampoo[[#This Row],[Month]])</f>
        <v>619682</v>
      </c>
    </row>
    <row r="2508" spans="1:13" x14ac:dyDescent="0.25">
      <c r="A2508" t="s">
        <v>7</v>
      </c>
      <c r="B2508" t="s">
        <v>18</v>
      </c>
      <c r="C2508" t="s">
        <v>42</v>
      </c>
      <c r="D2508" t="s">
        <v>43</v>
      </c>
      <c r="E2508" t="s">
        <v>12</v>
      </c>
      <c r="F2508">
        <v>2022</v>
      </c>
      <c r="G2508">
        <v>12</v>
      </c>
      <c r="H2508">
        <v>6538</v>
      </c>
      <c r="I2508" s="1">
        <v>43778</v>
      </c>
      <c r="J2508">
        <f>SUMIFS(H:H,D:D,dataset_shampoo[[#This Row],[Brand]],E:E,dataset_shampoo[[#This Row],[Region]],F:F,dataset_shampoo[[#This Row],[Year]],G:G,"&lt;="&amp;dataset_shampoo[[#This Row],[Month]])</f>
        <v>90398</v>
      </c>
      <c r="K2508" s="6">
        <f>SUMIFS(I:I,D:D,dataset_shampoo[[#This Row],[Brand]],E:E,dataset_shampoo[[#This Row],[Region]],F:F,dataset_shampoo[[#This Row],[Year]],G:G,"&lt;="&amp;dataset_shampoo[[#This Row],[Month]])</f>
        <v>605808</v>
      </c>
      <c r="L2508">
        <f>dataset_shampoo[[#This Row],[Units YTD]]+SUMIFS(H:H,D:D,dataset_shampoo[[#This Row],[Brand]],E:E,dataset_shampoo[[#This Row],[Region]],F:F,dataset_shampoo[[#This Row],[Year]]-1,G:G,"&gt;"&amp;dataset_shampoo[[#This Row],[Month]])</f>
        <v>90398</v>
      </c>
      <c r="M2508" s="1">
        <f>dataset_shampoo[[#This Row],[Values YTD]]+SUMIFS(I:I,D:D,dataset_shampoo[[#This Row],[Brand]],E:E,dataset_shampoo[[#This Row],[Region]],F:F,dataset_shampoo[[#This Row],[Year]]-1,G:G,"&gt;"&amp;dataset_shampoo[[#This Row],[Month]])</f>
        <v>605808</v>
      </c>
    </row>
    <row r="2509" spans="1:13" x14ac:dyDescent="0.25">
      <c r="A2509" t="s">
        <v>7</v>
      </c>
      <c r="B2509" t="s">
        <v>18</v>
      </c>
      <c r="C2509" t="s">
        <v>42</v>
      </c>
      <c r="D2509" t="s">
        <v>43</v>
      </c>
      <c r="E2509" t="s">
        <v>12</v>
      </c>
      <c r="F2509">
        <v>2023</v>
      </c>
      <c r="G2509">
        <v>1</v>
      </c>
      <c r="H2509">
        <v>6538</v>
      </c>
      <c r="I2509" s="1">
        <v>43792</v>
      </c>
      <c r="J2509">
        <f>SUMIFS(H:H,D:D,dataset_shampoo[[#This Row],[Brand]],E:E,dataset_shampoo[[#This Row],[Region]],F:F,dataset_shampoo[[#This Row],[Year]],G:G,"&lt;="&amp;dataset_shampoo[[#This Row],[Month]])</f>
        <v>6538</v>
      </c>
      <c r="K2509" s="6">
        <f>SUMIFS(I:I,D:D,dataset_shampoo[[#This Row],[Brand]],E:E,dataset_shampoo[[#This Row],[Region]],F:F,dataset_shampoo[[#This Row],[Year]],G:G,"&lt;="&amp;dataset_shampoo[[#This Row],[Month]])</f>
        <v>43792</v>
      </c>
      <c r="L2509">
        <f>dataset_shampoo[[#This Row],[Units YTD]]+SUMIFS(H:H,D:D,dataset_shampoo[[#This Row],[Brand]],E:E,dataset_shampoo[[#This Row],[Region]],F:F,dataset_shampoo[[#This Row],[Year]]-1,G:G,"&gt;"&amp;dataset_shampoo[[#This Row],[Month]])</f>
        <v>89152</v>
      </c>
      <c r="M2509" s="1">
        <f>dataset_shampoo[[#This Row],[Values YTD]]+SUMIFS(I:I,D:D,dataset_shampoo[[#This Row],[Brand]],E:E,dataset_shampoo[[#This Row],[Region]],F:F,dataset_shampoo[[#This Row],[Year]]-1,G:G,"&gt;"&amp;dataset_shampoo[[#This Row],[Month]])</f>
        <v>597408</v>
      </c>
    </row>
    <row r="2510" spans="1:13" x14ac:dyDescent="0.25">
      <c r="A2510" t="s">
        <v>7</v>
      </c>
      <c r="B2510" t="s">
        <v>18</v>
      </c>
      <c r="C2510" t="s">
        <v>42</v>
      </c>
      <c r="D2510" t="s">
        <v>43</v>
      </c>
      <c r="E2510" t="s">
        <v>12</v>
      </c>
      <c r="F2510">
        <v>2023</v>
      </c>
      <c r="G2510">
        <v>2</v>
      </c>
      <c r="H2510">
        <v>5152</v>
      </c>
      <c r="I2510" s="1">
        <v>34573</v>
      </c>
      <c r="J2510">
        <f>SUMIFS(H:H,D:D,dataset_shampoo[[#This Row],[Brand]],E:E,dataset_shampoo[[#This Row],[Region]],F:F,dataset_shampoo[[#This Row],[Year]],G:G,"&lt;="&amp;dataset_shampoo[[#This Row],[Month]])</f>
        <v>11690</v>
      </c>
      <c r="K2510" s="6">
        <f>SUMIFS(I:I,D:D,dataset_shampoo[[#This Row],[Brand]],E:E,dataset_shampoo[[#This Row],[Region]],F:F,dataset_shampoo[[#This Row],[Year]],G:G,"&lt;="&amp;dataset_shampoo[[#This Row],[Month]])</f>
        <v>78365</v>
      </c>
      <c r="L2510">
        <f>dataset_shampoo[[#This Row],[Units YTD]]+SUMIFS(H:H,D:D,dataset_shampoo[[#This Row],[Brand]],E:E,dataset_shampoo[[#This Row],[Region]],F:F,dataset_shampoo[[#This Row],[Year]]-1,G:G,"&gt;"&amp;dataset_shampoo[[#This Row],[Month]])</f>
        <v>86898</v>
      </c>
      <c r="M2510" s="1">
        <f>dataset_shampoo[[#This Row],[Values YTD]]+SUMIFS(I:I,D:D,dataset_shampoo[[#This Row],[Brand]],E:E,dataset_shampoo[[#This Row],[Region]],F:F,dataset_shampoo[[#This Row],[Year]]-1,G:G,"&gt;"&amp;dataset_shampoo[[#This Row],[Month]])</f>
        <v>582344</v>
      </c>
    </row>
    <row r="2511" spans="1:13" x14ac:dyDescent="0.25">
      <c r="A2511" t="s">
        <v>7</v>
      </c>
      <c r="B2511" t="s">
        <v>18</v>
      </c>
      <c r="C2511" t="s">
        <v>42</v>
      </c>
      <c r="D2511" t="s">
        <v>43</v>
      </c>
      <c r="E2511" t="s">
        <v>12</v>
      </c>
      <c r="F2511">
        <v>2023</v>
      </c>
      <c r="G2511">
        <v>3</v>
      </c>
      <c r="H2511">
        <v>5278</v>
      </c>
      <c r="I2511" s="1">
        <v>35350</v>
      </c>
      <c r="J2511">
        <f>SUMIFS(H:H,D:D,dataset_shampoo[[#This Row],[Brand]],E:E,dataset_shampoo[[#This Row],[Region]],F:F,dataset_shampoo[[#This Row],[Year]],G:G,"&lt;="&amp;dataset_shampoo[[#This Row],[Month]])</f>
        <v>16968</v>
      </c>
      <c r="K2511" s="6">
        <f>SUMIFS(I:I,D:D,dataset_shampoo[[#This Row],[Brand]],E:E,dataset_shampoo[[#This Row],[Region]],F:F,dataset_shampoo[[#This Row],[Year]],G:G,"&lt;="&amp;dataset_shampoo[[#This Row],[Month]])</f>
        <v>113715</v>
      </c>
      <c r="L2511">
        <f>dataset_shampoo[[#This Row],[Units YTD]]+SUMIFS(H:H,D:D,dataset_shampoo[[#This Row],[Brand]],E:E,dataset_shampoo[[#This Row],[Region]],F:F,dataset_shampoo[[#This Row],[Year]]-1,G:G,"&gt;"&amp;dataset_shampoo[[#This Row],[Month]])</f>
        <v>83937</v>
      </c>
      <c r="M2511" s="1">
        <f>dataset_shampoo[[#This Row],[Values YTD]]+SUMIFS(I:I,D:D,dataset_shampoo[[#This Row],[Brand]],E:E,dataset_shampoo[[#This Row],[Region]],F:F,dataset_shampoo[[#This Row],[Year]]-1,G:G,"&gt;"&amp;dataset_shampoo[[#This Row],[Month]])</f>
        <v>562436</v>
      </c>
    </row>
    <row r="2512" spans="1:13" x14ac:dyDescent="0.25">
      <c r="A2512" t="s">
        <v>7</v>
      </c>
      <c r="B2512" t="s">
        <v>18</v>
      </c>
      <c r="C2512" t="s">
        <v>42</v>
      </c>
      <c r="D2512" t="s">
        <v>43</v>
      </c>
      <c r="E2512" t="s">
        <v>13</v>
      </c>
      <c r="F2512">
        <v>2018</v>
      </c>
      <c r="G2512">
        <v>1</v>
      </c>
      <c r="H2512">
        <v>7308</v>
      </c>
      <c r="I2512" s="1">
        <v>48923</v>
      </c>
      <c r="J2512">
        <f>SUMIFS(H:H,D:D,dataset_shampoo[[#This Row],[Brand]],E:E,dataset_shampoo[[#This Row],[Region]],F:F,dataset_shampoo[[#This Row],[Year]],G:G,"&lt;="&amp;dataset_shampoo[[#This Row],[Month]])</f>
        <v>7308</v>
      </c>
      <c r="K2512" s="6">
        <f>SUMIFS(I:I,D:D,dataset_shampoo[[#This Row],[Brand]],E:E,dataset_shampoo[[#This Row],[Region]],F:F,dataset_shampoo[[#This Row],[Year]],G:G,"&lt;="&amp;dataset_shampoo[[#This Row],[Month]])</f>
        <v>48923</v>
      </c>
      <c r="L2512">
        <f>dataset_shampoo[[#This Row],[Units YTD]]+SUMIFS(H:H,D:D,dataset_shampoo[[#This Row],[Brand]],E:E,dataset_shampoo[[#This Row],[Region]],F:F,dataset_shampoo[[#This Row],[Year]]-1,G:G,"&gt;"&amp;dataset_shampoo[[#This Row],[Month]])</f>
        <v>7308</v>
      </c>
      <c r="M2512" s="1">
        <f>dataset_shampoo[[#This Row],[Values YTD]]+SUMIFS(I:I,D:D,dataset_shampoo[[#This Row],[Brand]],E:E,dataset_shampoo[[#This Row],[Region]],F:F,dataset_shampoo[[#This Row],[Year]]-1,G:G,"&gt;"&amp;dataset_shampoo[[#This Row],[Month]])</f>
        <v>48923</v>
      </c>
    </row>
    <row r="2513" spans="1:13" x14ac:dyDescent="0.25">
      <c r="A2513" t="s">
        <v>7</v>
      </c>
      <c r="B2513" t="s">
        <v>18</v>
      </c>
      <c r="C2513" t="s">
        <v>42</v>
      </c>
      <c r="D2513" t="s">
        <v>43</v>
      </c>
      <c r="E2513" t="s">
        <v>13</v>
      </c>
      <c r="F2513">
        <v>2018</v>
      </c>
      <c r="G2513">
        <v>2</v>
      </c>
      <c r="H2513">
        <v>7322</v>
      </c>
      <c r="I2513" s="1">
        <v>49049</v>
      </c>
      <c r="J2513">
        <f>SUMIFS(H:H,D:D,dataset_shampoo[[#This Row],[Brand]],E:E,dataset_shampoo[[#This Row],[Region]],F:F,dataset_shampoo[[#This Row],[Year]],G:G,"&lt;="&amp;dataset_shampoo[[#This Row],[Month]])</f>
        <v>14630</v>
      </c>
      <c r="K2513" s="6">
        <f>SUMIFS(I:I,D:D,dataset_shampoo[[#This Row],[Brand]],E:E,dataset_shampoo[[#This Row],[Region]],F:F,dataset_shampoo[[#This Row],[Year]],G:G,"&lt;="&amp;dataset_shampoo[[#This Row],[Month]])</f>
        <v>97972</v>
      </c>
      <c r="L2513">
        <f>dataset_shampoo[[#This Row],[Units YTD]]+SUMIFS(H:H,D:D,dataset_shampoo[[#This Row],[Brand]],E:E,dataset_shampoo[[#This Row],[Region]],F:F,dataset_shampoo[[#This Row],[Year]]-1,G:G,"&gt;"&amp;dataset_shampoo[[#This Row],[Month]])</f>
        <v>14630</v>
      </c>
      <c r="M2513" s="1">
        <f>dataset_shampoo[[#This Row],[Values YTD]]+SUMIFS(I:I,D:D,dataset_shampoo[[#This Row],[Brand]],E:E,dataset_shampoo[[#This Row],[Region]],F:F,dataset_shampoo[[#This Row],[Year]]-1,G:G,"&gt;"&amp;dataset_shampoo[[#This Row],[Month]])</f>
        <v>97972</v>
      </c>
    </row>
    <row r="2514" spans="1:13" x14ac:dyDescent="0.25">
      <c r="A2514" t="s">
        <v>7</v>
      </c>
      <c r="B2514" t="s">
        <v>18</v>
      </c>
      <c r="C2514" t="s">
        <v>42</v>
      </c>
      <c r="D2514" t="s">
        <v>43</v>
      </c>
      <c r="E2514" t="s">
        <v>13</v>
      </c>
      <c r="F2514">
        <v>2018</v>
      </c>
      <c r="G2514">
        <v>3</v>
      </c>
      <c r="H2514">
        <v>6531</v>
      </c>
      <c r="I2514" s="1">
        <v>43799</v>
      </c>
      <c r="J2514">
        <f>SUMIFS(H:H,D:D,dataset_shampoo[[#This Row],[Brand]],E:E,dataset_shampoo[[#This Row],[Region]],F:F,dataset_shampoo[[#This Row],[Year]],G:G,"&lt;="&amp;dataset_shampoo[[#This Row],[Month]])</f>
        <v>21161</v>
      </c>
      <c r="K2514" s="6">
        <f>SUMIFS(I:I,D:D,dataset_shampoo[[#This Row],[Brand]],E:E,dataset_shampoo[[#This Row],[Region]],F:F,dataset_shampoo[[#This Row],[Year]],G:G,"&lt;="&amp;dataset_shampoo[[#This Row],[Month]])</f>
        <v>141771</v>
      </c>
      <c r="L2514">
        <f>dataset_shampoo[[#This Row],[Units YTD]]+SUMIFS(H:H,D:D,dataset_shampoo[[#This Row],[Brand]],E:E,dataset_shampoo[[#This Row],[Region]],F:F,dataset_shampoo[[#This Row],[Year]]-1,G:G,"&gt;"&amp;dataset_shampoo[[#This Row],[Month]])</f>
        <v>21161</v>
      </c>
      <c r="M2514" s="1">
        <f>dataset_shampoo[[#This Row],[Values YTD]]+SUMIFS(I:I,D:D,dataset_shampoo[[#This Row],[Brand]],E:E,dataset_shampoo[[#This Row],[Region]],F:F,dataset_shampoo[[#This Row],[Year]]-1,G:G,"&gt;"&amp;dataset_shampoo[[#This Row],[Month]])</f>
        <v>141771</v>
      </c>
    </row>
    <row r="2515" spans="1:13" x14ac:dyDescent="0.25">
      <c r="A2515" t="s">
        <v>7</v>
      </c>
      <c r="B2515" t="s">
        <v>18</v>
      </c>
      <c r="C2515" t="s">
        <v>42</v>
      </c>
      <c r="D2515" t="s">
        <v>43</v>
      </c>
      <c r="E2515" t="s">
        <v>13</v>
      </c>
      <c r="F2515">
        <v>2018</v>
      </c>
      <c r="G2515">
        <v>4</v>
      </c>
      <c r="H2515">
        <v>5705</v>
      </c>
      <c r="I2515" s="1">
        <v>38192</v>
      </c>
      <c r="J2515">
        <f>SUMIFS(H:H,D:D,dataset_shampoo[[#This Row],[Brand]],E:E,dataset_shampoo[[#This Row],[Region]],F:F,dataset_shampoo[[#This Row],[Year]],G:G,"&lt;="&amp;dataset_shampoo[[#This Row],[Month]])</f>
        <v>26866</v>
      </c>
      <c r="K2515" s="6">
        <f>SUMIFS(I:I,D:D,dataset_shampoo[[#This Row],[Brand]],E:E,dataset_shampoo[[#This Row],[Region]],F:F,dataset_shampoo[[#This Row],[Year]],G:G,"&lt;="&amp;dataset_shampoo[[#This Row],[Month]])</f>
        <v>179963</v>
      </c>
      <c r="L2515">
        <f>dataset_shampoo[[#This Row],[Units YTD]]+SUMIFS(H:H,D:D,dataset_shampoo[[#This Row],[Brand]],E:E,dataset_shampoo[[#This Row],[Region]],F:F,dataset_shampoo[[#This Row],[Year]]-1,G:G,"&gt;"&amp;dataset_shampoo[[#This Row],[Month]])</f>
        <v>26866</v>
      </c>
      <c r="M2515" s="1">
        <f>dataset_shampoo[[#This Row],[Values YTD]]+SUMIFS(I:I,D:D,dataset_shampoo[[#This Row],[Brand]],E:E,dataset_shampoo[[#This Row],[Region]],F:F,dataset_shampoo[[#This Row],[Year]]-1,G:G,"&gt;"&amp;dataset_shampoo[[#This Row],[Month]])</f>
        <v>179963</v>
      </c>
    </row>
    <row r="2516" spans="1:13" x14ac:dyDescent="0.25">
      <c r="A2516" t="s">
        <v>7</v>
      </c>
      <c r="B2516" t="s">
        <v>18</v>
      </c>
      <c r="C2516" t="s">
        <v>42</v>
      </c>
      <c r="D2516" t="s">
        <v>43</v>
      </c>
      <c r="E2516" t="s">
        <v>13</v>
      </c>
      <c r="F2516">
        <v>2018</v>
      </c>
      <c r="G2516">
        <v>5</v>
      </c>
      <c r="H2516">
        <v>6104</v>
      </c>
      <c r="I2516" s="1">
        <v>40922</v>
      </c>
      <c r="J2516">
        <f>SUMIFS(H:H,D:D,dataset_shampoo[[#This Row],[Brand]],E:E,dataset_shampoo[[#This Row],[Region]],F:F,dataset_shampoo[[#This Row],[Year]],G:G,"&lt;="&amp;dataset_shampoo[[#This Row],[Month]])</f>
        <v>32970</v>
      </c>
      <c r="K2516" s="6">
        <f>SUMIFS(I:I,D:D,dataset_shampoo[[#This Row],[Brand]],E:E,dataset_shampoo[[#This Row],[Region]],F:F,dataset_shampoo[[#This Row],[Year]],G:G,"&lt;="&amp;dataset_shampoo[[#This Row],[Month]])</f>
        <v>220885</v>
      </c>
      <c r="L2516">
        <f>dataset_shampoo[[#This Row],[Units YTD]]+SUMIFS(H:H,D:D,dataset_shampoo[[#This Row],[Brand]],E:E,dataset_shampoo[[#This Row],[Region]],F:F,dataset_shampoo[[#This Row],[Year]]-1,G:G,"&gt;"&amp;dataset_shampoo[[#This Row],[Month]])</f>
        <v>32970</v>
      </c>
      <c r="M2516" s="1">
        <f>dataset_shampoo[[#This Row],[Values YTD]]+SUMIFS(I:I,D:D,dataset_shampoo[[#This Row],[Brand]],E:E,dataset_shampoo[[#This Row],[Region]],F:F,dataset_shampoo[[#This Row],[Year]]-1,G:G,"&gt;"&amp;dataset_shampoo[[#This Row],[Month]])</f>
        <v>220885</v>
      </c>
    </row>
    <row r="2517" spans="1:13" x14ac:dyDescent="0.25">
      <c r="A2517" t="s">
        <v>7</v>
      </c>
      <c r="B2517" t="s">
        <v>18</v>
      </c>
      <c r="C2517" t="s">
        <v>42</v>
      </c>
      <c r="D2517" t="s">
        <v>43</v>
      </c>
      <c r="E2517" t="s">
        <v>13</v>
      </c>
      <c r="F2517">
        <v>2018</v>
      </c>
      <c r="G2517">
        <v>6</v>
      </c>
      <c r="H2517">
        <v>7084</v>
      </c>
      <c r="I2517" s="1">
        <v>47411</v>
      </c>
      <c r="J2517">
        <f>SUMIFS(H:H,D:D,dataset_shampoo[[#This Row],[Brand]],E:E,dataset_shampoo[[#This Row],[Region]],F:F,dataset_shampoo[[#This Row],[Year]],G:G,"&lt;="&amp;dataset_shampoo[[#This Row],[Month]])</f>
        <v>40054</v>
      </c>
      <c r="K2517" s="6">
        <f>SUMIFS(I:I,D:D,dataset_shampoo[[#This Row],[Brand]],E:E,dataset_shampoo[[#This Row],[Region]],F:F,dataset_shampoo[[#This Row],[Year]],G:G,"&lt;="&amp;dataset_shampoo[[#This Row],[Month]])</f>
        <v>268296</v>
      </c>
      <c r="L2517">
        <f>dataset_shampoo[[#This Row],[Units YTD]]+SUMIFS(H:H,D:D,dataset_shampoo[[#This Row],[Brand]],E:E,dataset_shampoo[[#This Row],[Region]],F:F,dataset_shampoo[[#This Row],[Year]]-1,G:G,"&gt;"&amp;dataset_shampoo[[#This Row],[Month]])</f>
        <v>40054</v>
      </c>
      <c r="M2517" s="1">
        <f>dataset_shampoo[[#This Row],[Values YTD]]+SUMIFS(I:I,D:D,dataset_shampoo[[#This Row],[Brand]],E:E,dataset_shampoo[[#This Row],[Region]],F:F,dataset_shampoo[[#This Row],[Year]]-1,G:G,"&gt;"&amp;dataset_shampoo[[#This Row],[Month]])</f>
        <v>268296</v>
      </c>
    </row>
    <row r="2518" spans="1:13" x14ac:dyDescent="0.25">
      <c r="A2518" t="s">
        <v>7</v>
      </c>
      <c r="B2518" t="s">
        <v>18</v>
      </c>
      <c r="C2518" t="s">
        <v>42</v>
      </c>
      <c r="D2518" t="s">
        <v>43</v>
      </c>
      <c r="E2518" t="s">
        <v>13</v>
      </c>
      <c r="F2518">
        <v>2018</v>
      </c>
      <c r="G2518">
        <v>7</v>
      </c>
      <c r="H2518">
        <v>5082</v>
      </c>
      <c r="I2518" s="1">
        <v>34097</v>
      </c>
      <c r="J2518">
        <f>SUMIFS(H:H,D:D,dataset_shampoo[[#This Row],[Brand]],E:E,dataset_shampoo[[#This Row],[Region]],F:F,dataset_shampoo[[#This Row],[Year]],G:G,"&lt;="&amp;dataset_shampoo[[#This Row],[Month]])</f>
        <v>45136</v>
      </c>
      <c r="K2518" s="6">
        <f>SUMIFS(I:I,D:D,dataset_shampoo[[#This Row],[Brand]],E:E,dataset_shampoo[[#This Row],[Region]],F:F,dataset_shampoo[[#This Row],[Year]],G:G,"&lt;="&amp;dataset_shampoo[[#This Row],[Month]])</f>
        <v>302393</v>
      </c>
      <c r="L2518">
        <f>dataset_shampoo[[#This Row],[Units YTD]]+SUMIFS(H:H,D:D,dataset_shampoo[[#This Row],[Brand]],E:E,dataset_shampoo[[#This Row],[Region]],F:F,dataset_shampoo[[#This Row],[Year]]-1,G:G,"&gt;"&amp;dataset_shampoo[[#This Row],[Month]])</f>
        <v>45136</v>
      </c>
      <c r="M2518" s="1">
        <f>dataset_shampoo[[#This Row],[Values YTD]]+SUMIFS(I:I,D:D,dataset_shampoo[[#This Row],[Brand]],E:E,dataset_shampoo[[#This Row],[Region]],F:F,dataset_shampoo[[#This Row],[Year]]-1,G:G,"&gt;"&amp;dataset_shampoo[[#This Row],[Month]])</f>
        <v>302393</v>
      </c>
    </row>
    <row r="2519" spans="1:13" x14ac:dyDescent="0.25">
      <c r="A2519" t="s">
        <v>7</v>
      </c>
      <c r="B2519" t="s">
        <v>18</v>
      </c>
      <c r="C2519" t="s">
        <v>42</v>
      </c>
      <c r="D2519" t="s">
        <v>43</v>
      </c>
      <c r="E2519" t="s">
        <v>13</v>
      </c>
      <c r="F2519">
        <v>2018</v>
      </c>
      <c r="G2519">
        <v>8</v>
      </c>
      <c r="H2519">
        <v>4711</v>
      </c>
      <c r="I2519" s="1">
        <v>31528</v>
      </c>
      <c r="J2519">
        <f>SUMIFS(H:H,D:D,dataset_shampoo[[#This Row],[Brand]],E:E,dataset_shampoo[[#This Row],[Region]],F:F,dataset_shampoo[[#This Row],[Year]],G:G,"&lt;="&amp;dataset_shampoo[[#This Row],[Month]])</f>
        <v>49847</v>
      </c>
      <c r="K2519" s="6">
        <f>SUMIFS(I:I,D:D,dataset_shampoo[[#This Row],[Brand]],E:E,dataset_shampoo[[#This Row],[Region]],F:F,dataset_shampoo[[#This Row],[Year]],G:G,"&lt;="&amp;dataset_shampoo[[#This Row],[Month]])</f>
        <v>333921</v>
      </c>
      <c r="L2519">
        <f>dataset_shampoo[[#This Row],[Units YTD]]+SUMIFS(H:H,D:D,dataset_shampoo[[#This Row],[Brand]],E:E,dataset_shampoo[[#This Row],[Region]],F:F,dataset_shampoo[[#This Row],[Year]]-1,G:G,"&gt;"&amp;dataset_shampoo[[#This Row],[Month]])</f>
        <v>49847</v>
      </c>
      <c r="M2519" s="1">
        <f>dataset_shampoo[[#This Row],[Values YTD]]+SUMIFS(I:I,D:D,dataset_shampoo[[#This Row],[Brand]],E:E,dataset_shampoo[[#This Row],[Region]],F:F,dataset_shampoo[[#This Row],[Year]]-1,G:G,"&gt;"&amp;dataset_shampoo[[#This Row],[Month]])</f>
        <v>333921</v>
      </c>
    </row>
    <row r="2520" spans="1:13" x14ac:dyDescent="0.25">
      <c r="A2520" t="s">
        <v>7</v>
      </c>
      <c r="B2520" t="s">
        <v>18</v>
      </c>
      <c r="C2520" t="s">
        <v>42</v>
      </c>
      <c r="D2520" t="s">
        <v>43</v>
      </c>
      <c r="E2520" t="s">
        <v>13</v>
      </c>
      <c r="F2520">
        <v>2018</v>
      </c>
      <c r="G2520">
        <v>9</v>
      </c>
      <c r="H2520">
        <v>5796</v>
      </c>
      <c r="I2520" s="1">
        <v>38836</v>
      </c>
      <c r="J2520">
        <f>SUMIFS(H:H,D:D,dataset_shampoo[[#This Row],[Brand]],E:E,dataset_shampoo[[#This Row],[Region]],F:F,dataset_shampoo[[#This Row],[Year]],G:G,"&lt;="&amp;dataset_shampoo[[#This Row],[Month]])</f>
        <v>55643</v>
      </c>
      <c r="K2520" s="6">
        <f>SUMIFS(I:I,D:D,dataset_shampoo[[#This Row],[Brand]],E:E,dataset_shampoo[[#This Row],[Region]],F:F,dataset_shampoo[[#This Row],[Year]],G:G,"&lt;="&amp;dataset_shampoo[[#This Row],[Month]])</f>
        <v>372757</v>
      </c>
      <c r="L2520">
        <f>dataset_shampoo[[#This Row],[Units YTD]]+SUMIFS(H:H,D:D,dataset_shampoo[[#This Row],[Brand]],E:E,dataset_shampoo[[#This Row],[Region]],F:F,dataset_shampoo[[#This Row],[Year]]-1,G:G,"&gt;"&amp;dataset_shampoo[[#This Row],[Month]])</f>
        <v>55643</v>
      </c>
      <c r="M2520" s="1">
        <f>dataset_shampoo[[#This Row],[Values YTD]]+SUMIFS(I:I,D:D,dataset_shampoo[[#This Row],[Brand]],E:E,dataset_shampoo[[#This Row],[Region]],F:F,dataset_shampoo[[#This Row],[Year]]-1,G:G,"&gt;"&amp;dataset_shampoo[[#This Row],[Month]])</f>
        <v>372757</v>
      </c>
    </row>
    <row r="2521" spans="1:13" x14ac:dyDescent="0.25">
      <c r="A2521" t="s">
        <v>7</v>
      </c>
      <c r="B2521" t="s">
        <v>18</v>
      </c>
      <c r="C2521" t="s">
        <v>42</v>
      </c>
      <c r="D2521" t="s">
        <v>43</v>
      </c>
      <c r="E2521" t="s">
        <v>13</v>
      </c>
      <c r="F2521">
        <v>2018</v>
      </c>
      <c r="G2521">
        <v>10</v>
      </c>
      <c r="H2521">
        <v>6328</v>
      </c>
      <c r="I2521" s="1">
        <v>42406</v>
      </c>
      <c r="J2521">
        <f>SUMIFS(H:H,D:D,dataset_shampoo[[#This Row],[Brand]],E:E,dataset_shampoo[[#This Row],[Region]],F:F,dataset_shampoo[[#This Row],[Year]],G:G,"&lt;="&amp;dataset_shampoo[[#This Row],[Month]])</f>
        <v>61971</v>
      </c>
      <c r="K2521" s="6">
        <f>SUMIFS(I:I,D:D,dataset_shampoo[[#This Row],[Brand]],E:E,dataset_shampoo[[#This Row],[Region]],F:F,dataset_shampoo[[#This Row],[Year]],G:G,"&lt;="&amp;dataset_shampoo[[#This Row],[Month]])</f>
        <v>415163</v>
      </c>
      <c r="L2521">
        <f>dataset_shampoo[[#This Row],[Units YTD]]+SUMIFS(H:H,D:D,dataset_shampoo[[#This Row],[Brand]],E:E,dataset_shampoo[[#This Row],[Region]],F:F,dataset_shampoo[[#This Row],[Year]]-1,G:G,"&gt;"&amp;dataset_shampoo[[#This Row],[Month]])</f>
        <v>61971</v>
      </c>
      <c r="M2521" s="1">
        <f>dataset_shampoo[[#This Row],[Values YTD]]+SUMIFS(I:I,D:D,dataset_shampoo[[#This Row],[Brand]],E:E,dataset_shampoo[[#This Row],[Region]],F:F,dataset_shampoo[[#This Row],[Year]]-1,G:G,"&gt;"&amp;dataset_shampoo[[#This Row],[Month]])</f>
        <v>415163</v>
      </c>
    </row>
    <row r="2522" spans="1:13" x14ac:dyDescent="0.25">
      <c r="A2522" t="s">
        <v>7</v>
      </c>
      <c r="B2522" t="s">
        <v>18</v>
      </c>
      <c r="C2522" t="s">
        <v>42</v>
      </c>
      <c r="D2522" t="s">
        <v>43</v>
      </c>
      <c r="E2522" t="s">
        <v>13</v>
      </c>
      <c r="F2522">
        <v>2018</v>
      </c>
      <c r="G2522">
        <v>11</v>
      </c>
      <c r="H2522">
        <v>6265</v>
      </c>
      <c r="I2522" s="1">
        <v>41979</v>
      </c>
      <c r="J2522">
        <f>SUMIFS(H:H,D:D,dataset_shampoo[[#This Row],[Brand]],E:E,dataset_shampoo[[#This Row],[Region]],F:F,dataset_shampoo[[#This Row],[Year]],G:G,"&lt;="&amp;dataset_shampoo[[#This Row],[Month]])</f>
        <v>68236</v>
      </c>
      <c r="K2522" s="6">
        <f>SUMIFS(I:I,D:D,dataset_shampoo[[#This Row],[Brand]],E:E,dataset_shampoo[[#This Row],[Region]],F:F,dataset_shampoo[[#This Row],[Year]],G:G,"&lt;="&amp;dataset_shampoo[[#This Row],[Month]])</f>
        <v>457142</v>
      </c>
      <c r="L2522">
        <f>dataset_shampoo[[#This Row],[Units YTD]]+SUMIFS(H:H,D:D,dataset_shampoo[[#This Row],[Brand]],E:E,dataset_shampoo[[#This Row],[Region]],F:F,dataset_shampoo[[#This Row],[Year]]-1,G:G,"&gt;"&amp;dataset_shampoo[[#This Row],[Month]])</f>
        <v>68236</v>
      </c>
      <c r="M2522" s="1">
        <f>dataset_shampoo[[#This Row],[Values YTD]]+SUMIFS(I:I,D:D,dataset_shampoo[[#This Row],[Brand]],E:E,dataset_shampoo[[#This Row],[Region]],F:F,dataset_shampoo[[#This Row],[Year]]-1,G:G,"&gt;"&amp;dataset_shampoo[[#This Row],[Month]])</f>
        <v>457142</v>
      </c>
    </row>
    <row r="2523" spans="1:13" x14ac:dyDescent="0.25">
      <c r="A2523" t="s">
        <v>7</v>
      </c>
      <c r="B2523" t="s">
        <v>18</v>
      </c>
      <c r="C2523" t="s">
        <v>42</v>
      </c>
      <c r="D2523" t="s">
        <v>43</v>
      </c>
      <c r="E2523" t="s">
        <v>13</v>
      </c>
      <c r="F2523">
        <v>2018</v>
      </c>
      <c r="G2523">
        <v>12</v>
      </c>
      <c r="H2523">
        <v>6216</v>
      </c>
      <c r="I2523" s="1">
        <v>41678</v>
      </c>
      <c r="J2523">
        <f>SUMIFS(H:H,D:D,dataset_shampoo[[#This Row],[Brand]],E:E,dataset_shampoo[[#This Row],[Region]],F:F,dataset_shampoo[[#This Row],[Year]],G:G,"&lt;="&amp;dataset_shampoo[[#This Row],[Month]])</f>
        <v>74452</v>
      </c>
      <c r="K2523" s="6">
        <f>SUMIFS(I:I,D:D,dataset_shampoo[[#This Row],[Brand]],E:E,dataset_shampoo[[#This Row],[Region]],F:F,dataset_shampoo[[#This Row],[Year]],G:G,"&lt;="&amp;dataset_shampoo[[#This Row],[Month]])</f>
        <v>498820</v>
      </c>
      <c r="L2523">
        <f>dataset_shampoo[[#This Row],[Units YTD]]+SUMIFS(H:H,D:D,dataset_shampoo[[#This Row],[Brand]],E:E,dataset_shampoo[[#This Row],[Region]],F:F,dataset_shampoo[[#This Row],[Year]]-1,G:G,"&gt;"&amp;dataset_shampoo[[#This Row],[Month]])</f>
        <v>74452</v>
      </c>
      <c r="M2523" s="1">
        <f>dataset_shampoo[[#This Row],[Values YTD]]+SUMIFS(I:I,D:D,dataset_shampoo[[#This Row],[Brand]],E:E,dataset_shampoo[[#This Row],[Region]],F:F,dataset_shampoo[[#This Row],[Year]]-1,G:G,"&gt;"&amp;dataset_shampoo[[#This Row],[Month]])</f>
        <v>498820</v>
      </c>
    </row>
    <row r="2524" spans="1:13" x14ac:dyDescent="0.25">
      <c r="A2524" t="s">
        <v>7</v>
      </c>
      <c r="B2524" t="s">
        <v>18</v>
      </c>
      <c r="C2524" t="s">
        <v>42</v>
      </c>
      <c r="D2524" t="s">
        <v>43</v>
      </c>
      <c r="E2524" t="s">
        <v>13</v>
      </c>
      <c r="F2524">
        <v>2019</v>
      </c>
      <c r="G2524">
        <v>1</v>
      </c>
      <c r="H2524">
        <v>5670</v>
      </c>
      <c r="I2524" s="1">
        <v>37982</v>
      </c>
      <c r="J2524">
        <f>SUMIFS(H:H,D:D,dataset_shampoo[[#This Row],[Brand]],E:E,dataset_shampoo[[#This Row],[Region]],F:F,dataset_shampoo[[#This Row],[Year]],G:G,"&lt;="&amp;dataset_shampoo[[#This Row],[Month]])</f>
        <v>5670</v>
      </c>
      <c r="K2524" s="6">
        <f>SUMIFS(I:I,D:D,dataset_shampoo[[#This Row],[Brand]],E:E,dataset_shampoo[[#This Row],[Region]],F:F,dataset_shampoo[[#This Row],[Year]],G:G,"&lt;="&amp;dataset_shampoo[[#This Row],[Month]])</f>
        <v>37982</v>
      </c>
      <c r="L2524">
        <f>dataset_shampoo[[#This Row],[Units YTD]]+SUMIFS(H:H,D:D,dataset_shampoo[[#This Row],[Brand]],E:E,dataset_shampoo[[#This Row],[Region]],F:F,dataset_shampoo[[#This Row],[Year]]-1,G:G,"&gt;"&amp;dataset_shampoo[[#This Row],[Month]])</f>
        <v>72814</v>
      </c>
      <c r="M2524" s="1">
        <f>dataset_shampoo[[#This Row],[Values YTD]]+SUMIFS(I:I,D:D,dataset_shampoo[[#This Row],[Brand]],E:E,dataset_shampoo[[#This Row],[Region]],F:F,dataset_shampoo[[#This Row],[Year]]-1,G:G,"&gt;"&amp;dataset_shampoo[[#This Row],[Month]])</f>
        <v>487879</v>
      </c>
    </row>
    <row r="2525" spans="1:13" x14ac:dyDescent="0.25">
      <c r="A2525" t="s">
        <v>7</v>
      </c>
      <c r="B2525" t="s">
        <v>18</v>
      </c>
      <c r="C2525" t="s">
        <v>42</v>
      </c>
      <c r="D2525" t="s">
        <v>43</v>
      </c>
      <c r="E2525" t="s">
        <v>13</v>
      </c>
      <c r="F2525">
        <v>2019</v>
      </c>
      <c r="G2525">
        <v>2</v>
      </c>
      <c r="H2525">
        <v>5355</v>
      </c>
      <c r="I2525" s="1">
        <v>35861</v>
      </c>
      <c r="J2525">
        <f>SUMIFS(H:H,D:D,dataset_shampoo[[#This Row],[Brand]],E:E,dataset_shampoo[[#This Row],[Region]],F:F,dataset_shampoo[[#This Row],[Year]],G:G,"&lt;="&amp;dataset_shampoo[[#This Row],[Month]])</f>
        <v>11025</v>
      </c>
      <c r="K2525" s="6">
        <f>SUMIFS(I:I,D:D,dataset_shampoo[[#This Row],[Brand]],E:E,dataset_shampoo[[#This Row],[Region]],F:F,dataset_shampoo[[#This Row],[Year]],G:G,"&lt;="&amp;dataset_shampoo[[#This Row],[Month]])</f>
        <v>73843</v>
      </c>
      <c r="L2525">
        <f>dataset_shampoo[[#This Row],[Units YTD]]+SUMIFS(H:H,D:D,dataset_shampoo[[#This Row],[Brand]],E:E,dataset_shampoo[[#This Row],[Region]],F:F,dataset_shampoo[[#This Row],[Year]]-1,G:G,"&gt;"&amp;dataset_shampoo[[#This Row],[Month]])</f>
        <v>70847</v>
      </c>
      <c r="M2525" s="1">
        <f>dataset_shampoo[[#This Row],[Values YTD]]+SUMIFS(I:I,D:D,dataset_shampoo[[#This Row],[Brand]],E:E,dataset_shampoo[[#This Row],[Region]],F:F,dataset_shampoo[[#This Row],[Year]]-1,G:G,"&gt;"&amp;dataset_shampoo[[#This Row],[Month]])</f>
        <v>474691</v>
      </c>
    </row>
    <row r="2526" spans="1:13" x14ac:dyDescent="0.25">
      <c r="A2526" t="s">
        <v>7</v>
      </c>
      <c r="B2526" t="s">
        <v>18</v>
      </c>
      <c r="C2526" t="s">
        <v>42</v>
      </c>
      <c r="D2526" t="s">
        <v>43</v>
      </c>
      <c r="E2526" t="s">
        <v>13</v>
      </c>
      <c r="F2526">
        <v>2019</v>
      </c>
      <c r="G2526">
        <v>3</v>
      </c>
      <c r="H2526">
        <v>5264</v>
      </c>
      <c r="I2526" s="1">
        <v>35287</v>
      </c>
      <c r="J2526">
        <f>SUMIFS(H:H,D:D,dataset_shampoo[[#This Row],[Brand]],E:E,dataset_shampoo[[#This Row],[Region]],F:F,dataset_shampoo[[#This Row],[Year]],G:G,"&lt;="&amp;dataset_shampoo[[#This Row],[Month]])</f>
        <v>16289</v>
      </c>
      <c r="K2526" s="6">
        <f>SUMIFS(I:I,D:D,dataset_shampoo[[#This Row],[Brand]],E:E,dataset_shampoo[[#This Row],[Region]],F:F,dataset_shampoo[[#This Row],[Year]],G:G,"&lt;="&amp;dataset_shampoo[[#This Row],[Month]])</f>
        <v>109130</v>
      </c>
      <c r="L2526">
        <f>dataset_shampoo[[#This Row],[Units YTD]]+SUMIFS(H:H,D:D,dataset_shampoo[[#This Row],[Brand]],E:E,dataset_shampoo[[#This Row],[Region]],F:F,dataset_shampoo[[#This Row],[Year]]-1,G:G,"&gt;"&amp;dataset_shampoo[[#This Row],[Month]])</f>
        <v>69580</v>
      </c>
      <c r="M2526" s="1">
        <f>dataset_shampoo[[#This Row],[Values YTD]]+SUMIFS(I:I,D:D,dataset_shampoo[[#This Row],[Brand]],E:E,dataset_shampoo[[#This Row],[Region]],F:F,dataset_shampoo[[#This Row],[Year]]-1,G:G,"&gt;"&amp;dataset_shampoo[[#This Row],[Month]])</f>
        <v>466179</v>
      </c>
    </row>
    <row r="2527" spans="1:13" x14ac:dyDescent="0.25">
      <c r="A2527" t="s">
        <v>7</v>
      </c>
      <c r="B2527" t="s">
        <v>18</v>
      </c>
      <c r="C2527" t="s">
        <v>42</v>
      </c>
      <c r="D2527" t="s">
        <v>43</v>
      </c>
      <c r="E2527" t="s">
        <v>13</v>
      </c>
      <c r="F2527">
        <v>2019</v>
      </c>
      <c r="G2527">
        <v>4</v>
      </c>
      <c r="H2527">
        <v>4522</v>
      </c>
      <c r="I2527" s="1">
        <v>30317</v>
      </c>
      <c r="J2527">
        <f>SUMIFS(H:H,D:D,dataset_shampoo[[#This Row],[Brand]],E:E,dataset_shampoo[[#This Row],[Region]],F:F,dataset_shampoo[[#This Row],[Year]],G:G,"&lt;="&amp;dataset_shampoo[[#This Row],[Month]])</f>
        <v>20811</v>
      </c>
      <c r="K2527" s="6">
        <f>SUMIFS(I:I,D:D,dataset_shampoo[[#This Row],[Brand]],E:E,dataset_shampoo[[#This Row],[Region]],F:F,dataset_shampoo[[#This Row],[Year]],G:G,"&lt;="&amp;dataset_shampoo[[#This Row],[Month]])</f>
        <v>139447</v>
      </c>
      <c r="L2527">
        <f>dataset_shampoo[[#This Row],[Units YTD]]+SUMIFS(H:H,D:D,dataset_shampoo[[#This Row],[Brand]],E:E,dataset_shampoo[[#This Row],[Region]],F:F,dataset_shampoo[[#This Row],[Year]]-1,G:G,"&gt;"&amp;dataset_shampoo[[#This Row],[Month]])</f>
        <v>68397</v>
      </c>
      <c r="M2527" s="1">
        <f>dataset_shampoo[[#This Row],[Values YTD]]+SUMIFS(I:I,D:D,dataset_shampoo[[#This Row],[Brand]],E:E,dataset_shampoo[[#This Row],[Region]],F:F,dataset_shampoo[[#This Row],[Year]]-1,G:G,"&gt;"&amp;dataset_shampoo[[#This Row],[Month]])</f>
        <v>458304</v>
      </c>
    </row>
    <row r="2528" spans="1:13" x14ac:dyDescent="0.25">
      <c r="A2528" t="s">
        <v>7</v>
      </c>
      <c r="B2528" t="s">
        <v>18</v>
      </c>
      <c r="C2528" t="s">
        <v>42</v>
      </c>
      <c r="D2528" t="s">
        <v>43</v>
      </c>
      <c r="E2528" t="s">
        <v>13</v>
      </c>
      <c r="F2528">
        <v>2019</v>
      </c>
      <c r="G2528">
        <v>5</v>
      </c>
      <c r="H2528">
        <v>5334</v>
      </c>
      <c r="I2528" s="1">
        <v>35763</v>
      </c>
      <c r="J2528">
        <f>SUMIFS(H:H,D:D,dataset_shampoo[[#This Row],[Brand]],E:E,dataset_shampoo[[#This Row],[Region]],F:F,dataset_shampoo[[#This Row],[Year]],G:G,"&lt;="&amp;dataset_shampoo[[#This Row],[Month]])</f>
        <v>26145</v>
      </c>
      <c r="K2528" s="6">
        <f>SUMIFS(I:I,D:D,dataset_shampoo[[#This Row],[Brand]],E:E,dataset_shampoo[[#This Row],[Region]],F:F,dataset_shampoo[[#This Row],[Year]],G:G,"&lt;="&amp;dataset_shampoo[[#This Row],[Month]])</f>
        <v>175210</v>
      </c>
      <c r="L2528">
        <f>dataset_shampoo[[#This Row],[Units YTD]]+SUMIFS(H:H,D:D,dataset_shampoo[[#This Row],[Brand]],E:E,dataset_shampoo[[#This Row],[Region]],F:F,dataset_shampoo[[#This Row],[Year]]-1,G:G,"&gt;"&amp;dataset_shampoo[[#This Row],[Month]])</f>
        <v>67627</v>
      </c>
      <c r="M2528" s="1">
        <f>dataset_shampoo[[#This Row],[Values YTD]]+SUMIFS(I:I,D:D,dataset_shampoo[[#This Row],[Brand]],E:E,dataset_shampoo[[#This Row],[Region]],F:F,dataset_shampoo[[#This Row],[Year]]-1,G:G,"&gt;"&amp;dataset_shampoo[[#This Row],[Month]])</f>
        <v>453145</v>
      </c>
    </row>
    <row r="2529" spans="1:13" x14ac:dyDescent="0.25">
      <c r="A2529" t="s">
        <v>7</v>
      </c>
      <c r="B2529" t="s">
        <v>18</v>
      </c>
      <c r="C2529" t="s">
        <v>42</v>
      </c>
      <c r="D2529" t="s">
        <v>43</v>
      </c>
      <c r="E2529" t="s">
        <v>13</v>
      </c>
      <c r="F2529">
        <v>2019</v>
      </c>
      <c r="G2529">
        <v>6</v>
      </c>
      <c r="H2529">
        <v>5061</v>
      </c>
      <c r="I2529" s="1">
        <v>33929</v>
      </c>
      <c r="J2529">
        <f>SUMIFS(H:H,D:D,dataset_shampoo[[#This Row],[Brand]],E:E,dataset_shampoo[[#This Row],[Region]],F:F,dataset_shampoo[[#This Row],[Year]],G:G,"&lt;="&amp;dataset_shampoo[[#This Row],[Month]])</f>
        <v>31206</v>
      </c>
      <c r="K2529" s="6">
        <f>SUMIFS(I:I,D:D,dataset_shampoo[[#This Row],[Brand]],E:E,dataset_shampoo[[#This Row],[Region]],F:F,dataset_shampoo[[#This Row],[Year]],G:G,"&lt;="&amp;dataset_shampoo[[#This Row],[Month]])</f>
        <v>209139</v>
      </c>
      <c r="L2529">
        <f>dataset_shampoo[[#This Row],[Units YTD]]+SUMIFS(H:H,D:D,dataset_shampoo[[#This Row],[Brand]],E:E,dataset_shampoo[[#This Row],[Region]],F:F,dataset_shampoo[[#This Row],[Year]]-1,G:G,"&gt;"&amp;dataset_shampoo[[#This Row],[Month]])</f>
        <v>65604</v>
      </c>
      <c r="M2529" s="1">
        <f>dataset_shampoo[[#This Row],[Values YTD]]+SUMIFS(I:I,D:D,dataset_shampoo[[#This Row],[Brand]],E:E,dataset_shampoo[[#This Row],[Region]],F:F,dataset_shampoo[[#This Row],[Year]]-1,G:G,"&gt;"&amp;dataset_shampoo[[#This Row],[Month]])</f>
        <v>439663</v>
      </c>
    </row>
    <row r="2530" spans="1:13" x14ac:dyDescent="0.25">
      <c r="A2530" t="s">
        <v>7</v>
      </c>
      <c r="B2530" t="s">
        <v>18</v>
      </c>
      <c r="C2530" t="s">
        <v>42</v>
      </c>
      <c r="D2530" t="s">
        <v>43</v>
      </c>
      <c r="E2530" t="s">
        <v>13</v>
      </c>
      <c r="F2530">
        <v>2019</v>
      </c>
      <c r="G2530">
        <v>7</v>
      </c>
      <c r="H2530">
        <v>3962</v>
      </c>
      <c r="I2530" s="1">
        <v>26523</v>
      </c>
      <c r="J2530">
        <f>SUMIFS(H:H,D:D,dataset_shampoo[[#This Row],[Brand]],E:E,dataset_shampoo[[#This Row],[Region]],F:F,dataset_shampoo[[#This Row],[Year]],G:G,"&lt;="&amp;dataset_shampoo[[#This Row],[Month]])</f>
        <v>35168</v>
      </c>
      <c r="K2530" s="6">
        <f>SUMIFS(I:I,D:D,dataset_shampoo[[#This Row],[Brand]],E:E,dataset_shampoo[[#This Row],[Region]],F:F,dataset_shampoo[[#This Row],[Year]],G:G,"&lt;="&amp;dataset_shampoo[[#This Row],[Month]])</f>
        <v>235662</v>
      </c>
      <c r="L2530">
        <f>dataset_shampoo[[#This Row],[Units YTD]]+SUMIFS(H:H,D:D,dataset_shampoo[[#This Row],[Brand]],E:E,dataset_shampoo[[#This Row],[Region]],F:F,dataset_shampoo[[#This Row],[Year]]-1,G:G,"&gt;"&amp;dataset_shampoo[[#This Row],[Month]])</f>
        <v>64484</v>
      </c>
      <c r="M2530" s="1">
        <f>dataset_shampoo[[#This Row],[Values YTD]]+SUMIFS(I:I,D:D,dataset_shampoo[[#This Row],[Brand]],E:E,dataset_shampoo[[#This Row],[Region]],F:F,dataset_shampoo[[#This Row],[Year]]-1,G:G,"&gt;"&amp;dataset_shampoo[[#This Row],[Month]])</f>
        <v>432089</v>
      </c>
    </row>
    <row r="2531" spans="1:13" x14ac:dyDescent="0.25">
      <c r="A2531" t="s">
        <v>7</v>
      </c>
      <c r="B2531" t="s">
        <v>18</v>
      </c>
      <c r="C2531" t="s">
        <v>42</v>
      </c>
      <c r="D2531" t="s">
        <v>43</v>
      </c>
      <c r="E2531" t="s">
        <v>13</v>
      </c>
      <c r="F2531">
        <v>2019</v>
      </c>
      <c r="G2531">
        <v>8</v>
      </c>
      <c r="H2531">
        <v>3745</v>
      </c>
      <c r="I2531" s="1">
        <v>25046</v>
      </c>
      <c r="J2531">
        <f>SUMIFS(H:H,D:D,dataset_shampoo[[#This Row],[Brand]],E:E,dataset_shampoo[[#This Row],[Region]],F:F,dataset_shampoo[[#This Row],[Year]],G:G,"&lt;="&amp;dataset_shampoo[[#This Row],[Month]])</f>
        <v>38913</v>
      </c>
      <c r="K2531" s="6">
        <f>SUMIFS(I:I,D:D,dataset_shampoo[[#This Row],[Brand]],E:E,dataset_shampoo[[#This Row],[Region]],F:F,dataset_shampoo[[#This Row],[Year]],G:G,"&lt;="&amp;dataset_shampoo[[#This Row],[Month]])</f>
        <v>260708</v>
      </c>
      <c r="L2531">
        <f>dataset_shampoo[[#This Row],[Units YTD]]+SUMIFS(H:H,D:D,dataset_shampoo[[#This Row],[Brand]],E:E,dataset_shampoo[[#This Row],[Region]],F:F,dataset_shampoo[[#This Row],[Year]]-1,G:G,"&gt;"&amp;dataset_shampoo[[#This Row],[Month]])</f>
        <v>63518</v>
      </c>
      <c r="M2531" s="1">
        <f>dataset_shampoo[[#This Row],[Values YTD]]+SUMIFS(I:I,D:D,dataset_shampoo[[#This Row],[Brand]],E:E,dataset_shampoo[[#This Row],[Region]],F:F,dataset_shampoo[[#This Row],[Year]]-1,G:G,"&gt;"&amp;dataset_shampoo[[#This Row],[Month]])</f>
        <v>425607</v>
      </c>
    </row>
    <row r="2532" spans="1:13" x14ac:dyDescent="0.25">
      <c r="A2532" t="s">
        <v>7</v>
      </c>
      <c r="B2532" t="s">
        <v>18</v>
      </c>
      <c r="C2532" t="s">
        <v>42</v>
      </c>
      <c r="D2532" t="s">
        <v>43</v>
      </c>
      <c r="E2532" t="s">
        <v>13</v>
      </c>
      <c r="F2532">
        <v>2019</v>
      </c>
      <c r="G2532">
        <v>9</v>
      </c>
      <c r="H2532">
        <v>4347</v>
      </c>
      <c r="I2532" s="1">
        <v>29148</v>
      </c>
      <c r="J2532">
        <f>SUMIFS(H:H,D:D,dataset_shampoo[[#This Row],[Brand]],E:E,dataset_shampoo[[#This Row],[Region]],F:F,dataset_shampoo[[#This Row],[Year]],G:G,"&lt;="&amp;dataset_shampoo[[#This Row],[Month]])</f>
        <v>43260</v>
      </c>
      <c r="K2532" s="6">
        <f>SUMIFS(I:I,D:D,dataset_shampoo[[#This Row],[Brand]],E:E,dataset_shampoo[[#This Row],[Region]],F:F,dataset_shampoo[[#This Row],[Year]],G:G,"&lt;="&amp;dataset_shampoo[[#This Row],[Month]])</f>
        <v>289856</v>
      </c>
      <c r="L2532">
        <f>dataset_shampoo[[#This Row],[Units YTD]]+SUMIFS(H:H,D:D,dataset_shampoo[[#This Row],[Brand]],E:E,dataset_shampoo[[#This Row],[Region]],F:F,dataset_shampoo[[#This Row],[Year]]-1,G:G,"&gt;"&amp;dataset_shampoo[[#This Row],[Month]])</f>
        <v>62069</v>
      </c>
      <c r="M2532" s="1">
        <f>dataset_shampoo[[#This Row],[Values YTD]]+SUMIFS(I:I,D:D,dataset_shampoo[[#This Row],[Brand]],E:E,dataset_shampoo[[#This Row],[Region]],F:F,dataset_shampoo[[#This Row],[Year]]-1,G:G,"&gt;"&amp;dataset_shampoo[[#This Row],[Month]])</f>
        <v>415919</v>
      </c>
    </row>
    <row r="2533" spans="1:13" x14ac:dyDescent="0.25">
      <c r="A2533" t="s">
        <v>7</v>
      </c>
      <c r="B2533" t="s">
        <v>18</v>
      </c>
      <c r="C2533" t="s">
        <v>42</v>
      </c>
      <c r="D2533" t="s">
        <v>43</v>
      </c>
      <c r="E2533" t="s">
        <v>13</v>
      </c>
      <c r="F2533">
        <v>2019</v>
      </c>
      <c r="G2533">
        <v>10</v>
      </c>
      <c r="H2533">
        <v>3983</v>
      </c>
      <c r="I2533" s="1">
        <v>26719</v>
      </c>
      <c r="J2533">
        <f>SUMIFS(H:H,D:D,dataset_shampoo[[#This Row],[Brand]],E:E,dataset_shampoo[[#This Row],[Region]],F:F,dataset_shampoo[[#This Row],[Year]],G:G,"&lt;="&amp;dataset_shampoo[[#This Row],[Month]])</f>
        <v>47243</v>
      </c>
      <c r="K2533" s="6">
        <f>SUMIFS(I:I,D:D,dataset_shampoo[[#This Row],[Brand]],E:E,dataset_shampoo[[#This Row],[Region]],F:F,dataset_shampoo[[#This Row],[Year]],G:G,"&lt;="&amp;dataset_shampoo[[#This Row],[Month]])</f>
        <v>316575</v>
      </c>
      <c r="L2533">
        <f>dataset_shampoo[[#This Row],[Units YTD]]+SUMIFS(H:H,D:D,dataset_shampoo[[#This Row],[Brand]],E:E,dataset_shampoo[[#This Row],[Region]],F:F,dataset_shampoo[[#This Row],[Year]]-1,G:G,"&gt;"&amp;dataset_shampoo[[#This Row],[Month]])</f>
        <v>59724</v>
      </c>
      <c r="M2533" s="1">
        <f>dataset_shampoo[[#This Row],[Values YTD]]+SUMIFS(I:I,D:D,dataset_shampoo[[#This Row],[Brand]],E:E,dataset_shampoo[[#This Row],[Region]],F:F,dataset_shampoo[[#This Row],[Year]]-1,G:G,"&gt;"&amp;dataset_shampoo[[#This Row],[Month]])</f>
        <v>400232</v>
      </c>
    </row>
    <row r="2534" spans="1:13" x14ac:dyDescent="0.25">
      <c r="A2534" t="s">
        <v>7</v>
      </c>
      <c r="B2534" t="s">
        <v>18</v>
      </c>
      <c r="C2534" t="s">
        <v>42</v>
      </c>
      <c r="D2534" t="s">
        <v>43</v>
      </c>
      <c r="E2534" t="s">
        <v>13</v>
      </c>
      <c r="F2534">
        <v>2019</v>
      </c>
      <c r="G2534">
        <v>11</v>
      </c>
      <c r="H2534">
        <v>3766</v>
      </c>
      <c r="I2534" s="1">
        <v>25263</v>
      </c>
      <c r="J2534">
        <f>SUMIFS(H:H,D:D,dataset_shampoo[[#This Row],[Brand]],E:E,dataset_shampoo[[#This Row],[Region]],F:F,dataset_shampoo[[#This Row],[Year]],G:G,"&lt;="&amp;dataset_shampoo[[#This Row],[Month]])</f>
        <v>51009</v>
      </c>
      <c r="K2534" s="6">
        <f>SUMIFS(I:I,D:D,dataset_shampoo[[#This Row],[Brand]],E:E,dataset_shampoo[[#This Row],[Region]],F:F,dataset_shampoo[[#This Row],[Year]],G:G,"&lt;="&amp;dataset_shampoo[[#This Row],[Month]])</f>
        <v>341838</v>
      </c>
      <c r="L2534">
        <f>dataset_shampoo[[#This Row],[Units YTD]]+SUMIFS(H:H,D:D,dataset_shampoo[[#This Row],[Brand]],E:E,dataset_shampoo[[#This Row],[Region]],F:F,dataset_shampoo[[#This Row],[Year]]-1,G:G,"&gt;"&amp;dataset_shampoo[[#This Row],[Month]])</f>
        <v>57225</v>
      </c>
      <c r="M2534" s="1">
        <f>dataset_shampoo[[#This Row],[Values YTD]]+SUMIFS(I:I,D:D,dataset_shampoo[[#This Row],[Brand]],E:E,dataset_shampoo[[#This Row],[Region]],F:F,dataset_shampoo[[#This Row],[Year]]-1,G:G,"&gt;"&amp;dataset_shampoo[[#This Row],[Month]])</f>
        <v>383516</v>
      </c>
    </row>
    <row r="2535" spans="1:13" x14ac:dyDescent="0.25">
      <c r="A2535" t="s">
        <v>7</v>
      </c>
      <c r="B2535" t="s">
        <v>18</v>
      </c>
      <c r="C2535" t="s">
        <v>42</v>
      </c>
      <c r="D2535" t="s">
        <v>43</v>
      </c>
      <c r="E2535" t="s">
        <v>13</v>
      </c>
      <c r="F2535">
        <v>2019</v>
      </c>
      <c r="G2535">
        <v>12</v>
      </c>
      <c r="H2535">
        <v>4165</v>
      </c>
      <c r="I2535" s="1">
        <v>27937</v>
      </c>
      <c r="J2535">
        <f>SUMIFS(H:H,D:D,dataset_shampoo[[#This Row],[Brand]],E:E,dataset_shampoo[[#This Row],[Region]],F:F,dataset_shampoo[[#This Row],[Year]],G:G,"&lt;="&amp;dataset_shampoo[[#This Row],[Month]])</f>
        <v>55174</v>
      </c>
      <c r="K2535" s="6">
        <f>SUMIFS(I:I,D:D,dataset_shampoo[[#This Row],[Brand]],E:E,dataset_shampoo[[#This Row],[Region]],F:F,dataset_shampoo[[#This Row],[Year]],G:G,"&lt;="&amp;dataset_shampoo[[#This Row],[Month]])</f>
        <v>369775</v>
      </c>
      <c r="L2535">
        <f>dataset_shampoo[[#This Row],[Units YTD]]+SUMIFS(H:H,D:D,dataset_shampoo[[#This Row],[Brand]],E:E,dataset_shampoo[[#This Row],[Region]],F:F,dataset_shampoo[[#This Row],[Year]]-1,G:G,"&gt;"&amp;dataset_shampoo[[#This Row],[Month]])</f>
        <v>55174</v>
      </c>
      <c r="M2535" s="1">
        <f>dataset_shampoo[[#This Row],[Values YTD]]+SUMIFS(I:I,D:D,dataset_shampoo[[#This Row],[Brand]],E:E,dataset_shampoo[[#This Row],[Region]],F:F,dataset_shampoo[[#This Row],[Year]]-1,G:G,"&gt;"&amp;dataset_shampoo[[#This Row],[Month]])</f>
        <v>369775</v>
      </c>
    </row>
    <row r="2536" spans="1:13" x14ac:dyDescent="0.25">
      <c r="A2536" t="s">
        <v>7</v>
      </c>
      <c r="B2536" t="s">
        <v>18</v>
      </c>
      <c r="C2536" t="s">
        <v>42</v>
      </c>
      <c r="D2536" t="s">
        <v>43</v>
      </c>
      <c r="E2536" t="s">
        <v>13</v>
      </c>
      <c r="F2536">
        <v>2020</v>
      </c>
      <c r="G2536">
        <v>1</v>
      </c>
      <c r="H2536">
        <v>4060</v>
      </c>
      <c r="I2536" s="1">
        <v>27202</v>
      </c>
      <c r="J2536">
        <f>SUMIFS(H:H,D:D,dataset_shampoo[[#This Row],[Brand]],E:E,dataset_shampoo[[#This Row],[Region]],F:F,dataset_shampoo[[#This Row],[Year]],G:G,"&lt;="&amp;dataset_shampoo[[#This Row],[Month]])</f>
        <v>4060</v>
      </c>
      <c r="K2536" s="6">
        <f>SUMIFS(I:I,D:D,dataset_shampoo[[#This Row],[Brand]],E:E,dataset_shampoo[[#This Row],[Region]],F:F,dataset_shampoo[[#This Row],[Year]],G:G,"&lt;="&amp;dataset_shampoo[[#This Row],[Month]])</f>
        <v>27202</v>
      </c>
      <c r="L2536">
        <f>dataset_shampoo[[#This Row],[Units YTD]]+SUMIFS(H:H,D:D,dataset_shampoo[[#This Row],[Brand]],E:E,dataset_shampoo[[#This Row],[Region]],F:F,dataset_shampoo[[#This Row],[Year]]-1,G:G,"&gt;"&amp;dataset_shampoo[[#This Row],[Month]])</f>
        <v>53564</v>
      </c>
      <c r="M2536" s="1">
        <f>dataset_shampoo[[#This Row],[Values YTD]]+SUMIFS(I:I,D:D,dataset_shampoo[[#This Row],[Brand]],E:E,dataset_shampoo[[#This Row],[Region]],F:F,dataset_shampoo[[#This Row],[Year]]-1,G:G,"&gt;"&amp;dataset_shampoo[[#This Row],[Month]])</f>
        <v>358995</v>
      </c>
    </row>
    <row r="2537" spans="1:13" x14ac:dyDescent="0.25">
      <c r="A2537" t="s">
        <v>7</v>
      </c>
      <c r="B2537" t="s">
        <v>18</v>
      </c>
      <c r="C2537" t="s">
        <v>42</v>
      </c>
      <c r="D2537" t="s">
        <v>43</v>
      </c>
      <c r="E2537" t="s">
        <v>13</v>
      </c>
      <c r="F2537">
        <v>2020</v>
      </c>
      <c r="G2537">
        <v>2</v>
      </c>
      <c r="H2537">
        <v>3780</v>
      </c>
      <c r="I2537" s="1">
        <v>25312</v>
      </c>
      <c r="J2537">
        <f>SUMIFS(H:H,D:D,dataset_shampoo[[#This Row],[Brand]],E:E,dataset_shampoo[[#This Row],[Region]],F:F,dataset_shampoo[[#This Row],[Year]],G:G,"&lt;="&amp;dataset_shampoo[[#This Row],[Month]])</f>
        <v>7840</v>
      </c>
      <c r="K2537" s="6">
        <f>SUMIFS(I:I,D:D,dataset_shampoo[[#This Row],[Brand]],E:E,dataset_shampoo[[#This Row],[Region]],F:F,dataset_shampoo[[#This Row],[Year]],G:G,"&lt;="&amp;dataset_shampoo[[#This Row],[Month]])</f>
        <v>52514</v>
      </c>
      <c r="L2537">
        <f>dataset_shampoo[[#This Row],[Units YTD]]+SUMIFS(H:H,D:D,dataset_shampoo[[#This Row],[Brand]],E:E,dataset_shampoo[[#This Row],[Region]],F:F,dataset_shampoo[[#This Row],[Year]]-1,G:G,"&gt;"&amp;dataset_shampoo[[#This Row],[Month]])</f>
        <v>51989</v>
      </c>
      <c r="M2537" s="1">
        <f>dataset_shampoo[[#This Row],[Values YTD]]+SUMIFS(I:I,D:D,dataset_shampoo[[#This Row],[Brand]],E:E,dataset_shampoo[[#This Row],[Region]],F:F,dataset_shampoo[[#This Row],[Year]]-1,G:G,"&gt;"&amp;dataset_shampoo[[#This Row],[Month]])</f>
        <v>348446</v>
      </c>
    </row>
    <row r="2538" spans="1:13" x14ac:dyDescent="0.25">
      <c r="A2538" t="s">
        <v>7</v>
      </c>
      <c r="B2538" t="s">
        <v>18</v>
      </c>
      <c r="C2538" t="s">
        <v>42</v>
      </c>
      <c r="D2538" t="s">
        <v>43</v>
      </c>
      <c r="E2538" t="s">
        <v>13</v>
      </c>
      <c r="F2538">
        <v>2020</v>
      </c>
      <c r="G2538">
        <v>3</v>
      </c>
      <c r="H2538">
        <v>4704</v>
      </c>
      <c r="I2538" s="1">
        <v>31521</v>
      </c>
      <c r="J2538">
        <f>SUMIFS(H:H,D:D,dataset_shampoo[[#This Row],[Brand]],E:E,dataset_shampoo[[#This Row],[Region]],F:F,dataset_shampoo[[#This Row],[Year]],G:G,"&lt;="&amp;dataset_shampoo[[#This Row],[Month]])</f>
        <v>12544</v>
      </c>
      <c r="K2538" s="6">
        <f>SUMIFS(I:I,D:D,dataset_shampoo[[#This Row],[Brand]],E:E,dataset_shampoo[[#This Row],[Region]],F:F,dataset_shampoo[[#This Row],[Year]],G:G,"&lt;="&amp;dataset_shampoo[[#This Row],[Month]])</f>
        <v>84035</v>
      </c>
      <c r="L2538">
        <f>dataset_shampoo[[#This Row],[Units YTD]]+SUMIFS(H:H,D:D,dataset_shampoo[[#This Row],[Brand]],E:E,dataset_shampoo[[#This Row],[Region]],F:F,dataset_shampoo[[#This Row],[Year]]-1,G:G,"&gt;"&amp;dataset_shampoo[[#This Row],[Month]])</f>
        <v>51429</v>
      </c>
      <c r="M2538" s="1">
        <f>dataset_shampoo[[#This Row],[Values YTD]]+SUMIFS(I:I,D:D,dataset_shampoo[[#This Row],[Brand]],E:E,dataset_shampoo[[#This Row],[Region]],F:F,dataset_shampoo[[#This Row],[Year]]-1,G:G,"&gt;"&amp;dataset_shampoo[[#This Row],[Month]])</f>
        <v>344680</v>
      </c>
    </row>
    <row r="2539" spans="1:13" x14ac:dyDescent="0.25">
      <c r="A2539" t="s">
        <v>7</v>
      </c>
      <c r="B2539" t="s">
        <v>18</v>
      </c>
      <c r="C2539" t="s">
        <v>42</v>
      </c>
      <c r="D2539" t="s">
        <v>43</v>
      </c>
      <c r="E2539" t="s">
        <v>13</v>
      </c>
      <c r="F2539">
        <v>2020</v>
      </c>
      <c r="G2539">
        <v>4</v>
      </c>
      <c r="H2539">
        <v>3857</v>
      </c>
      <c r="I2539" s="1">
        <v>25858</v>
      </c>
      <c r="J2539">
        <f>SUMIFS(H:H,D:D,dataset_shampoo[[#This Row],[Brand]],E:E,dataset_shampoo[[#This Row],[Region]],F:F,dataset_shampoo[[#This Row],[Year]],G:G,"&lt;="&amp;dataset_shampoo[[#This Row],[Month]])</f>
        <v>16401</v>
      </c>
      <c r="K2539" s="6">
        <f>SUMIFS(I:I,D:D,dataset_shampoo[[#This Row],[Brand]],E:E,dataset_shampoo[[#This Row],[Region]],F:F,dataset_shampoo[[#This Row],[Year]],G:G,"&lt;="&amp;dataset_shampoo[[#This Row],[Month]])</f>
        <v>109893</v>
      </c>
      <c r="L2539">
        <f>dataset_shampoo[[#This Row],[Units YTD]]+SUMIFS(H:H,D:D,dataset_shampoo[[#This Row],[Brand]],E:E,dataset_shampoo[[#This Row],[Region]],F:F,dataset_shampoo[[#This Row],[Year]]-1,G:G,"&gt;"&amp;dataset_shampoo[[#This Row],[Month]])</f>
        <v>50764</v>
      </c>
      <c r="M2539" s="1">
        <f>dataset_shampoo[[#This Row],[Values YTD]]+SUMIFS(I:I,D:D,dataset_shampoo[[#This Row],[Brand]],E:E,dataset_shampoo[[#This Row],[Region]],F:F,dataset_shampoo[[#This Row],[Year]]-1,G:G,"&gt;"&amp;dataset_shampoo[[#This Row],[Month]])</f>
        <v>340221</v>
      </c>
    </row>
    <row r="2540" spans="1:13" x14ac:dyDescent="0.25">
      <c r="A2540" t="s">
        <v>7</v>
      </c>
      <c r="B2540" t="s">
        <v>18</v>
      </c>
      <c r="C2540" t="s">
        <v>42</v>
      </c>
      <c r="D2540" t="s">
        <v>43</v>
      </c>
      <c r="E2540" t="s">
        <v>13</v>
      </c>
      <c r="F2540">
        <v>2020</v>
      </c>
      <c r="G2540">
        <v>5</v>
      </c>
      <c r="H2540">
        <v>2884</v>
      </c>
      <c r="I2540" s="1">
        <v>19334</v>
      </c>
      <c r="J2540">
        <f>SUMIFS(H:H,D:D,dataset_shampoo[[#This Row],[Brand]],E:E,dataset_shampoo[[#This Row],[Region]],F:F,dataset_shampoo[[#This Row],[Year]],G:G,"&lt;="&amp;dataset_shampoo[[#This Row],[Month]])</f>
        <v>19285</v>
      </c>
      <c r="K2540" s="6">
        <f>SUMIFS(I:I,D:D,dataset_shampoo[[#This Row],[Brand]],E:E,dataset_shampoo[[#This Row],[Region]],F:F,dataset_shampoo[[#This Row],[Year]],G:G,"&lt;="&amp;dataset_shampoo[[#This Row],[Month]])</f>
        <v>129227</v>
      </c>
      <c r="L2540">
        <f>dataset_shampoo[[#This Row],[Units YTD]]+SUMIFS(H:H,D:D,dataset_shampoo[[#This Row],[Brand]],E:E,dataset_shampoo[[#This Row],[Region]],F:F,dataset_shampoo[[#This Row],[Year]]-1,G:G,"&gt;"&amp;dataset_shampoo[[#This Row],[Month]])</f>
        <v>48314</v>
      </c>
      <c r="M2540" s="1">
        <f>dataset_shampoo[[#This Row],[Values YTD]]+SUMIFS(I:I,D:D,dataset_shampoo[[#This Row],[Brand]],E:E,dataset_shampoo[[#This Row],[Region]],F:F,dataset_shampoo[[#This Row],[Year]]-1,G:G,"&gt;"&amp;dataset_shampoo[[#This Row],[Month]])</f>
        <v>323792</v>
      </c>
    </row>
    <row r="2541" spans="1:13" x14ac:dyDescent="0.25">
      <c r="A2541" t="s">
        <v>7</v>
      </c>
      <c r="B2541" t="s">
        <v>18</v>
      </c>
      <c r="C2541" t="s">
        <v>42</v>
      </c>
      <c r="D2541" t="s">
        <v>43</v>
      </c>
      <c r="E2541" t="s">
        <v>13</v>
      </c>
      <c r="F2541">
        <v>2020</v>
      </c>
      <c r="G2541">
        <v>6</v>
      </c>
      <c r="H2541">
        <v>5579</v>
      </c>
      <c r="I2541" s="1">
        <v>37380</v>
      </c>
      <c r="J2541">
        <f>SUMIFS(H:H,D:D,dataset_shampoo[[#This Row],[Brand]],E:E,dataset_shampoo[[#This Row],[Region]],F:F,dataset_shampoo[[#This Row],[Year]],G:G,"&lt;="&amp;dataset_shampoo[[#This Row],[Month]])</f>
        <v>24864</v>
      </c>
      <c r="K2541" s="6">
        <f>SUMIFS(I:I,D:D,dataset_shampoo[[#This Row],[Brand]],E:E,dataset_shampoo[[#This Row],[Region]],F:F,dataset_shampoo[[#This Row],[Year]],G:G,"&lt;="&amp;dataset_shampoo[[#This Row],[Month]])</f>
        <v>166607</v>
      </c>
      <c r="L2541">
        <f>dataset_shampoo[[#This Row],[Units YTD]]+SUMIFS(H:H,D:D,dataset_shampoo[[#This Row],[Brand]],E:E,dataset_shampoo[[#This Row],[Region]],F:F,dataset_shampoo[[#This Row],[Year]]-1,G:G,"&gt;"&amp;dataset_shampoo[[#This Row],[Month]])</f>
        <v>48832</v>
      </c>
      <c r="M2541" s="1">
        <f>dataset_shampoo[[#This Row],[Values YTD]]+SUMIFS(I:I,D:D,dataset_shampoo[[#This Row],[Brand]],E:E,dataset_shampoo[[#This Row],[Region]],F:F,dataset_shampoo[[#This Row],[Year]]-1,G:G,"&gt;"&amp;dataset_shampoo[[#This Row],[Month]])</f>
        <v>327243</v>
      </c>
    </row>
    <row r="2542" spans="1:13" x14ac:dyDescent="0.25">
      <c r="A2542" t="s">
        <v>7</v>
      </c>
      <c r="B2542" t="s">
        <v>18</v>
      </c>
      <c r="C2542" t="s">
        <v>42</v>
      </c>
      <c r="D2542" t="s">
        <v>43</v>
      </c>
      <c r="E2542" t="s">
        <v>13</v>
      </c>
      <c r="F2542">
        <v>2020</v>
      </c>
      <c r="G2542">
        <v>7</v>
      </c>
      <c r="H2542">
        <v>3703</v>
      </c>
      <c r="I2542" s="1">
        <v>24829</v>
      </c>
      <c r="J2542">
        <f>SUMIFS(H:H,D:D,dataset_shampoo[[#This Row],[Brand]],E:E,dataset_shampoo[[#This Row],[Region]],F:F,dataset_shampoo[[#This Row],[Year]],G:G,"&lt;="&amp;dataset_shampoo[[#This Row],[Month]])</f>
        <v>28567</v>
      </c>
      <c r="K2542" s="6">
        <f>SUMIFS(I:I,D:D,dataset_shampoo[[#This Row],[Brand]],E:E,dataset_shampoo[[#This Row],[Region]],F:F,dataset_shampoo[[#This Row],[Year]],G:G,"&lt;="&amp;dataset_shampoo[[#This Row],[Month]])</f>
        <v>191436</v>
      </c>
      <c r="L2542">
        <f>dataset_shampoo[[#This Row],[Units YTD]]+SUMIFS(H:H,D:D,dataset_shampoo[[#This Row],[Brand]],E:E,dataset_shampoo[[#This Row],[Region]],F:F,dataset_shampoo[[#This Row],[Year]]-1,G:G,"&gt;"&amp;dataset_shampoo[[#This Row],[Month]])</f>
        <v>48573</v>
      </c>
      <c r="M2542" s="1">
        <f>dataset_shampoo[[#This Row],[Values YTD]]+SUMIFS(I:I,D:D,dataset_shampoo[[#This Row],[Brand]],E:E,dataset_shampoo[[#This Row],[Region]],F:F,dataset_shampoo[[#This Row],[Year]]-1,G:G,"&gt;"&amp;dataset_shampoo[[#This Row],[Month]])</f>
        <v>325549</v>
      </c>
    </row>
    <row r="2543" spans="1:13" x14ac:dyDescent="0.25">
      <c r="A2543" t="s">
        <v>7</v>
      </c>
      <c r="B2543" t="s">
        <v>18</v>
      </c>
      <c r="C2543" t="s">
        <v>42</v>
      </c>
      <c r="D2543" t="s">
        <v>43</v>
      </c>
      <c r="E2543" t="s">
        <v>13</v>
      </c>
      <c r="F2543">
        <v>2020</v>
      </c>
      <c r="G2543">
        <v>8</v>
      </c>
      <c r="H2543">
        <v>2730</v>
      </c>
      <c r="I2543" s="1">
        <v>18235</v>
      </c>
      <c r="J2543">
        <f>SUMIFS(H:H,D:D,dataset_shampoo[[#This Row],[Brand]],E:E,dataset_shampoo[[#This Row],[Region]],F:F,dataset_shampoo[[#This Row],[Year]],G:G,"&lt;="&amp;dataset_shampoo[[#This Row],[Month]])</f>
        <v>31297</v>
      </c>
      <c r="K2543" s="6">
        <f>SUMIFS(I:I,D:D,dataset_shampoo[[#This Row],[Brand]],E:E,dataset_shampoo[[#This Row],[Region]],F:F,dataset_shampoo[[#This Row],[Year]],G:G,"&lt;="&amp;dataset_shampoo[[#This Row],[Month]])</f>
        <v>209671</v>
      </c>
      <c r="L2543">
        <f>dataset_shampoo[[#This Row],[Units YTD]]+SUMIFS(H:H,D:D,dataset_shampoo[[#This Row],[Brand]],E:E,dataset_shampoo[[#This Row],[Region]],F:F,dataset_shampoo[[#This Row],[Year]]-1,G:G,"&gt;"&amp;dataset_shampoo[[#This Row],[Month]])</f>
        <v>47558</v>
      </c>
      <c r="M2543" s="1">
        <f>dataset_shampoo[[#This Row],[Values YTD]]+SUMIFS(I:I,D:D,dataset_shampoo[[#This Row],[Brand]],E:E,dataset_shampoo[[#This Row],[Region]],F:F,dataset_shampoo[[#This Row],[Year]]-1,G:G,"&gt;"&amp;dataset_shampoo[[#This Row],[Month]])</f>
        <v>318738</v>
      </c>
    </row>
    <row r="2544" spans="1:13" x14ac:dyDescent="0.25">
      <c r="A2544" t="s">
        <v>7</v>
      </c>
      <c r="B2544" t="s">
        <v>18</v>
      </c>
      <c r="C2544" t="s">
        <v>42</v>
      </c>
      <c r="D2544" t="s">
        <v>43</v>
      </c>
      <c r="E2544" t="s">
        <v>13</v>
      </c>
      <c r="F2544">
        <v>2020</v>
      </c>
      <c r="G2544">
        <v>9</v>
      </c>
      <c r="H2544">
        <v>3591</v>
      </c>
      <c r="I2544" s="1">
        <v>24017</v>
      </c>
      <c r="J2544">
        <f>SUMIFS(H:H,D:D,dataset_shampoo[[#This Row],[Brand]],E:E,dataset_shampoo[[#This Row],[Region]],F:F,dataset_shampoo[[#This Row],[Year]],G:G,"&lt;="&amp;dataset_shampoo[[#This Row],[Month]])</f>
        <v>34888</v>
      </c>
      <c r="K2544" s="6">
        <f>SUMIFS(I:I,D:D,dataset_shampoo[[#This Row],[Brand]],E:E,dataset_shampoo[[#This Row],[Region]],F:F,dataset_shampoo[[#This Row],[Year]],G:G,"&lt;="&amp;dataset_shampoo[[#This Row],[Month]])</f>
        <v>233688</v>
      </c>
      <c r="L2544">
        <f>dataset_shampoo[[#This Row],[Units YTD]]+SUMIFS(H:H,D:D,dataset_shampoo[[#This Row],[Brand]],E:E,dataset_shampoo[[#This Row],[Region]],F:F,dataset_shampoo[[#This Row],[Year]]-1,G:G,"&gt;"&amp;dataset_shampoo[[#This Row],[Month]])</f>
        <v>46802</v>
      </c>
      <c r="M2544" s="1">
        <f>dataset_shampoo[[#This Row],[Values YTD]]+SUMIFS(I:I,D:D,dataset_shampoo[[#This Row],[Brand]],E:E,dataset_shampoo[[#This Row],[Region]],F:F,dataset_shampoo[[#This Row],[Year]]-1,G:G,"&gt;"&amp;dataset_shampoo[[#This Row],[Month]])</f>
        <v>313607</v>
      </c>
    </row>
    <row r="2545" spans="1:13" x14ac:dyDescent="0.25">
      <c r="A2545" t="s">
        <v>7</v>
      </c>
      <c r="B2545" t="s">
        <v>18</v>
      </c>
      <c r="C2545" t="s">
        <v>42</v>
      </c>
      <c r="D2545" t="s">
        <v>43</v>
      </c>
      <c r="E2545" t="s">
        <v>13</v>
      </c>
      <c r="F2545">
        <v>2020</v>
      </c>
      <c r="G2545">
        <v>10</v>
      </c>
      <c r="H2545">
        <v>3542</v>
      </c>
      <c r="I2545" s="1">
        <v>23772</v>
      </c>
      <c r="J2545">
        <f>SUMIFS(H:H,D:D,dataset_shampoo[[#This Row],[Brand]],E:E,dataset_shampoo[[#This Row],[Region]],F:F,dataset_shampoo[[#This Row],[Year]],G:G,"&lt;="&amp;dataset_shampoo[[#This Row],[Month]])</f>
        <v>38430</v>
      </c>
      <c r="K2545" s="6">
        <f>SUMIFS(I:I,D:D,dataset_shampoo[[#This Row],[Brand]],E:E,dataset_shampoo[[#This Row],[Region]],F:F,dataset_shampoo[[#This Row],[Year]],G:G,"&lt;="&amp;dataset_shampoo[[#This Row],[Month]])</f>
        <v>257460</v>
      </c>
      <c r="L2545">
        <f>dataset_shampoo[[#This Row],[Units YTD]]+SUMIFS(H:H,D:D,dataset_shampoo[[#This Row],[Brand]],E:E,dataset_shampoo[[#This Row],[Region]],F:F,dataset_shampoo[[#This Row],[Year]]-1,G:G,"&gt;"&amp;dataset_shampoo[[#This Row],[Month]])</f>
        <v>46361</v>
      </c>
      <c r="M2545" s="1">
        <f>dataset_shampoo[[#This Row],[Values YTD]]+SUMIFS(I:I,D:D,dataset_shampoo[[#This Row],[Brand]],E:E,dataset_shampoo[[#This Row],[Region]],F:F,dataset_shampoo[[#This Row],[Year]]-1,G:G,"&gt;"&amp;dataset_shampoo[[#This Row],[Month]])</f>
        <v>310660</v>
      </c>
    </row>
    <row r="2546" spans="1:13" x14ac:dyDescent="0.25">
      <c r="A2546" t="s">
        <v>7</v>
      </c>
      <c r="B2546" t="s">
        <v>18</v>
      </c>
      <c r="C2546" t="s">
        <v>42</v>
      </c>
      <c r="D2546" t="s">
        <v>43</v>
      </c>
      <c r="E2546" t="s">
        <v>13</v>
      </c>
      <c r="F2546">
        <v>2020</v>
      </c>
      <c r="G2546">
        <v>11</v>
      </c>
      <c r="H2546">
        <v>3066</v>
      </c>
      <c r="I2546" s="1">
        <v>20552</v>
      </c>
      <c r="J2546">
        <f>SUMIFS(H:H,D:D,dataset_shampoo[[#This Row],[Brand]],E:E,dataset_shampoo[[#This Row],[Region]],F:F,dataset_shampoo[[#This Row],[Year]],G:G,"&lt;="&amp;dataset_shampoo[[#This Row],[Month]])</f>
        <v>41496</v>
      </c>
      <c r="K2546" s="6">
        <f>SUMIFS(I:I,D:D,dataset_shampoo[[#This Row],[Brand]],E:E,dataset_shampoo[[#This Row],[Region]],F:F,dataset_shampoo[[#This Row],[Year]],G:G,"&lt;="&amp;dataset_shampoo[[#This Row],[Month]])</f>
        <v>278012</v>
      </c>
      <c r="L2546">
        <f>dataset_shampoo[[#This Row],[Units YTD]]+SUMIFS(H:H,D:D,dataset_shampoo[[#This Row],[Brand]],E:E,dataset_shampoo[[#This Row],[Region]],F:F,dataset_shampoo[[#This Row],[Year]]-1,G:G,"&gt;"&amp;dataset_shampoo[[#This Row],[Month]])</f>
        <v>45661</v>
      </c>
      <c r="M2546" s="1">
        <f>dataset_shampoo[[#This Row],[Values YTD]]+SUMIFS(I:I,D:D,dataset_shampoo[[#This Row],[Brand]],E:E,dataset_shampoo[[#This Row],[Region]],F:F,dataset_shampoo[[#This Row],[Year]]-1,G:G,"&gt;"&amp;dataset_shampoo[[#This Row],[Month]])</f>
        <v>305949</v>
      </c>
    </row>
    <row r="2547" spans="1:13" x14ac:dyDescent="0.25">
      <c r="A2547" t="s">
        <v>7</v>
      </c>
      <c r="B2547" t="s">
        <v>18</v>
      </c>
      <c r="C2547" t="s">
        <v>42</v>
      </c>
      <c r="D2547" t="s">
        <v>43</v>
      </c>
      <c r="E2547" t="s">
        <v>13</v>
      </c>
      <c r="F2547">
        <v>2020</v>
      </c>
      <c r="G2547">
        <v>12</v>
      </c>
      <c r="H2547">
        <v>3101</v>
      </c>
      <c r="I2547" s="1">
        <v>20748</v>
      </c>
      <c r="J2547">
        <f>SUMIFS(H:H,D:D,dataset_shampoo[[#This Row],[Brand]],E:E,dataset_shampoo[[#This Row],[Region]],F:F,dataset_shampoo[[#This Row],[Year]],G:G,"&lt;="&amp;dataset_shampoo[[#This Row],[Month]])</f>
        <v>44597</v>
      </c>
      <c r="K2547" s="6">
        <f>SUMIFS(I:I,D:D,dataset_shampoo[[#This Row],[Brand]],E:E,dataset_shampoo[[#This Row],[Region]],F:F,dataset_shampoo[[#This Row],[Year]],G:G,"&lt;="&amp;dataset_shampoo[[#This Row],[Month]])</f>
        <v>298760</v>
      </c>
      <c r="L2547">
        <f>dataset_shampoo[[#This Row],[Units YTD]]+SUMIFS(H:H,D:D,dataset_shampoo[[#This Row],[Brand]],E:E,dataset_shampoo[[#This Row],[Region]],F:F,dataset_shampoo[[#This Row],[Year]]-1,G:G,"&gt;"&amp;dataset_shampoo[[#This Row],[Month]])</f>
        <v>44597</v>
      </c>
      <c r="M2547" s="1">
        <f>dataset_shampoo[[#This Row],[Values YTD]]+SUMIFS(I:I,D:D,dataset_shampoo[[#This Row],[Brand]],E:E,dataset_shampoo[[#This Row],[Region]],F:F,dataset_shampoo[[#This Row],[Year]]-1,G:G,"&gt;"&amp;dataset_shampoo[[#This Row],[Month]])</f>
        <v>298760</v>
      </c>
    </row>
    <row r="2548" spans="1:13" x14ac:dyDescent="0.25">
      <c r="A2548" t="s">
        <v>7</v>
      </c>
      <c r="B2548" t="s">
        <v>18</v>
      </c>
      <c r="C2548" t="s">
        <v>42</v>
      </c>
      <c r="D2548" t="s">
        <v>43</v>
      </c>
      <c r="E2548" t="s">
        <v>13</v>
      </c>
      <c r="F2548">
        <v>2021</v>
      </c>
      <c r="G2548">
        <v>1</v>
      </c>
      <c r="H2548">
        <v>4039</v>
      </c>
      <c r="I2548" s="1">
        <v>27055</v>
      </c>
      <c r="J2548">
        <f>SUMIFS(H:H,D:D,dataset_shampoo[[#This Row],[Brand]],E:E,dataset_shampoo[[#This Row],[Region]],F:F,dataset_shampoo[[#This Row],[Year]],G:G,"&lt;="&amp;dataset_shampoo[[#This Row],[Month]])</f>
        <v>4039</v>
      </c>
      <c r="K2548" s="6">
        <f>SUMIFS(I:I,D:D,dataset_shampoo[[#This Row],[Brand]],E:E,dataset_shampoo[[#This Row],[Region]],F:F,dataset_shampoo[[#This Row],[Year]],G:G,"&lt;="&amp;dataset_shampoo[[#This Row],[Month]])</f>
        <v>27055</v>
      </c>
      <c r="L2548">
        <f>dataset_shampoo[[#This Row],[Units YTD]]+SUMIFS(H:H,D:D,dataset_shampoo[[#This Row],[Brand]],E:E,dataset_shampoo[[#This Row],[Region]],F:F,dataset_shampoo[[#This Row],[Year]]-1,G:G,"&gt;"&amp;dataset_shampoo[[#This Row],[Month]])</f>
        <v>44576</v>
      </c>
      <c r="M2548" s="1">
        <f>dataset_shampoo[[#This Row],[Values YTD]]+SUMIFS(I:I,D:D,dataset_shampoo[[#This Row],[Brand]],E:E,dataset_shampoo[[#This Row],[Region]],F:F,dataset_shampoo[[#This Row],[Year]]-1,G:G,"&gt;"&amp;dataset_shampoo[[#This Row],[Month]])</f>
        <v>298613</v>
      </c>
    </row>
    <row r="2549" spans="1:13" x14ac:dyDescent="0.25">
      <c r="A2549" t="s">
        <v>7</v>
      </c>
      <c r="B2549" t="s">
        <v>18</v>
      </c>
      <c r="C2549" t="s">
        <v>42</v>
      </c>
      <c r="D2549" t="s">
        <v>43</v>
      </c>
      <c r="E2549" t="s">
        <v>13</v>
      </c>
      <c r="F2549">
        <v>2021</v>
      </c>
      <c r="G2549">
        <v>2</v>
      </c>
      <c r="H2549">
        <v>2996</v>
      </c>
      <c r="I2549" s="1">
        <v>20104</v>
      </c>
      <c r="J2549">
        <f>SUMIFS(H:H,D:D,dataset_shampoo[[#This Row],[Brand]],E:E,dataset_shampoo[[#This Row],[Region]],F:F,dataset_shampoo[[#This Row],[Year]],G:G,"&lt;="&amp;dataset_shampoo[[#This Row],[Month]])</f>
        <v>7035</v>
      </c>
      <c r="K2549" s="6">
        <f>SUMIFS(I:I,D:D,dataset_shampoo[[#This Row],[Brand]],E:E,dataset_shampoo[[#This Row],[Region]],F:F,dataset_shampoo[[#This Row],[Year]],G:G,"&lt;="&amp;dataset_shampoo[[#This Row],[Month]])</f>
        <v>47159</v>
      </c>
      <c r="L2549">
        <f>dataset_shampoo[[#This Row],[Units YTD]]+SUMIFS(H:H,D:D,dataset_shampoo[[#This Row],[Brand]],E:E,dataset_shampoo[[#This Row],[Region]],F:F,dataset_shampoo[[#This Row],[Year]]-1,G:G,"&gt;"&amp;dataset_shampoo[[#This Row],[Month]])</f>
        <v>43792</v>
      </c>
      <c r="M2549" s="1">
        <f>dataset_shampoo[[#This Row],[Values YTD]]+SUMIFS(I:I,D:D,dataset_shampoo[[#This Row],[Brand]],E:E,dataset_shampoo[[#This Row],[Region]],F:F,dataset_shampoo[[#This Row],[Year]]-1,G:G,"&gt;"&amp;dataset_shampoo[[#This Row],[Month]])</f>
        <v>293405</v>
      </c>
    </row>
    <row r="2550" spans="1:13" x14ac:dyDescent="0.25">
      <c r="A2550" t="s">
        <v>7</v>
      </c>
      <c r="B2550" t="s">
        <v>18</v>
      </c>
      <c r="C2550" t="s">
        <v>42</v>
      </c>
      <c r="D2550" t="s">
        <v>43</v>
      </c>
      <c r="E2550" t="s">
        <v>13</v>
      </c>
      <c r="F2550">
        <v>2021</v>
      </c>
      <c r="G2550">
        <v>3</v>
      </c>
      <c r="H2550">
        <v>3213</v>
      </c>
      <c r="I2550" s="1">
        <v>21476</v>
      </c>
      <c r="J2550">
        <f>SUMIFS(H:H,D:D,dataset_shampoo[[#This Row],[Brand]],E:E,dataset_shampoo[[#This Row],[Region]],F:F,dataset_shampoo[[#This Row],[Year]],G:G,"&lt;="&amp;dataset_shampoo[[#This Row],[Month]])</f>
        <v>10248</v>
      </c>
      <c r="K2550" s="6">
        <f>SUMIFS(I:I,D:D,dataset_shampoo[[#This Row],[Brand]],E:E,dataset_shampoo[[#This Row],[Region]],F:F,dataset_shampoo[[#This Row],[Year]],G:G,"&lt;="&amp;dataset_shampoo[[#This Row],[Month]])</f>
        <v>68635</v>
      </c>
      <c r="L2550">
        <f>dataset_shampoo[[#This Row],[Units YTD]]+SUMIFS(H:H,D:D,dataset_shampoo[[#This Row],[Brand]],E:E,dataset_shampoo[[#This Row],[Region]],F:F,dataset_shampoo[[#This Row],[Year]]-1,G:G,"&gt;"&amp;dataset_shampoo[[#This Row],[Month]])</f>
        <v>42301</v>
      </c>
      <c r="M2550" s="1">
        <f>dataset_shampoo[[#This Row],[Values YTD]]+SUMIFS(I:I,D:D,dataset_shampoo[[#This Row],[Brand]],E:E,dataset_shampoo[[#This Row],[Region]],F:F,dataset_shampoo[[#This Row],[Year]]-1,G:G,"&gt;"&amp;dataset_shampoo[[#This Row],[Month]])</f>
        <v>283360</v>
      </c>
    </row>
    <row r="2551" spans="1:13" x14ac:dyDescent="0.25">
      <c r="A2551" t="s">
        <v>7</v>
      </c>
      <c r="B2551" t="s">
        <v>18</v>
      </c>
      <c r="C2551" t="s">
        <v>42</v>
      </c>
      <c r="D2551" t="s">
        <v>43</v>
      </c>
      <c r="E2551" t="s">
        <v>13</v>
      </c>
      <c r="F2551">
        <v>2021</v>
      </c>
      <c r="G2551">
        <v>4</v>
      </c>
      <c r="H2551">
        <v>3507</v>
      </c>
      <c r="I2551" s="1">
        <v>23562</v>
      </c>
      <c r="J2551">
        <f>SUMIFS(H:H,D:D,dataset_shampoo[[#This Row],[Brand]],E:E,dataset_shampoo[[#This Row],[Region]],F:F,dataset_shampoo[[#This Row],[Year]],G:G,"&lt;="&amp;dataset_shampoo[[#This Row],[Month]])</f>
        <v>13755</v>
      </c>
      <c r="K2551" s="6">
        <f>SUMIFS(I:I,D:D,dataset_shampoo[[#This Row],[Brand]],E:E,dataset_shampoo[[#This Row],[Region]],F:F,dataset_shampoo[[#This Row],[Year]],G:G,"&lt;="&amp;dataset_shampoo[[#This Row],[Month]])</f>
        <v>92197</v>
      </c>
      <c r="L2551">
        <f>dataset_shampoo[[#This Row],[Units YTD]]+SUMIFS(H:H,D:D,dataset_shampoo[[#This Row],[Brand]],E:E,dataset_shampoo[[#This Row],[Region]],F:F,dataset_shampoo[[#This Row],[Year]]-1,G:G,"&gt;"&amp;dataset_shampoo[[#This Row],[Month]])</f>
        <v>41951</v>
      </c>
      <c r="M2551" s="1">
        <f>dataset_shampoo[[#This Row],[Values YTD]]+SUMIFS(I:I,D:D,dataset_shampoo[[#This Row],[Brand]],E:E,dataset_shampoo[[#This Row],[Region]],F:F,dataset_shampoo[[#This Row],[Year]]-1,G:G,"&gt;"&amp;dataset_shampoo[[#This Row],[Month]])</f>
        <v>281064</v>
      </c>
    </row>
    <row r="2552" spans="1:13" x14ac:dyDescent="0.25">
      <c r="A2552" t="s">
        <v>7</v>
      </c>
      <c r="B2552" t="s">
        <v>18</v>
      </c>
      <c r="C2552" t="s">
        <v>42</v>
      </c>
      <c r="D2552" t="s">
        <v>43</v>
      </c>
      <c r="E2552" t="s">
        <v>13</v>
      </c>
      <c r="F2552">
        <v>2021</v>
      </c>
      <c r="G2552">
        <v>5</v>
      </c>
      <c r="H2552">
        <v>3640</v>
      </c>
      <c r="I2552" s="1">
        <v>24374</v>
      </c>
      <c r="J2552">
        <f>SUMIFS(H:H,D:D,dataset_shampoo[[#This Row],[Brand]],E:E,dataset_shampoo[[#This Row],[Region]],F:F,dataset_shampoo[[#This Row],[Year]],G:G,"&lt;="&amp;dataset_shampoo[[#This Row],[Month]])</f>
        <v>17395</v>
      </c>
      <c r="K2552" s="6">
        <f>SUMIFS(I:I,D:D,dataset_shampoo[[#This Row],[Brand]],E:E,dataset_shampoo[[#This Row],[Region]],F:F,dataset_shampoo[[#This Row],[Year]],G:G,"&lt;="&amp;dataset_shampoo[[#This Row],[Month]])</f>
        <v>116571</v>
      </c>
      <c r="L2552">
        <f>dataset_shampoo[[#This Row],[Units YTD]]+SUMIFS(H:H,D:D,dataset_shampoo[[#This Row],[Brand]],E:E,dataset_shampoo[[#This Row],[Region]],F:F,dataset_shampoo[[#This Row],[Year]]-1,G:G,"&gt;"&amp;dataset_shampoo[[#This Row],[Month]])</f>
        <v>42707</v>
      </c>
      <c r="M2552" s="1">
        <f>dataset_shampoo[[#This Row],[Values YTD]]+SUMIFS(I:I,D:D,dataset_shampoo[[#This Row],[Brand]],E:E,dataset_shampoo[[#This Row],[Region]],F:F,dataset_shampoo[[#This Row],[Year]]-1,G:G,"&gt;"&amp;dataset_shampoo[[#This Row],[Month]])</f>
        <v>286104</v>
      </c>
    </row>
    <row r="2553" spans="1:13" x14ac:dyDescent="0.25">
      <c r="A2553" t="s">
        <v>7</v>
      </c>
      <c r="B2553" t="s">
        <v>18</v>
      </c>
      <c r="C2553" t="s">
        <v>42</v>
      </c>
      <c r="D2553" t="s">
        <v>43</v>
      </c>
      <c r="E2553" t="s">
        <v>13</v>
      </c>
      <c r="F2553">
        <v>2021</v>
      </c>
      <c r="G2553">
        <v>6</v>
      </c>
      <c r="H2553">
        <v>3360</v>
      </c>
      <c r="I2553" s="1">
        <v>22463</v>
      </c>
      <c r="J2553">
        <f>SUMIFS(H:H,D:D,dataset_shampoo[[#This Row],[Brand]],E:E,dataset_shampoo[[#This Row],[Region]],F:F,dataset_shampoo[[#This Row],[Year]],G:G,"&lt;="&amp;dataset_shampoo[[#This Row],[Month]])</f>
        <v>20755</v>
      </c>
      <c r="K2553" s="6">
        <f>SUMIFS(I:I,D:D,dataset_shampoo[[#This Row],[Brand]],E:E,dataset_shampoo[[#This Row],[Region]],F:F,dataset_shampoo[[#This Row],[Year]],G:G,"&lt;="&amp;dataset_shampoo[[#This Row],[Month]])</f>
        <v>139034</v>
      </c>
      <c r="L2553">
        <f>dataset_shampoo[[#This Row],[Units YTD]]+SUMIFS(H:H,D:D,dataset_shampoo[[#This Row],[Brand]],E:E,dataset_shampoo[[#This Row],[Region]],F:F,dataset_shampoo[[#This Row],[Year]]-1,G:G,"&gt;"&amp;dataset_shampoo[[#This Row],[Month]])</f>
        <v>40488</v>
      </c>
      <c r="M2553" s="1">
        <f>dataset_shampoo[[#This Row],[Values YTD]]+SUMIFS(I:I,D:D,dataset_shampoo[[#This Row],[Brand]],E:E,dataset_shampoo[[#This Row],[Region]],F:F,dataset_shampoo[[#This Row],[Year]]-1,G:G,"&gt;"&amp;dataset_shampoo[[#This Row],[Month]])</f>
        <v>271187</v>
      </c>
    </row>
    <row r="2554" spans="1:13" x14ac:dyDescent="0.25">
      <c r="A2554" t="s">
        <v>7</v>
      </c>
      <c r="B2554" t="s">
        <v>18</v>
      </c>
      <c r="C2554" t="s">
        <v>42</v>
      </c>
      <c r="D2554" t="s">
        <v>43</v>
      </c>
      <c r="E2554" t="s">
        <v>13</v>
      </c>
      <c r="F2554">
        <v>2021</v>
      </c>
      <c r="G2554">
        <v>7</v>
      </c>
      <c r="H2554">
        <v>3003</v>
      </c>
      <c r="I2554" s="1">
        <v>20146</v>
      </c>
      <c r="J2554">
        <f>SUMIFS(H:H,D:D,dataset_shampoo[[#This Row],[Brand]],E:E,dataset_shampoo[[#This Row],[Region]],F:F,dataset_shampoo[[#This Row],[Year]],G:G,"&lt;="&amp;dataset_shampoo[[#This Row],[Month]])</f>
        <v>23758</v>
      </c>
      <c r="K2554" s="6">
        <f>SUMIFS(I:I,D:D,dataset_shampoo[[#This Row],[Brand]],E:E,dataset_shampoo[[#This Row],[Region]],F:F,dataset_shampoo[[#This Row],[Year]],G:G,"&lt;="&amp;dataset_shampoo[[#This Row],[Month]])</f>
        <v>159180</v>
      </c>
      <c r="L2554">
        <f>dataset_shampoo[[#This Row],[Units YTD]]+SUMIFS(H:H,D:D,dataset_shampoo[[#This Row],[Brand]],E:E,dataset_shampoo[[#This Row],[Region]],F:F,dataset_shampoo[[#This Row],[Year]]-1,G:G,"&gt;"&amp;dataset_shampoo[[#This Row],[Month]])</f>
        <v>39788</v>
      </c>
      <c r="M2554" s="1">
        <f>dataset_shampoo[[#This Row],[Values YTD]]+SUMIFS(I:I,D:D,dataset_shampoo[[#This Row],[Brand]],E:E,dataset_shampoo[[#This Row],[Region]],F:F,dataset_shampoo[[#This Row],[Year]]-1,G:G,"&gt;"&amp;dataset_shampoo[[#This Row],[Month]])</f>
        <v>266504</v>
      </c>
    </row>
    <row r="2555" spans="1:13" x14ac:dyDescent="0.25">
      <c r="A2555" t="s">
        <v>7</v>
      </c>
      <c r="B2555" t="s">
        <v>18</v>
      </c>
      <c r="C2555" t="s">
        <v>42</v>
      </c>
      <c r="D2555" t="s">
        <v>43</v>
      </c>
      <c r="E2555" t="s">
        <v>13</v>
      </c>
      <c r="F2555">
        <v>2021</v>
      </c>
      <c r="G2555">
        <v>8</v>
      </c>
      <c r="H2555">
        <v>2807</v>
      </c>
      <c r="I2555" s="1">
        <v>18802</v>
      </c>
      <c r="J2555">
        <f>SUMIFS(H:H,D:D,dataset_shampoo[[#This Row],[Brand]],E:E,dataset_shampoo[[#This Row],[Region]],F:F,dataset_shampoo[[#This Row],[Year]],G:G,"&lt;="&amp;dataset_shampoo[[#This Row],[Month]])</f>
        <v>26565</v>
      </c>
      <c r="K2555" s="6">
        <f>SUMIFS(I:I,D:D,dataset_shampoo[[#This Row],[Brand]],E:E,dataset_shampoo[[#This Row],[Region]],F:F,dataset_shampoo[[#This Row],[Year]],G:G,"&lt;="&amp;dataset_shampoo[[#This Row],[Month]])</f>
        <v>177982</v>
      </c>
      <c r="L2555">
        <f>dataset_shampoo[[#This Row],[Units YTD]]+SUMIFS(H:H,D:D,dataset_shampoo[[#This Row],[Brand]],E:E,dataset_shampoo[[#This Row],[Region]],F:F,dataset_shampoo[[#This Row],[Year]]-1,G:G,"&gt;"&amp;dataset_shampoo[[#This Row],[Month]])</f>
        <v>39865</v>
      </c>
      <c r="M2555" s="1">
        <f>dataset_shampoo[[#This Row],[Values YTD]]+SUMIFS(I:I,D:D,dataset_shampoo[[#This Row],[Brand]],E:E,dataset_shampoo[[#This Row],[Region]],F:F,dataset_shampoo[[#This Row],[Year]]-1,G:G,"&gt;"&amp;dataset_shampoo[[#This Row],[Month]])</f>
        <v>267071</v>
      </c>
    </row>
    <row r="2556" spans="1:13" x14ac:dyDescent="0.25">
      <c r="A2556" t="s">
        <v>7</v>
      </c>
      <c r="B2556" t="s">
        <v>18</v>
      </c>
      <c r="C2556" t="s">
        <v>42</v>
      </c>
      <c r="D2556" t="s">
        <v>43</v>
      </c>
      <c r="E2556" t="s">
        <v>13</v>
      </c>
      <c r="F2556">
        <v>2021</v>
      </c>
      <c r="G2556">
        <v>9</v>
      </c>
      <c r="H2556">
        <v>3521</v>
      </c>
      <c r="I2556" s="1">
        <v>23604</v>
      </c>
      <c r="J2556">
        <f>SUMIFS(H:H,D:D,dataset_shampoo[[#This Row],[Brand]],E:E,dataset_shampoo[[#This Row],[Region]],F:F,dataset_shampoo[[#This Row],[Year]],G:G,"&lt;="&amp;dataset_shampoo[[#This Row],[Month]])</f>
        <v>30086</v>
      </c>
      <c r="K2556" s="6">
        <f>SUMIFS(I:I,D:D,dataset_shampoo[[#This Row],[Brand]],E:E,dataset_shampoo[[#This Row],[Region]],F:F,dataset_shampoo[[#This Row],[Year]],G:G,"&lt;="&amp;dataset_shampoo[[#This Row],[Month]])</f>
        <v>201586</v>
      </c>
      <c r="L2556">
        <f>dataset_shampoo[[#This Row],[Units YTD]]+SUMIFS(H:H,D:D,dataset_shampoo[[#This Row],[Brand]],E:E,dataset_shampoo[[#This Row],[Region]],F:F,dataset_shampoo[[#This Row],[Year]]-1,G:G,"&gt;"&amp;dataset_shampoo[[#This Row],[Month]])</f>
        <v>39795</v>
      </c>
      <c r="M2556" s="1">
        <f>dataset_shampoo[[#This Row],[Values YTD]]+SUMIFS(I:I,D:D,dataset_shampoo[[#This Row],[Brand]],E:E,dataset_shampoo[[#This Row],[Region]],F:F,dataset_shampoo[[#This Row],[Year]]-1,G:G,"&gt;"&amp;dataset_shampoo[[#This Row],[Month]])</f>
        <v>266658</v>
      </c>
    </row>
    <row r="2557" spans="1:13" x14ac:dyDescent="0.25">
      <c r="A2557" t="s">
        <v>7</v>
      </c>
      <c r="B2557" t="s">
        <v>18</v>
      </c>
      <c r="C2557" t="s">
        <v>42</v>
      </c>
      <c r="D2557" t="s">
        <v>43</v>
      </c>
      <c r="E2557" t="s">
        <v>13</v>
      </c>
      <c r="F2557">
        <v>2021</v>
      </c>
      <c r="G2557">
        <v>10</v>
      </c>
      <c r="H2557">
        <v>3794</v>
      </c>
      <c r="I2557" s="1">
        <v>25375</v>
      </c>
      <c r="J2557">
        <f>SUMIFS(H:H,D:D,dataset_shampoo[[#This Row],[Brand]],E:E,dataset_shampoo[[#This Row],[Region]],F:F,dataset_shampoo[[#This Row],[Year]],G:G,"&lt;="&amp;dataset_shampoo[[#This Row],[Month]])</f>
        <v>33880</v>
      </c>
      <c r="K2557" s="6">
        <f>SUMIFS(I:I,D:D,dataset_shampoo[[#This Row],[Brand]],E:E,dataset_shampoo[[#This Row],[Region]],F:F,dataset_shampoo[[#This Row],[Year]],G:G,"&lt;="&amp;dataset_shampoo[[#This Row],[Month]])</f>
        <v>226961</v>
      </c>
      <c r="L2557">
        <f>dataset_shampoo[[#This Row],[Units YTD]]+SUMIFS(H:H,D:D,dataset_shampoo[[#This Row],[Brand]],E:E,dataset_shampoo[[#This Row],[Region]],F:F,dataset_shampoo[[#This Row],[Year]]-1,G:G,"&gt;"&amp;dataset_shampoo[[#This Row],[Month]])</f>
        <v>40047</v>
      </c>
      <c r="M2557" s="1">
        <f>dataset_shampoo[[#This Row],[Values YTD]]+SUMIFS(I:I,D:D,dataset_shampoo[[#This Row],[Brand]],E:E,dataset_shampoo[[#This Row],[Region]],F:F,dataset_shampoo[[#This Row],[Year]]-1,G:G,"&gt;"&amp;dataset_shampoo[[#This Row],[Month]])</f>
        <v>268261</v>
      </c>
    </row>
    <row r="2558" spans="1:13" x14ac:dyDescent="0.25">
      <c r="A2558" t="s">
        <v>7</v>
      </c>
      <c r="B2558" t="s">
        <v>18</v>
      </c>
      <c r="C2558" t="s">
        <v>42</v>
      </c>
      <c r="D2558" t="s">
        <v>43</v>
      </c>
      <c r="E2558" t="s">
        <v>13</v>
      </c>
      <c r="F2558">
        <v>2021</v>
      </c>
      <c r="G2558">
        <v>11</v>
      </c>
      <c r="H2558">
        <v>2961</v>
      </c>
      <c r="I2558" s="1">
        <v>19824</v>
      </c>
      <c r="J2558">
        <f>SUMIFS(H:H,D:D,dataset_shampoo[[#This Row],[Brand]],E:E,dataset_shampoo[[#This Row],[Region]],F:F,dataset_shampoo[[#This Row],[Year]],G:G,"&lt;="&amp;dataset_shampoo[[#This Row],[Month]])</f>
        <v>36841</v>
      </c>
      <c r="K2558" s="6">
        <f>SUMIFS(I:I,D:D,dataset_shampoo[[#This Row],[Brand]],E:E,dataset_shampoo[[#This Row],[Region]],F:F,dataset_shampoo[[#This Row],[Year]],G:G,"&lt;="&amp;dataset_shampoo[[#This Row],[Month]])</f>
        <v>246785</v>
      </c>
      <c r="L2558">
        <f>dataset_shampoo[[#This Row],[Units YTD]]+SUMIFS(H:H,D:D,dataset_shampoo[[#This Row],[Brand]],E:E,dataset_shampoo[[#This Row],[Region]],F:F,dataset_shampoo[[#This Row],[Year]]-1,G:G,"&gt;"&amp;dataset_shampoo[[#This Row],[Month]])</f>
        <v>39942</v>
      </c>
      <c r="M2558" s="1">
        <f>dataset_shampoo[[#This Row],[Values YTD]]+SUMIFS(I:I,D:D,dataset_shampoo[[#This Row],[Brand]],E:E,dataset_shampoo[[#This Row],[Region]],F:F,dataset_shampoo[[#This Row],[Year]]-1,G:G,"&gt;"&amp;dataset_shampoo[[#This Row],[Month]])</f>
        <v>267533</v>
      </c>
    </row>
    <row r="2559" spans="1:13" x14ac:dyDescent="0.25">
      <c r="A2559" t="s">
        <v>7</v>
      </c>
      <c r="B2559" t="s">
        <v>18</v>
      </c>
      <c r="C2559" t="s">
        <v>42</v>
      </c>
      <c r="D2559" t="s">
        <v>43</v>
      </c>
      <c r="E2559" t="s">
        <v>13</v>
      </c>
      <c r="F2559">
        <v>2021</v>
      </c>
      <c r="G2559">
        <v>12</v>
      </c>
      <c r="H2559">
        <v>3353</v>
      </c>
      <c r="I2559" s="1">
        <v>22491</v>
      </c>
      <c r="J2559">
        <f>SUMIFS(H:H,D:D,dataset_shampoo[[#This Row],[Brand]],E:E,dataset_shampoo[[#This Row],[Region]],F:F,dataset_shampoo[[#This Row],[Year]],G:G,"&lt;="&amp;dataset_shampoo[[#This Row],[Month]])</f>
        <v>40194</v>
      </c>
      <c r="K2559" s="6">
        <f>SUMIFS(I:I,D:D,dataset_shampoo[[#This Row],[Brand]],E:E,dataset_shampoo[[#This Row],[Region]],F:F,dataset_shampoo[[#This Row],[Year]],G:G,"&lt;="&amp;dataset_shampoo[[#This Row],[Month]])</f>
        <v>269276</v>
      </c>
      <c r="L2559">
        <f>dataset_shampoo[[#This Row],[Units YTD]]+SUMIFS(H:H,D:D,dataset_shampoo[[#This Row],[Brand]],E:E,dataset_shampoo[[#This Row],[Region]],F:F,dataset_shampoo[[#This Row],[Year]]-1,G:G,"&gt;"&amp;dataset_shampoo[[#This Row],[Month]])</f>
        <v>40194</v>
      </c>
      <c r="M2559" s="1">
        <f>dataset_shampoo[[#This Row],[Values YTD]]+SUMIFS(I:I,D:D,dataset_shampoo[[#This Row],[Brand]],E:E,dataset_shampoo[[#This Row],[Region]],F:F,dataset_shampoo[[#This Row],[Year]]-1,G:G,"&gt;"&amp;dataset_shampoo[[#This Row],[Month]])</f>
        <v>269276</v>
      </c>
    </row>
    <row r="2560" spans="1:13" x14ac:dyDescent="0.25">
      <c r="A2560" t="s">
        <v>7</v>
      </c>
      <c r="B2560" t="s">
        <v>18</v>
      </c>
      <c r="C2560" t="s">
        <v>42</v>
      </c>
      <c r="D2560" t="s">
        <v>43</v>
      </c>
      <c r="E2560" t="s">
        <v>13</v>
      </c>
      <c r="F2560">
        <v>2022</v>
      </c>
      <c r="G2560">
        <v>1</v>
      </c>
      <c r="H2560">
        <v>3073</v>
      </c>
      <c r="I2560" s="1">
        <v>20615</v>
      </c>
      <c r="J2560">
        <f>SUMIFS(H:H,D:D,dataset_shampoo[[#This Row],[Brand]],E:E,dataset_shampoo[[#This Row],[Region]],F:F,dataset_shampoo[[#This Row],[Year]],G:G,"&lt;="&amp;dataset_shampoo[[#This Row],[Month]])</f>
        <v>3073</v>
      </c>
      <c r="K2560" s="6">
        <f>SUMIFS(I:I,D:D,dataset_shampoo[[#This Row],[Brand]],E:E,dataset_shampoo[[#This Row],[Region]],F:F,dataset_shampoo[[#This Row],[Year]],G:G,"&lt;="&amp;dataset_shampoo[[#This Row],[Month]])</f>
        <v>20615</v>
      </c>
      <c r="L2560">
        <f>dataset_shampoo[[#This Row],[Units YTD]]+SUMIFS(H:H,D:D,dataset_shampoo[[#This Row],[Brand]],E:E,dataset_shampoo[[#This Row],[Region]],F:F,dataset_shampoo[[#This Row],[Year]]-1,G:G,"&gt;"&amp;dataset_shampoo[[#This Row],[Month]])</f>
        <v>39228</v>
      </c>
      <c r="M2560" s="1">
        <f>dataset_shampoo[[#This Row],[Values YTD]]+SUMIFS(I:I,D:D,dataset_shampoo[[#This Row],[Brand]],E:E,dataset_shampoo[[#This Row],[Region]],F:F,dataset_shampoo[[#This Row],[Year]]-1,G:G,"&gt;"&amp;dataset_shampoo[[#This Row],[Month]])</f>
        <v>262836</v>
      </c>
    </row>
    <row r="2561" spans="1:13" x14ac:dyDescent="0.25">
      <c r="A2561" t="s">
        <v>7</v>
      </c>
      <c r="B2561" t="s">
        <v>18</v>
      </c>
      <c r="C2561" t="s">
        <v>42</v>
      </c>
      <c r="D2561" t="s">
        <v>43</v>
      </c>
      <c r="E2561" t="s">
        <v>13</v>
      </c>
      <c r="F2561">
        <v>2022</v>
      </c>
      <c r="G2561">
        <v>2</v>
      </c>
      <c r="H2561">
        <v>3325</v>
      </c>
      <c r="I2561" s="1">
        <v>22330</v>
      </c>
      <c r="J2561">
        <f>SUMIFS(H:H,D:D,dataset_shampoo[[#This Row],[Brand]],E:E,dataset_shampoo[[#This Row],[Region]],F:F,dataset_shampoo[[#This Row],[Year]],G:G,"&lt;="&amp;dataset_shampoo[[#This Row],[Month]])</f>
        <v>6398</v>
      </c>
      <c r="K2561" s="6">
        <f>SUMIFS(I:I,D:D,dataset_shampoo[[#This Row],[Brand]],E:E,dataset_shampoo[[#This Row],[Region]],F:F,dataset_shampoo[[#This Row],[Year]],G:G,"&lt;="&amp;dataset_shampoo[[#This Row],[Month]])</f>
        <v>42945</v>
      </c>
      <c r="L2561">
        <f>dataset_shampoo[[#This Row],[Units YTD]]+SUMIFS(H:H,D:D,dataset_shampoo[[#This Row],[Brand]],E:E,dataset_shampoo[[#This Row],[Region]],F:F,dataset_shampoo[[#This Row],[Year]]-1,G:G,"&gt;"&amp;dataset_shampoo[[#This Row],[Month]])</f>
        <v>39557</v>
      </c>
      <c r="M2561" s="1">
        <f>dataset_shampoo[[#This Row],[Values YTD]]+SUMIFS(I:I,D:D,dataset_shampoo[[#This Row],[Brand]],E:E,dataset_shampoo[[#This Row],[Region]],F:F,dataset_shampoo[[#This Row],[Year]]-1,G:G,"&gt;"&amp;dataset_shampoo[[#This Row],[Month]])</f>
        <v>265062</v>
      </c>
    </row>
    <row r="2562" spans="1:13" x14ac:dyDescent="0.25">
      <c r="A2562" t="s">
        <v>7</v>
      </c>
      <c r="B2562" t="s">
        <v>18</v>
      </c>
      <c r="C2562" t="s">
        <v>42</v>
      </c>
      <c r="D2562" t="s">
        <v>43</v>
      </c>
      <c r="E2562" t="s">
        <v>13</v>
      </c>
      <c r="F2562">
        <v>2022</v>
      </c>
      <c r="G2562">
        <v>3</v>
      </c>
      <c r="H2562">
        <v>3528</v>
      </c>
      <c r="I2562" s="1">
        <v>23688</v>
      </c>
      <c r="J2562">
        <f>SUMIFS(H:H,D:D,dataset_shampoo[[#This Row],[Brand]],E:E,dataset_shampoo[[#This Row],[Region]],F:F,dataset_shampoo[[#This Row],[Year]],G:G,"&lt;="&amp;dataset_shampoo[[#This Row],[Month]])</f>
        <v>9926</v>
      </c>
      <c r="K2562" s="6">
        <f>SUMIFS(I:I,D:D,dataset_shampoo[[#This Row],[Brand]],E:E,dataset_shampoo[[#This Row],[Region]],F:F,dataset_shampoo[[#This Row],[Year]],G:G,"&lt;="&amp;dataset_shampoo[[#This Row],[Month]])</f>
        <v>66633</v>
      </c>
      <c r="L2562">
        <f>dataset_shampoo[[#This Row],[Units YTD]]+SUMIFS(H:H,D:D,dataset_shampoo[[#This Row],[Brand]],E:E,dataset_shampoo[[#This Row],[Region]],F:F,dataset_shampoo[[#This Row],[Year]]-1,G:G,"&gt;"&amp;dataset_shampoo[[#This Row],[Month]])</f>
        <v>39872</v>
      </c>
      <c r="M2562" s="1">
        <f>dataset_shampoo[[#This Row],[Values YTD]]+SUMIFS(I:I,D:D,dataset_shampoo[[#This Row],[Brand]],E:E,dataset_shampoo[[#This Row],[Region]],F:F,dataset_shampoo[[#This Row],[Year]]-1,G:G,"&gt;"&amp;dataset_shampoo[[#This Row],[Month]])</f>
        <v>267274</v>
      </c>
    </row>
    <row r="2563" spans="1:13" x14ac:dyDescent="0.25">
      <c r="A2563" t="s">
        <v>7</v>
      </c>
      <c r="B2563" t="s">
        <v>18</v>
      </c>
      <c r="C2563" t="s">
        <v>42</v>
      </c>
      <c r="D2563" t="s">
        <v>43</v>
      </c>
      <c r="E2563" t="s">
        <v>13</v>
      </c>
      <c r="F2563">
        <v>2022</v>
      </c>
      <c r="G2563">
        <v>4</v>
      </c>
      <c r="H2563">
        <v>2989</v>
      </c>
      <c r="I2563" s="1">
        <v>20048</v>
      </c>
      <c r="J2563">
        <f>SUMIFS(H:H,D:D,dataset_shampoo[[#This Row],[Brand]],E:E,dataset_shampoo[[#This Row],[Region]],F:F,dataset_shampoo[[#This Row],[Year]],G:G,"&lt;="&amp;dataset_shampoo[[#This Row],[Month]])</f>
        <v>12915</v>
      </c>
      <c r="K2563" s="6">
        <f>SUMIFS(I:I,D:D,dataset_shampoo[[#This Row],[Brand]],E:E,dataset_shampoo[[#This Row],[Region]],F:F,dataset_shampoo[[#This Row],[Year]],G:G,"&lt;="&amp;dataset_shampoo[[#This Row],[Month]])</f>
        <v>86681</v>
      </c>
      <c r="L2563">
        <f>dataset_shampoo[[#This Row],[Units YTD]]+SUMIFS(H:H,D:D,dataset_shampoo[[#This Row],[Brand]],E:E,dataset_shampoo[[#This Row],[Region]],F:F,dataset_shampoo[[#This Row],[Year]]-1,G:G,"&gt;"&amp;dataset_shampoo[[#This Row],[Month]])</f>
        <v>39354</v>
      </c>
      <c r="M2563" s="1">
        <f>dataset_shampoo[[#This Row],[Values YTD]]+SUMIFS(I:I,D:D,dataset_shampoo[[#This Row],[Brand]],E:E,dataset_shampoo[[#This Row],[Region]],F:F,dataset_shampoo[[#This Row],[Year]]-1,G:G,"&gt;"&amp;dataset_shampoo[[#This Row],[Month]])</f>
        <v>263760</v>
      </c>
    </row>
    <row r="2564" spans="1:13" x14ac:dyDescent="0.25">
      <c r="A2564" t="s">
        <v>7</v>
      </c>
      <c r="B2564" t="s">
        <v>18</v>
      </c>
      <c r="C2564" t="s">
        <v>42</v>
      </c>
      <c r="D2564" t="s">
        <v>43</v>
      </c>
      <c r="E2564" t="s">
        <v>13</v>
      </c>
      <c r="F2564">
        <v>2022</v>
      </c>
      <c r="G2564">
        <v>5</v>
      </c>
      <c r="H2564">
        <v>3080</v>
      </c>
      <c r="I2564" s="1">
        <v>20699</v>
      </c>
      <c r="J2564">
        <f>SUMIFS(H:H,D:D,dataset_shampoo[[#This Row],[Brand]],E:E,dataset_shampoo[[#This Row],[Region]],F:F,dataset_shampoo[[#This Row],[Year]],G:G,"&lt;="&amp;dataset_shampoo[[#This Row],[Month]])</f>
        <v>15995</v>
      </c>
      <c r="K2564" s="6">
        <f>SUMIFS(I:I,D:D,dataset_shampoo[[#This Row],[Brand]],E:E,dataset_shampoo[[#This Row],[Region]],F:F,dataset_shampoo[[#This Row],[Year]],G:G,"&lt;="&amp;dataset_shampoo[[#This Row],[Month]])</f>
        <v>107380</v>
      </c>
      <c r="L2564">
        <f>dataset_shampoo[[#This Row],[Units YTD]]+SUMIFS(H:H,D:D,dataset_shampoo[[#This Row],[Brand]],E:E,dataset_shampoo[[#This Row],[Region]],F:F,dataset_shampoo[[#This Row],[Year]]-1,G:G,"&gt;"&amp;dataset_shampoo[[#This Row],[Month]])</f>
        <v>38794</v>
      </c>
      <c r="M2564" s="1">
        <f>dataset_shampoo[[#This Row],[Values YTD]]+SUMIFS(I:I,D:D,dataset_shampoo[[#This Row],[Brand]],E:E,dataset_shampoo[[#This Row],[Region]],F:F,dataset_shampoo[[#This Row],[Year]]-1,G:G,"&gt;"&amp;dataset_shampoo[[#This Row],[Month]])</f>
        <v>260085</v>
      </c>
    </row>
    <row r="2565" spans="1:13" x14ac:dyDescent="0.25">
      <c r="A2565" t="s">
        <v>7</v>
      </c>
      <c r="B2565" t="s">
        <v>18</v>
      </c>
      <c r="C2565" t="s">
        <v>42</v>
      </c>
      <c r="D2565" t="s">
        <v>43</v>
      </c>
      <c r="E2565" t="s">
        <v>13</v>
      </c>
      <c r="F2565">
        <v>2022</v>
      </c>
      <c r="G2565">
        <v>6</v>
      </c>
      <c r="H2565">
        <v>3703</v>
      </c>
      <c r="I2565" s="1">
        <v>24808</v>
      </c>
      <c r="J2565">
        <f>SUMIFS(H:H,D:D,dataset_shampoo[[#This Row],[Brand]],E:E,dataset_shampoo[[#This Row],[Region]],F:F,dataset_shampoo[[#This Row],[Year]],G:G,"&lt;="&amp;dataset_shampoo[[#This Row],[Month]])</f>
        <v>19698</v>
      </c>
      <c r="K2565" s="6">
        <f>SUMIFS(I:I,D:D,dataset_shampoo[[#This Row],[Brand]],E:E,dataset_shampoo[[#This Row],[Region]],F:F,dataset_shampoo[[#This Row],[Year]],G:G,"&lt;="&amp;dataset_shampoo[[#This Row],[Month]])</f>
        <v>132188</v>
      </c>
      <c r="L2565">
        <f>dataset_shampoo[[#This Row],[Units YTD]]+SUMIFS(H:H,D:D,dataset_shampoo[[#This Row],[Brand]],E:E,dataset_shampoo[[#This Row],[Region]],F:F,dataset_shampoo[[#This Row],[Year]]-1,G:G,"&gt;"&amp;dataset_shampoo[[#This Row],[Month]])</f>
        <v>39137</v>
      </c>
      <c r="M2565" s="1">
        <f>dataset_shampoo[[#This Row],[Values YTD]]+SUMIFS(I:I,D:D,dataset_shampoo[[#This Row],[Brand]],E:E,dataset_shampoo[[#This Row],[Region]],F:F,dataset_shampoo[[#This Row],[Year]]-1,G:G,"&gt;"&amp;dataset_shampoo[[#This Row],[Month]])</f>
        <v>262430</v>
      </c>
    </row>
    <row r="2566" spans="1:13" x14ac:dyDescent="0.25">
      <c r="A2566" t="s">
        <v>7</v>
      </c>
      <c r="B2566" t="s">
        <v>18</v>
      </c>
      <c r="C2566" t="s">
        <v>42</v>
      </c>
      <c r="D2566" t="s">
        <v>43</v>
      </c>
      <c r="E2566" t="s">
        <v>13</v>
      </c>
      <c r="F2566">
        <v>2022</v>
      </c>
      <c r="G2566">
        <v>7</v>
      </c>
      <c r="H2566">
        <v>2968</v>
      </c>
      <c r="I2566" s="1">
        <v>19880</v>
      </c>
      <c r="J2566">
        <f>SUMIFS(H:H,D:D,dataset_shampoo[[#This Row],[Brand]],E:E,dataset_shampoo[[#This Row],[Region]],F:F,dataset_shampoo[[#This Row],[Year]],G:G,"&lt;="&amp;dataset_shampoo[[#This Row],[Month]])</f>
        <v>22666</v>
      </c>
      <c r="K2566" s="6">
        <f>SUMIFS(I:I,D:D,dataset_shampoo[[#This Row],[Brand]],E:E,dataset_shampoo[[#This Row],[Region]],F:F,dataset_shampoo[[#This Row],[Year]],G:G,"&lt;="&amp;dataset_shampoo[[#This Row],[Month]])</f>
        <v>152068</v>
      </c>
      <c r="L2566">
        <f>dataset_shampoo[[#This Row],[Units YTD]]+SUMIFS(H:H,D:D,dataset_shampoo[[#This Row],[Brand]],E:E,dataset_shampoo[[#This Row],[Region]],F:F,dataset_shampoo[[#This Row],[Year]]-1,G:G,"&gt;"&amp;dataset_shampoo[[#This Row],[Month]])</f>
        <v>39102</v>
      </c>
      <c r="M2566" s="1">
        <f>dataset_shampoo[[#This Row],[Values YTD]]+SUMIFS(I:I,D:D,dataset_shampoo[[#This Row],[Brand]],E:E,dataset_shampoo[[#This Row],[Region]],F:F,dataset_shampoo[[#This Row],[Year]]-1,G:G,"&gt;"&amp;dataset_shampoo[[#This Row],[Month]])</f>
        <v>262164</v>
      </c>
    </row>
    <row r="2567" spans="1:13" x14ac:dyDescent="0.25">
      <c r="A2567" t="s">
        <v>7</v>
      </c>
      <c r="B2567" t="s">
        <v>18</v>
      </c>
      <c r="C2567" t="s">
        <v>42</v>
      </c>
      <c r="D2567" t="s">
        <v>43</v>
      </c>
      <c r="E2567" t="s">
        <v>13</v>
      </c>
      <c r="F2567">
        <v>2022</v>
      </c>
      <c r="G2567">
        <v>8</v>
      </c>
      <c r="H2567">
        <v>2723</v>
      </c>
      <c r="I2567" s="1">
        <v>18256</v>
      </c>
      <c r="J2567">
        <f>SUMIFS(H:H,D:D,dataset_shampoo[[#This Row],[Brand]],E:E,dataset_shampoo[[#This Row],[Region]],F:F,dataset_shampoo[[#This Row],[Year]],G:G,"&lt;="&amp;dataset_shampoo[[#This Row],[Month]])</f>
        <v>25389</v>
      </c>
      <c r="K2567" s="6">
        <f>SUMIFS(I:I,D:D,dataset_shampoo[[#This Row],[Brand]],E:E,dataset_shampoo[[#This Row],[Region]],F:F,dataset_shampoo[[#This Row],[Year]],G:G,"&lt;="&amp;dataset_shampoo[[#This Row],[Month]])</f>
        <v>170324</v>
      </c>
      <c r="L2567">
        <f>dataset_shampoo[[#This Row],[Units YTD]]+SUMIFS(H:H,D:D,dataset_shampoo[[#This Row],[Brand]],E:E,dataset_shampoo[[#This Row],[Region]],F:F,dataset_shampoo[[#This Row],[Year]]-1,G:G,"&gt;"&amp;dataset_shampoo[[#This Row],[Month]])</f>
        <v>39018</v>
      </c>
      <c r="M2567" s="1">
        <f>dataset_shampoo[[#This Row],[Values YTD]]+SUMIFS(I:I,D:D,dataset_shampoo[[#This Row],[Brand]],E:E,dataset_shampoo[[#This Row],[Region]],F:F,dataset_shampoo[[#This Row],[Year]]-1,G:G,"&gt;"&amp;dataset_shampoo[[#This Row],[Month]])</f>
        <v>261618</v>
      </c>
    </row>
    <row r="2568" spans="1:13" x14ac:dyDescent="0.25">
      <c r="A2568" t="s">
        <v>7</v>
      </c>
      <c r="B2568" t="s">
        <v>18</v>
      </c>
      <c r="C2568" t="s">
        <v>42</v>
      </c>
      <c r="D2568" t="s">
        <v>43</v>
      </c>
      <c r="E2568" t="s">
        <v>13</v>
      </c>
      <c r="F2568">
        <v>2022</v>
      </c>
      <c r="G2568">
        <v>9</v>
      </c>
      <c r="H2568">
        <v>3353</v>
      </c>
      <c r="I2568" s="1">
        <v>22407</v>
      </c>
      <c r="J2568">
        <f>SUMIFS(H:H,D:D,dataset_shampoo[[#This Row],[Brand]],E:E,dataset_shampoo[[#This Row],[Region]],F:F,dataset_shampoo[[#This Row],[Year]],G:G,"&lt;="&amp;dataset_shampoo[[#This Row],[Month]])</f>
        <v>28742</v>
      </c>
      <c r="K2568" s="6">
        <f>SUMIFS(I:I,D:D,dataset_shampoo[[#This Row],[Brand]],E:E,dataset_shampoo[[#This Row],[Region]],F:F,dataset_shampoo[[#This Row],[Year]],G:G,"&lt;="&amp;dataset_shampoo[[#This Row],[Month]])</f>
        <v>192731</v>
      </c>
      <c r="L2568">
        <f>dataset_shampoo[[#This Row],[Units YTD]]+SUMIFS(H:H,D:D,dataset_shampoo[[#This Row],[Brand]],E:E,dataset_shampoo[[#This Row],[Region]],F:F,dataset_shampoo[[#This Row],[Year]]-1,G:G,"&gt;"&amp;dataset_shampoo[[#This Row],[Month]])</f>
        <v>38850</v>
      </c>
      <c r="M2568" s="1">
        <f>dataset_shampoo[[#This Row],[Values YTD]]+SUMIFS(I:I,D:D,dataset_shampoo[[#This Row],[Brand]],E:E,dataset_shampoo[[#This Row],[Region]],F:F,dataset_shampoo[[#This Row],[Year]]-1,G:G,"&gt;"&amp;dataset_shampoo[[#This Row],[Month]])</f>
        <v>260421</v>
      </c>
    </row>
    <row r="2569" spans="1:13" x14ac:dyDescent="0.25">
      <c r="A2569" t="s">
        <v>7</v>
      </c>
      <c r="B2569" t="s">
        <v>18</v>
      </c>
      <c r="C2569" t="s">
        <v>42</v>
      </c>
      <c r="D2569" t="s">
        <v>43</v>
      </c>
      <c r="E2569" t="s">
        <v>13</v>
      </c>
      <c r="F2569">
        <v>2022</v>
      </c>
      <c r="G2569">
        <v>10</v>
      </c>
      <c r="H2569">
        <v>3360</v>
      </c>
      <c r="I2569" s="1">
        <v>22456</v>
      </c>
      <c r="J2569">
        <f>SUMIFS(H:H,D:D,dataset_shampoo[[#This Row],[Brand]],E:E,dataset_shampoo[[#This Row],[Region]],F:F,dataset_shampoo[[#This Row],[Year]],G:G,"&lt;="&amp;dataset_shampoo[[#This Row],[Month]])</f>
        <v>32102</v>
      </c>
      <c r="K2569" s="6">
        <f>SUMIFS(I:I,D:D,dataset_shampoo[[#This Row],[Brand]],E:E,dataset_shampoo[[#This Row],[Region]],F:F,dataset_shampoo[[#This Row],[Year]],G:G,"&lt;="&amp;dataset_shampoo[[#This Row],[Month]])</f>
        <v>215187</v>
      </c>
      <c r="L2569">
        <f>dataset_shampoo[[#This Row],[Units YTD]]+SUMIFS(H:H,D:D,dataset_shampoo[[#This Row],[Brand]],E:E,dataset_shampoo[[#This Row],[Region]],F:F,dataset_shampoo[[#This Row],[Year]]-1,G:G,"&gt;"&amp;dataset_shampoo[[#This Row],[Month]])</f>
        <v>38416</v>
      </c>
      <c r="M2569" s="1">
        <f>dataset_shampoo[[#This Row],[Values YTD]]+SUMIFS(I:I,D:D,dataset_shampoo[[#This Row],[Brand]],E:E,dataset_shampoo[[#This Row],[Region]],F:F,dataset_shampoo[[#This Row],[Year]]-1,G:G,"&gt;"&amp;dataset_shampoo[[#This Row],[Month]])</f>
        <v>257502</v>
      </c>
    </row>
    <row r="2570" spans="1:13" x14ac:dyDescent="0.25">
      <c r="A2570" t="s">
        <v>7</v>
      </c>
      <c r="B2570" t="s">
        <v>18</v>
      </c>
      <c r="C2570" t="s">
        <v>42</v>
      </c>
      <c r="D2570" t="s">
        <v>43</v>
      </c>
      <c r="E2570" t="s">
        <v>13</v>
      </c>
      <c r="F2570">
        <v>2022</v>
      </c>
      <c r="G2570">
        <v>11</v>
      </c>
      <c r="H2570">
        <v>3122</v>
      </c>
      <c r="I2570" s="1">
        <v>20902</v>
      </c>
      <c r="J2570">
        <f>SUMIFS(H:H,D:D,dataset_shampoo[[#This Row],[Brand]],E:E,dataset_shampoo[[#This Row],[Region]],F:F,dataset_shampoo[[#This Row],[Year]],G:G,"&lt;="&amp;dataset_shampoo[[#This Row],[Month]])</f>
        <v>35224</v>
      </c>
      <c r="K2570" s="6">
        <f>SUMIFS(I:I,D:D,dataset_shampoo[[#This Row],[Brand]],E:E,dataset_shampoo[[#This Row],[Region]],F:F,dataset_shampoo[[#This Row],[Year]],G:G,"&lt;="&amp;dataset_shampoo[[#This Row],[Month]])</f>
        <v>236089</v>
      </c>
      <c r="L2570">
        <f>dataset_shampoo[[#This Row],[Units YTD]]+SUMIFS(H:H,D:D,dataset_shampoo[[#This Row],[Brand]],E:E,dataset_shampoo[[#This Row],[Region]],F:F,dataset_shampoo[[#This Row],[Year]]-1,G:G,"&gt;"&amp;dataset_shampoo[[#This Row],[Month]])</f>
        <v>38577</v>
      </c>
      <c r="M2570" s="1">
        <f>dataset_shampoo[[#This Row],[Values YTD]]+SUMIFS(I:I,D:D,dataset_shampoo[[#This Row],[Brand]],E:E,dataset_shampoo[[#This Row],[Region]],F:F,dataset_shampoo[[#This Row],[Year]]-1,G:G,"&gt;"&amp;dataset_shampoo[[#This Row],[Month]])</f>
        <v>258580</v>
      </c>
    </row>
    <row r="2571" spans="1:13" x14ac:dyDescent="0.25">
      <c r="A2571" t="s">
        <v>7</v>
      </c>
      <c r="B2571" t="s">
        <v>18</v>
      </c>
      <c r="C2571" t="s">
        <v>42</v>
      </c>
      <c r="D2571" t="s">
        <v>43</v>
      </c>
      <c r="E2571" t="s">
        <v>13</v>
      </c>
      <c r="F2571">
        <v>2022</v>
      </c>
      <c r="G2571">
        <v>12</v>
      </c>
      <c r="H2571">
        <v>2996</v>
      </c>
      <c r="I2571" s="1">
        <v>20020</v>
      </c>
      <c r="J2571">
        <f>SUMIFS(H:H,D:D,dataset_shampoo[[#This Row],[Brand]],E:E,dataset_shampoo[[#This Row],[Region]],F:F,dataset_shampoo[[#This Row],[Year]],G:G,"&lt;="&amp;dataset_shampoo[[#This Row],[Month]])</f>
        <v>38220</v>
      </c>
      <c r="K2571" s="6">
        <f>SUMIFS(I:I,D:D,dataset_shampoo[[#This Row],[Brand]],E:E,dataset_shampoo[[#This Row],[Region]],F:F,dataset_shampoo[[#This Row],[Year]],G:G,"&lt;="&amp;dataset_shampoo[[#This Row],[Month]])</f>
        <v>256109</v>
      </c>
      <c r="L2571">
        <f>dataset_shampoo[[#This Row],[Units YTD]]+SUMIFS(H:H,D:D,dataset_shampoo[[#This Row],[Brand]],E:E,dataset_shampoo[[#This Row],[Region]],F:F,dataset_shampoo[[#This Row],[Year]]-1,G:G,"&gt;"&amp;dataset_shampoo[[#This Row],[Month]])</f>
        <v>38220</v>
      </c>
      <c r="M2571" s="1">
        <f>dataset_shampoo[[#This Row],[Values YTD]]+SUMIFS(I:I,D:D,dataset_shampoo[[#This Row],[Brand]],E:E,dataset_shampoo[[#This Row],[Region]],F:F,dataset_shampoo[[#This Row],[Year]]-1,G:G,"&gt;"&amp;dataset_shampoo[[#This Row],[Month]])</f>
        <v>256109</v>
      </c>
    </row>
    <row r="2572" spans="1:13" x14ac:dyDescent="0.25">
      <c r="A2572" t="s">
        <v>7</v>
      </c>
      <c r="B2572" t="s">
        <v>18</v>
      </c>
      <c r="C2572" t="s">
        <v>42</v>
      </c>
      <c r="D2572" t="s">
        <v>43</v>
      </c>
      <c r="E2572" t="s">
        <v>13</v>
      </c>
      <c r="F2572">
        <v>2023</v>
      </c>
      <c r="G2572">
        <v>1</v>
      </c>
      <c r="H2572">
        <v>2457</v>
      </c>
      <c r="I2572" s="1">
        <v>16436</v>
      </c>
      <c r="J2572">
        <f>SUMIFS(H:H,D:D,dataset_shampoo[[#This Row],[Brand]],E:E,dataset_shampoo[[#This Row],[Region]],F:F,dataset_shampoo[[#This Row],[Year]],G:G,"&lt;="&amp;dataset_shampoo[[#This Row],[Month]])</f>
        <v>2457</v>
      </c>
      <c r="K2572" s="6">
        <f>SUMIFS(I:I,D:D,dataset_shampoo[[#This Row],[Brand]],E:E,dataset_shampoo[[#This Row],[Region]],F:F,dataset_shampoo[[#This Row],[Year]],G:G,"&lt;="&amp;dataset_shampoo[[#This Row],[Month]])</f>
        <v>16436</v>
      </c>
      <c r="L2572">
        <f>dataset_shampoo[[#This Row],[Units YTD]]+SUMIFS(H:H,D:D,dataset_shampoo[[#This Row],[Brand]],E:E,dataset_shampoo[[#This Row],[Region]],F:F,dataset_shampoo[[#This Row],[Year]]-1,G:G,"&gt;"&amp;dataset_shampoo[[#This Row],[Month]])</f>
        <v>37604</v>
      </c>
      <c r="M2572" s="1">
        <f>dataset_shampoo[[#This Row],[Values YTD]]+SUMIFS(I:I,D:D,dataset_shampoo[[#This Row],[Brand]],E:E,dataset_shampoo[[#This Row],[Region]],F:F,dataset_shampoo[[#This Row],[Year]]-1,G:G,"&gt;"&amp;dataset_shampoo[[#This Row],[Month]])</f>
        <v>251930</v>
      </c>
    </row>
    <row r="2573" spans="1:13" x14ac:dyDescent="0.25">
      <c r="A2573" t="s">
        <v>7</v>
      </c>
      <c r="B2573" t="s">
        <v>18</v>
      </c>
      <c r="C2573" t="s">
        <v>42</v>
      </c>
      <c r="D2573" t="s">
        <v>43</v>
      </c>
      <c r="E2573" t="s">
        <v>13</v>
      </c>
      <c r="F2573">
        <v>2023</v>
      </c>
      <c r="G2573">
        <v>2</v>
      </c>
      <c r="H2573">
        <v>2436</v>
      </c>
      <c r="I2573" s="1">
        <v>16310</v>
      </c>
      <c r="J2573">
        <f>SUMIFS(H:H,D:D,dataset_shampoo[[#This Row],[Brand]],E:E,dataset_shampoo[[#This Row],[Region]],F:F,dataset_shampoo[[#This Row],[Year]],G:G,"&lt;="&amp;dataset_shampoo[[#This Row],[Month]])</f>
        <v>4893</v>
      </c>
      <c r="K2573" s="6">
        <f>SUMIFS(I:I,D:D,dataset_shampoo[[#This Row],[Brand]],E:E,dataset_shampoo[[#This Row],[Region]],F:F,dataset_shampoo[[#This Row],[Year]],G:G,"&lt;="&amp;dataset_shampoo[[#This Row],[Month]])</f>
        <v>32746</v>
      </c>
      <c r="L2573">
        <f>dataset_shampoo[[#This Row],[Units YTD]]+SUMIFS(H:H,D:D,dataset_shampoo[[#This Row],[Brand]],E:E,dataset_shampoo[[#This Row],[Region]],F:F,dataset_shampoo[[#This Row],[Year]]-1,G:G,"&gt;"&amp;dataset_shampoo[[#This Row],[Month]])</f>
        <v>36715</v>
      </c>
      <c r="M2573" s="1">
        <f>dataset_shampoo[[#This Row],[Values YTD]]+SUMIFS(I:I,D:D,dataset_shampoo[[#This Row],[Brand]],E:E,dataset_shampoo[[#This Row],[Region]],F:F,dataset_shampoo[[#This Row],[Year]]-1,G:G,"&gt;"&amp;dataset_shampoo[[#This Row],[Month]])</f>
        <v>245910</v>
      </c>
    </row>
    <row r="2574" spans="1:13" x14ac:dyDescent="0.25">
      <c r="A2574" t="s">
        <v>7</v>
      </c>
      <c r="B2574" t="s">
        <v>18</v>
      </c>
      <c r="C2574" t="s">
        <v>42</v>
      </c>
      <c r="D2574" t="s">
        <v>43</v>
      </c>
      <c r="E2574" t="s">
        <v>13</v>
      </c>
      <c r="F2574">
        <v>2023</v>
      </c>
      <c r="G2574">
        <v>3</v>
      </c>
      <c r="H2574">
        <v>2422</v>
      </c>
      <c r="I2574" s="1">
        <v>16198</v>
      </c>
      <c r="J2574">
        <f>SUMIFS(H:H,D:D,dataset_shampoo[[#This Row],[Brand]],E:E,dataset_shampoo[[#This Row],[Region]],F:F,dataset_shampoo[[#This Row],[Year]],G:G,"&lt;="&amp;dataset_shampoo[[#This Row],[Month]])</f>
        <v>7315</v>
      </c>
      <c r="K2574" s="6">
        <f>SUMIFS(I:I,D:D,dataset_shampoo[[#This Row],[Brand]],E:E,dataset_shampoo[[#This Row],[Region]],F:F,dataset_shampoo[[#This Row],[Year]],G:G,"&lt;="&amp;dataset_shampoo[[#This Row],[Month]])</f>
        <v>48944</v>
      </c>
      <c r="L2574">
        <f>dataset_shampoo[[#This Row],[Units YTD]]+SUMIFS(H:H,D:D,dataset_shampoo[[#This Row],[Brand]],E:E,dataset_shampoo[[#This Row],[Region]],F:F,dataset_shampoo[[#This Row],[Year]]-1,G:G,"&gt;"&amp;dataset_shampoo[[#This Row],[Month]])</f>
        <v>35609</v>
      </c>
      <c r="M2574" s="1">
        <f>dataset_shampoo[[#This Row],[Values YTD]]+SUMIFS(I:I,D:D,dataset_shampoo[[#This Row],[Brand]],E:E,dataset_shampoo[[#This Row],[Region]],F:F,dataset_shampoo[[#This Row],[Year]]-1,G:G,"&gt;"&amp;dataset_shampoo[[#This Row],[Month]])</f>
        <v>238420</v>
      </c>
    </row>
    <row r="2575" spans="1:13" x14ac:dyDescent="0.25">
      <c r="A2575" t="s">
        <v>7</v>
      </c>
      <c r="B2575" t="s">
        <v>18</v>
      </c>
      <c r="C2575" t="s">
        <v>19</v>
      </c>
      <c r="D2575" t="s">
        <v>20</v>
      </c>
      <c r="E2575" t="s">
        <v>11</v>
      </c>
      <c r="F2575">
        <v>2018</v>
      </c>
      <c r="G2575">
        <v>1</v>
      </c>
      <c r="H2575">
        <v>42882</v>
      </c>
      <c r="I2575" s="1">
        <v>260853</v>
      </c>
      <c r="J2575">
        <f>SUMIFS(H:H,D:D,dataset_shampoo[[#This Row],[Brand]],E:E,dataset_shampoo[[#This Row],[Region]],F:F,dataset_shampoo[[#This Row],[Year]],G:G,"&lt;="&amp;dataset_shampoo[[#This Row],[Month]])</f>
        <v>42882</v>
      </c>
      <c r="K2575" s="6">
        <f>SUMIFS(I:I,D:D,dataset_shampoo[[#This Row],[Brand]],E:E,dataset_shampoo[[#This Row],[Region]],F:F,dataset_shampoo[[#This Row],[Year]],G:G,"&lt;="&amp;dataset_shampoo[[#This Row],[Month]])</f>
        <v>260853</v>
      </c>
      <c r="L2575">
        <f>dataset_shampoo[[#This Row],[Units YTD]]+SUMIFS(H:H,D:D,dataset_shampoo[[#This Row],[Brand]],E:E,dataset_shampoo[[#This Row],[Region]],F:F,dataset_shampoo[[#This Row],[Year]]-1,G:G,"&gt;"&amp;dataset_shampoo[[#This Row],[Month]])</f>
        <v>42882</v>
      </c>
      <c r="M2575" s="1">
        <f>dataset_shampoo[[#This Row],[Values YTD]]+SUMIFS(I:I,D:D,dataset_shampoo[[#This Row],[Brand]],E:E,dataset_shampoo[[#This Row],[Region]],F:F,dataset_shampoo[[#This Row],[Year]]-1,G:G,"&gt;"&amp;dataset_shampoo[[#This Row],[Month]])</f>
        <v>260853</v>
      </c>
    </row>
    <row r="2576" spans="1:13" x14ac:dyDescent="0.25">
      <c r="A2576" t="s">
        <v>7</v>
      </c>
      <c r="B2576" t="s">
        <v>18</v>
      </c>
      <c r="C2576" t="s">
        <v>19</v>
      </c>
      <c r="D2576" t="s">
        <v>20</v>
      </c>
      <c r="E2576" t="s">
        <v>11</v>
      </c>
      <c r="F2576">
        <v>2018</v>
      </c>
      <c r="G2576">
        <v>2</v>
      </c>
      <c r="H2576">
        <v>11538</v>
      </c>
      <c r="I2576" s="1">
        <v>75141</v>
      </c>
      <c r="J2576">
        <f>SUMIFS(H:H,D:D,dataset_shampoo[[#This Row],[Brand]],E:E,dataset_shampoo[[#This Row],[Region]],F:F,dataset_shampoo[[#This Row],[Year]],G:G,"&lt;="&amp;dataset_shampoo[[#This Row],[Month]])</f>
        <v>54420</v>
      </c>
      <c r="K2576" s="6">
        <f>SUMIFS(I:I,D:D,dataset_shampoo[[#This Row],[Brand]],E:E,dataset_shampoo[[#This Row],[Region]],F:F,dataset_shampoo[[#This Row],[Year]],G:G,"&lt;="&amp;dataset_shampoo[[#This Row],[Month]])</f>
        <v>335994</v>
      </c>
      <c r="L2576">
        <f>dataset_shampoo[[#This Row],[Units YTD]]+SUMIFS(H:H,D:D,dataset_shampoo[[#This Row],[Brand]],E:E,dataset_shampoo[[#This Row],[Region]],F:F,dataset_shampoo[[#This Row],[Year]]-1,G:G,"&gt;"&amp;dataset_shampoo[[#This Row],[Month]])</f>
        <v>54420</v>
      </c>
      <c r="M2576" s="1">
        <f>dataset_shampoo[[#This Row],[Values YTD]]+SUMIFS(I:I,D:D,dataset_shampoo[[#This Row],[Brand]],E:E,dataset_shampoo[[#This Row],[Region]],F:F,dataset_shampoo[[#This Row],[Year]]-1,G:G,"&gt;"&amp;dataset_shampoo[[#This Row],[Month]])</f>
        <v>335994</v>
      </c>
    </row>
    <row r="2577" spans="1:13" x14ac:dyDescent="0.25">
      <c r="A2577" t="s">
        <v>7</v>
      </c>
      <c r="B2577" t="s">
        <v>18</v>
      </c>
      <c r="C2577" t="s">
        <v>19</v>
      </c>
      <c r="D2577" t="s">
        <v>20</v>
      </c>
      <c r="E2577" t="s">
        <v>11</v>
      </c>
      <c r="F2577">
        <v>2018</v>
      </c>
      <c r="G2577">
        <v>3</v>
      </c>
      <c r="H2577">
        <v>41272</v>
      </c>
      <c r="I2577" s="1">
        <v>291035</v>
      </c>
      <c r="J2577">
        <f>SUMIFS(H:H,D:D,dataset_shampoo[[#This Row],[Brand]],E:E,dataset_shampoo[[#This Row],[Region]],F:F,dataset_shampoo[[#This Row],[Year]],G:G,"&lt;="&amp;dataset_shampoo[[#This Row],[Month]])</f>
        <v>95692</v>
      </c>
      <c r="K2577" s="6">
        <f>SUMIFS(I:I,D:D,dataset_shampoo[[#This Row],[Brand]],E:E,dataset_shampoo[[#This Row],[Region]],F:F,dataset_shampoo[[#This Row],[Year]],G:G,"&lt;="&amp;dataset_shampoo[[#This Row],[Month]])</f>
        <v>627029</v>
      </c>
      <c r="L2577">
        <f>dataset_shampoo[[#This Row],[Units YTD]]+SUMIFS(H:H,D:D,dataset_shampoo[[#This Row],[Brand]],E:E,dataset_shampoo[[#This Row],[Region]],F:F,dataset_shampoo[[#This Row],[Year]]-1,G:G,"&gt;"&amp;dataset_shampoo[[#This Row],[Month]])</f>
        <v>95692</v>
      </c>
      <c r="M2577" s="1">
        <f>dataset_shampoo[[#This Row],[Values YTD]]+SUMIFS(I:I,D:D,dataset_shampoo[[#This Row],[Brand]],E:E,dataset_shampoo[[#This Row],[Region]],F:F,dataset_shampoo[[#This Row],[Year]]-1,G:G,"&gt;"&amp;dataset_shampoo[[#This Row],[Month]])</f>
        <v>627029</v>
      </c>
    </row>
    <row r="2578" spans="1:13" x14ac:dyDescent="0.25">
      <c r="A2578" t="s">
        <v>7</v>
      </c>
      <c r="B2578" t="s">
        <v>18</v>
      </c>
      <c r="C2578" t="s">
        <v>19</v>
      </c>
      <c r="D2578" t="s">
        <v>20</v>
      </c>
      <c r="E2578" t="s">
        <v>11</v>
      </c>
      <c r="F2578">
        <v>2018</v>
      </c>
      <c r="G2578">
        <v>4</v>
      </c>
      <c r="H2578">
        <v>14635</v>
      </c>
      <c r="I2578" s="1">
        <v>91415.5</v>
      </c>
      <c r="J2578">
        <f>SUMIFS(H:H,D:D,dataset_shampoo[[#This Row],[Brand]],E:E,dataset_shampoo[[#This Row],[Region]],F:F,dataset_shampoo[[#This Row],[Year]],G:G,"&lt;="&amp;dataset_shampoo[[#This Row],[Month]])</f>
        <v>110327</v>
      </c>
      <c r="K2578" s="6">
        <f>SUMIFS(I:I,D:D,dataset_shampoo[[#This Row],[Brand]],E:E,dataset_shampoo[[#This Row],[Region]],F:F,dataset_shampoo[[#This Row],[Year]],G:G,"&lt;="&amp;dataset_shampoo[[#This Row],[Month]])</f>
        <v>718444.5</v>
      </c>
      <c r="L2578">
        <f>dataset_shampoo[[#This Row],[Units YTD]]+SUMIFS(H:H,D:D,dataset_shampoo[[#This Row],[Brand]],E:E,dataset_shampoo[[#This Row],[Region]],F:F,dataset_shampoo[[#This Row],[Year]]-1,G:G,"&gt;"&amp;dataset_shampoo[[#This Row],[Month]])</f>
        <v>110327</v>
      </c>
      <c r="M2578" s="1">
        <f>dataset_shampoo[[#This Row],[Values YTD]]+SUMIFS(I:I,D:D,dataset_shampoo[[#This Row],[Brand]],E:E,dataset_shampoo[[#This Row],[Region]],F:F,dataset_shampoo[[#This Row],[Year]]-1,G:G,"&gt;"&amp;dataset_shampoo[[#This Row],[Month]])</f>
        <v>718444.5</v>
      </c>
    </row>
    <row r="2579" spans="1:13" x14ac:dyDescent="0.25">
      <c r="A2579" t="s">
        <v>7</v>
      </c>
      <c r="B2579" t="s">
        <v>18</v>
      </c>
      <c r="C2579" t="s">
        <v>19</v>
      </c>
      <c r="D2579" t="s">
        <v>20</v>
      </c>
      <c r="E2579" t="s">
        <v>11</v>
      </c>
      <c r="F2579">
        <v>2018</v>
      </c>
      <c r="G2579">
        <v>5</v>
      </c>
      <c r="H2579">
        <v>44879</v>
      </c>
      <c r="I2579" s="1">
        <v>316422</v>
      </c>
      <c r="J2579">
        <f>SUMIFS(H:H,D:D,dataset_shampoo[[#This Row],[Brand]],E:E,dataset_shampoo[[#This Row],[Region]],F:F,dataset_shampoo[[#This Row],[Year]],G:G,"&lt;="&amp;dataset_shampoo[[#This Row],[Month]])</f>
        <v>155206</v>
      </c>
      <c r="K2579" s="6">
        <f>SUMIFS(I:I,D:D,dataset_shampoo[[#This Row],[Brand]],E:E,dataset_shampoo[[#This Row],[Region]],F:F,dataset_shampoo[[#This Row],[Year]],G:G,"&lt;="&amp;dataset_shampoo[[#This Row],[Month]])</f>
        <v>1034866.5</v>
      </c>
      <c r="L2579">
        <f>dataset_shampoo[[#This Row],[Units YTD]]+SUMIFS(H:H,D:D,dataset_shampoo[[#This Row],[Brand]],E:E,dataset_shampoo[[#This Row],[Region]],F:F,dataset_shampoo[[#This Row],[Year]]-1,G:G,"&gt;"&amp;dataset_shampoo[[#This Row],[Month]])</f>
        <v>155206</v>
      </c>
      <c r="M2579" s="1">
        <f>dataset_shampoo[[#This Row],[Values YTD]]+SUMIFS(I:I,D:D,dataset_shampoo[[#This Row],[Brand]],E:E,dataset_shampoo[[#This Row],[Region]],F:F,dataset_shampoo[[#This Row],[Year]]-1,G:G,"&gt;"&amp;dataset_shampoo[[#This Row],[Month]])</f>
        <v>1034866.5</v>
      </c>
    </row>
    <row r="2580" spans="1:13" x14ac:dyDescent="0.25">
      <c r="A2580" t="s">
        <v>7</v>
      </c>
      <c r="B2580" t="s">
        <v>18</v>
      </c>
      <c r="C2580" t="s">
        <v>19</v>
      </c>
      <c r="D2580" t="s">
        <v>20</v>
      </c>
      <c r="E2580" t="s">
        <v>11</v>
      </c>
      <c r="F2580">
        <v>2018</v>
      </c>
      <c r="G2580">
        <v>6</v>
      </c>
      <c r="H2580">
        <v>46712</v>
      </c>
      <c r="I2580" s="1">
        <v>329954.5</v>
      </c>
      <c r="J2580">
        <f>SUMIFS(H:H,D:D,dataset_shampoo[[#This Row],[Brand]],E:E,dataset_shampoo[[#This Row],[Region]],F:F,dataset_shampoo[[#This Row],[Year]],G:G,"&lt;="&amp;dataset_shampoo[[#This Row],[Month]])</f>
        <v>201918</v>
      </c>
      <c r="K2580" s="6">
        <f>SUMIFS(I:I,D:D,dataset_shampoo[[#This Row],[Brand]],E:E,dataset_shampoo[[#This Row],[Region]],F:F,dataset_shampoo[[#This Row],[Year]],G:G,"&lt;="&amp;dataset_shampoo[[#This Row],[Month]])</f>
        <v>1364821</v>
      </c>
      <c r="L2580">
        <f>dataset_shampoo[[#This Row],[Units YTD]]+SUMIFS(H:H,D:D,dataset_shampoo[[#This Row],[Brand]],E:E,dataset_shampoo[[#This Row],[Region]],F:F,dataset_shampoo[[#This Row],[Year]]-1,G:G,"&gt;"&amp;dataset_shampoo[[#This Row],[Month]])</f>
        <v>201918</v>
      </c>
      <c r="M2580" s="1">
        <f>dataset_shampoo[[#This Row],[Values YTD]]+SUMIFS(I:I,D:D,dataset_shampoo[[#This Row],[Brand]],E:E,dataset_shampoo[[#This Row],[Region]],F:F,dataset_shampoo[[#This Row],[Year]]-1,G:G,"&gt;"&amp;dataset_shampoo[[#This Row],[Month]])</f>
        <v>1364821</v>
      </c>
    </row>
    <row r="2581" spans="1:13" x14ac:dyDescent="0.25">
      <c r="A2581" t="s">
        <v>7</v>
      </c>
      <c r="B2581" t="s">
        <v>18</v>
      </c>
      <c r="C2581" t="s">
        <v>19</v>
      </c>
      <c r="D2581" t="s">
        <v>20</v>
      </c>
      <c r="E2581" t="s">
        <v>11</v>
      </c>
      <c r="F2581">
        <v>2018</v>
      </c>
      <c r="G2581">
        <v>7</v>
      </c>
      <c r="H2581">
        <v>64120</v>
      </c>
      <c r="I2581" s="1">
        <v>350275</v>
      </c>
      <c r="J2581">
        <f>SUMIFS(H:H,D:D,dataset_shampoo[[#This Row],[Brand]],E:E,dataset_shampoo[[#This Row],[Region]],F:F,dataset_shampoo[[#This Row],[Year]],G:G,"&lt;="&amp;dataset_shampoo[[#This Row],[Month]])</f>
        <v>266038</v>
      </c>
      <c r="K2581" s="6">
        <f>SUMIFS(I:I,D:D,dataset_shampoo[[#This Row],[Brand]],E:E,dataset_shampoo[[#This Row],[Region]],F:F,dataset_shampoo[[#This Row],[Year]],G:G,"&lt;="&amp;dataset_shampoo[[#This Row],[Month]])</f>
        <v>1715096</v>
      </c>
      <c r="L2581">
        <f>dataset_shampoo[[#This Row],[Units YTD]]+SUMIFS(H:H,D:D,dataset_shampoo[[#This Row],[Brand]],E:E,dataset_shampoo[[#This Row],[Region]],F:F,dataset_shampoo[[#This Row],[Year]]-1,G:G,"&gt;"&amp;dataset_shampoo[[#This Row],[Month]])</f>
        <v>266038</v>
      </c>
      <c r="M2581" s="1">
        <f>dataset_shampoo[[#This Row],[Values YTD]]+SUMIFS(I:I,D:D,dataset_shampoo[[#This Row],[Brand]],E:E,dataset_shampoo[[#This Row],[Region]],F:F,dataset_shampoo[[#This Row],[Year]]-1,G:G,"&gt;"&amp;dataset_shampoo[[#This Row],[Month]])</f>
        <v>1715096</v>
      </c>
    </row>
    <row r="2582" spans="1:13" x14ac:dyDescent="0.25">
      <c r="A2582" t="s">
        <v>7</v>
      </c>
      <c r="B2582" t="s">
        <v>18</v>
      </c>
      <c r="C2582" t="s">
        <v>19</v>
      </c>
      <c r="D2582" t="s">
        <v>20</v>
      </c>
      <c r="E2582" t="s">
        <v>11</v>
      </c>
      <c r="F2582">
        <v>2018</v>
      </c>
      <c r="G2582">
        <v>8</v>
      </c>
      <c r="H2582">
        <v>16496</v>
      </c>
      <c r="I2582" s="1">
        <v>103004.5</v>
      </c>
      <c r="J2582">
        <f>SUMIFS(H:H,D:D,dataset_shampoo[[#This Row],[Brand]],E:E,dataset_shampoo[[#This Row],[Region]],F:F,dataset_shampoo[[#This Row],[Year]],G:G,"&lt;="&amp;dataset_shampoo[[#This Row],[Month]])</f>
        <v>282534</v>
      </c>
      <c r="K2582" s="6">
        <f>SUMIFS(I:I,D:D,dataset_shampoo[[#This Row],[Brand]],E:E,dataset_shampoo[[#This Row],[Region]],F:F,dataset_shampoo[[#This Row],[Year]],G:G,"&lt;="&amp;dataset_shampoo[[#This Row],[Month]])</f>
        <v>1818100.5</v>
      </c>
      <c r="L2582">
        <f>dataset_shampoo[[#This Row],[Units YTD]]+SUMIFS(H:H,D:D,dataset_shampoo[[#This Row],[Brand]],E:E,dataset_shampoo[[#This Row],[Region]],F:F,dataset_shampoo[[#This Row],[Year]]-1,G:G,"&gt;"&amp;dataset_shampoo[[#This Row],[Month]])</f>
        <v>282534</v>
      </c>
      <c r="M2582" s="1">
        <f>dataset_shampoo[[#This Row],[Values YTD]]+SUMIFS(I:I,D:D,dataset_shampoo[[#This Row],[Brand]],E:E,dataset_shampoo[[#This Row],[Region]],F:F,dataset_shampoo[[#This Row],[Year]]-1,G:G,"&gt;"&amp;dataset_shampoo[[#This Row],[Month]])</f>
        <v>1818100.5</v>
      </c>
    </row>
    <row r="2583" spans="1:13" x14ac:dyDescent="0.25">
      <c r="A2583" t="s">
        <v>7</v>
      </c>
      <c r="B2583" t="s">
        <v>18</v>
      </c>
      <c r="C2583" t="s">
        <v>19</v>
      </c>
      <c r="D2583" t="s">
        <v>20</v>
      </c>
      <c r="E2583" t="s">
        <v>11</v>
      </c>
      <c r="F2583">
        <v>2018</v>
      </c>
      <c r="G2583">
        <v>9</v>
      </c>
      <c r="H2583">
        <v>41758</v>
      </c>
      <c r="I2583" s="1">
        <v>295493.5</v>
      </c>
      <c r="J2583">
        <f>SUMIFS(H:H,D:D,dataset_shampoo[[#This Row],[Brand]],E:E,dataset_shampoo[[#This Row],[Region]],F:F,dataset_shampoo[[#This Row],[Year]],G:G,"&lt;="&amp;dataset_shampoo[[#This Row],[Month]])</f>
        <v>324292</v>
      </c>
      <c r="K2583" s="6">
        <f>SUMIFS(I:I,D:D,dataset_shampoo[[#This Row],[Brand]],E:E,dataset_shampoo[[#This Row],[Region]],F:F,dataset_shampoo[[#This Row],[Year]],G:G,"&lt;="&amp;dataset_shampoo[[#This Row],[Month]])</f>
        <v>2113594</v>
      </c>
      <c r="L2583">
        <f>dataset_shampoo[[#This Row],[Units YTD]]+SUMIFS(H:H,D:D,dataset_shampoo[[#This Row],[Brand]],E:E,dataset_shampoo[[#This Row],[Region]],F:F,dataset_shampoo[[#This Row],[Year]]-1,G:G,"&gt;"&amp;dataset_shampoo[[#This Row],[Month]])</f>
        <v>324292</v>
      </c>
      <c r="M2583" s="1">
        <f>dataset_shampoo[[#This Row],[Values YTD]]+SUMIFS(I:I,D:D,dataset_shampoo[[#This Row],[Brand]],E:E,dataset_shampoo[[#This Row],[Region]],F:F,dataset_shampoo[[#This Row],[Year]]-1,G:G,"&gt;"&amp;dataset_shampoo[[#This Row],[Month]])</f>
        <v>2113594</v>
      </c>
    </row>
    <row r="2584" spans="1:13" x14ac:dyDescent="0.25">
      <c r="A2584" t="s">
        <v>7</v>
      </c>
      <c r="B2584" t="s">
        <v>18</v>
      </c>
      <c r="C2584" t="s">
        <v>19</v>
      </c>
      <c r="D2584" t="s">
        <v>20</v>
      </c>
      <c r="E2584" t="s">
        <v>11</v>
      </c>
      <c r="F2584">
        <v>2018</v>
      </c>
      <c r="G2584">
        <v>10</v>
      </c>
      <c r="H2584">
        <v>51912</v>
      </c>
      <c r="I2584" s="1">
        <v>314687</v>
      </c>
      <c r="J2584">
        <f>SUMIFS(H:H,D:D,dataset_shampoo[[#This Row],[Brand]],E:E,dataset_shampoo[[#This Row],[Region]],F:F,dataset_shampoo[[#This Row],[Year]],G:G,"&lt;="&amp;dataset_shampoo[[#This Row],[Month]])</f>
        <v>376204</v>
      </c>
      <c r="K2584" s="6">
        <f>SUMIFS(I:I,D:D,dataset_shampoo[[#This Row],[Brand]],E:E,dataset_shampoo[[#This Row],[Region]],F:F,dataset_shampoo[[#This Row],[Year]],G:G,"&lt;="&amp;dataset_shampoo[[#This Row],[Month]])</f>
        <v>2428281</v>
      </c>
      <c r="L2584">
        <f>dataset_shampoo[[#This Row],[Units YTD]]+SUMIFS(H:H,D:D,dataset_shampoo[[#This Row],[Brand]],E:E,dataset_shampoo[[#This Row],[Region]],F:F,dataset_shampoo[[#This Row],[Year]]-1,G:G,"&gt;"&amp;dataset_shampoo[[#This Row],[Month]])</f>
        <v>376204</v>
      </c>
      <c r="M2584" s="1">
        <f>dataset_shampoo[[#This Row],[Values YTD]]+SUMIFS(I:I,D:D,dataset_shampoo[[#This Row],[Brand]],E:E,dataset_shampoo[[#This Row],[Region]],F:F,dataset_shampoo[[#This Row],[Year]]-1,G:G,"&gt;"&amp;dataset_shampoo[[#This Row],[Month]])</f>
        <v>2428281</v>
      </c>
    </row>
    <row r="2585" spans="1:13" x14ac:dyDescent="0.25">
      <c r="A2585" t="s">
        <v>7</v>
      </c>
      <c r="B2585" t="s">
        <v>18</v>
      </c>
      <c r="C2585" t="s">
        <v>19</v>
      </c>
      <c r="D2585" t="s">
        <v>20</v>
      </c>
      <c r="E2585" t="s">
        <v>11</v>
      </c>
      <c r="F2585">
        <v>2018</v>
      </c>
      <c r="G2585">
        <v>11</v>
      </c>
      <c r="H2585">
        <v>66683</v>
      </c>
      <c r="I2585" s="1">
        <v>364546</v>
      </c>
      <c r="J2585">
        <f>SUMIFS(H:H,D:D,dataset_shampoo[[#This Row],[Brand]],E:E,dataset_shampoo[[#This Row],[Region]],F:F,dataset_shampoo[[#This Row],[Year]],G:G,"&lt;="&amp;dataset_shampoo[[#This Row],[Month]])</f>
        <v>442887</v>
      </c>
      <c r="K2585" s="6">
        <f>SUMIFS(I:I,D:D,dataset_shampoo[[#This Row],[Brand]],E:E,dataset_shampoo[[#This Row],[Region]],F:F,dataset_shampoo[[#This Row],[Year]],G:G,"&lt;="&amp;dataset_shampoo[[#This Row],[Month]])</f>
        <v>2792827</v>
      </c>
      <c r="L2585">
        <f>dataset_shampoo[[#This Row],[Units YTD]]+SUMIFS(H:H,D:D,dataset_shampoo[[#This Row],[Brand]],E:E,dataset_shampoo[[#This Row],[Region]],F:F,dataset_shampoo[[#This Row],[Year]]-1,G:G,"&gt;"&amp;dataset_shampoo[[#This Row],[Month]])</f>
        <v>442887</v>
      </c>
      <c r="M2585" s="1">
        <f>dataset_shampoo[[#This Row],[Values YTD]]+SUMIFS(I:I,D:D,dataset_shampoo[[#This Row],[Brand]],E:E,dataset_shampoo[[#This Row],[Region]],F:F,dataset_shampoo[[#This Row],[Year]]-1,G:G,"&gt;"&amp;dataset_shampoo[[#This Row],[Month]])</f>
        <v>2792827</v>
      </c>
    </row>
    <row r="2586" spans="1:13" x14ac:dyDescent="0.25">
      <c r="A2586" t="s">
        <v>7</v>
      </c>
      <c r="B2586" t="s">
        <v>18</v>
      </c>
      <c r="C2586" t="s">
        <v>19</v>
      </c>
      <c r="D2586" t="s">
        <v>20</v>
      </c>
      <c r="E2586" t="s">
        <v>11</v>
      </c>
      <c r="F2586">
        <v>2018</v>
      </c>
      <c r="G2586">
        <v>12</v>
      </c>
      <c r="H2586">
        <v>18776</v>
      </c>
      <c r="I2586" s="1">
        <v>115761.5</v>
      </c>
      <c r="J2586">
        <f>SUMIFS(H:H,D:D,dataset_shampoo[[#This Row],[Brand]],E:E,dataset_shampoo[[#This Row],[Region]],F:F,dataset_shampoo[[#This Row],[Year]],G:G,"&lt;="&amp;dataset_shampoo[[#This Row],[Month]])</f>
        <v>461663</v>
      </c>
      <c r="K2586" s="6">
        <f>SUMIFS(I:I,D:D,dataset_shampoo[[#This Row],[Brand]],E:E,dataset_shampoo[[#This Row],[Region]],F:F,dataset_shampoo[[#This Row],[Year]],G:G,"&lt;="&amp;dataset_shampoo[[#This Row],[Month]])</f>
        <v>2908588.5</v>
      </c>
      <c r="L2586">
        <f>dataset_shampoo[[#This Row],[Units YTD]]+SUMIFS(H:H,D:D,dataset_shampoo[[#This Row],[Brand]],E:E,dataset_shampoo[[#This Row],[Region]],F:F,dataset_shampoo[[#This Row],[Year]]-1,G:G,"&gt;"&amp;dataset_shampoo[[#This Row],[Month]])</f>
        <v>461663</v>
      </c>
      <c r="M2586" s="1">
        <f>dataset_shampoo[[#This Row],[Values YTD]]+SUMIFS(I:I,D:D,dataset_shampoo[[#This Row],[Brand]],E:E,dataset_shampoo[[#This Row],[Region]],F:F,dataset_shampoo[[#This Row],[Year]]-1,G:G,"&gt;"&amp;dataset_shampoo[[#This Row],[Month]])</f>
        <v>2908588.5</v>
      </c>
    </row>
    <row r="2587" spans="1:13" x14ac:dyDescent="0.25">
      <c r="A2587" t="s">
        <v>7</v>
      </c>
      <c r="B2587" t="s">
        <v>18</v>
      </c>
      <c r="C2587" t="s">
        <v>19</v>
      </c>
      <c r="D2587" t="s">
        <v>20</v>
      </c>
      <c r="E2587" t="s">
        <v>11</v>
      </c>
      <c r="F2587">
        <v>2019</v>
      </c>
      <c r="G2587">
        <v>1</v>
      </c>
      <c r="H2587">
        <v>74728</v>
      </c>
      <c r="I2587" s="1">
        <v>411933</v>
      </c>
      <c r="J2587">
        <f>SUMIFS(H:H,D:D,dataset_shampoo[[#This Row],[Brand]],E:E,dataset_shampoo[[#This Row],[Region]],F:F,dataset_shampoo[[#This Row],[Year]],G:G,"&lt;="&amp;dataset_shampoo[[#This Row],[Month]])</f>
        <v>74728</v>
      </c>
      <c r="K2587" s="6">
        <f>SUMIFS(I:I,D:D,dataset_shampoo[[#This Row],[Brand]],E:E,dataset_shampoo[[#This Row],[Region]],F:F,dataset_shampoo[[#This Row],[Year]],G:G,"&lt;="&amp;dataset_shampoo[[#This Row],[Month]])</f>
        <v>411933</v>
      </c>
      <c r="L2587">
        <f>dataset_shampoo[[#This Row],[Units YTD]]+SUMIFS(H:H,D:D,dataset_shampoo[[#This Row],[Brand]],E:E,dataset_shampoo[[#This Row],[Region]],F:F,dataset_shampoo[[#This Row],[Year]]-1,G:G,"&gt;"&amp;dataset_shampoo[[#This Row],[Month]])</f>
        <v>493509</v>
      </c>
      <c r="M2587" s="1">
        <f>dataset_shampoo[[#This Row],[Values YTD]]+SUMIFS(I:I,D:D,dataset_shampoo[[#This Row],[Brand]],E:E,dataset_shampoo[[#This Row],[Region]],F:F,dataset_shampoo[[#This Row],[Year]]-1,G:G,"&gt;"&amp;dataset_shampoo[[#This Row],[Month]])</f>
        <v>3059668.5</v>
      </c>
    </row>
    <row r="2588" spans="1:13" x14ac:dyDescent="0.25">
      <c r="A2588" t="s">
        <v>7</v>
      </c>
      <c r="B2588" t="s">
        <v>18</v>
      </c>
      <c r="C2588" t="s">
        <v>19</v>
      </c>
      <c r="D2588" t="s">
        <v>20</v>
      </c>
      <c r="E2588" t="s">
        <v>11</v>
      </c>
      <c r="F2588">
        <v>2019</v>
      </c>
      <c r="G2588">
        <v>2</v>
      </c>
      <c r="H2588">
        <v>47057</v>
      </c>
      <c r="I2588" s="1">
        <v>336029</v>
      </c>
      <c r="J2588">
        <f>SUMIFS(H:H,D:D,dataset_shampoo[[#This Row],[Brand]],E:E,dataset_shampoo[[#This Row],[Region]],F:F,dataset_shampoo[[#This Row],[Year]],G:G,"&lt;="&amp;dataset_shampoo[[#This Row],[Month]])</f>
        <v>121785</v>
      </c>
      <c r="K2588" s="6">
        <f>SUMIFS(I:I,D:D,dataset_shampoo[[#This Row],[Brand]],E:E,dataset_shampoo[[#This Row],[Region]],F:F,dataset_shampoo[[#This Row],[Year]],G:G,"&lt;="&amp;dataset_shampoo[[#This Row],[Month]])</f>
        <v>747962</v>
      </c>
      <c r="L2588">
        <f>dataset_shampoo[[#This Row],[Units YTD]]+SUMIFS(H:H,D:D,dataset_shampoo[[#This Row],[Brand]],E:E,dataset_shampoo[[#This Row],[Region]],F:F,dataset_shampoo[[#This Row],[Year]]-1,G:G,"&gt;"&amp;dataset_shampoo[[#This Row],[Month]])</f>
        <v>529028</v>
      </c>
      <c r="M2588" s="1">
        <f>dataset_shampoo[[#This Row],[Values YTD]]+SUMIFS(I:I,D:D,dataset_shampoo[[#This Row],[Brand]],E:E,dataset_shampoo[[#This Row],[Region]],F:F,dataset_shampoo[[#This Row],[Year]]-1,G:G,"&gt;"&amp;dataset_shampoo[[#This Row],[Month]])</f>
        <v>3320556.5</v>
      </c>
    </row>
    <row r="2589" spans="1:13" x14ac:dyDescent="0.25">
      <c r="A2589" t="s">
        <v>7</v>
      </c>
      <c r="B2589" t="s">
        <v>18</v>
      </c>
      <c r="C2589" t="s">
        <v>19</v>
      </c>
      <c r="D2589" t="s">
        <v>20</v>
      </c>
      <c r="E2589" t="s">
        <v>11</v>
      </c>
      <c r="F2589">
        <v>2019</v>
      </c>
      <c r="G2589">
        <v>3</v>
      </c>
      <c r="H2589">
        <v>70985</v>
      </c>
      <c r="I2589" s="1">
        <v>392249</v>
      </c>
      <c r="J2589">
        <f>SUMIFS(H:H,D:D,dataset_shampoo[[#This Row],[Brand]],E:E,dataset_shampoo[[#This Row],[Region]],F:F,dataset_shampoo[[#This Row],[Year]],G:G,"&lt;="&amp;dataset_shampoo[[#This Row],[Month]])</f>
        <v>192770</v>
      </c>
      <c r="K2589" s="6">
        <f>SUMIFS(I:I,D:D,dataset_shampoo[[#This Row],[Brand]],E:E,dataset_shampoo[[#This Row],[Region]],F:F,dataset_shampoo[[#This Row],[Year]],G:G,"&lt;="&amp;dataset_shampoo[[#This Row],[Month]])</f>
        <v>1140211</v>
      </c>
      <c r="L2589">
        <f>dataset_shampoo[[#This Row],[Units YTD]]+SUMIFS(H:H,D:D,dataset_shampoo[[#This Row],[Brand]],E:E,dataset_shampoo[[#This Row],[Region]],F:F,dataset_shampoo[[#This Row],[Year]]-1,G:G,"&gt;"&amp;dataset_shampoo[[#This Row],[Month]])</f>
        <v>558741</v>
      </c>
      <c r="M2589" s="1">
        <f>dataset_shampoo[[#This Row],[Values YTD]]+SUMIFS(I:I,D:D,dataset_shampoo[[#This Row],[Brand]],E:E,dataset_shampoo[[#This Row],[Region]],F:F,dataset_shampoo[[#This Row],[Year]]-1,G:G,"&gt;"&amp;dataset_shampoo[[#This Row],[Month]])</f>
        <v>3421770.5</v>
      </c>
    </row>
    <row r="2590" spans="1:13" x14ac:dyDescent="0.25">
      <c r="A2590" t="s">
        <v>7</v>
      </c>
      <c r="B2590" t="s">
        <v>18</v>
      </c>
      <c r="C2590" t="s">
        <v>19</v>
      </c>
      <c r="D2590" t="s">
        <v>20</v>
      </c>
      <c r="E2590" t="s">
        <v>11</v>
      </c>
      <c r="F2590">
        <v>2019</v>
      </c>
      <c r="G2590">
        <v>4</v>
      </c>
      <c r="H2590">
        <v>51670</v>
      </c>
      <c r="I2590" s="1">
        <v>321155</v>
      </c>
      <c r="J2590">
        <f>SUMIFS(H:H,D:D,dataset_shampoo[[#This Row],[Brand]],E:E,dataset_shampoo[[#This Row],[Region]],F:F,dataset_shampoo[[#This Row],[Year]],G:G,"&lt;="&amp;dataset_shampoo[[#This Row],[Month]])</f>
        <v>244440</v>
      </c>
      <c r="K2590" s="6">
        <f>SUMIFS(I:I,D:D,dataset_shampoo[[#This Row],[Brand]],E:E,dataset_shampoo[[#This Row],[Region]],F:F,dataset_shampoo[[#This Row],[Year]],G:G,"&lt;="&amp;dataset_shampoo[[#This Row],[Month]])</f>
        <v>1461366</v>
      </c>
      <c r="L2590">
        <f>dataset_shampoo[[#This Row],[Units YTD]]+SUMIFS(H:H,D:D,dataset_shampoo[[#This Row],[Brand]],E:E,dataset_shampoo[[#This Row],[Region]],F:F,dataset_shampoo[[#This Row],[Year]]-1,G:G,"&gt;"&amp;dataset_shampoo[[#This Row],[Month]])</f>
        <v>595776</v>
      </c>
      <c r="M2590" s="1">
        <f>dataset_shampoo[[#This Row],[Values YTD]]+SUMIFS(I:I,D:D,dataset_shampoo[[#This Row],[Brand]],E:E,dataset_shampoo[[#This Row],[Region]],F:F,dataset_shampoo[[#This Row],[Year]]-1,G:G,"&gt;"&amp;dataset_shampoo[[#This Row],[Month]])</f>
        <v>3651510</v>
      </c>
    </row>
    <row r="2591" spans="1:13" x14ac:dyDescent="0.25">
      <c r="A2591" t="s">
        <v>7</v>
      </c>
      <c r="B2591" t="s">
        <v>18</v>
      </c>
      <c r="C2591" t="s">
        <v>19</v>
      </c>
      <c r="D2591" t="s">
        <v>20</v>
      </c>
      <c r="E2591" t="s">
        <v>11</v>
      </c>
      <c r="F2591">
        <v>2019</v>
      </c>
      <c r="G2591">
        <v>5</v>
      </c>
      <c r="H2591">
        <v>59212</v>
      </c>
      <c r="I2591" s="1">
        <v>363112</v>
      </c>
      <c r="J2591">
        <f>SUMIFS(H:H,D:D,dataset_shampoo[[#This Row],[Brand]],E:E,dataset_shampoo[[#This Row],[Region]],F:F,dataset_shampoo[[#This Row],[Year]],G:G,"&lt;="&amp;dataset_shampoo[[#This Row],[Month]])</f>
        <v>303652</v>
      </c>
      <c r="K2591" s="6">
        <f>SUMIFS(I:I,D:D,dataset_shampoo[[#This Row],[Brand]],E:E,dataset_shampoo[[#This Row],[Region]],F:F,dataset_shampoo[[#This Row],[Year]],G:G,"&lt;="&amp;dataset_shampoo[[#This Row],[Month]])</f>
        <v>1824478</v>
      </c>
      <c r="L2591">
        <f>dataset_shampoo[[#This Row],[Units YTD]]+SUMIFS(H:H,D:D,dataset_shampoo[[#This Row],[Brand]],E:E,dataset_shampoo[[#This Row],[Region]],F:F,dataset_shampoo[[#This Row],[Year]]-1,G:G,"&gt;"&amp;dataset_shampoo[[#This Row],[Month]])</f>
        <v>610109</v>
      </c>
      <c r="M2591" s="1">
        <f>dataset_shampoo[[#This Row],[Values YTD]]+SUMIFS(I:I,D:D,dataset_shampoo[[#This Row],[Brand]],E:E,dataset_shampoo[[#This Row],[Region]],F:F,dataset_shampoo[[#This Row],[Year]]-1,G:G,"&gt;"&amp;dataset_shampoo[[#This Row],[Month]])</f>
        <v>3698200</v>
      </c>
    </row>
    <row r="2592" spans="1:13" x14ac:dyDescent="0.25">
      <c r="A2592" t="s">
        <v>7</v>
      </c>
      <c r="B2592" t="s">
        <v>18</v>
      </c>
      <c r="C2592" t="s">
        <v>19</v>
      </c>
      <c r="D2592" t="s">
        <v>20</v>
      </c>
      <c r="E2592" t="s">
        <v>11</v>
      </c>
      <c r="F2592">
        <v>2019</v>
      </c>
      <c r="G2592">
        <v>6</v>
      </c>
      <c r="H2592">
        <v>77887</v>
      </c>
      <c r="I2592" s="1">
        <v>431021</v>
      </c>
      <c r="J2592">
        <f>SUMIFS(H:H,D:D,dataset_shampoo[[#This Row],[Brand]],E:E,dataset_shampoo[[#This Row],[Region]],F:F,dataset_shampoo[[#This Row],[Year]],G:G,"&lt;="&amp;dataset_shampoo[[#This Row],[Month]])</f>
        <v>381539</v>
      </c>
      <c r="K2592" s="6">
        <f>SUMIFS(I:I,D:D,dataset_shampoo[[#This Row],[Brand]],E:E,dataset_shampoo[[#This Row],[Region]],F:F,dataset_shampoo[[#This Row],[Year]],G:G,"&lt;="&amp;dataset_shampoo[[#This Row],[Month]])</f>
        <v>2255499</v>
      </c>
      <c r="L2592">
        <f>dataset_shampoo[[#This Row],[Units YTD]]+SUMIFS(H:H,D:D,dataset_shampoo[[#This Row],[Brand]],E:E,dataset_shampoo[[#This Row],[Region]],F:F,dataset_shampoo[[#This Row],[Year]]-1,G:G,"&gt;"&amp;dataset_shampoo[[#This Row],[Month]])</f>
        <v>641284</v>
      </c>
      <c r="M2592" s="1">
        <f>dataset_shampoo[[#This Row],[Values YTD]]+SUMIFS(I:I,D:D,dataset_shampoo[[#This Row],[Brand]],E:E,dataset_shampoo[[#This Row],[Region]],F:F,dataset_shampoo[[#This Row],[Year]]-1,G:G,"&gt;"&amp;dataset_shampoo[[#This Row],[Month]])</f>
        <v>3799266.5</v>
      </c>
    </row>
    <row r="2593" spans="1:13" x14ac:dyDescent="0.25">
      <c r="A2593" t="s">
        <v>7</v>
      </c>
      <c r="B2593" t="s">
        <v>18</v>
      </c>
      <c r="C2593" t="s">
        <v>19</v>
      </c>
      <c r="D2593" t="s">
        <v>20</v>
      </c>
      <c r="E2593" t="s">
        <v>11</v>
      </c>
      <c r="F2593">
        <v>2019</v>
      </c>
      <c r="G2593">
        <v>7</v>
      </c>
      <c r="H2593">
        <v>19494</v>
      </c>
      <c r="I2593" s="1">
        <v>122928</v>
      </c>
      <c r="J2593">
        <f>SUMIFS(H:H,D:D,dataset_shampoo[[#This Row],[Brand]],E:E,dataset_shampoo[[#This Row],[Region]],F:F,dataset_shampoo[[#This Row],[Year]],G:G,"&lt;="&amp;dataset_shampoo[[#This Row],[Month]])</f>
        <v>401033</v>
      </c>
      <c r="K2593" s="6">
        <f>SUMIFS(I:I,D:D,dataset_shampoo[[#This Row],[Brand]],E:E,dataset_shampoo[[#This Row],[Region]],F:F,dataset_shampoo[[#This Row],[Year]],G:G,"&lt;="&amp;dataset_shampoo[[#This Row],[Month]])</f>
        <v>2378427</v>
      </c>
      <c r="L2593">
        <f>dataset_shampoo[[#This Row],[Units YTD]]+SUMIFS(H:H,D:D,dataset_shampoo[[#This Row],[Brand]],E:E,dataset_shampoo[[#This Row],[Region]],F:F,dataset_shampoo[[#This Row],[Year]]-1,G:G,"&gt;"&amp;dataset_shampoo[[#This Row],[Month]])</f>
        <v>596658</v>
      </c>
      <c r="M2593" s="1">
        <f>dataset_shampoo[[#This Row],[Values YTD]]+SUMIFS(I:I,D:D,dataset_shampoo[[#This Row],[Brand]],E:E,dataset_shampoo[[#This Row],[Region]],F:F,dataset_shampoo[[#This Row],[Year]]-1,G:G,"&gt;"&amp;dataset_shampoo[[#This Row],[Month]])</f>
        <v>3571919.5</v>
      </c>
    </row>
    <row r="2594" spans="1:13" x14ac:dyDescent="0.25">
      <c r="A2594" t="s">
        <v>7</v>
      </c>
      <c r="B2594" t="s">
        <v>18</v>
      </c>
      <c r="C2594" t="s">
        <v>19</v>
      </c>
      <c r="D2594" t="s">
        <v>20</v>
      </c>
      <c r="E2594" t="s">
        <v>11</v>
      </c>
      <c r="F2594">
        <v>2019</v>
      </c>
      <c r="G2594">
        <v>8</v>
      </c>
      <c r="H2594">
        <v>50224</v>
      </c>
      <c r="I2594" s="1">
        <v>307142</v>
      </c>
      <c r="J2594">
        <f>SUMIFS(H:H,D:D,dataset_shampoo[[#This Row],[Brand]],E:E,dataset_shampoo[[#This Row],[Region]],F:F,dataset_shampoo[[#This Row],[Year]],G:G,"&lt;="&amp;dataset_shampoo[[#This Row],[Month]])</f>
        <v>451257</v>
      </c>
      <c r="K2594" s="6">
        <f>SUMIFS(I:I,D:D,dataset_shampoo[[#This Row],[Brand]],E:E,dataset_shampoo[[#This Row],[Region]],F:F,dataset_shampoo[[#This Row],[Year]],G:G,"&lt;="&amp;dataset_shampoo[[#This Row],[Month]])</f>
        <v>2685569</v>
      </c>
      <c r="L2594">
        <f>dataset_shampoo[[#This Row],[Units YTD]]+SUMIFS(H:H,D:D,dataset_shampoo[[#This Row],[Brand]],E:E,dataset_shampoo[[#This Row],[Region]],F:F,dataset_shampoo[[#This Row],[Year]]-1,G:G,"&gt;"&amp;dataset_shampoo[[#This Row],[Month]])</f>
        <v>630386</v>
      </c>
      <c r="M2594" s="1">
        <f>dataset_shampoo[[#This Row],[Values YTD]]+SUMIFS(I:I,D:D,dataset_shampoo[[#This Row],[Brand]],E:E,dataset_shampoo[[#This Row],[Region]],F:F,dataset_shampoo[[#This Row],[Year]]-1,G:G,"&gt;"&amp;dataset_shampoo[[#This Row],[Month]])</f>
        <v>3776057</v>
      </c>
    </row>
    <row r="2595" spans="1:13" x14ac:dyDescent="0.25">
      <c r="A2595" t="s">
        <v>7</v>
      </c>
      <c r="B2595" t="s">
        <v>18</v>
      </c>
      <c r="C2595" t="s">
        <v>19</v>
      </c>
      <c r="D2595" t="s">
        <v>20</v>
      </c>
      <c r="E2595" t="s">
        <v>11</v>
      </c>
      <c r="F2595">
        <v>2019</v>
      </c>
      <c r="G2595">
        <v>9</v>
      </c>
      <c r="H2595">
        <v>53591</v>
      </c>
      <c r="I2595" s="1">
        <v>325001</v>
      </c>
      <c r="J2595">
        <f>SUMIFS(H:H,D:D,dataset_shampoo[[#This Row],[Brand]],E:E,dataset_shampoo[[#This Row],[Region]],F:F,dataset_shampoo[[#This Row],[Year]],G:G,"&lt;="&amp;dataset_shampoo[[#This Row],[Month]])</f>
        <v>504848</v>
      </c>
      <c r="K2595" s="6">
        <f>SUMIFS(I:I,D:D,dataset_shampoo[[#This Row],[Brand]],E:E,dataset_shampoo[[#This Row],[Region]],F:F,dataset_shampoo[[#This Row],[Year]],G:G,"&lt;="&amp;dataset_shampoo[[#This Row],[Month]])</f>
        <v>3010570</v>
      </c>
      <c r="L2595">
        <f>dataset_shampoo[[#This Row],[Units YTD]]+SUMIFS(H:H,D:D,dataset_shampoo[[#This Row],[Brand]],E:E,dataset_shampoo[[#This Row],[Region]],F:F,dataset_shampoo[[#This Row],[Year]]-1,G:G,"&gt;"&amp;dataset_shampoo[[#This Row],[Month]])</f>
        <v>642219</v>
      </c>
      <c r="M2595" s="1">
        <f>dataset_shampoo[[#This Row],[Values YTD]]+SUMIFS(I:I,D:D,dataset_shampoo[[#This Row],[Brand]],E:E,dataset_shampoo[[#This Row],[Region]],F:F,dataset_shampoo[[#This Row],[Year]]-1,G:G,"&gt;"&amp;dataset_shampoo[[#This Row],[Month]])</f>
        <v>3805564.5</v>
      </c>
    </row>
    <row r="2596" spans="1:13" x14ac:dyDescent="0.25">
      <c r="A2596" t="s">
        <v>7</v>
      </c>
      <c r="B2596" t="s">
        <v>18</v>
      </c>
      <c r="C2596" t="s">
        <v>19</v>
      </c>
      <c r="D2596" t="s">
        <v>20</v>
      </c>
      <c r="E2596" t="s">
        <v>11</v>
      </c>
      <c r="F2596">
        <v>2019</v>
      </c>
      <c r="G2596">
        <v>10</v>
      </c>
      <c r="H2596">
        <v>77189</v>
      </c>
      <c r="I2596" s="1">
        <v>425801</v>
      </c>
      <c r="J2596">
        <f>SUMIFS(H:H,D:D,dataset_shampoo[[#This Row],[Brand]],E:E,dataset_shampoo[[#This Row],[Region]],F:F,dataset_shampoo[[#This Row],[Year]],G:G,"&lt;="&amp;dataset_shampoo[[#This Row],[Month]])</f>
        <v>582037</v>
      </c>
      <c r="K2596" s="6">
        <f>SUMIFS(I:I,D:D,dataset_shampoo[[#This Row],[Brand]],E:E,dataset_shampoo[[#This Row],[Region]],F:F,dataset_shampoo[[#This Row],[Year]],G:G,"&lt;="&amp;dataset_shampoo[[#This Row],[Month]])</f>
        <v>3436371</v>
      </c>
      <c r="L2596">
        <f>dataset_shampoo[[#This Row],[Units YTD]]+SUMIFS(H:H,D:D,dataset_shampoo[[#This Row],[Brand]],E:E,dataset_shampoo[[#This Row],[Region]],F:F,dataset_shampoo[[#This Row],[Year]]-1,G:G,"&gt;"&amp;dataset_shampoo[[#This Row],[Month]])</f>
        <v>667496</v>
      </c>
      <c r="M2596" s="1">
        <f>dataset_shampoo[[#This Row],[Values YTD]]+SUMIFS(I:I,D:D,dataset_shampoo[[#This Row],[Brand]],E:E,dataset_shampoo[[#This Row],[Region]],F:F,dataset_shampoo[[#This Row],[Year]]-1,G:G,"&gt;"&amp;dataset_shampoo[[#This Row],[Month]])</f>
        <v>3916678.5</v>
      </c>
    </row>
    <row r="2597" spans="1:13" x14ac:dyDescent="0.25">
      <c r="A2597" t="s">
        <v>7</v>
      </c>
      <c r="B2597" t="s">
        <v>18</v>
      </c>
      <c r="C2597" t="s">
        <v>19</v>
      </c>
      <c r="D2597" t="s">
        <v>20</v>
      </c>
      <c r="E2597" t="s">
        <v>11</v>
      </c>
      <c r="F2597">
        <v>2019</v>
      </c>
      <c r="G2597">
        <v>11</v>
      </c>
      <c r="H2597">
        <v>19126</v>
      </c>
      <c r="I2597" s="1">
        <v>119748</v>
      </c>
      <c r="J2597">
        <f>SUMIFS(H:H,D:D,dataset_shampoo[[#This Row],[Brand]],E:E,dataset_shampoo[[#This Row],[Region]],F:F,dataset_shampoo[[#This Row],[Year]],G:G,"&lt;="&amp;dataset_shampoo[[#This Row],[Month]])</f>
        <v>601163</v>
      </c>
      <c r="K2597" s="6">
        <f>SUMIFS(I:I,D:D,dataset_shampoo[[#This Row],[Brand]],E:E,dataset_shampoo[[#This Row],[Region]],F:F,dataset_shampoo[[#This Row],[Year]],G:G,"&lt;="&amp;dataset_shampoo[[#This Row],[Month]])</f>
        <v>3556119</v>
      </c>
      <c r="L2597">
        <f>dataset_shampoo[[#This Row],[Units YTD]]+SUMIFS(H:H,D:D,dataset_shampoo[[#This Row],[Brand]],E:E,dataset_shampoo[[#This Row],[Region]],F:F,dataset_shampoo[[#This Row],[Year]]-1,G:G,"&gt;"&amp;dataset_shampoo[[#This Row],[Month]])</f>
        <v>619939</v>
      </c>
      <c r="M2597" s="1">
        <f>dataset_shampoo[[#This Row],[Values YTD]]+SUMIFS(I:I,D:D,dataset_shampoo[[#This Row],[Brand]],E:E,dataset_shampoo[[#This Row],[Region]],F:F,dataset_shampoo[[#This Row],[Year]]-1,G:G,"&gt;"&amp;dataset_shampoo[[#This Row],[Month]])</f>
        <v>3671880.5</v>
      </c>
    </row>
    <row r="2598" spans="1:13" x14ac:dyDescent="0.25">
      <c r="A2598" t="s">
        <v>7</v>
      </c>
      <c r="B2598" t="s">
        <v>18</v>
      </c>
      <c r="C2598" t="s">
        <v>19</v>
      </c>
      <c r="D2598" t="s">
        <v>20</v>
      </c>
      <c r="E2598" t="s">
        <v>11</v>
      </c>
      <c r="F2598">
        <v>2019</v>
      </c>
      <c r="G2598">
        <v>12</v>
      </c>
      <c r="H2598">
        <v>56582</v>
      </c>
      <c r="I2598" s="1">
        <v>343758</v>
      </c>
      <c r="J2598">
        <f>SUMIFS(H:H,D:D,dataset_shampoo[[#This Row],[Brand]],E:E,dataset_shampoo[[#This Row],[Region]],F:F,dataset_shampoo[[#This Row],[Year]],G:G,"&lt;="&amp;dataset_shampoo[[#This Row],[Month]])</f>
        <v>657745</v>
      </c>
      <c r="K2598" s="6">
        <f>SUMIFS(I:I,D:D,dataset_shampoo[[#This Row],[Brand]],E:E,dataset_shampoo[[#This Row],[Region]],F:F,dataset_shampoo[[#This Row],[Year]],G:G,"&lt;="&amp;dataset_shampoo[[#This Row],[Month]])</f>
        <v>3899877</v>
      </c>
      <c r="L2598">
        <f>dataset_shampoo[[#This Row],[Units YTD]]+SUMIFS(H:H,D:D,dataset_shampoo[[#This Row],[Brand]],E:E,dataset_shampoo[[#This Row],[Region]],F:F,dataset_shampoo[[#This Row],[Year]]-1,G:G,"&gt;"&amp;dataset_shampoo[[#This Row],[Month]])</f>
        <v>657745</v>
      </c>
      <c r="M2598" s="1">
        <f>dataset_shampoo[[#This Row],[Values YTD]]+SUMIFS(I:I,D:D,dataset_shampoo[[#This Row],[Brand]],E:E,dataset_shampoo[[#This Row],[Region]],F:F,dataset_shampoo[[#This Row],[Year]]-1,G:G,"&gt;"&amp;dataset_shampoo[[#This Row],[Month]])</f>
        <v>3899877</v>
      </c>
    </row>
    <row r="2599" spans="1:13" x14ac:dyDescent="0.25">
      <c r="A2599" t="s">
        <v>7</v>
      </c>
      <c r="B2599" t="s">
        <v>18</v>
      </c>
      <c r="C2599" t="s">
        <v>19</v>
      </c>
      <c r="D2599" t="s">
        <v>20</v>
      </c>
      <c r="E2599" t="s">
        <v>11</v>
      </c>
      <c r="F2599">
        <v>2020</v>
      </c>
      <c r="G2599">
        <v>1</v>
      </c>
      <c r="H2599">
        <v>25074</v>
      </c>
      <c r="I2599" s="1">
        <v>160797</v>
      </c>
      <c r="J2599">
        <f>SUMIFS(H:H,D:D,dataset_shampoo[[#This Row],[Brand]],E:E,dataset_shampoo[[#This Row],[Region]],F:F,dataset_shampoo[[#This Row],[Year]],G:G,"&lt;="&amp;dataset_shampoo[[#This Row],[Month]])</f>
        <v>25074</v>
      </c>
      <c r="K2599" s="6">
        <f>SUMIFS(I:I,D:D,dataset_shampoo[[#This Row],[Brand]],E:E,dataset_shampoo[[#This Row],[Region]],F:F,dataset_shampoo[[#This Row],[Year]],G:G,"&lt;="&amp;dataset_shampoo[[#This Row],[Month]])</f>
        <v>160797</v>
      </c>
      <c r="L2599">
        <f>dataset_shampoo[[#This Row],[Units YTD]]+SUMIFS(H:H,D:D,dataset_shampoo[[#This Row],[Brand]],E:E,dataset_shampoo[[#This Row],[Region]],F:F,dataset_shampoo[[#This Row],[Year]]-1,G:G,"&gt;"&amp;dataset_shampoo[[#This Row],[Month]])</f>
        <v>608091</v>
      </c>
      <c r="M2599" s="1">
        <f>dataset_shampoo[[#This Row],[Values YTD]]+SUMIFS(I:I,D:D,dataset_shampoo[[#This Row],[Brand]],E:E,dataset_shampoo[[#This Row],[Region]],F:F,dataset_shampoo[[#This Row],[Year]]-1,G:G,"&gt;"&amp;dataset_shampoo[[#This Row],[Month]])</f>
        <v>3648741</v>
      </c>
    </row>
    <row r="2600" spans="1:13" x14ac:dyDescent="0.25">
      <c r="A2600" t="s">
        <v>7</v>
      </c>
      <c r="B2600" t="s">
        <v>18</v>
      </c>
      <c r="C2600" t="s">
        <v>19</v>
      </c>
      <c r="D2600" t="s">
        <v>20</v>
      </c>
      <c r="E2600" t="s">
        <v>11</v>
      </c>
      <c r="F2600">
        <v>2020</v>
      </c>
      <c r="G2600">
        <v>2</v>
      </c>
      <c r="H2600">
        <v>61482</v>
      </c>
      <c r="I2600" s="1">
        <v>381264</v>
      </c>
      <c r="J2600">
        <f>SUMIFS(H:H,D:D,dataset_shampoo[[#This Row],[Brand]],E:E,dataset_shampoo[[#This Row],[Region]],F:F,dataset_shampoo[[#This Row],[Year]],G:G,"&lt;="&amp;dataset_shampoo[[#This Row],[Month]])</f>
        <v>86556</v>
      </c>
      <c r="K2600" s="6">
        <f>SUMIFS(I:I,D:D,dataset_shampoo[[#This Row],[Brand]],E:E,dataset_shampoo[[#This Row],[Region]],F:F,dataset_shampoo[[#This Row],[Year]],G:G,"&lt;="&amp;dataset_shampoo[[#This Row],[Month]])</f>
        <v>542061</v>
      </c>
      <c r="L2600">
        <f>dataset_shampoo[[#This Row],[Units YTD]]+SUMIFS(H:H,D:D,dataset_shampoo[[#This Row],[Brand]],E:E,dataset_shampoo[[#This Row],[Region]],F:F,dataset_shampoo[[#This Row],[Year]]-1,G:G,"&gt;"&amp;dataset_shampoo[[#This Row],[Month]])</f>
        <v>622516</v>
      </c>
      <c r="M2600" s="1">
        <f>dataset_shampoo[[#This Row],[Values YTD]]+SUMIFS(I:I,D:D,dataset_shampoo[[#This Row],[Brand]],E:E,dataset_shampoo[[#This Row],[Region]],F:F,dataset_shampoo[[#This Row],[Year]]-1,G:G,"&gt;"&amp;dataset_shampoo[[#This Row],[Month]])</f>
        <v>3693976</v>
      </c>
    </row>
    <row r="2601" spans="1:13" x14ac:dyDescent="0.25">
      <c r="A2601" t="s">
        <v>7</v>
      </c>
      <c r="B2601" t="s">
        <v>18</v>
      </c>
      <c r="C2601" t="s">
        <v>19</v>
      </c>
      <c r="D2601" t="s">
        <v>20</v>
      </c>
      <c r="E2601" t="s">
        <v>11</v>
      </c>
      <c r="F2601">
        <v>2020</v>
      </c>
      <c r="G2601">
        <v>3</v>
      </c>
      <c r="H2601">
        <v>25420</v>
      </c>
      <c r="I2601" s="1">
        <v>167689.5</v>
      </c>
      <c r="J2601">
        <f>SUMIFS(H:H,D:D,dataset_shampoo[[#This Row],[Brand]],E:E,dataset_shampoo[[#This Row],[Region]],F:F,dataset_shampoo[[#This Row],[Year]],G:G,"&lt;="&amp;dataset_shampoo[[#This Row],[Month]])</f>
        <v>111976</v>
      </c>
      <c r="K2601" s="6">
        <f>SUMIFS(I:I,D:D,dataset_shampoo[[#This Row],[Brand]],E:E,dataset_shampoo[[#This Row],[Region]],F:F,dataset_shampoo[[#This Row],[Year]],G:G,"&lt;="&amp;dataset_shampoo[[#This Row],[Month]])</f>
        <v>709750.5</v>
      </c>
      <c r="L2601">
        <f>dataset_shampoo[[#This Row],[Units YTD]]+SUMIFS(H:H,D:D,dataset_shampoo[[#This Row],[Brand]],E:E,dataset_shampoo[[#This Row],[Region]],F:F,dataset_shampoo[[#This Row],[Year]]-1,G:G,"&gt;"&amp;dataset_shampoo[[#This Row],[Month]])</f>
        <v>576951</v>
      </c>
      <c r="M2601" s="1">
        <f>dataset_shampoo[[#This Row],[Values YTD]]+SUMIFS(I:I,D:D,dataset_shampoo[[#This Row],[Brand]],E:E,dataset_shampoo[[#This Row],[Region]],F:F,dataset_shampoo[[#This Row],[Year]]-1,G:G,"&gt;"&amp;dataset_shampoo[[#This Row],[Month]])</f>
        <v>3469416.5</v>
      </c>
    </row>
    <row r="2602" spans="1:13" x14ac:dyDescent="0.25">
      <c r="A2602" t="s">
        <v>7</v>
      </c>
      <c r="B2602" t="s">
        <v>18</v>
      </c>
      <c r="C2602" t="s">
        <v>19</v>
      </c>
      <c r="D2602" t="s">
        <v>20</v>
      </c>
      <c r="E2602" t="s">
        <v>11</v>
      </c>
      <c r="F2602">
        <v>2020</v>
      </c>
      <c r="G2602">
        <v>4</v>
      </c>
      <c r="H2602">
        <v>62446</v>
      </c>
      <c r="I2602" s="1">
        <v>380539</v>
      </c>
      <c r="J2602">
        <f>SUMIFS(H:H,D:D,dataset_shampoo[[#This Row],[Brand]],E:E,dataset_shampoo[[#This Row],[Region]],F:F,dataset_shampoo[[#This Row],[Year]],G:G,"&lt;="&amp;dataset_shampoo[[#This Row],[Month]])</f>
        <v>174422</v>
      </c>
      <c r="K2602" s="6">
        <f>SUMIFS(I:I,D:D,dataset_shampoo[[#This Row],[Brand]],E:E,dataset_shampoo[[#This Row],[Region]],F:F,dataset_shampoo[[#This Row],[Year]],G:G,"&lt;="&amp;dataset_shampoo[[#This Row],[Month]])</f>
        <v>1090289.5</v>
      </c>
      <c r="L2602">
        <f>dataset_shampoo[[#This Row],[Units YTD]]+SUMIFS(H:H,D:D,dataset_shampoo[[#This Row],[Brand]],E:E,dataset_shampoo[[#This Row],[Region]],F:F,dataset_shampoo[[#This Row],[Year]]-1,G:G,"&gt;"&amp;dataset_shampoo[[#This Row],[Month]])</f>
        <v>587727</v>
      </c>
      <c r="M2602" s="1">
        <f>dataset_shampoo[[#This Row],[Values YTD]]+SUMIFS(I:I,D:D,dataset_shampoo[[#This Row],[Brand]],E:E,dataset_shampoo[[#This Row],[Region]],F:F,dataset_shampoo[[#This Row],[Year]]-1,G:G,"&gt;"&amp;dataset_shampoo[[#This Row],[Month]])</f>
        <v>3528800.5</v>
      </c>
    </row>
    <row r="2603" spans="1:13" x14ac:dyDescent="0.25">
      <c r="A2603" t="s">
        <v>7</v>
      </c>
      <c r="B2603" t="s">
        <v>18</v>
      </c>
      <c r="C2603" t="s">
        <v>19</v>
      </c>
      <c r="D2603" t="s">
        <v>20</v>
      </c>
      <c r="E2603" t="s">
        <v>11</v>
      </c>
      <c r="F2603">
        <v>2020</v>
      </c>
      <c r="G2603">
        <v>5</v>
      </c>
      <c r="H2603">
        <v>59182</v>
      </c>
      <c r="I2603" s="1">
        <v>326140</v>
      </c>
      <c r="J2603">
        <f>SUMIFS(H:H,D:D,dataset_shampoo[[#This Row],[Brand]],E:E,dataset_shampoo[[#This Row],[Region]],F:F,dataset_shampoo[[#This Row],[Year]],G:G,"&lt;="&amp;dataset_shampoo[[#This Row],[Month]])</f>
        <v>233604</v>
      </c>
      <c r="K2603" s="6">
        <f>SUMIFS(I:I,D:D,dataset_shampoo[[#This Row],[Brand]],E:E,dataset_shampoo[[#This Row],[Region]],F:F,dataset_shampoo[[#This Row],[Year]],G:G,"&lt;="&amp;dataset_shampoo[[#This Row],[Month]])</f>
        <v>1416429.5</v>
      </c>
      <c r="L2603">
        <f>dataset_shampoo[[#This Row],[Units YTD]]+SUMIFS(H:H,D:D,dataset_shampoo[[#This Row],[Brand]],E:E,dataset_shampoo[[#This Row],[Region]],F:F,dataset_shampoo[[#This Row],[Year]]-1,G:G,"&gt;"&amp;dataset_shampoo[[#This Row],[Month]])</f>
        <v>587697</v>
      </c>
      <c r="M2603" s="1">
        <f>dataset_shampoo[[#This Row],[Values YTD]]+SUMIFS(I:I,D:D,dataset_shampoo[[#This Row],[Brand]],E:E,dataset_shampoo[[#This Row],[Region]],F:F,dataset_shampoo[[#This Row],[Year]]-1,G:G,"&gt;"&amp;dataset_shampoo[[#This Row],[Month]])</f>
        <v>3491828.5</v>
      </c>
    </row>
    <row r="2604" spans="1:13" x14ac:dyDescent="0.25">
      <c r="A2604" t="s">
        <v>7</v>
      </c>
      <c r="B2604" t="s">
        <v>18</v>
      </c>
      <c r="C2604" t="s">
        <v>19</v>
      </c>
      <c r="D2604" t="s">
        <v>20</v>
      </c>
      <c r="E2604" t="s">
        <v>11</v>
      </c>
      <c r="F2604">
        <v>2020</v>
      </c>
      <c r="G2604">
        <v>6</v>
      </c>
      <c r="H2604">
        <v>22473</v>
      </c>
      <c r="I2604" s="1">
        <v>145072.5</v>
      </c>
      <c r="J2604">
        <f>SUMIFS(H:H,D:D,dataset_shampoo[[#This Row],[Brand]],E:E,dataset_shampoo[[#This Row],[Region]],F:F,dataset_shampoo[[#This Row],[Year]],G:G,"&lt;="&amp;dataset_shampoo[[#This Row],[Month]])</f>
        <v>256077</v>
      </c>
      <c r="K2604" s="6">
        <f>SUMIFS(I:I,D:D,dataset_shampoo[[#This Row],[Brand]],E:E,dataset_shampoo[[#This Row],[Region]],F:F,dataset_shampoo[[#This Row],[Year]],G:G,"&lt;="&amp;dataset_shampoo[[#This Row],[Month]])</f>
        <v>1561502</v>
      </c>
      <c r="L2604">
        <f>dataset_shampoo[[#This Row],[Units YTD]]+SUMIFS(H:H,D:D,dataset_shampoo[[#This Row],[Brand]],E:E,dataset_shampoo[[#This Row],[Region]],F:F,dataset_shampoo[[#This Row],[Year]]-1,G:G,"&gt;"&amp;dataset_shampoo[[#This Row],[Month]])</f>
        <v>532283</v>
      </c>
      <c r="M2604" s="1">
        <f>dataset_shampoo[[#This Row],[Values YTD]]+SUMIFS(I:I,D:D,dataset_shampoo[[#This Row],[Brand]],E:E,dataset_shampoo[[#This Row],[Region]],F:F,dataset_shampoo[[#This Row],[Year]]-1,G:G,"&gt;"&amp;dataset_shampoo[[#This Row],[Month]])</f>
        <v>3205880</v>
      </c>
    </row>
    <row r="2605" spans="1:13" x14ac:dyDescent="0.25">
      <c r="A2605" t="s">
        <v>7</v>
      </c>
      <c r="B2605" t="s">
        <v>18</v>
      </c>
      <c r="C2605" t="s">
        <v>19</v>
      </c>
      <c r="D2605" t="s">
        <v>20</v>
      </c>
      <c r="E2605" t="s">
        <v>11</v>
      </c>
      <c r="F2605">
        <v>2020</v>
      </c>
      <c r="G2605">
        <v>7</v>
      </c>
      <c r="H2605">
        <v>60656</v>
      </c>
      <c r="I2605" s="1">
        <v>429129</v>
      </c>
      <c r="J2605">
        <f>SUMIFS(H:H,D:D,dataset_shampoo[[#This Row],[Brand]],E:E,dataset_shampoo[[#This Row],[Region]],F:F,dataset_shampoo[[#This Row],[Year]],G:G,"&lt;="&amp;dataset_shampoo[[#This Row],[Month]])</f>
        <v>316733</v>
      </c>
      <c r="K2605" s="6">
        <f>SUMIFS(I:I,D:D,dataset_shampoo[[#This Row],[Brand]],E:E,dataset_shampoo[[#This Row],[Region]],F:F,dataset_shampoo[[#This Row],[Year]],G:G,"&lt;="&amp;dataset_shampoo[[#This Row],[Month]])</f>
        <v>1990631</v>
      </c>
      <c r="L2605">
        <f>dataset_shampoo[[#This Row],[Units YTD]]+SUMIFS(H:H,D:D,dataset_shampoo[[#This Row],[Brand]],E:E,dataset_shampoo[[#This Row],[Region]],F:F,dataset_shampoo[[#This Row],[Year]]-1,G:G,"&gt;"&amp;dataset_shampoo[[#This Row],[Month]])</f>
        <v>573445</v>
      </c>
      <c r="M2605" s="1">
        <f>dataset_shampoo[[#This Row],[Values YTD]]+SUMIFS(I:I,D:D,dataset_shampoo[[#This Row],[Brand]],E:E,dataset_shampoo[[#This Row],[Region]],F:F,dataset_shampoo[[#This Row],[Year]]-1,G:G,"&gt;"&amp;dataset_shampoo[[#This Row],[Month]])</f>
        <v>3512081</v>
      </c>
    </row>
    <row r="2606" spans="1:13" x14ac:dyDescent="0.25">
      <c r="A2606" t="s">
        <v>7</v>
      </c>
      <c r="B2606" t="s">
        <v>18</v>
      </c>
      <c r="C2606" t="s">
        <v>19</v>
      </c>
      <c r="D2606" t="s">
        <v>20</v>
      </c>
      <c r="E2606" t="s">
        <v>11</v>
      </c>
      <c r="F2606">
        <v>2020</v>
      </c>
      <c r="G2606">
        <v>8</v>
      </c>
      <c r="H2606">
        <v>51836</v>
      </c>
      <c r="I2606" s="1">
        <v>317535.5</v>
      </c>
      <c r="J2606">
        <f>SUMIFS(H:H,D:D,dataset_shampoo[[#This Row],[Brand]],E:E,dataset_shampoo[[#This Row],[Region]],F:F,dataset_shampoo[[#This Row],[Year]],G:G,"&lt;="&amp;dataset_shampoo[[#This Row],[Month]])</f>
        <v>368569</v>
      </c>
      <c r="K2606" s="6">
        <f>SUMIFS(I:I,D:D,dataset_shampoo[[#This Row],[Brand]],E:E,dataset_shampoo[[#This Row],[Region]],F:F,dataset_shampoo[[#This Row],[Year]],G:G,"&lt;="&amp;dataset_shampoo[[#This Row],[Month]])</f>
        <v>2308166.5</v>
      </c>
      <c r="L2606">
        <f>dataset_shampoo[[#This Row],[Units YTD]]+SUMIFS(H:H,D:D,dataset_shampoo[[#This Row],[Brand]],E:E,dataset_shampoo[[#This Row],[Region]],F:F,dataset_shampoo[[#This Row],[Year]]-1,G:G,"&gt;"&amp;dataset_shampoo[[#This Row],[Month]])</f>
        <v>575057</v>
      </c>
      <c r="M2606" s="1">
        <f>dataset_shampoo[[#This Row],[Values YTD]]+SUMIFS(I:I,D:D,dataset_shampoo[[#This Row],[Brand]],E:E,dataset_shampoo[[#This Row],[Region]],F:F,dataset_shampoo[[#This Row],[Year]]-1,G:G,"&gt;"&amp;dataset_shampoo[[#This Row],[Month]])</f>
        <v>3522474.5</v>
      </c>
    </row>
    <row r="2607" spans="1:13" x14ac:dyDescent="0.25">
      <c r="A2607" t="s">
        <v>7</v>
      </c>
      <c r="B2607" t="s">
        <v>18</v>
      </c>
      <c r="C2607" t="s">
        <v>19</v>
      </c>
      <c r="D2607" t="s">
        <v>20</v>
      </c>
      <c r="E2607" t="s">
        <v>11</v>
      </c>
      <c r="F2607">
        <v>2020</v>
      </c>
      <c r="G2607">
        <v>9</v>
      </c>
      <c r="H2607">
        <v>72201</v>
      </c>
      <c r="I2607" s="1">
        <v>400704</v>
      </c>
      <c r="J2607">
        <f>SUMIFS(H:H,D:D,dataset_shampoo[[#This Row],[Brand]],E:E,dataset_shampoo[[#This Row],[Region]],F:F,dataset_shampoo[[#This Row],[Year]],G:G,"&lt;="&amp;dataset_shampoo[[#This Row],[Month]])</f>
        <v>440770</v>
      </c>
      <c r="K2607" s="6">
        <f>SUMIFS(I:I,D:D,dataset_shampoo[[#This Row],[Brand]],E:E,dataset_shampoo[[#This Row],[Region]],F:F,dataset_shampoo[[#This Row],[Year]],G:G,"&lt;="&amp;dataset_shampoo[[#This Row],[Month]])</f>
        <v>2708870.5</v>
      </c>
      <c r="L2607">
        <f>dataset_shampoo[[#This Row],[Units YTD]]+SUMIFS(H:H,D:D,dataset_shampoo[[#This Row],[Brand]],E:E,dataset_shampoo[[#This Row],[Region]],F:F,dataset_shampoo[[#This Row],[Year]]-1,G:G,"&gt;"&amp;dataset_shampoo[[#This Row],[Month]])</f>
        <v>593667</v>
      </c>
      <c r="M2607" s="1">
        <f>dataset_shampoo[[#This Row],[Values YTD]]+SUMIFS(I:I,D:D,dataset_shampoo[[#This Row],[Brand]],E:E,dataset_shampoo[[#This Row],[Region]],F:F,dataset_shampoo[[#This Row],[Year]]-1,G:G,"&gt;"&amp;dataset_shampoo[[#This Row],[Month]])</f>
        <v>3598177.5</v>
      </c>
    </row>
    <row r="2608" spans="1:13" x14ac:dyDescent="0.25">
      <c r="A2608" t="s">
        <v>7</v>
      </c>
      <c r="B2608" t="s">
        <v>18</v>
      </c>
      <c r="C2608" t="s">
        <v>19</v>
      </c>
      <c r="D2608" t="s">
        <v>20</v>
      </c>
      <c r="E2608" t="s">
        <v>11</v>
      </c>
      <c r="F2608">
        <v>2020</v>
      </c>
      <c r="G2608">
        <v>10</v>
      </c>
      <c r="H2608">
        <v>23541</v>
      </c>
      <c r="I2608" s="1">
        <v>148368.5</v>
      </c>
      <c r="J2608">
        <f>SUMIFS(H:H,D:D,dataset_shampoo[[#This Row],[Brand]],E:E,dataset_shampoo[[#This Row],[Region]],F:F,dataset_shampoo[[#This Row],[Year]],G:G,"&lt;="&amp;dataset_shampoo[[#This Row],[Month]])</f>
        <v>464311</v>
      </c>
      <c r="K2608" s="6">
        <f>SUMIFS(I:I,D:D,dataset_shampoo[[#This Row],[Brand]],E:E,dataset_shampoo[[#This Row],[Region]],F:F,dataset_shampoo[[#This Row],[Year]],G:G,"&lt;="&amp;dataset_shampoo[[#This Row],[Month]])</f>
        <v>2857239</v>
      </c>
      <c r="L2608">
        <f>dataset_shampoo[[#This Row],[Units YTD]]+SUMIFS(H:H,D:D,dataset_shampoo[[#This Row],[Brand]],E:E,dataset_shampoo[[#This Row],[Region]],F:F,dataset_shampoo[[#This Row],[Year]]-1,G:G,"&gt;"&amp;dataset_shampoo[[#This Row],[Month]])</f>
        <v>540019</v>
      </c>
      <c r="M2608" s="1">
        <f>dataset_shampoo[[#This Row],[Values YTD]]+SUMIFS(I:I,D:D,dataset_shampoo[[#This Row],[Brand]],E:E,dataset_shampoo[[#This Row],[Region]],F:F,dataset_shampoo[[#This Row],[Year]]-1,G:G,"&gt;"&amp;dataset_shampoo[[#This Row],[Month]])</f>
        <v>3320745</v>
      </c>
    </row>
    <row r="2609" spans="1:13" x14ac:dyDescent="0.25">
      <c r="A2609" t="s">
        <v>7</v>
      </c>
      <c r="B2609" t="s">
        <v>18</v>
      </c>
      <c r="C2609" t="s">
        <v>19</v>
      </c>
      <c r="D2609" t="s">
        <v>20</v>
      </c>
      <c r="E2609" t="s">
        <v>11</v>
      </c>
      <c r="F2609">
        <v>2020</v>
      </c>
      <c r="G2609">
        <v>11</v>
      </c>
      <c r="H2609">
        <v>54186</v>
      </c>
      <c r="I2609" s="1">
        <v>386477</v>
      </c>
      <c r="J2609">
        <f>SUMIFS(H:H,D:D,dataset_shampoo[[#This Row],[Brand]],E:E,dataset_shampoo[[#This Row],[Region]],F:F,dataset_shampoo[[#This Row],[Year]],G:G,"&lt;="&amp;dataset_shampoo[[#This Row],[Month]])</f>
        <v>518497</v>
      </c>
      <c r="K2609" s="6">
        <f>SUMIFS(I:I,D:D,dataset_shampoo[[#This Row],[Brand]],E:E,dataset_shampoo[[#This Row],[Region]],F:F,dataset_shampoo[[#This Row],[Year]],G:G,"&lt;="&amp;dataset_shampoo[[#This Row],[Month]])</f>
        <v>3243716</v>
      </c>
      <c r="L2609">
        <f>dataset_shampoo[[#This Row],[Units YTD]]+SUMIFS(H:H,D:D,dataset_shampoo[[#This Row],[Brand]],E:E,dataset_shampoo[[#This Row],[Region]],F:F,dataset_shampoo[[#This Row],[Year]]-1,G:G,"&gt;"&amp;dataset_shampoo[[#This Row],[Month]])</f>
        <v>575079</v>
      </c>
      <c r="M2609" s="1">
        <f>dataset_shampoo[[#This Row],[Values YTD]]+SUMIFS(I:I,D:D,dataset_shampoo[[#This Row],[Brand]],E:E,dataset_shampoo[[#This Row],[Region]],F:F,dataset_shampoo[[#This Row],[Year]]-1,G:G,"&gt;"&amp;dataset_shampoo[[#This Row],[Month]])</f>
        <v>3587474</v>
      </c>
    </row>
    <row r="2610" spans="1:13" x14ac:dyDescent="0.25">
      <c r="A2610" t="s">
        <v>7</v>
      </c>
      <c r="B2610" t="s">
        <v>18</v>
      </c>
      <c r="C2610" t="s">
        <v>19</v>
      </c>
      <c r="D2610" t="s">
        <v>20</v>
      </c>
      <c r="E2610" t="s">
        <v>11</v>
      </c>
      <c r="F2610">
        <v>2020</v>
      </c>
      <c r="G2610">
        <v>12</v>
      </c>
      <c r="H2610">
        <v>62748</v>
      </c>
      <c r="I2610" s="1">
        <v>344301.5</v>
      </c>
      <c r="J2610">
        <f>SUMIFS(H:H,D:D,dataset_shampoo[[#This Row],[Brand]],E:E,dataset_shampoo[[#This Row],[Region]],F:F,dataset_shampoo[[#This Row],[Year]],G:G,"&lt;="&amp;dataset_shampoo[[#This Row],[Month]])</f>
        <v>581245</v>
      </c>
      <c r="K2610" s="6">
        <f>SUMIFS(I:I,D:D,dataset_shampoo[[#This Row],[Brand]],E:E,dataset_shampoo[[#This Row],[Region]],F:F,dataset_shampoo[[#This Row],[Year]],G:G,"&lt;="&amp;dataset_shampoo[[#This Row],[Month]])</f>
        <v>3588017.5</v>
      </c>
      <c r="L2610">
        <f>dataset_shampoo[[#This Row],[Units YTD]]+SUMIFS(H:H,D:D,dataset_shampoo[[#This Row],[Brand]],E:E,dataset_shampoo[[#This Row],[Region]],F:F,dataset_shampoo[[#This Row],[Year]]-1,G:G,"&gt;"&amp;dataset_shampoo[[#This Row],[Month]])</f>
        <v>581245</v>
      </c>
      <c r="M2610" s="1">
        <f>dataset_shampoo[[#This Row],[Values YTD]]+SUMIFS(I:I,D:D,dataset_shampoo[[#This Row],[Brand]],E:E,dataset_shampoo[[#This Row],[Region]],F:F,dataset_shampoo[[#This Row],[Year]]-1,G:G,"&gt;"&amp;dataset_shampoo[[#This Row],[Month]])</f>
        <v>3588017.5</v>
      </c>
    </row>
    <row r="2611" spans="1:13" x14ac:dyDescent="0.25">
      <c r="A2611" t="s">
        <v>7</v>
      </c>
      <c r="B2611" t="s">
        <v>18</v>
      </c>
      <c r="C2611" t="s">
        <v>19</v>
      </c>
      <c r="D2611" t="s">
        <v>20</v>
      </c>
      <c r="E2611" t="s">
        <v>11</v>
      </c>
      <c r="F2611">
        <v>2021</v>
      </c>
      <c r="G2611">
        <v>1</v>
      </c>
      <c r="H2611">
        <v>54862</v>
      </c>
      <c r="I2611" s="1">
        <v>392174.9</v>
      </c>
      <c r="J2611">
        <f>SUMIFS(H:H,D:D,dataset_shampoo[[#This Row],[Brand]],E:E,dataset_shampoo[[#This Row],[Region]],F:F,dataset_shampoo[[#This Row],[Year]],G:G,"&lt;="&amp;dataset_shampoo[[#This Row],[Month]])</f>
        <v>54862</v>
      </c>
      <c r="K2611" s="6">
        <f>SUMIFS(I:I,D:D,dataset_shampoo[[#This Row],[Brand]],E:E,dataset_shampoo[[#This Row],[Region]],F:F,dataset_shampoo[[#This Row],[Year]],G:G,"&lt;="&amp;dataset_shampoo[[#This Row],[Month]])</f>
        <v>392174.9</v>
      </c>
      <c r="L2611">
        <f>dataset_shampoo[[#This Row],[Units YTD]]+SUMIFS(H:H,D:D,dataset_shampoo[[#This Row],[Brand]],E:E,dataset_shampoo[[#This Row],[Region]],F:F,dataset_shampoo[[#This Row],[Year]]-1,G:G,"&gt;"&amp;dataset_shampoo[[#This Row],[Month]])</f>
        <v>611033</v>
      </c>
      <c r="M2611" s="1">
        <f>dataset_shampoo[[#This Row],[Values YTD]]+SUMIFS(I:I,D:D,dataset_shampoo[[#This Row],[Brand]],E:E,dataset_shampoo[[#This Row],[Region]],F:F,dataset_shampoo[[#This Row],[Year]]-1,G:G,"&gt;"&amp;dataset_shampoo[[#This Row],[Month]])</f>
        <v>3819395.4</v>
      </c>
    </row>
    <row r="2612" spans="1:13" x14ac:dyDescent="0.25">
      <c r="A2612" t="s">
        <v>7</v>
      </c>
      <c r="B2612" t="s">
        <v>18</v>
      </c>
      <c r="C2612" t="s">
        <v>19</v>
      </c>
      <c r="D2612" t="s">
        <v>20</v>
      </c>
      <c r="E2612" t="s">
        <v>11</v>
      </c>
      <c r="F2612">
        <v>2021</v>
      </c>
      <c r="G2612">
        <v>2</v>
      </c>
      <c r="H2612">
        <v>65276</v>
      </c>
      <c r="I2612" s="1">
        <v>402787.1</v>
      </c>
      <c r="J2612">
        <f>SUMIFS(H:H,D:D,dataset_shampoo[[#This Row],[Brand]],E:E,dataset_shampoo[[#This Row],[Region]],F:F,dataset_shampoo[[#This Row],[Year]],G:G,"&lt;="&amp;dataset_shampoo[[#This Row],[Month]])</f>
        <v>120138</v>
      </c>
      <c r="K2612" s="6">
        <f>SUMIFS(I:I,D:D,dataset_shampoo[[#This Row],[Brand]],E:E,dataset_shampoo[[#This Row],[Region]],F:F,dataset_shampoo[[#This Row],[Year]],G:G,"&lt;="&amp;dataset_shampoo[[#This Row],[Month]])</f>
        <v>794962</v>
      </c>
      <c r="L2612">
        <f>dataset_shampoo[[#This Row],[Units YTD]]+SUMIFS(H:H,D:D,dataset_shampoo[[#This Row],[Brand]],E:E,dataset_shampoo[[#This Row],[Region]],F:F,dataset_shampoo[[#This Row],[Year]]-1,G:G,"&gt;"&amp;dataset_shampoo[[#This Row],[Month]])</f>
        <v>614827</v>
      </c>
      <c r="M2612" s="1">
        <f>dataset_shampoo[[#This Row],[Values YTD]]+SUMIFS(I:I,D:D,dataset_shampoo[[#This Row],[Brand]],E:E,dataset_shampoo[[#This Row],[Region]],F:F,dataset_shampoo[[#This Row],[Year]]-1,G:G,"&gt;"&amp;dataset_shampoo[[#This Row],[Month]])</f>
        <v>3840918.5</v>
      </c>
    </row>
    <row r="2613" spans="1:13" x14ac:dyDescent="0.25">
      <c r="A2613" t="s">
        <v>7</v>
      </c>
      <c r="B2613" t="s">
        <v>18</v>
      </c>
      <c r="C2613" t="s">
        <v>19</v>
      </c>
      <c r="D2613" t="s">
        <v>20</v>
      </c>
      <c r="E2613" t="s">
        <v>11</v>
      </c>
      <c r="F2613">
        <v>2021</v>
      </c>
      <c r="G2613">
        <v>3</v>
      </c>
      <c r="H2613">
        <v>60177</v>
      </c>
      <c r="I2613" s="1">
        <v>431385.7</v>
      </c>
      <c r="J2613">
        <f>SUMIFS(H:H,D:D,dataset_shampoo[[#This Row],[Brand]],E:E,dataset_shampoo[[#This Row],[Region]],F:F,dataset_shampoo[[#This Row],[Year]],G:G,"&lt;="&amp;dataset_shampoo[[#This Row],[Month]])</f>
        <v>180315</v>
      </c>
      <c r="K2613" s="6">
        <f>SUMIFS(I:I,D:D,dataset_shampoo[[#This Row],[Brand]],E:E,dataset_shampoo[[#This Row],[Region]],F:F,dataset_shampoo[[#This Row],[Year]],G:G,"&lt;="&amp;dataset_shampoo[[#This Row],[Month]])</f>
        <v>1226347.7</v>
      </c>
      <c r="L2613">
        <f>dataset_shampoo[[#This Row],[Units YTD]]+SUMIFS(H:H,D:D,dataset_shampoo[[#This Row],[Brand]],E:E,dataset_shampoo[[#This Row],[Region]],F:F,dataset_shampoo[[#This Row],[Year]]-1,G:G,"&gt;"&amp;dataset_shampoo[[#This Row],[Month]])</f>
        <v>649584</v>
      </c>
      <c r="M2613" s="1">
        <f>dataset_shampoo[[#This Row],[Values YTD]]+SUMIFS(I:I,D:D,dataset_shampoo[[#This Row],[Brand]],E:E,dataset_shampoo[[#This Row],[Region]],F:F,dataset_shampoo[[#This Row],[Year]]-1,G:G,"&gt;"&amp;dataset_shampoo[[#This Row],[Month]])</f>
        <v>4104614.7</v>
      </c>
    </row>
    <row r="2614" spans="1:13" x14ac:dyDescent="0.25">
      <c r="A2614" t="s">
        <v>7</v>
      </c>
      <c r="B2614" t="s">
        <v>18</v>
      </c>
      <c r="C2614" t="s">
        <v>19</v>
      </c>
      <c r="D2614" t="s">
        <v>20</v>
      </c>
      <c r="E2614" t="s">
        <v>11</v>
      </c>
      <c r="F2614">
        <v>2021</v>
      </c>
      <c r="G2614">
        <v>4</v>
      </c>
      <c r="H2614">
        <v>77520</v>
      </c>
      <c r="I2614" s="1">
        <v>436805.4</v>
      </c>
      <c r="J2614">
        <f>SUMIFS(H:H,D:D,dataset_shampoo[[#This Row],[Brand]],E:E,dataset_shampoo[[#This Row],[Region]],F:F,dataset_shampoo[[#This Row],[Year]],G:G,"&lt;="&amp;dataset_shampoo[[#This Row],[Month]])</f>
        <v>257835</v>
      </c>
      <c r="K2614" s="6">
        <f>SUMIFS(I:I,D:D,dataset_shampoo[[#This Row],[Brand]],E:E,dataset_shampoo[[#This Row],[Region]],F:F,dataset_shampoo[[#This Row],[Year]],G:G,"&lt;="&amp;dataset_shampoo[[#This Row],[Month]])</f>
        <v>1663153.1</v>
      </c>
      <c r="L2614">
        <f>dataset_shampoo[[#This Row],[Units YTD]]+SUMIFS(H:H,D:D,dataset_shampoo[[#This Row],[Brand]],E:E,dataset_shampoo[[#This Row],[Region]],F:F,dataset_shampoo[[#This Row],[Year]]-1,G:G,"&gt;"&amp;dataset_shampoo[[#This Row],[Month]])</f>
        <v>664658</v>
      </c>
      <c r="M2614" s="1">
        <f>dataset_shampoo[[#This Row],[Values YTD]]+SUMIFS(I:I,D:D,dataset_shampoo[[#This Row],[Brand]],E:E,dataset_shampoo[[#This Row],[Region]],F:F,dataset_shampoo[[#This Row],[Year]]-1,G:G,"&gt;"&amp;dataset_shampoo[[#This Row],[Month]])</f>
        <v>4160881.1</v>
      </c>
    </row>
    <row r="2615" spans="1:13" x14ac:dyDescent="0.25">
      <c r="A2615" t="s">
        <v>7</v>
      </c>
      <c r="B2615" t="s">
        <v>18</v>
      </c>
      <c r="C2615" t="s">
        <v>19</v>
      </c>
      <c r="D2615" t="s">
        <v>20</v>
      </c>
      <c r="E2615" t="s">
        <v>11</v>
      </c>
      <c r="F2615">
        <v>2021</v>
      </c>
      <c r="G2615">
        <v>5</v>
      </c>
      <c r="H2615">
        <v>25390</v>
      </c>
      <c r="I2615" s="1">
        <v>161625</v>
      </c>
      <c r="J2615">
        <f>SUMIFS(H:H,D:D,dataset_shampoo[[#This Row],[Brand]],E:E,dataset_shampoo[[#This Row],[Region]],F:F,dataset_shampoo[[#This Row],[Year]],G:G,"&lt;="&amp;dataset_shampoo[[#This Row],[Month]])</f>
        <v>283225</v>
      </c>
      <c r="K2615" s="6">
        <f>SUMIFS(I:I,D:D,dataset_shampoo[[#This Row],[Brand]],E:E,dataset_shampoo[[#This Row],[Region]],F:F,dataset_shampoo[[#This Row],[Year]],G:G,"&lt;="&amp;dataset_shampoo[[#This Row],[Month]])</f>
        <v>1824778.1</v>
      </c>
      <c r="L2615">
        <f>dataset_shampoo[[#This Row],[Units YTD]]+SUMIFS(H:H,D:D,dataset_shampoo[[#This Row],[Brand]],E:E,dataset_shampoo[[#This Row],[Region]],F:F,dataset_shampoo[[#This Row],[Year]]-1,G:G,"&gt;"&amp;dataset_shampoo[[#This Row],[Month]])</f>
        <v>630866</v>
      </c>
      <c r="M2615" s="1">
        <f>dataset_shampoo[[#This Row],[Values YTD]]+SUMIFS(I:I,D:D,dataset_shampoo[[#This Row],[Brand]],E:E,dataset_shampoo[[#This Row],[Region]],F:F,dataset_shampoo[[#This Row],[Year]]-1,G:G,"&gt;"&amp;dataset_shampoo[[#This Row],[Month]])</f>
        <v>3996366.1</v>
      </c>
    </row>
    <row r="2616" spans="1:13" x14ac:dyDescent="0.25">
      <c r="A2616" t="s">
        <v>7</v>
      </c>
      <c r="B2616" t="s">
        <v>18</v>
      </c>
      <c r="C2616" t="s">
        <v>19</v>
      </c>
      <c r="D2616" t="s">
        <v>20</v>
      </c>
      <c r="E2616" t="s">
        <v>11</v>
      </c>
      <c r="F2616">
        <v>2021</v>
      </c>
      <c r="G2616">
        <v>6</v>
      </c>
      <c r="H2616">
        <v>62839</v>
      </c>
      <c r="I2616" s="1">
        <v>392640.4</v>
      </c>
      <c r="J2616">
        <f>SUMIFS(H:H,D:D,dataset_shampoo[[#This Row],[Brand]],E:E,dataset_shampoo[[#This Row],[Region]],F:F,dataset_shampoo[[#This Row],[Year]],G:G,"&lt;="&amp;dataset_shampoo[[#This Row],[Month]])</f>
        <v>346064</v>
      </c>
      <c r="K2616" s="6">
        <f>SUMIFS(I:I,D:D,dataset_shampoo[[#This Row],[Brand]],E:E,dataset_shampoo[[#This Row],[Region]],F:F,dataset_shampoo[[#This Row],[Year]],G:G,"&lt;="&amp;dataset_shampoo[[#This Row],[Month]])</f>
        <v>2217418.5</v>
      </c>
      <c r="L2616">
        <f>dataset_shampoo[[#This Row],[Units YTD]]+SUMIFS(H:H,D:D,dataset_shampoo[[#This Row],[Brand]],E:E,dataset_shampoo[[#This Row],[Region]],F:F,dataset_shampoo[[#This Row],[Year]]-1,G:G,"&gt;"&amp;dataset_shampoo[[#This Row],[Month]])</f>
        <v>671232</v>
      </c>
      <c r="M2616" s="1">
        <f>dataset_shampoo[[#This Row],[Values YTD]]+SUMIFS(I:I,D:D,dataset_shampoo[[#This Row],[Brand]],E:E,dataset_shampoo[[#This Row],[Region]],F:F,dataset_shampoo[[#This Row],[Year]]-1,G:G,"&gt;"&amp;dataset_shampoo[[#This Row],[Month]])</f>
        <v>4243934</v>
      </c>
    </row>
    <row r="2617" spans="1:13" x14ac:dyDescent="0.25">
      <c r="A2617" t="s">
        <v>7</v>
      </c>
      <c r="B2617" t="s">
        <v>18</v>
      </c>
      <c r="C2617" t="s">
        <v>19</v>
      </c>
      <c r="D2617" t="s">
        <v>20</v>
      </c>
      <c r="E2617" t="s">
        <v>11</v>
      </c>
      <c r="F2617">
        <v>2021</v>
      </c>
      <c r="G2617">
        <v>7</v>
      </c>
      <c r="H2617">
        <v>66332</v>
      </c>
      <c r="I2617" s="1">
        <v>427419.9</v>
      </c>
      <c r="J2617">
        <f>SUMIFS(H:H,D:D,dataset_shampoo[[#This Row],[Brand]],E:E,dataset_shampoo[[#This Row],[Region]],F:F,dataset_shampoo[[#This Row],[Year]],G:G,"&lt;="&amp;dataset_shampoo[[#This Row],[Month]])</f>
        <v>412396</v>
      </c>
      <c r="K2617" s="6">
        <f>SUMIFS(I:I,D:D,dataset_shampoo[[#This Row],[Brand]],E:E,dataset_shampoo[[#This Row],[Region]],F:F,dataset_shampoo[[#This Row],[Year]],G:G,"&lt;="&amp;dataset_shampoo[[#This Row],[Month]])</f>
        <v>2644838.3999999999</v>
      </c>
      <c r="L2617">
        <f>dataset_shampoo[[#This Row],[Units YTD]]+SUMIFS(H:H,D:D,dataset_shampoo[[#This Row],[Brand]],E:E,dataset_shampoo[[#This Row],[Region]],F:F,dataset_shampoo[[#This Row],[Year]]-1,G:G,"&gt;"&amp;dataset_shampoo[[#This Row],[Month]])</f>
        <v>676908</v>
      </c>
      <c r="M2617" s="1">
        <f>dataset_shampoo[[#This Row],[Values YTD]]+SUMIFS(I:I,D:D,dataset_shampoo[[#This Row],[Brand]],E:E,dataset_shampoo[[#This Row],[Region]],F:F,dataset_shampoo[[#This Row],[Year]]-1,G:G,"&gt;"&amp;dataset_shampoo[[#This Row],[Month]])</f>
        <v>4242224.9000000004</v>
      </c>
    </row>
    <row r="2618" spans="1:13" x14ac:dyDescent="0.25">
      <c r="A2618" t="s">
        <v>7</v>
      </c>
      <c r="B2618" t="s">
        <v>18</v>
      </c>
      <c r="C2618" t="s">
        <v>19</v>
      </c>
      <c r="D2618" t="s">
        <v>20</v>
      </c>
      <c r="E2618" t="s">
        <v>11</v>
      </c>
      <c r="F2618">
        <v>2021</v>
      </c>
      <c r="G2618">
        <v>8</v>
      </c>
      <c r="H2618">
        <v>73535</v>
      </c>
      <c r="I2618" s="1">
        <v>532387.1</v>
      </c>
      <c r="J2618">
        <f>SUMIFS(H:H,D:D,dataset_shampoo[[#This Row],[Brand]],E:E,dataset_shampoo[[#This Row],[Region]],F:F,dataset_shampoo[[#This Row],[Year]],G:G,"&lt;="&amp;dataset_shampoo[[#This Row],[Month]])</f>
        <v>485931</v>
      </c>
      <c r="K2618" s="6">
        <f>SUMIFS(I:I,D:D,dataset_shampoo[[#This Row],[Brand]],E:E,dataset_shampoo[[#This Row],[Region]],F:F,dataset_shampoo[[#This Row],[Year]],G:G,"&lt;="&amp;dataset_shampoo[[#This Row],[Month]])</f>
        <v>3177225.5</v>
      </c>
      <c r="L2618">
        <f>dataset_shampoo[[#This Row],[Units YTD]]+SUMIFS(H:H,D:D,dataset_shampoo[[#This Row],[Brand]],E:E,dataset_shampoo[[#This Row],[Region]],F:F,dataset_shampoo[[#This Row],[Year]]-1,G:G,"&gt;"&amp;dataset_shampoo[[#This Row],[Month]])</f>
        <v>698607</v>
      </c>
      <c r="M2618" s="1">
        <f>dataset_shampoo[[#This Row],[Values YTD]]+SUMIFS(I:I,D:D,dataset_shampoo[[#This Row],[Brand]],E:E,dataset_shampoo[[#This Row],[Region]],F:F,dataset_shampoo[[#This Row],[Year]]-1,G:G,"&gt;"&amp;dataset_shampoo[[#This Row],[Month]])</f>
        <v>4457076.5</v>
      </c>
    </row>
    <row r="2619" spans="1:13" x14ac:dyDescent="0.25">
      <c r="A2619" t="s">
        <v>7</v>
      </c>
      <c r="B2619" t="s">
        <v>18</v>
      </c>
      <c r="C2619" t="s">
        <v>19</v>
      </c>
      <c r="D2619" t="s">
        <v>20</v>
      </c>
      <c r="E2619" t="s">
        <v>11</v>
      </c>
      <c r="F2619">
        <v>2021</v>
      </c>
      <c r="G2619">
        <v>9</v>
      </c>
      <c r="H2619">
        <v>26108</v>
      </c>
      <c r="I2619" s="1">
        <v>177431.9</v>
      </c>
      <c r="J2619">
        <f>SUMIFS(H:H,D:D,dataset_shampoo[[#This Row],[Brand]],E:E,dataset_shampoo[[#This Row],[Region]],F:F,dataset_shampoo[[#This Row],[Year]],G:G,"&lt;="&amp;dataset_shampoo[[#This Row],[Month]])</f>
        <v>512039</v>
      </c>
      <c r="K2619" s="6">
        <f>SUMIFS(I:I,D:D,dataset_shampoo[[#This Row],[Brand]],E:E,dataset_shampoo[[#This Row],[Region]],F:F,dataset_shampoo[[#This Row],[Year]],G:G,"&lt;="&amp;dataset_shampoo[[#This Row],[Month]])</f>
        <v>3354657.4</v>
      </c>
      <c r="L2619">
        <f>dataset_shampoo[[#This Row],[Units YTD]]+SUMIFS(H:H,D:D,dataset_shampoo[[#This Row],[Brand]],E:E,dataset_shampoo[[#This Row],[Region]],F:F,dataset_shampoo[[#This Row],[Year]]-1,G:G,"&gt;"&amp;dataset_shampoo[[#This Row],[Month]])</f>
        <v>652514</v>
      </c>
      <c r="M2619" s="1">
        <f>dataset_shampoo[[#This Row],[Values YTD]]+SUMIFS(I:I,D:D,dataset_shampoo[[#This Row],[Brand]],E:E,dataset_shampoo[[#This Row],[Region]],F:F,dataset_shampoo[[#This Row],[Year]]-1,G:G,"&gt;"&amp;dataset_shampoo[[#This Row],[Month]])</f>
        <v>4233804.4000000004</v>
      </c>
    </row>
    <row r="2620" spans="1:13" x14ac:dyDescent="0.25">
      <c r="A2620" t="s">
        <v>7</v>
      </c>
      <c r="B2620" t="s">
        <v>18</v>
      </c>
      <c r="C2620" t="s">
        <v>19</v>
      </c>
      <c r="D2620" t="s">
        <v>20</v>
      </c>
      <c r="E2620" t="s">
        <v>11</v>
      </c>
      <c r="F2620">
        <v>2021</v>
      </c>
      <c r="G2620">
        <v>10</v>
      </c>
      <c r="H2620">
        <v>65634</v>
      </c>
      <c r="I2620" s="1">
        <v>385201.9</v>
      </c>
      <c r="J2620">
        <f>SUMIFS(H:H,D:D,dataset_shampoo[[#This Row],[Brand]],E:E,dataset_shampoo[[#This Row],[Region]],F:F,dataset_shampoo[[#This Row],[Year]],G:G,"&lt;="&amp;dataset_shampoo[[#This Row],[Month]])</f>
        <v>577673</v>
      </c>
      <c r="K2620" s="6">
        <f>SUMIFS(I:I,D:D,dataset_shampoo[[#This Row],[Brand]],E:E,dataset_shampoo[[#This Row],[Region]],F:F,dataset_shampoo[[#This Row],[Year]],G:G,"&lt;="&amp;dataset_shampoo[[#This Row],[Month]])</f>
        <v>3739859.3</v>
      </c>
      <c r="L2620">
        <f>dataset_shampoo[[#This Row],[Units YTD]]+SUMIFS(H:H,D:D,dataset_shampoo[[#This Row],[Brand]],E:E,dataset_shampoo[[#This Row],[Region]],F:F,dataset_shampoo[[#This Row],[Year]]-1,G:G,"&gt;"&amp;dataset_shampoo[[#This Row],[Month]])</f>
        <v>694607</v>
      </c>
      <c r="M2620" s="1">
        <f>dataset_shampoo[[#This Row],[Values YTD]]+SUMIFS(I:I,D:D,dataset_shampoo[[#This Row],[Brand]],E:E,dataset_shampoo[[#This Row],[Region]],F:F,dataset_shampoo[[#This Row],[Year]]-1,G:G,"&gt;"&amp;dataset_shampoo[[#This Row],[Month]])</f>
        <v>4470637.8</v>
      </c>
    </row>
    <row r="2621" spans="1:13" x14ac:dyDescent="0.25">
      <c r="A2621" t="s">
        <v>7</v>
      </c>
      <c r="B2621" t="s">
        <v>18</v>
      </c>
      <c r="C2621" t="s">
        <v>19</v>
      </c>
      <c r="D2621" t="s">
        <v>20</v>
      </c>
      <c r="E2621" t="s">
        <v>11</v>
      </c>
      <c r="F2621">
        <v>2021</v>
      </c>
      <c r="G2621">
        <v>11</v>
      </c>
      <c r="H2621">
        <v>62404</v>
      </c>
      <c r="I2621" s="1">
        <v>390819.6</v>
      </c>
      <c r="J2621">
        <f>SUMIFS(H:H,D:D,dataset_shampoo[[#This Row],[Brand]],E:E,dataset_shampoo[[#This Row],[Region]],F:F,dataset_shampoo[[#This Row],[Year]],G:G,"&lt;="&amp;dataset_shampoo[[#This Row],[Month]])</f>
        <v>640077</v>
      </c>
      <c r="K2621" s="6">
        <f>SUMIFS(I:I,D:D,dataset_shampoo[[#This Row],[Brand]],E:E,dataset_shampoo[[#This Row],[Region]],F:F,dataset_shampoo[[#This Row],[Year]],G:G,"&lt;="&amp;dataset_shampoo[[#This Row],[Month]])</f>
        <v>4130678.9</v>
      </c>
      <c r="L2621">
        <f>dataset_shampoo[[#This Row],[Units YTD]]+SUMIFS(H:H,D:D,dataset_shampoo[[#This Row],[Brand]],E:E,dataset_shampoo[[#This Row],[Region]],F:F,dataset_shampoo[[#This Row],[Year]]-1,G:G,"&gt;"&amp;dataset_shampoo[[#This Row],[Month]])</f>
        <v>702825</v>
      </c>
      <c r="M2621" s="1">
        <f>dataset_shampoo[[#This Row],[Values YTD]]+SUMIFS(I:I,D:D,dataset_shampoo[[#This Row],[Brand]],E:E,dataset_shampoo[[#This Row],[Region]],F:F,dataset_shampoo[[#This Row],[Year]]-1,G:G,"&gt;"&amp;dataset_shampoo[[#This Row],[Month]])</f>
        <v>4474980.4000000004</v>
      </c>
    </row>
    <row r="2622" spans="1:13" x14ac:dyDescent="0.25">
      <c r="A2622" t="s">
        <v>7</v>
      </c>
      <c r="B2622" t="s">
        <v>18</v>
      </c>
      <c r="C2622" t="s">
        <v>19</v>
      </c>
      <c r="D2622" t="s">
        <v>20</v>
      </c>
      <c r="E2622" t="s">
        <v>11</v>
      </c>
      <c r="F2622">
        <v>2021</v>
      </c>
      <c r="G2622">
        <v>12</v>
      </c>
      <c r="H2622">
        <v>75621</v>
      </c>
      <c r="I2622" s="1">
        <v>442636.9</v>
      </c>
      <c r="J2622">
        <f>SUMIFS(H:H,D:D,dataset_shampoo[[#This Row],[Brand]],E:E,dataset_shampoo[[#This Row],[Region]],F:F,dataset_shampoo[[#This Row],[Year]],G:G,"&lt;="&amp;dataset_shampoo[[#This Row],[Month]])</f>
        <v>715698</v>
      </c>
      <c r="K2622" s="6">
        <f>SUMIFS(I:I,D:D,dataset_shampoo[[#This Row],[Brand]],E:E,dataset_shampoo[[#This Row],[Region]],F:F,dataset_shampoo[[#This Row],[Year]],G:G,"&lt;="&amp;dataset_shampoo[[#This Row],[Month]])</f>
        <v>4573315.8</v>
      </c>
      <c r="L2622">
        <f>dataset_shampoo[[#This Row],[Units YTD]]+SUMIFS(H:H,D:D,dataset_shampoo[[#This Row],[Brand]],E:E,dataset_shampoo[[#This Row],[Region]],F:F,dataset_shampoo[[#This Row],[Year]]-1,G:G,"&gt;"&amp;dataset_shampoo[[#This Row],[Month]])</f>
        <v>715698</v>
      </c>
      <c r="M2622" s="1">
        <f>dataset_shampoo[[#This Row],[Values YTD]]+SUMIFS(I:I,D:D,dataset_shampoo[[#This Row],[Brand]],E:E,dataset_shampoo[[#This Row],[Region]],F:F,dataset_shampoo[[#This Row],[Year]]-1,G:G,"&gt;"&amp;dataset_shampoo[[#This Row],[Month]])</f>
        <v>4573315.8</v>
      </c>
    </row>
    <row r="2623" spans="1:13" x14ac:dyDescent="0.25">
      <c r="A2623" t="s">
        <v>7</v>
      </c>
      <c r="B2623" t="s">
        <v>18</v>
      </c>
      <c r="C2623" t="s">
        <v>19</v>
      </c>
      <c r="D2623" t="s">
        <v>20</v>
      </c>
      <c r="E2623" t="s">
        <v>11</v>
      </c>
      <c r="F2623">
        <v>2022</v>
      </c>
      <c r="G2623">
        <v>1</v>
      </c>
      <c r="H2623">
        <v>63528</v>
      </c>
      <c r="I2623" s="1">
        <v>368576</v>
      </c>
      <c r="J2623">
        <f>SUMIFS(H:H,D:D,dataset_shampoo[[#This Row],[Brand]],E:E,dataset_shampoo[[#This Row],[Region]],F:F,dataset_shampoo[[#This Row],[Year]],G:G,"&lt;="&amp;dataset_shampoo[[#This Row],[Month]])</f>
        <v>63528</v>
      </c>
      <c r="K2623" s="6">
        <f>SUMIFS(I:I,D:D,dataset_shampoo[[#This Row],[Brand]],E:E,dataset_shampoo[[#This Row],[Region]],F:F,dataset_shampoo[[#This Row],[Year]],G:G,"&lt;="&amp;dataset_shampoo[[#This Row],[Month]])</f>
        <v>368576</v>
      </c>
      <c r="L2623">
        <f>dataset_shampoo[[#This Row],[Units YTD]]+SUMIFS(H:H,D:D,dataset_shampoo[[#This Row],[Brand]],E:E,dataset_shampoo[[#This Row],[Region]],F:F,dataset_shampoo[[#This Row],[Year]]-1,G:G,"&gt;"&amp;dataset_shampoo[[#This Row],[Month]])</f>
        <v>724364</v>
      </c>
      <c r="M2623" s="1">
        <f>dataset_shampoo[[#This Row],[Values YTD]]+SUMIFS(I:I,D:D,dataset_shampoo[[#This Row],[Brand]],E:E,dataset_shampoo[[#This Row],[Region]],F:F,dataset_shampoo[[#This Row],[Year]]-1,G:G,"&gt;"&amp;dataset_shampoo[[#This Row],[Month]])</f>
        <v>4549716.9000000004</v>
      </c>
    </row>
    <row r="2624" spans="1:13" x14ac:dyDescent="0.25">
      <c r="A2624" t="s">
        <v>7</v>
      </c>
      <c r="B2624" t="s">
        <v>18</v>
      </c>
      <c r="C2624" t="s">
        <v>19</v>
      </c>
      <c r="D2624" t="s">
        <v>20</v>
      </c>
      <c r="E2624" t="s">
        <v>11</v>
      </c>
      <c r="F2624">
        <v>2022</v>
      </c>
      <c r="G2624">
        <v>2</v>
      </c>
      <c r="H2624">
        <v>24462</v>
      </c>
      <c r="I2624" s="1">
        <v>162037</v>
      </c>
      <c r="J2624">
        <f>SUMIFS(H:H,D:D,dataset_shampoo[[#This Row],[Brand]],E:E,dataset_shampoo[[#This Row],[Region]],F:F,dataset_shampoo[[#This Row],[Year]],G:G,"&lt;="&amp;dataset_shampoo[[#This Row],[Month]])</f>
        <v>87990</v>
      </c>
      <c r="K2624" s="6">
        <f>SUMIFS(I:I,D:D,dataset_shampoo[[#This Row],[Brand]],E:E,dataset_shampoo[[#This Row],[Region]],F:F,dataset_shampoo[[#This Row],[Year]],G:G,"&lt;="&amp;dataset_shampoo[[#This Row],[Month]])</f>
        <v>530613</v>
      </c>
      <c r="L2624">
        <f>dataset_shampoo[[#This Row],[Units YTD]]+SUMIFS(H:H,D:D,dataset_shampoo[[#This Row],[Brand]],E:E,dataset_shampoo[[#This Row],[Region]],F:F,dataset_shampoo[[#This Row],[Year]]-1,G:G,"&gt;"&amp;dataset_shampoo[[#This Row],[Month]])</f>
        <v>683550</v>
      </c>
      <c r="M2624" s="1">
        <f>dataset_shampoo[[#This Row],[Values YTD]]+SUMIFS(I:I,D:D,dataset_shampoo[[#This Row],[Brand]],E:E,dataset_shampoo[[#This Row],[Region]],F:F,dataset_shampoo[[#This Row],[Year]]-1,G:G,"&gt;"&amp;dataset_shampoo[[#This Row],[Month]])</f>
        <v>4308966.8</v>
      </c>
    </row>
    <row r="2625" spans="1:13" x14ac:dyDescent="0.25">
      <c r="A2625" t="s">
        <v>7</v>
      </c>
      <c r="B2625" t="s">
        <v>18</v>
      </c>
      <c r="C2625" t="s">
        <v>19</v>
      </c>
      <c r="D2625" t="s">
        <v>20</v>
      </c>
      <c r="E2625" t="s">
        <v>11</v>
      </c>
      <c r="F2625">
        <v>2022</v>
      </c>
      <c r="G2625">
        <v>3</v>
      </c>
      <c r="H2625">
        <v>71855</v>
      </c>
      <c r="I2625" s="1">
        <v>528686</v>
      </c>
      <c r="J2625">
        <f>SUMIFS(H:H,D:D,dataset_shampoo[[#This Row],[Brand]],E:E,dataset_shampoo[[#This Row],[Region]],F:F,dataset_shampoo[[#This Row],[Year]],G:G,"&lt;="&amp;dataset_shampoo[[#This Row],[Month]])</f>
        <v>159845</v>
      </c>
      <c r="K2625" s="6">
        <f>SUMIFS(I:I,D:D,dataset_shampoo[[#This Row],[Brand]],E:E,dataset_shampoo[[#This Row],[Region]],F:F,dataset_shampoo[[#This Row],[Year]],G:G,"&lt;="&amp;dataset_shampoo[[#This Row],[Month]])</f>
        <v>1059299</v>
      </c>
      <c r="L2625">
        <f>dataset_shampoo[[#This Row],[Units YTD]]+SUMIFS(H:H,D:D,dataset_shampoo[[#This Row],[Brand]],E:E,dataset_shampoo[[#This Row],[Region]],F:F,dataset_shampoo[[#This Row],[Year]]-1,G:G,"&gt;"&amp;dataset_shampoo[[#This Row],[Month]])</f>
        <v>695228</v>
      </c>
      <c r="M2625" s="1">
        <f>dataset_shampoo[[#This Row],[Values YTD]]+SUMIFS(I:I,D:D,dataset_shampoo[[#This Row],[Brand]],E:E,dataset_shampoo[[#This Row],[Region]],F:F,dataset_shampoo[[#This Row],[Year]]-1,G:G,"&gt;"&amp;dataset_shampoo[[#This Row],[Month]])</f>
        <v>4406267.0999999996</v>
      </c>
    </row>
    <row r="2626" spans="1:13" x14ac:dyDescent="0.25">
      <c r="A2626" t="s">
        <v>7</v>
      </c>
      <c r="B2626" t="s">
        <v>18</v>
      </c>
      <c r="C2626" t="s">
        <v>19</v>
      </c>
      <c r="D2626" t="s">
        <v>20</v>
      </c>
      <c r="E2626" t="s">
        <v>11</v>
      </c>
      <c r="F2626">
        <v>2022</v>
      </c>
      <c r="G2626">
        <v>4</v>
      </c>
      <c r="H2626">
        <v>26318</v>
      </c>
      <c r="I2626" s="1">
        <v>173962</v>
      </c>
      <c r="J2626">
        <f>SUMIFS(H:H,D:D,dataset_shampoo[[#This Row],[Brand]],E:E,dataset_shampoo[[#This Row],[Region]],F:F,dataset_shampoo[[#This Row],[Year]],G:G,"&lt;="&amp;dataset_shampoo[[#This Row],[Month]])</f>
        <v>186163</v>
      </c>
      <c r="K2626" s="6">
        <f>SUMIFS(I:I,D:D,dataset_shampoo[[#This Row],[Brand]],E:E,dataset_shampoo[[#This Row],[Region]],F:F,dataset_shampoo[[#This Row],[Year]],G:G,"&lt;="&amp;dataset_shampoo[[#This Row],[Month]])</f>
        <v>1233261</v>
      </c>
      <c r="L2626">
        <f>dataset_shampoo[[#This Row],[Units YTD]]+SUMIFS(H:H,D:D,dataset_shampoo[[#This Row],[Brand]],E:E,dataset_shampoo[[#This Row],[Region]],F:F,dataset_shampoo[[#This Row],[Year]]-1,G:G,"&gt;"&amp;dataset_shampoo[[#This Row],[Month]])</f>
        <v>644026</v>
      </c>
      <c r="M2626" s="1">
        <f>dataset_shampoo[[#This Row],[Values YTD]]+SUMIFS(I:I,D:D,dataset_shampoo[[#This Row],[Brand]],E:E,dataset_shampoo[[#This Row],[Region]],F:F,dataset_shampoo[[#This Row],[Year]]-1,G:G,"&gt;"&amp;dataset_shampoo[[#This Row],[Month]])</f>
        <v>4143423.6999999997</v>
      </c>
    </row>
    <row r="2627" spans="1:13" x14ac:dyDescent="0.25">
      <c r="A2627" t="s">
        <v>7</v>
      </c>
      <c r="B2627" t="s">
        <v>18</v>
      </c>
      <c r="C2627" t="s">
        <v>19</v>
      </c>
      <c r="D2627" t="s">
        <v>20</v>
      </c>
      <c r="E2627" t="s">
        <v>11</v>
      </c>
      <c r="F2627">
        <v>2022</v>
      </c>
      <c r="G2627">
        <v>5</v>
      </c>
      <c r="H2627">
        <v>72745</v>
      </c>
      <c r="I2627" s="1">
        <v>425463</v>
      </c>
      <c r="J2627">
        <f>SUMIFS(H:H,D:D,dataset_shampoo[[#This Row],[Brand]],E:E,dataset_shampoo[[#This Row],[Region]],F:F,dataset_shampoo[[#This Row],[Year]],G:G,"&lt;="&amp;dataset_shampoo[[#This Row],[Month]])</f>
        <v>258908</v>
      </c>
      <c r="K2627" s="6">
        <f>SUMIFS(I:I,D:D,dataset_shampoo[[#This Row],[Brand]],E:E,dataset_shampoo[[#This Row],[Region]],F:F,dataset_shampoo[[#This Row],[Year]],G:G,"&lt;="&amp;dataset_shampoo[[#This Row],[Month]])</f>
        <v>1658724</v>
      </c>
      <c r="L2627">
        <f>dataset_shampoo[[#This Row],[Units YTD]]+SUMIFS(H:H,D:D,dataset_shampoo[[#This Row],[Brand]],E:E,dataset_shampoo[[#This Row],[Region]],F:F,dataset_shampoo[[#This Row],[Year]]-1,G:G,"&gt;"&amp;dataset_shampoo[[#This Row],[Month]])</f>
        <v>691381</v>
      </c>
      <c r="M2627" s="1">
        <f>dataset_shampoo[[#This Row],[Values YTD]]+SUMIFS(I:I,D:D,dataset_shampoo[[#This Row],[Brand]],E:E,dataset_shampoo[[#This Row],[Region]],F:F,dataset_shampoo[[#This Row],[Year]]-1,G:G,"&gt;"&amp;dataset_shampoo[[#This Row],[Month]])</f>
        <v>4407261.6999999993</v>
      </c>
    </row>
    <row r="2628" spans="1:13" x14ac:dyDescent="0.25">
      <c r="A2628" t="s">
        <v>7</v>
      </c>
      <c r="B2628" t="s">
        <v>18</v>
      </c>
      <c r="C2628" t="s">
        <v>19</v>
      </c>
      <c r="D2628" t="s">
        <v>20</v>
      </c>
      <c r="E2628" t="s">
        <v>11</v>
      </c>
      <c r="F2628">
        <v>2022</v>
      </c>
      <c r="G2628">
        <v>6</v>
      </c>
      <c r="H2628">
        <v>77177</v>
      </c>
      <c r="I2628" s="1">
        <v>561317</v>
      </c>
      <c r="J2628">
        <f>SUMIFS(H:H,D:D,dataset_shampoo[[#This Row],[Brand]],E:E,dataset_shampoo[[#This Row],[Region]],F:F,dataset_shampoo[[#This Row],[Year]],G:G,"&lt;="&amp;dataset_shampoo[[#This Row],[Month]])</f>
        <v>336085</v>
      </c>
      <c r="K2628" s="6">
        <f>SUMIFS(I:I,D:D,dataset_shampoo[[#This Row],[Brand]],E:E,dataset_shampoo[[#This Row],[Region]],F:F,dataset_shampoo[[#This Row],[Year]],G:G,"&lt;="&amp;dataset_shampoo[[#This Row],[Month]])</f>
        <v>2220041</v>
      </c>
      <c r="L2628">
        <f>dataset_shampoo[[#This Row],[Units YTD]]+SUMIFS(H:H,D:D,dataset_shampoo[[#This Row],[Brand]],E:E,dataset_shampoo[[#This Row],[Region]],F:F,dataset_shampoo[[#This Row],[Year]]-1,G:G,"&gt;"&amp;dataset_shampoo[[#This Row],[Month]])</f>
        <v>705719</v>
      </c>
      <c r="M2628" s="1">
        <f>dataset_shampoo[[#This Row],[Values YTD]]+SUMIFS(I:I,D:D,dataset_shampoo[[#This Row],[Brand]],E:E,dataset_shampoo[[#This Row],[Region]],F:F,dataset_shampoo[[#This Row],[Year]]-1,G:G,"&gt;"&amp;dataset_shampoo[[#This Row],[Month]])</f>
        <v>4575938.3</v>
      </c>
    </row>
    <row r="2629" spans="1:13" x14ac:dyDescent="0.25">
      <c r="A2629" t="s">
        <v>7</v>
      </c>
      <c r="B2629" t="s">
        <v>18</v>
      </c>
      <c r="C2629" t="s">
        <v>19</v>
      </c>
      <c r="D2629" t="s">
        <v>20</v>
      </c>
      <c r="E2629" t="s">
        <v>11</v>
      </c>
      <c r="F2629">
        <v>2022</v>
      </c>
      <c r="G2629">
        <v>7</v>
      </c>
      <c r="H2629">
        <v>74896</v>
      </c>
      <c r="I2629" s="1">
        <v>437969</v>
      </c>
      <c r="J2629">
        <f>SUMIFS(H:H,D:D,dataset_shampoo[[#This Row],[Brand]],E:E,dataset_shampoo[[#This Row],[Region]],F:F,dataset_shampoo[[#This Row],[Year]],G:G,"&lt;="&amp;dataset_shampoo[[#This Row],[Month]])</f>
        <v>410981</v>
      </c>
      <c r="K2629" s="6">
        <f>SUMIFS(I:I,D:D,dataset_shampoo[[#This Row],[Brand]],E:E,dataset_shampoo[[#This Row],[Region]],F:F,dataset_shampoo[[#This Row],[Year]],G:G,"&lt;="&amp;dataset_shampoo[[#This Row],[Month]])</f>
        <v>2658010</v>
      </c>
      <c r="L2629">
        <f>dataset_shampoo[[#This Row],[Units YTD]]+SUMIFS(H:H,D:D,dataset_shampoo[[#This Row],[Brand]],E:E,dataset_shampoo[[#This Row],[Region]],F:F,dataset_shampoo[[#This Row],[Year]]-1,G:G,"&gt;"&amp;dataset_shampoo[[#This Row],[Month]])</f>
        <v>714283</v>
      </c>
      <c r="M2629" s="1">
        <f>dataset_shampoo[[#This Row],[Values YTD]]+SUMIFS(I:I,D:D,dataset_shampoo[[#This Row],[Brand]],E:E,dataset_shampoo[[#This Row],[Region]],F:F,dataset_shampoo[[#This Row],[Year]]-1,G:G,"&gt;"&amp;dataset_shampoo[[#This Row],[Month]])</f>
        <v>4586487.4000000004</v>
      </c>
    </row>
    <row r="2630" spans="1:13" x14ac:dyDescent="0.25">
      <c r="A2630" t="s">
        <v>7</v>
      </c>
      <c r="B2630" t="s">
        <v>18</v>
      </c>
      <c r="C2630" t="s">
        <v>19</v>
      </c>
      <c r="D2630" t="s">
        <v>20</v>
      </c>
      <c r="E2630" t="s">
        <v>11</v>
      </c>
      <c r="F2630">
        <v>2022</v>
      </c>
      <c r="G2630">
        <v>8</v>
      </c>
      <c r="H2630">
        <v>27082</v>
      </c>
      <c r="I2630" s="1">
        <v>179093</v>
      </c>
      <c r="J2630">
        <f>SUMIFS(H:H,D:D,dataset_shampoo[[#This Row],[Brand]],E:E,dataset_shampoo[[#This Row],[Region]],F:F,dataset_shampoo[[#This Row],[Year]],G:G,"&lt;="&amp;dataset_shampoo[[#This Row],[Month]])</f>
        <v>438063</v>
      </c>
      <c r="K2630" s="6">
        <f>SUMIFS(I:I,D:D,dataset_shampoo[[#This Row],[Brand]],E:E,dataset_shampoo[[#This Row],[Region]],F:F,dataset_shampoo[[#This Row],[Year]],G:G,"&lt;="&amp;dataset_shampoo[[#This Row],[Month]])</f>
        <v>2837103</v>
      </c>
      <c r="L2630">
        <f>dataset_shampoo[[#This Row],[Units YTD]]+SUMIFS(H:H,D:D,dataset_shampoo[[#This Row],[Brand]],E:E,dataset_shampoo[[#This Row],[Region]],F:F,dataset_shampoo[[#This Row],[Year]]-1,G:G,"&gt;"&amp;dataset_shampoo[[#This Row],[Month]])</f>
        <v>667830</v>
      </c>
      <c r="M2630" s="1">
        <f>dataset_shampoo[[#This Row],[Values YTD]]+SUMIFS(I:I,D:D,dataset_shampoo[[#This Row],[Brand]],E:E,dataset_shampoo[[#This Row],[Region]],F:F,dataset_shampoo[[#This Row],[Year]]-1,G:G,"&gt;"&amp;dataset_shampoo[[#This Row],[Month]])</f>
        <v>4233193.3</v>
      </c>
    </row>
    <row r="2631" spans="1:13" x14ac:dyDescent="0.25">
      <c r="A2631" t="s">
        <v>7</v>
      </c>
      <c r="B2631" t="s">
        <v>18</v>
      </c>
      <c r="C2631" t="s">
        <v>19</v>
      </c>
      <c r="D2631" t="s">
        <v>20</v>
      </c>
      <c r="E2631" t="s">
        <v>11</v>
      </c>
      <c r="F2631">
        <v>2022</v>
      </c>
      <c r="G2631">
        <v>9</v>
      </c>
      <c r="H2631">
        <v>70411</v>
      </c>
      <c r="I2631" s="1">
        <v>417717</v>
      </c>
      <c r="J2631">
        <f>SUMIFS(H:H,D:D,dataset_shampoo[[#This Row],[Brand]],E:E,dataset_shampoo[[#This Row],[Region]],F:F,dataset_shampoo[[#This Row],[Year]],G:G,"&lt;="&amp;dataset_shampoo[[#This Row],[Month]])</f>
        <v>508474</v>
      </c>
      <c r="K2631" s="6">
        <f>SUMIFS(I:I,D:D,dataset_shampoo[[#This Row],[Brand]],E:E,dataset_shampoo[[#This Row],[Region]],F:F,dataset_shampoo[[#This Row],[Year]],G:G,"&lt;="&amp;dataset_shampoo[[#This Row],[Month]])</f>
        <v>3254820</v>
      </c>
      <c r="L2631">
        <f>dataset_shampoo[[#This Row],[Units YTD]]+SUMIFS(H:H,D:D,dataset_shampoo[[#This Row],[Brand]],E:E,dataset_shampoo[[#This Row],[Region]],F:F,dataset_shampoo[[#This Row],[Year]]-1,G:G,"&gt;"&amp;dataset_shampoo[[#This Row],[Month]])</f>
        <v>712133</v>
      </c>
      <c r="M2631" s="1">
        <f>dataset_shampoo[[#This Row],[Values YTD]]+SUMIFS(I:I,D:D,dataset_shampoo[[#This Row],[Brand]],E:E,dataset_shampoo[[#This Row],[Region]],F:F,dataset_shampoo[[#This Row],[Year]]-1,G:G,"&gt;"&amp;dataset_shampoo[[#This Row],[Month]])</f>
        <v>4473478.4000000004</v>
      </c>
    </row>
    <row r="2632" spans="1:13" x14ac:dyDescent="0.25">
      <c r="A2632" t="s">
        <v>7</v>
      </c>
      <c r="B2632" t="s">
        <v>18</v>
      </c>
      <c r="C2632" t="s">
        <v>19</v>
      </c>
      <c r="D2632" t="s">
        <v>20</v>
      </c>
      <c r="E2632" t="s">
        <v>11</v>
      </c>
      <c r="F2632">
        <v>2022</v>
      </c>
      <c r="G2632">
        <v>10</v>
      </c>
      <c r="H2632">
        <v>74319</v>
      </c>
      <c r="I2632" s="1">
        <v>469524</v>
      </c>
      <c r="J2632">
        <f>SUMIFS(H:H,D:D,dataset_shampoo[[#This Row],[Brand]],E:E,dataset_shampoo[[#This Row],[Region]],F:F,dataset_shampoo[[#This Row],[Year]],G:G,"&lt;="&amp;dataset_shampoo[[#This Row],[Month]])</f>
        <v>582793</v>
      </c>
      <c r="K2632" s="6">
        <f>SUMIFS(I:I,D:D,dataset_shampoo[[#This Row],[Brand]],E:E,dataset_shampoo[[#This Row],[Region]],F:F,dataset_shampoo[[#This Row],[Year]],G:G,"&lt;="&amp;dataset_shampoo[[#This Row],[Month]])</f>
        <v>3724344</v>
      </c>
      <c r="L2632">
        <f>dataset_shampoo[[#This Row],[Units YTD]]+SUMIFS(H:H,D:D,dataset_shampoo[[#This Row],[Brand]],E:E,dataset_shampoo[[#This Row],[Region]],F:F,dataset_shampoo[[#This Row],[Year]]-1,G:G,"&gt;"&amp;dataset_shampoo[[#This Row],[Month]])</f>
        <v>720818</v>
      </c>
      <c r="M2632" s="1">
        <f>dataset_shampoo[[#This Row],[Values YTD]]+SUMIFS(I:I,D:D,dataset_shampoo[[#This Row],[Brand]],E:E,dataset_shampoo[[#This Row],[Region]],F:F,dataset_shampoo[[#This Row],[Year]]-1,G:G,"&gt;"&amp;dataset_shampoo[[#This Row],[Month]])</f>
        <v>4557800.5</v>
      </c>
    </row>
    <row r="2633" spans="1:13" x14ac:dyDescent="0.25">
      <c r="A2633" t="s">
        <v>7</v>
      </c>
      <c r="B2633" t="s">
        <v>18</v>
      </c>
      <c r="C2633" t="s">
        <v>19</v>
      </c>
      <c r="D2633" t="s">
        <v>20</v>
      </c>
      <c r="E2633" t="s">
        <v>11</v>
      </c>
      <c r="F2633">
        <v>2022</v>
      </c>
      <c r="G2633">
        <v>11</v>
      </c>
      <c r="H2633">
        <v>82605</v>
      </c>
      <c r="I2633" s="1">
        <v>595170</v>
      </c>
      <c r="J2633">
        <f>SUMIFS(H:H,D:D,dataset_shampoo[[#This Row],[Brand]],E:E,dataset_shampoo[[#This Row],[Region]],F:F,dataset_shampoo[[#This Row],[Year]],G:G,"&lt;="&amp;dataset_shampoo[[#This Row],[Month]])</f>
        <v>665398</v>
      </c>
      <c r="K2633" s="6">
        <f>SUMIFS(I:I,D:D,dataset_shampoo[[#This Row],[Brand]],E:E,dataset_shampoo[[#This Row],[Region]],F:F,dataset_shampoo[[#This Row],[Year]],G:G,"&lt;="&amp;dataset_shampoo[[#This Row],[Month]])</f>
        <v>4319514</v>
      </c>
      <c r="L2633">
        <f>dataset_shampoo[[#This Row],[Units YTD]]+SUMIFS(H:H,D:D,dataset_shampoo[[#This Row],[Brand]],E:E,dataset_shampoo[[#This Row],[Region]],F:F,dataset_shampoo[[#This Row],[Year]]-1,G:G,"&gt;"&amp;dataset_shampoo[[#This Row],[Month]])</f>
        <v>741019</v>
      </c>
      <c r="M2633" s="1">
        <f>dataset_shampoo[[#This Row],[Values YTD]]+SUMIFS(I:I,D:D,dataset_shampoo[[#This Row],[Brand]],E:E,dataset_shampoo[[#This Row],[Region]],F:F,dataset_shampoo[[#This Row],[Year]]-1,G:G,"&gt;"&amp;dataset_shampoo[[#This Row],[Month]])</f>
        <v>4762150.9000000004</v>
      </c>
    </row>
    <row r="2634" spans="1:13" x14ac:dyDescent="0.25">
      <c r="A2634" t="s">
        <v>7</v>
      </c>
      <c r="B2634" t="s">
        <v>18</v>
      </c>
      <c r="C2634" t="s">
        <v>19</v>
      </c>
      <c r="D2634" t="s">
        <v>20</v>
      </c>
      <c r="E2634" t="s">
        <v>11</v>
      </c>
      <c r="F2634">
        <v>2022</v>
      </c>
      <c r="G2634">
        <v>12</v>
      </c>
      <c r="H2634">
        <v>30273</v>
      </c>
      <c r="I2634" s="1">
        <v>202958</v>
      </c>
      <c r="J2634">
        <f>SUMIFS(H:H,D:D,dataset_shampoo[[#This Row],[Brand]],E:E,dataset_shampoo[[#This Row],[Region]],F:F,dataset_shampoo[[#This Row],[Year]],G:G,"&lt;="&amp;dataset_shampoo[[#This Row],[Month]])</f>
        <v>695671</v>
      </c>
      <c r="K2634" s="6">
        <f>SUMIFS(I:I,D:D,dataset_shampoo[[#This Row],[Brand]],E:E,dataset_shampoo[[#This Row],[Region]],F:F,dataset_shampoo[[#This Row],[Year]],G:G,"&lt;="&amp;dataset_shampoo[[#This Row],[Month]])</f>
        <v>4522472</v>
      </c>
      <c r="L2634">
        <f>dataset_shampoo[[#This Row],[Units YTD]]+SUMIFS(H:H,D:D,dataset_shampoo[[#This Row],[Brand]],E:E,dataset_shampoo[[#This Row],[Region]],F:F,dataset_shampoo[[#This Row],[Year]]-1,G:G,"&gt;"&amp;dataset_shampoo[[#This Row],[Month]])</f>
        <v>695671</v>
      </c>
      <c r="M2634" s="1">
        <f>dataset_shampoo[[#This Row],[Values YTD]]+SUMIFS(I:I,D:D,dataset_shampoo[[#This Row],[Brand]],E:E,dataset_shampoo[[#This Row],[Region]],F:F,dataset_shampoo[[#This Row],[Year]]-1,G:G,"&gt;"&amp;dataset_shampoo[[#This Row],[Month]])</f>
        <v>4522472</v>
      </c>
    </row>
    <row r="2635" spans="1:13" x14ac:dyDescent="0.25">
      <c r="A2635" t="s">
        <v>7</v>
      </c>
      <c r="B2635" t="s">
        <v>18</v>
      </c>
      <c r="C2635" t="s">
        <v>19</v>
      </c>
      <c r="D2635" t="s">
        <v>20</v>
      </c>
      <c r="E2635" t="s">
        <v>11</v>
      </c>
      <c r="F2635">
        <v>2023</v>
      </c>
      <c r="G2635">
        <v>1</v>
      </c>
      <c r="H2635">
        <v>92284</v>
      </c>
      <c r="I2635" s="1">
        <v>700750</v>
      </c>
      <c r="J2635">
        <f>SUMIFS(H:H,D:D,dataset_shampoo[[#This Row],[Brand]],E:E,dataset_shampoo[[#This Row],[Region]],F:F,dataset_shampoo[[#This Row],[Year]],G:G,"&lt;="&amp;dataset_shampoo[[#This Row],[Month]])</f>
        <v>92284</v>
      </c>
      <c r="K2635" s="6">
        <f>SUMIFS(I:I,D:D,dataset_shampoo[[#This Row],[Brand]],E:E,dataset_shampoo[[#This Row],[Region]],F:F,dataset_shampoo[[#This Row],[Year]],G:G,"&lt;="&amp;dataset_shampoo[[#This Row],[Month]])</f>
        <v>700750</v>
      </c>
      <c r="L2635">
        <f>dataset_shampoo[[#This Row],[Units YTD]]+SUMIFS(H:H,D:D,dataset_shampoo[[#This Row],[Brand]],E:E,dataset_shampoo[[#This Row],[Region]],F:F,dataset_shampoo[[#This Row],[Year]]-1,G:G,"&gt;"&amp;dataset_shampoo[[#This Row],[Month]])</f>
        <v>724427</v>
      </c>
      <c r="M2635" s="1">
        <f>dataset_shampoo[[#This Row],[Values YTD]]+SUMIFS(I:I,D:D,dataset_shampoo[[#This Row],[Brand]],E:E,dataset_shampoo[[#This Row],[Region]],F:F,dataset_shampoo[[#This Row],[Year]]-1,G:G,"&gt;"&amp;dataset_shampoo[[#This Row],[Month]])</f>
        <v>4854646</v>
      </c>
    </row>
    <row r="2636" spans="1:13" x14ac:dyDescent="0.25">
      <c r="A2636" t="s">
        <v>7</v>
      </c>
      <c r="B2636" t="s">
        <v>18</v>
      </c>
      <c r="C2636" t="s">
        <v>19</v>
      </c>
      <c r="D2636" t="s">
        <v>20</v>
      </c>
      <c r="E2636" t="s">
        <v>11</v>
      </c>
      <c r="F2636">
        <v>2023</v>
      </c>
      <c r="G2636">
        <v>2</v>
      </c>
      <c r="H2636">
        <v>69022</v>
      </c>
      <c r="I2636" s="1">
        <v>442356</v>
      </c>
      <c r="J2636">
        <f>SUMIFS(H:H,D:D,dataset_shampoo[[#This Row],[Brand]],E:E,dataset_shampoo[[#This Row],[Region]],F:F,dataset_shampoo[[#This Row],[Year]],G:G,"&lt;="&amp;dataset_shampoo[[#This Row],[Month]])</f>
        <v>161306</v>
      </c>
      <c r="K2636" s="6">
        <f>SUMIFS(I:I,D:D,dataset_shampoo[[#This Row],[Brand]],E:E,dataset_shampoo[[#This Row],[Region]],F:F,dataset_shampoo[[#This Row],[Year]],G:G,"&lt;="&amp;dataset_shampoo[[#This Row],[Month]])</f>
        <v>1143106</v>
      </c>
      <c r="L2636">
        <f>dataset_shampoo[[#This Row],[Units YTD]]+SUMIFS(H:H,D:D,dataset_shampoo[[#This Row],[Brand]],E:E,dataset_shampoo[[#This Row],[Region]],F:F,dataset_shampoo[[#This Row],[Year]]-1,G:G,"&gt;"&amp;dataset_shampoo[[#This Row],[Month]])</f>
        <v>768987</v>
      </c>
      <c r="M2636" s="1">
        <f>dataset_shampoo[[#This Row],[Values YTD]]+SUMIFS(I:I,D:D,dataset_shampoo[[#This Row],[Brand]],E:E,dataset_shampoo[[#This Row],[Region]],F:F,dataset_shampoo[[#This Row],[Year]]-1,G:G,"&gt;"&amp;dataset_shampoo[[#This Row],[Month]])</f>
        <v>5134965</v>
      </c>
    </row>
    <row r="2637" spans="1:13" x14ac:dyDescent="0.25">
      <c r="A2637" t="s">
        <v>7</v>
      </c>
      <c r="B2637" t="s">
        <v>18</v>
      </c>
      <c r="C2637" t="s">
        <v>19</v>
      </c>
      <c r="D2637" t="s">
        <v>20</v>
      </c>
      <c r="E2637" t="s">
        <v>11</v>
      </c>
      <c r="F2637">
        <v>2023</v>
      </c>
      <c r="G2637">
        <v>3</v>
      </c>
      <c r="H2637">
        <v>95746</v>
      </c>
      <c r="I2637" s="1">
        <v>722430</v>
      </c>
      <c r="J2637">
        <f>SUMIFS(H:H,D:D,dataset_shampoo[[#This Row],[Brand]],E:E,dataset_shampoo[[#This Row],[Region]],F:F,dataset_shampoo[[#This Row],[Year]],G:G,"&lt;="&amp;dataset_shampoo[[#This Row],[Month]])</f>
        <v>257052</v>
      </c>
      <c r="K2637" s="6">
        <f>SUMIFS(I:I,D:D,dataset_shampoo[[#This Row],[Brand]],E:E,dataset_shampoo[[#This Row],[Region]],F:F,dataset_shampoo[[#This Row],[Year]],G:G,"&lt;="&amp;dataset_shampoo[[#This Row],[Month]])</f>
        <v>1865536</v>
      </c>
      <c r="L2637">
        <f>dataset_shampoo[[#This Row],[Units YTD]]+SUMIFS(H:H,D:D,dataset_shampoo[[#This Row],[Brand]],E:E,dataset_shampoo[[#This Row],[Region]],F:F,dataset_shampoo[[#This Row],[Year]]-1,G:G,"&gt;"&amp;dataset_shampoo[[#This Row],[Month]])</f>
        <v>792878</v>
      </c>
      <c r="M2637" s="1">
        <f>dataset_shampoo[[#This Row],[Values YTD]]+SUMIFS(I:I,D:D,dataset_shampoo[[#This Row],[Brand]],E:E,dataset_shampoo[[#This Row],[Region]],F:F,dataset_shampoo[[#This Row],[Year]]-1,G:G,"&gt;"&amp;dataset_shampoo[[#This Row],[Month]])</f>
        <v>5328709</v>
      </c>
    </row>
    <row r="2638" spans="1:13" x14ac:dyDescent="0.25">
      <c r="A2638" t="s">
        <v>7</v>
      </c>
      <c r="B2638" t="s">
        <v>18</v>
      </c>
      <c r="C2638" t="s">
        <v>19</v>
      </c>
      <c r="D2638" t="s">
        <v>20</v>
      </c>
      <c r="E2638" t="s">
        <v>12</v>
      </c>
      <c r="F2638">
        <v>2018</v>
      </c>
      <c r="G2638">
        <v>1</v>
      </c>
      <c r="H2638">
        <v>3870</v>
      </c>
      <c r="I2638" s="1">
        <v>23416</v>
      </c>
      <c r="J2638">
        <f>SUMIFS(H:H,D:D,dataset_shampoo[[#This Row],[Brand]],E:E,dataset_shampoo[[#This Row],[Region]],F:F,dataset_shampoo[[#This Row],[Year]],G:G,"&lt;="&amp;dataset_shampoo[[#This Row],[Month]])</f>
        <v>3870</v>
      </c>
      <c r="K2638" s="6">
        <f>SUMIFS(I:I,D:D,dataset_shampoo[[#This Row],[Brand]],E:E,dataset_shampoo[[#This Row],[Region]],F:F,dataset_shampoo[[#This Row],[Year]],G:G,"&lt;="&amp;dataset_shampoo[[#This Row],[Month]])</f>
        <v>23416</v>
      </c>
      <c r="L2638">
        <f>dataset_shampoo[[#This Row],[Units YTD]]+SUMIFS(H:H,D:D,dataset_shampoo[[#This Row],[Brand]],E:E,dataset_shampoo[[#This Row],[Region]],F:F,dataset_shampoo[[#This Row],[Year]]-1,G:G,"&gt;"&amp;dataset_shampoo[[#This Row],[Month]])</f>
        <v>3870</v>
      </c>
      <c r="M2638" s="1">
        <f>dataset_shampoo[[#This Row],[Values YTD]]+SUMIFS(I:I,D:D,dataset_shampoo[[#This Row],[Brand]],E:E,dataset_shampoo[[#This Row],[Region]],F:F,dataset_shampoo[[#This Row],[Year]]-1,G:G,"&gt;"&amp;dataset_shampoo[[#This Row],[Month]])</f>
        <v>23416</v>
      </c>
    </row>
    <row r="2639" spans="1:13" x14ac:dyDescent="0.25">
      <c r="A2639" t="s">
        <v>7</v>
      </c>
      <c r="B2639" t="s">
        <v>18</v>
      </c>
      <c r="C2639" t="s">
        <v>19</v>
      </c>
      <c r="D2639" t="s">
        <v>20</v>
      </c>
      <c r="E2639" t="s">
        <v>12</v>
      </c>
      <c r="F2639">
        <v>2018</v>
      </c>
      <c r="G2639">
        <v>2</v>
      </c>
      <c r="H2639">
        <v>10158</v>
      </c>
      <c r="I2639" s="1">
        <v>54232.5</v>
      </c>
      <c r="J2639">
        <f>SUMIFS(H:H,D:D,dataset_shampoo[[#This Row],[Brand]],E:E,dataset_shampoo[[#This Row],[Region]],F:F,dataset_shampoo[[#This Row],[Year]],G:G,"&lt;="&amp;dataset_shampoo[[#This Row],[Month]])</f>
        <v>14028</v>
      </c>
      <c r="K2639" s="6">
        <f>SUMIFS(I:I,D:D,dataset_shampoo[[#This Row],[Brand]],E:E,dataset_shampoo[[#This Row],[Region]],F:F,dataset_shampoo[[#This Row],[Year]],G:G,"&lt;="&amp;dataset_shampoo[[#This Row],[Month]])</f>
        <v>77648.5</v>
      </c>
      <c r="L2639">
        <f>dataset_shampoo[[#This Row],[Units YTD]]+SUMIFS(H:H,D:D,dataset_shampoo[[#This Row],[Brand]],E:E,dataset_shampoo[[#This Row],[Region]],F:F,dataset_shampoo[[#This Row],[Year]]-1,G:G,"&gt;"&amp;dataset_shampoo[[#This Row],[Month]])</f>
        <v>14028</v>
      </c>
      <c r="M2639" s="1">
        <f>dataset_shampoo[[#This Row],[Values YTD]]+SUMIFS(I:I,D:D,dataset_shampoo[[#This Row],[Brand]],E:E,dataset_shampoo[[#This Row],[Region]],F:F,dataset_shampoo[[#This Row],[Year]]-1,G:G,"&gt;"&amp;dataset_shampoo[[#This Row],[Month]])</f>
        <v>77648.5</v>
      </c>
    </row>
    <row r="2640" spans="1:13" x14ac:dyDescent="0.25">
      <c r="A2640" t="s">
        <v>7</v>
      </c>
      <c r="B2640" t="s">
        <v>18</v>
      </c>
      <c r="C2640" t="s">
        <v>19</v>
      </c>
      <c r="D2640" t="s">
        <v>20</v>
      </c>
      <c r="E2640" t="s">
        <v>12</v>
      </c>
      <c r="F2640">
        <v>2018</v>
      </c>
      <c r="G2640">
        <v>3</v>
      </c>
      <c r="H2640">
        <v>4670</v>
      </c>
      <c r="I2640" s="1">
        <v>27885.5</v>
      </c>
      <c r="J2640">
        <f>SUMIFS(H:H,D:D,dataset_shampoo[[#This Row],[Brand]],E:E,dataset_shampoo[[#This Row],[Region]],F:F,dataset_shampoo[[#This Row],[Year]],G:G,"&lt;="&amp;dataset_shampoo[[#This Row],[Month]])</f>
        <v>18698</v>
      </c>
      <c r="K2640" s="6">
        <f>SUMIFS(I:I,D:D,dataset_shampoo[[#This Row],[Brand]],E:E,dataset_shampoo[[#This Row],[Region]],F:F,dataset_shampoo[[#This Row],[Year]],G:G,"&lt;="&amp;dataset_shampoo[[#This Row],[Month]])</f>
        <v>105534</v>
      </c>
      <c r="L2640">
        <f>dataset_shampoo[[#This Row],[Units YTD]]+SUMIFS(H:H,D:D,dataset_shampoo[[#This Row],[Brand]],E:E,dataset_shampoo[[#This Row],[Region]],F:F,dataset_shampoo[[#This Row],[Year]]-1,G:G,"&gt;"&amp;dataset_shampoo[[#This Row],[Month]])</f>
        <v>18698</v>
      </c>
      <c r="M2640" s="1">
        <f>dataset_shampoo[[#This Row],[Values YTD]]+SUMIFS(I:I,D:D,dataset_shampoo[[#This Row],[Brand]],E:E,dataset_shampoo[[#This Row],[Region]],F:F,dataset_shampoo[[#This Row],[Year]]-1,G:G,"&gt;"&amp;dataset_shampoo[[#This Row],[Month]])</f>
        <v>105534</v>
      </c>
    </row>
    <row r="2641" spans="1:13" x14ac:dyDescent="0.25">
      <c r="A2641" t="s">
        <v>7</v>
      </c>
      <c r="B2641" t="s">
        <v>18</v>
      </c>
      <c r="C2641" t="s">
        <v>19</v>
      </c>
      <c r="D2641" t="s">
        <v>20</v>
      </c>
      <c r="E2641" t="s">
        <v>12</v>
      </c>
      <c r="F2641">
        <v>2018</v>
      </c>
      <c r="G2641">
        <v>4</v>
      </c>
      <c r="H2641">
        <v>9188</v>
      </c>
      <c r="I2641" s="1">
        <v>49242</v>
      </c>
      <c r="J2641">
        <f>SUMIFS(H:H,D:D,dataset_shampoo[[#This Row],[Brand]],E:E,dataset_shampoo[[#This Row],[Region]],F:F,dataset_shampoo[[#This Row],[Year]],G:G,"&lt;="&amp;dataset_shampoo[[#This Row],[Month]])</f>
        <v>27886</v>
      </c>
      <c r="K2641" s="6">
        <f>SUMIFS(I:I,D:D,dataset_shampoo[[#This Row],[Brand]],E:E,dataset_shampoo[[#This Row],[Region]],F:F,dataset_shampoo[[#This Row],[Year]],G:G,"&lt;="&amp;dataset_shampoo[[#This Row],[Month]])</f>
        <v>154776</v>
      </c>
      <c r="L2641">
        <f>dataset_shampoo[[#This Row],[Units YTD]]+SUMIFS(H:H,D:D,dataset_shampoo[[#This Row],[Brand]],E:E,dataset_shampoo[[#This Row],[Region]],F:F,dataset_shampoo[[#This Row],[Year]]-1,G:G,"&gt;"&amp;dataset_shampoo[[#This Row],[Month]])</f>
        <v>27886</v>
      </c>
      <c r="M2641" s="1">
        <f>dataset_shampoo[[#This Row],[Values YTD]]+SUMIFS(I:I,D:D,dataset_shampoo[[#This Row],[Brand]],E:E,dataset_shampoo[[#This Row],[Region]],F:F,dataset_shampoo[[#This Row],[Year]]-1,G:G,"&gt;"&amp;dataset_shampoo[[#This Row],[Month]])</f>
        <v>154776</v>
      </c>
    </row>
    <row r="2642" spans="1:13" x14ac:dyDescent="0.25">
      <c r="A2642" t="s">
        <v>7</v>
      </c>
      <c r="B2642" t="s">
        <v>18</v>
      </c>
      <c r="C2642" t="s">
        <v>19</v>
      </c>
      <c r="D2642" t="s">
        <v>20</v>
      </c>
      <c r="E2642" t="s">
        <v>12</v>
      </c>
      <c r="F2642">
        <v>2018</v>
      </c>
      <c r="G2642">
        <v>5</v>
      </c>
      <c r="H2642">
        <v>757</v>
      </c>
      <c r="I2642" s="1">
        <v>4547.5</v>
      </c>
      <c r="J2642">
        <f>SUMIFS(H:H,D:D,dataset_shampoo[[#This Row],[Brand]],E:E,dataset_shampoo[[#This Row],[Region]],F:F,dataset_shampoo[[#This Row],[Year]],G:G,"&lt;="&amp;dataset_shampoo[[#This Row],[Month]])</f>
        <v>28643</v>
      </c>
      <c r="K2642" s="6">
        <f>SUMIFS(I:I,D:D,dataset_shampoo[[#This Row],[Brand]],E:E,dataset_shampoo[[#This Row],[Region]],F:F,dataset_shampoo[[#This Row],[Year]],G:G,"&lt;="&amp;dataset_shampoo[[#This Row],[Month]])</f>
        <v>159323.5</v>
      </c>
      <c r="L2642">
        <f>dataset_shampoo[[#This Row],[Units YTD]]+SUMIFS(H:H,D:D,dataset_shampoo[[#This Row],[Brand]],E:E,dataset_shampoo[[#This Row],[Region]],F:F,dataset_shampoo[[#This Row],[Year]]-1,G:G,"&gt;"&amp;dataset_shampoo[[#This Row],[Month]])</f>
        <v>28643</v>
      </c>
      <c r="M2642" s="1">
        <f>dataset_shampoo[[#This Row],[Values YTD]]+SUMIFS(I:I,D:D,dataset_shampoo[[#This Row],[Brand]],E:E,dataset_shampoo[[#This Row],[Region]],F:F,dataset_shampoo[[#This Row],[Year]]-1,G:G,"&gt;"&amp;dataset_shampoo[[#This Row],[Month]])</f>
        <v>159323.5</v>
      </c>
    </row>
    <row r="2643" spans="1:13" x14ac:dyDescent="0.25">
      <c r="A2643" t="s">
        <v>7</v>
      </c>
      <c r="B2643" t="s">
        <v>18</v>
      </c>
      <c r="C2643" t="s">
        <v>19</v>
      </c>
      <c r="D2643" t="s">
        <v>20</v>
      </c>
      <c r="E2643" t="s">
        <v>12</v>
      </c>
      <c r="F2643">
        <v>2018</v>
      </c>
      <c r="G2643">
        <v>6</v>
      </c>
      <c r="H2643">
        <v>5168</v>
      </c>
      <c r="I2643" s="1">
        <v>35995.5</v>
      </c>
      <c r="J2643">
        <f>SUMIFS(H:H,D:D,dataset_shampoo[[#This Row],[Brand]],E:E,dataset_shampoo[[#This Row],[Region]],F:F,dataset_shampoo[[#This Row],[Year]],G:G,"&lt;="&amp;dataset_shampoo[[#This Row],[Month]])</f>
        <v>33811</v>
      </c>
      <c r="K2643" s="6">
        <f>SUMIFS(I:I,D:D,dataset_shampoo[[#This Row],[Brand]],E:E,dataset_shampoo[[#This Row],[Region]],F:F,dataset_shampoo[[#This Row],[Year]],G:G,"&lt;="&amp;dataset_shampoo[[#This Row],[Month]])</f>
        <v>195319</v>
      </c>
      <c r="L2643">
        <f>dataset_shampoo[[#This Row],[Units YTD]]+SUMIFS(H:H,D:D,dataset_shampoo[[#This Row],[Brand]],E:E,dataset_shampoo[[#This Row],[Region]],F:F,dataset_shampoo[[#This Row],[Year]]-1,G:G,"&gt;"&amp;dataset_shampoo[[#This Row],[Month]])</f>
        <v>33811</v>
      </c>
      <c r="M2643" s="1">
        <f>dataset_shampoo[[#This Row],[Values YTD]]+SUMIFS(I:I,D:D,dataset_shampoo[[#This Row],[Brand]],E:E,dataset_shampoo[[#This Row],[Region]],F:F,dataset_shampoo[[#This Row],[Year]]-1,G:G,"&gt;"&amp;dataset_shampoo[[#This Row],[Month]])</f>
        <v>195319</v>
      </c>
    </row>
    <row r="2644" spans="1:13" x14ac:dyDescent="0.25">
      <c r="A2644" t="s">
        <v>7</v>
      </c>
      <c r="B2644" t="s">
        <v>18</v>
      </c>
      <c r="C2644" t="s">
        <v>19</v>
      </c>
      <c r="D2644" t="s">
        <v>20</v>
      </c>
      <c r="E2644" t="s">
        <v>12</v>
      </c>
      <c r="F2644">
        <v>2018</v>
      </c>
      <c r="G2644">
        <v>7</v>
      </c>
      <c r="H2644">
        <v>5020</v>
      </c>
      <c r="I2644" s="1">
        <v>34850</v>
      </c>
      <c r="J2644">
        <f>SUMIFS(H:H,D:D,dataset_shampoo[[#This Row],[Brand]],E:E,dataset_shampoo[[#This Row],[Region]],F:F,dataset_shampoo[[#This Row],[Year]],G:G,"&lt;="&amp;dataset_shampoo[[#This Row],[Month]])</f>
        <v>38831</v>
      </c>
      <c r="K2644" s="6">
        <f>SUMIFS(I:I,D:D,dataset_shampoo[[#This Row],[Brand]],E:E,dataset_shampoo[[#This Row],[Region]],F:F,dataset_shampoo[[#This Row],[Year]],G:G,"&lt;="&amp;dataset_shampoo[[#This Row],[Month]])</f>
        <v>230169</v>
      </c>
      <c r="L2644">
        <f>dataset_shampoo[[#This Row],[Units YTD]]+SUMIFS(H:H,D:D,dataset_shampoo[[#This Row],[Brand]],E:E,dataset_shampoo[[#This Row],[Region]],F:F,dataset_shampoo[[#This Row],[Year]]-1,G:G,"&gt;"&amp;dataset_shampoo[[#This Row],[Month]])</f>
        <v>38831</v>
      </c>
      <c r="M2644" s="1">
        <f>dataset_shampoo[[#This Row],[Values YTD]]+SUMIFS(I:I,D:D,dataset_shampoo[[#This Row],[Brand]],E:E,dataset_shampoo[[#This Row],[Region]],F:F,dataset_shampoo[[#This Row],[Year]]-1,G:G,"&gt;"&amp;dataset_shampoo[[#This Row],[Month]])</f>
        <v>230169</v>
      </c>
    </row>
    <row r="2645" spans="1:13" x14ac:dyDescent="0.25">
      <c r="A2645" t="s">
        <v>7</v>
      </c>
      <c r="B2645" t="s">
        <v>18</v>
      </c>
      <c r="C2645" t="s">
        <v>19</v>
      </c>
      <c r="D2645" t="s">
        <v>20</v>
      </c>
      <c r="E2645" t="s">
        <v>12</v>
      </c>
      <c r="F2645">
        <v>2018</v>
      </c>
      <c r="G2645">
        <v>8</v>
      </c>
      <c r="H2645">
        <v>9460</v>
      </c>
      <c r="I2645" s="1">
        <v>50790</v>
      </c>
      <c r="J2645">
        <f>SUMIFS(H:H,D:D,dataset_shampoo[[#This Row],[Brand]],E:E,dataset_shampoo[[#This Row],[Region]],F:F,dataset_shampoo[[#This Row],[Year]],G:G,"&lt;="&amp;dataset_shampoo[[#This Row],[Month]])</f>
        <v>48291</v>
      </c>
      <c r="K2645" s="6">
        <f>SUMIFS(I:I,D:D,dataset_shampoo[[#This Row],[Brand]],E:E,dataset_shampoo[[#This Row],[Region]],F:F,dataset_shampoo[[#This Row],[Year]],G:G,"&lt;="&amp;dataset_shampoo[[#This Row],[Month]])</f>
        <v>280959</v>
      </c>
      <c r="L2645">
        <f>dataset_shampoo[[#This Row],[Units YTD]]+SUMIFS(H:H,D:D,dataset_shampoo[[#This Row],[Brand]],E:E,dataset_shampoo[[#This Row],[Region]],F:F,dataset_shampoo[[#This Row],[Year]]-1,G:G,"&gt;"&amp;dataset_shampoo[[#This Row],[Month]])</f>
        <v>48291</v>
      </c>
      <c r="M2645" s="1">
        <f>dataset_shampoo[[#This Row],[Values YTD]]+SUMIFS(I:I,D:D,dataset_shampoo[[#This Row],[Brand]],E:E,dataset_shampoo[[#This Row],[Region]],F:F,dataset_shampoo[[#This Row],[Year]]-1,G:G,"&gt;"&amp;dataset_shampoo[[#This Row],[Month]])</f>
        <v>280959</v>
      </c>
    </row>
    <row r="2646" spans="1:13" x14ac:dyDescent="0.25">
      <c r="A2646" t="s">
        <v>7</v>
      </c>
      <c r="B2646" t="s">
        <v>18</v>
      </c>
      <c r="C2646" t="s">
        <v>19</v>
      </c>
      <c r="D2646" t="s">
        <v>20</v>
      </c>
      <c r="E2646" t="s">
        <v>12</v>
      </c>
      <c r="F2646">
        <v>2018</v>
      </c>
      <c r="G2646">
        <v>9</v>
      </c>
      <c r="H2646">
        <v>1246</v>
      </c>
      <c r="I2646" s="1">
        <v>7683</v>
      </c>
      <c r="J2646">
        <f>SUMIFS(H:H,D:D,dataset_shampoo[[#This Row],[Brand]],E:E,dataset_shampoo[[#This Row],[Region]],F:F,dataset_shampoo[[#This Row],[Year]],G:G,"&lt;="&amp;dataset_shampoo[[#This Row],[Month]])</f>
        <v>49537</v>
      </c>
      <c r="K2646" s="6">
        <f>SUMIFS(I:I,D:D,dataset_shampoo[[#This Row],[Brand]],E:E,dataset_shampoo[[#This Row],[Region]],F:F,dataset_shampoo[[#This Row],[Year]],G:G,"&lt;="&amp;dataset_shampoo[[#This Row],[Month]])</f>
        <v>288642</v>
      </c>
      <c r="L2646">
        <f>dataset_shampoo[[#This Row],[Units YTD]]+SUMIFS(H:H,D:D,dataset_shampoo[[#This Row],[Brand]],E:E,dataset_shampoo[[#This Row],[Region]],F:F,dataset_shampoo[[#This Row],[Year]]-1,G:G,"&gt;"&amp;dataset_shampoo[[#This Row],[Month]])</f>
        <v>49537</v>
      </c>
      <c r="M2646" s="1">
        <f>dataset_shampoo[[#This Row],[Values YTD]]+SUMIFS(I:I,D:D,dataset_shampoo[[#This Row],[Brand]],E:E,dataset_shampoo[[#This Row],[Region]],F:F,dataset_shampoo[[#This Row],[Year]]-1,G:G,"&gt;"&amp;dataset_shampoo[[#This Row],[Month]])</f>
        <v>288642</v>
      </c>
    </row>
    <row r="2647" spans="1:13" x14ac:dyDescent="0.25">
      <c r="A2647" t="s">
        <v>7</v>
      </c>
      <c r="B2647" t="s">
        <v>18</v>
      </c>
      <c r="C2647" t="s">
        <v>19</v>
      </c>
      <c r="D2647" t="s">
        <v>20</v>
      </c>
      <c r="E2647" t="s">
        <v>12</v>
      </c>
      <c r="F2647">
        <v>2018</v>
      </c>
      <c r="G2647">
        <v>10</v>
      </c>
      <c r="H2647">
        <v>6061</v>
      </c>
      <c r="I2647" s="1">
        <v>42317</v>
      </c>
      <c r="J2647">
        <f>SUMIFS(H:H,D:D,dataset_shampoo[[#This Row],[Brand]],E:E,dataset_shampoo[[#This Row],[Region]],F:F,dataset_shampoo[[#This Row],[Year]],G:G,"&lt;="&amp;dataset_shampoo[[#This Row],[Month]])</f>
        <v>55598</v>
      </c>
      <c r="K2647" s="6">
        <f>SUMIFS(I:I,D:D,dataset_shampoo[[#This Row],[Brand]],E:E,dataset_shampoo[[#This Row],[Region]],F:F,dataset_shampoo[[#This Row],[Year]],G:G,"&lt;="&amp;dataset_shampoo[[#This Row],[Month]])</f>
        <v>330959</v>
      </c>
      <c r="L2647">
        <f>dataset_shampoo[[#This Row],[Units YTD]]+SUMIFS(H:H,D:D,dataset_shampoo[[#This Row],[Brand]],E:E,dataset_shampoo[[#This Row],[Region]],F:F,dataset_shampoo[[#This Row],[Year]]-1,G:G,"&gt;"&amp;dataset_shampoo[[#This Row],[Month]])</f>
        <v>55598</v>
      </c>
      <c r="M2647" s="1">
        <f>dataset_shampoo[[#This Row],[Values YTD]]+SUMIFS(I:I,D:D,dataset_shampoo[[#This Row],[Brand]],E:E,dataset_shampoo[[#This Row],[Region]],F:F,dataset_shampoo[[#This Row],[Year]]-1,G:G,"&gt;"&amp;dataset_shampoo[[#This Row],[Month]])</f>
        <v>330959</v>
      </c>
    </row>
    <row r="2648" spans="1:13" x14ac:dyDescent="0.25">
      <c r="A2648" t="s">
        <v>7</v>
      </c>
      <c r="B2648" t="s">
        <v>18</v>
      </c>
      <c r="C2648" t="s">
        <v>19</v>
      </c>
      <c r="D2648" t="s">
        <v>20</v>
      </c>
      <c r="E2648" t="s">
        <v>12</v>
      </c>
      <c r="F2648">
        <v>2018</v>
      </c>
      <c r="G2648">
        <v>11</v>
      </c>
      <c r="H2648">
        <v>5710</v>
      </c>
      <c r="I2648" s="1">
        <v>34049</v>
      </c>
      <c r="J2648">
        <f>SUMIFS(H:H,D:D,dataset_shampoo[[#This Row],[Brand]],E:E,dataset_shampoo[[#This Row],[Region]],F:F,dataset_shampoo[[#This Row],[Year]],G:G,"&lt;="&amp;dataset_shampoo[[#This Row],[Month]])</f>
        <v>61308</v>
      </c>
      <c r="K2648" s="6">
        <f>SUMIFS(I:I,D:D,dataset_shampoo[[#This Row],[Brand]],E:E,dataset_shampoo[[#This Row],[Region]],F:F,dataset_shampoo[[#This Row],[Year]],G:G,"&lt;="&amp;dataset_shampoo[[#This Row],[Month]])</f>
        <v>365008</v>
      </c>
      <c r="L2648">
        <f>dataset_shampoo[[#This Row],[Units YTD]]+SUMIFS(H:H,D:D,dataset_shampoo[[#This Row],[Brand]],E:E,dataset_shampoo[[#This Row],[Region]],F:F,dataset_shampoo[[#This Row],[Year]]-1,G:G,"&gt;"&amp;dataset_shampoo[[#This Row],[Month]])</f>
        <v>61308</v>
      </c>
      <c r="M2648" s="1">
        <f>dataset_shampoo[[#This Row],[Values YTD]]+SUMIFS(I:I,D:D,dataset_shampoo[[#This Row],[Brand]],E:E,dataset_shampoo[[#This Row],[Region]],F:F,dataset_shampoo[[#This Row],[Year]]-1,G:G,"&gt;"&amp;dataset_shampoo[[#This Row],[Month]])</f>
        <v>365008</v>
      </c>
    </row>
    <row r="2649" spans="1:13" x14ac:dyDescent="0.25">
      <c r="A2649" t="s">
        <v>7</v>
      </c>
      <c r="B2649" t="s">
        <v>18</v>
      </c>
      <c r="C2649" t="s">
        <v>19</v>
      </c>
      <c r="D2649" t="s">
        <v>20</v>
      </c>
      <c r="E2649" t="s">
        <v>12</v>
      </c>
      <c r="F2649">
        <v>2018</v>
      </c>
      <c r="G2649">
        <v>12</v>
      </c>
      <c r="H2649">
        <v>11604</v>
      </c>
      <c r="I2649" s="1">
        <v>62160</v>
      </c>
      <c r="J2649">
        <f>SUMIFS(H:H,D:D,dataset_shampoo[[#This Row],[Brand]],E:E,dataset_shampoo[[#This Row],[Region]],F:F,dataset_shampoo[[#This Row],[Year]],G:G,"&lt;="&amp;dataset_shampoo[[#This Row],[Month]])</f>
        <v>72912</v>
      </c>
      <c r="K2649" s="6">
        <f>SUMIFS(I:I,D:D,dataset_shampoo[[#This Row],[Brand]],E:E,dataset_shampoo[[#This Row],[Region]],F:F,dataset_shampoo[[#This Row],[Year]],G:G,"&lt;="&amp;dataset_shampoo[[#This Row],[Month]])</f>
        <v>427168</v>
      </c>
      <c r="L2649">
        <f>dataset_shampoo[[#This Row],[Units YTD]]+SUMIFS(H:H,D:D,dataset_shampoo[[#This Row],[Brand]],E:E,dataset_shampoo[[#This Row],[Region]],F:F,dataset_shampoo[[#This Row],[Year]]-1,G:G,"&gt;"&amp;dataset_shampoo[[#This Row],[Month]])</f>
        <v>72912</v>
      </c>
      <c r="M2649" s="1">
        <f>dataset_shampoo[[#This Row],[Values YTD]]+SUMIFS(I:I,D:D,dataset_shampoo[[#This Row],[Brand]],E:E,dataset_shampoo[[#This Row],[Region]],F:F,dataset_shampoo[[#This Row],[Year]]-1,G:G,"&gt;"&amp;dataset_shampoo[[#This Row],[Month]])</f>
        <v>427168</v>
      </c>
    </row>
    <row r="2650" spans="1:13" x14ac:dyDescent="0.25">
      <c r="A2650" t="s">
        <v>7</v>
      </c>
      <c r="B2650" t="s">
        <v>18</v>
      </c>
      <c r="C2650" t="s">
        <v>19</v>
      </c>
      <c r="D2650" t="s">
        <v>20</v>
      </c>
      <c r="E2650" t="s">
        <v>12</v>
      </c>
      <c r="F2650">
        <v>2019</v>
      </c>
      <c r="G2650">
        <v>1</v>
      </c>
      <c r="H2650">
        <v>6821</v>
      </c>
      <c r="I2650" s="1">
        <v>47556</v>
      </c>
      <c r="J2650">
        <f>SUMIFS(H:H,D:D,dataset_shampoo[[#This Row],[Brand]],E:E,dataset_shampoo[[#This Row],[Region]],F:F,dataset_shampoo[[#This Row],[Year]],G:G,"&lt;="&amp;dataset_shampoo[[#This Row],[Month]])</f>
        <v>6821</v>
      </c>
      <c r="K2650" s="6">
        <f>SUMIFS(I:I,D:D,dataset_shampoo[[#This Row],[Brand]],E:E,dataset_shampoo[[#This Row],[Region]],F:F,dataset_shampoo[[#This Row],[Year]],G:G,"&lt;="&amp;dataset_shampoo[[#This Row],[Month]])</f>
        <v>47556</v>
      </c>
      <c r="L2650">
        <f>dataset_shampoo[[#This Row],[Units YTD]]+SUMIFS(H:H,D:D,dataset_shampoo[[#This Row],[Brand]],E:E,dataset_shampoo[[#This Row],[Region]],F:F,dataset_shampoo[[#This Row],[Year]]-1,G:G,"&gt;"&amp;dataset_shampoo[[#This Row],[Month]])</f>
        <v>75863</v>
      </c>
      <c r="M2650" s="1">
        <f>dataset_shampoo[[#This Row],[Values YTD]]+SUMIFS(I:I,D:D,dataset_shampoo[[#This Row],[Brand]],E:E,dataset_shampoo[[#This Row],[Region]],F:F,dataset_shampoo[[#This Row],[Year]]-1,G:G,"&gt;"&amp;dataset_shampoo[[#This Row],[Month]])</f>
        <v>451308</v>
      </c>
    </row>
    <row r="2651" spans="1:13" x14ac:dyDescent="0.25">
      <c r="A2651" t="s">
        <v>7</v>
      </c>
      <c r="B2651" t="s">
        <v>18</v>
      </c>
      <c r="C2651" t="s">
        <v>19</v>
      </c>
      <c r="D2651" t="s">
        <v>20</v>
      </c>
      <c r="E2651" t="s">
        <v>12</v>
      </c>
      <c r="F2651">
        <v>2019</v>
      </c>
      <c r="G2651">
        <v>2</v>
      </c>
      <c r="H2651">
        <v>1114</v>
      </c>
      <c r="I2651" s="1">
        <v>6721</v>
      </c>
      <c r="J2651">
        <f>SUMIFS(H:H,D:D,dataset_shampoo[[#This Row],[Brand]],E:E,dataset_shampoo[[#This Row],[Region]],F:F,dataset_shampoo[[#This Row],[Year]],G:G,"&lt;="&amp;dataset_shampoo[[#This Row],[Month]])</f>
        <v>7935</v>
      </c>
      <c r="K2651" s="6">
        <f>SUMIFS(I:I,D:D,dataset_shampoo[[#This Row],[Brand]],E:E,dataset_shampoo[[#This Row],[Region]],F:F,dataset_shampoo[[#This Row],[Year]],G:G,"&lt;="&amp;dataset_shampoo[[#This Row],[Month]])</f>
        <v>54277</v>
      </c>
      <c r="L2651">
        <f>dataset_shampoo[[#This Row],[Units YTD]]+SUMIFS(H:H,D:D,dataset_shampoo[[#This Row],[Brand]],E:E,dataset_shampoo[[#This Row],[Region]],F:F,dataset_shampoo[[#This Row],[Year]]-1,G:G,"&gt;"&amp;dataset_shampoo[[#This Row],[Month]])</f>
        <v>66819</v>
      </c>
      <c r="M2651" s="1">
        <f>dataset_shampoo[[#This Row],[Values YTD]]+SUMIFS(I:I,D:D,dataset_shampoo[[#This Row],[Brand]],E:E,dataset_shampoo[[#This Row],[Region]],F:F,dataset_shampoo[[#This Row],[Year]]-1,G:G,"&gt;"&amp;dataset_shampoo[[#This Row],[Month]])</f>
        <v>403796.5</v>
      </c>
    </row>
    <row r="2652" spans="1:13" x14ac:dyDescent="0.25">
      <c r="A2652" t="s">
        <v>7</v>
      </c>
      <c r="B2652" t="s">
        <v>18</v>
      </c>
      <c r="C2652" t="s">
        <v>19</v>
      </c>
      <c r="D2652" t="s">
        <v>20</v>
      </c>
      <c r="E2652" t="s">
        <v>12</v>
      </c>
      <c r="F2652">
        <v>2019</v>
      </c>
      <c r="G2652">
        <v>3</v>
      </c>
      <c r="H2652">
        <v>6850</v>
      </c>
      <c r="I2652" s="1">
        <v>47600</v>
      </c>
      <c r="J2652">
        <f>SUMIFS(H:H,D:D,dataset_shampoo[[#This Row],[Brand]],E:E,dataset_shampoo[[#This Row],[Region]],F:F,dataset_shampoo[[#This Row],[Year]],G:G,"&lt;="&amp;dataset_shampoo[[#This Row],[Month]])</f>
        <v>14785</v>
      </c>
      <c r="K2652" s="6">
        <f>SUMIFS(I:I,D:D,dataset_shampoo[[#This Row],[Brand]],E:E,dataset_shampoo[[#This Row],[Region]],F:F,dataset_shampoo[[#This Row],[Year]],G:G,"&lt;="&amp;dataset_shampoo[[#This Row],[Month]])</f>
        <v>101877</v>
      </c>
      <c r="L2652">
        <f>dataset_shampoo[[#This Row],[Units YTD]]+SUMIFS(H:H,D:D,dataset_shampoo[[#This Row],[Brand]],E:E,dataset_shampoo[[#This Row],[Region]],F:F,dataset_shampoo[[#This Row],[Year]]-1,G:G,"&gt;"&amp;dataset_shampoo[[#This Row],[Month]])</f>
        <v>68999</v>
      </c>
      <c r="M2652" s="1">
        <f>dataset_shampoo[[#This Row],[Values YTD]]+SUMIFS(I:I,D:D,dataset_shampoo[[#This Row],[Brand]],E:E,dataset_shampoo[[#This Row],[Region]],F:F,dataset_shampoo[[#This Row],[Year]]-1,G:G,"&gt;"&amp;dataset_shampoo[[#This Row],[Month]])</f>
        <v>423511</v>
      </c>
    </row>
    <row r="2653" spans="1:13" x14ac:dyDescent="0.25">
      <c r="A2653" t="s">
        <v>7</v>
      </c>
      <c r="B2653" t="s">
        <v>18</v>
      </c>
      <c r="C2653" t="s">
        <v>19</v>
      </c>
      <c r="D2653" t="s">
        <v>20</v>
      </c>
      <c r="E2653" t="s">
        <v>12</v>
      </c>
      <c r="F2653">
        <v>2019</v>
      </c>
      <c r="G2653">
        <v>4</v>
      </c>
      <c r="H2653">
        <v>1581</v>
      </c>
      <c r="I2653" s="1">
        <v>9583</v>
      </c>
      <c r="J2653">
        <f>SUMIFS(H:H,D:D,dataset_shampoo[[#This Row],[Brand]],E:E,dataset_shampoo[[#This Row],[Region]],F:F,dataset_shampoo[[#This Row],[Year]],G:G,"&lt;="&amp;dataset_shampoo[[#This Row],[Month]])</f>
        <v>16366</v>
      </c>
      <c r="K2653" s="6">
        <f>SUMIFS(I:I,D:D,dataset_shampoo[[#This Row],[Brand]],E:E,dataset_shampoo[[#This Row],[Region]],F:F,dataset_shampoo[[#This Row],[Year]],G:G,"&lt;="&amp;dataset_shampoo[[#This Row],[Month]])</f>
        <v>111460</v>
      </c>
      <c r="L2653">
        <f>dataset_shampoo[[#This Row],[Units YTD]]+SUMIFS(H:H,D:D,dataset_shampoo[[#This Row],[Brand]],E:E,dataset_shampoo[[#This Row],[Region]],F:F,dataset_shampoo[[#This Row],[Year]]-1,G:G,"&gt;"&amp;dataset_shampoo[[#This Row],[Month]])</f>
        <v>61392</v>
      </c>
      <c r="M2653" s="1">
        <f>dataset_shampoo[[#This Row],[Values YTD]]+SUMIFS(I:I,D:D,dataset_shampoo[[#This Row],[Brand]],E:E,dataset_shampoo[[#This Row],[Region]],F:F,dataset_shampoo[[#This Row],[Year]]-1,G:G,"&gt;"&amp;dataset_shampoo[[#This Row],[Month]])</f>
        <v>383852</v>
      </c>
    </row>
    <row r="2654" spans="1:13" x14ac:dyDescent="0.25">
      <c r="A2654" t="s">
        <v>7</v>
      </c>
      <c r="B2654" t="s">
        <v>18</v>
      </c>
      <c r="C2654" t="s">
        <v>19</v>
      </c>
      <c r="D2654" t="s">
        <v>20</v>
      </c>
      <c r="E2654" t="s">
        <v>12</v>
      </c>
      <c r="F2654">
        <v>2019</v>
      </c>
      <c r="G2654">
        <v>5</v>
      </c>
      <c r="H2654">
        <v>6343</v>
      </c>
      <c r="I2654" s="1">
        <v>38148</v>
      </c>
      <c r="J2654">
        <f>SUMIFS(H:H,D:D,dataset_shampoo[[#This Row],[Brand]],E:E,dataset_shampoo[[#This Row],[Region]],F:F,dataset_shampoo[[#This Row],[Year]],G:G,"&lt;="&amp;dataset_shampoo[[#This Row],[Month]])</f>
        <v>22709</v>
      </c>
      <c r="K2654" s="6">
        <f>SUMIFS(I:I,D:D,dataset_shampoo[[#This Row],[Brand]],E:E,dataset_shampoo[[#This Row],[Region]],F:F,dataset_shampoo[[#This Row],[Year]],G:G,"&lt;="&amp;dataset_shampoo[[#This Row],[Month]])</f>
        <v>149608</v>
      </c>
      <c r="L2654">
        <f>dataset_shampoo[[#This Row],[Units YTD]]+SUMIFS(H:H,D:D,dataset_shampoo[[#This Row],[Brand]],E:E,dataset_shampoo[[#This Row],[Region]],F:F,dataset_shampoo[[#This Row],[Year]]-1,G:G,"&gt;"&amp;dataset_shampoo[[#This Row],[Month]])</f>
        <v>66978</v>
      </c>
      <c r="M2654" s="1">
        <f>dataset_shampoo[[#This Row],[Values YTD]]+SUMIFS(I:I,D:D,dataset_shampoo[[#This Row],[Brand]],E:E,dataset_shampoo[[#This Row],[Region]],F:F,dataset_shampoo[[#This Row],[Year]]-1,G:G,"&gt;"&amp;dataset_shampoo[[#This Row],[Month]])</f>
        <v>417452.5</v>
      </c>
    </row>
    <row r="2655" spans="1:13" x14ac:dyDescent="0.25">
      <c r="A2655" t="s">
        <v>7</v>
      </c>
      <c r="B2655" t="s">
        <v>18</v>
      </c>
      <c r="C2655" t="s">
        <v>19</v>
      </c>
      <c r="D2655" t="s">
        <v>20</v>
      </c>
      <c r="E2655" t="s">
        <v>12</v>
      </c>
      <c r="F2655">
        <v>2019</v>
      </c>
      <c r="G2655">
        <v>6</v>
      </c>
      <c r="H2655">
        <v>8340</v>
      </c>
      <c r="I2655" s="1">
        <v>49590</v>
      </c>
      <c r="J2655">
        <f>SUMIFS(H:H,D:D,dataset_shampoo[[#This Row],[Brand]],E:E,dataset_shampoo[[#This Row],[Region]],F:F,dataset_shampoo[[#This Row],[Year]],G:G,"&lt;="&amp;dataset_shampoo[[#This Row],[Month]])</f>
        <v>31049</v>
      </c>
      <c r="K2655" s="6">
        <f>SUMIFS(I:I,D:D,dataset_shampoo[[#This Row],[Brand]],E:E,dataset_shampoo[[#This Row],[Region]],F:F,dataset_shampoo[[#This Row],[Year]],G:G,"&lt;="&amp;dataset_shampoo[[#This Row],[Month]])</f>
        <v>199198</v>
      </c>
      <c r="L2655">
        <f>dataset_shampoo[[#This Row],[Units YTD]]+SUMIFS(H:H,D:D,dataset_shampoo[[#This Row],[Brand]],E:E,dataset_shampoo[[#This Row],[Region]],F:F,dataset_shampoo[[#This Row],[Year]]-1,G:G,"&gt;"&amp;dataset_shampoo[[#This Row],[Month]])</f>
        <v>70150</v>
      </c>
      <c r="M2655" s="1">
        <f>dataset_shampoo[[#This Row],[Values YTD]]+SUMIFS(I:I,D:D,dataset_shampoo[[#This Row],[Brand]],E:E,dataset_shampoo[[#This Row],[Region]],F:F,dataset_shampoo[[#This Row],[Year]]-1,G:G,"&gt;"&amp;dataset_shampoo[[#This Row],[Month]])</f>
        <v>431047</v>
      </c>
    </row>
    <row r="2656" spans="1:13" x14ac:dyDescent="0.25">
      <c r="A2656" t="s">
        <v>7</v>
      </c>
      <c r="B2656" t="s">
        <v>18</v>
      </c>
      <c r="C2656" t="s">
        <v>19</v>
      </c>
      <c r="D2656" t="s">
        <v>20</v>
      </c>
      <c r="E2656" t="s">
        <v>12</v>
      </c>
      <c r="F2656">
        <v>2019</v>
      </c>
      <c r="G2656">
        <v>7</v>
      </c>
      <c r="H2656">
        <v>15610</v>
      </c>
      <c r="I2656" s="1">
        <v>83270</v>
      </c>
      <c r="J2656">
        <f>SUMIFS(H:H,D:D,dataset_shampoo[[#This Row],[Brand]],E:E,dataset_shampoo[[#This Row],[Region]],F:F,dataset_shampoo[[#This Row],[Year]],G:G,"&lt;="&amp;dataset_shampoo[[#This Row],[Month]])</f>
        <v>46659</v>
      </c>
      <c r="K2656" s="6">
        <f>SUMIFS(I:I,D:D,dataset_shampoo[[#This Row],[Brand]],E:E,dataset_shampoo[[#This Row],[Region]],F:F,dataset_shampoo[[#This Row],[Year]],G:G,"&lt;="&amp;dataset_shampoo[[#This Row],[Month]])</f>
        <v>282468</v>
      </c>
      <c r="L2656">
        <f>dataset_shampoo[[#This Row],[Units YTD]]+SUMIFS(H:H,D:D,dataset_shampoo[[#This Row],[Brand]],E:E,dataset_shampoo[[#This Row],[Region]],F:F,dataset_shampoo[[#This Row],[Year]]-1,G:G,"&gt;"&amp;dataset_shampoo[[#This Row],[Month]])</f>
        <v>80740</v>
      </c>
      <c r="M2656" s="1">
        <f>dataset_shampoo[[#This Row],[Values YTD]]+SUMIFS(I:I,D:D,dataset_shampoo[[#This Row],[Brand]],E:E,dataset_shampoo[[#This Row],[Region]],F:F,dataset_shampoo[[#This Row],[Year]]-1,G:G,"&gt;"&amp;dataset_shampoo[[#This Row],[Month]])</f>
        <v>479467</v>
      </c>
    </row>
    <row r="2657" spans="1:13" x14ac:dyDescent="0.25">
      <c r="A2657" t="s">
        <v>7</v>
      </c>
      <c r="B2657" t="s">
        <v>18</v>
      </c>
      <c r="C2657" t="s">
        <v>19</v>
      </c>
      <c r="D2657" t="s">
        <v>20</v>
      </c>
      <c r="E2657" t="s">
        <v>12</v>
      </c>
      <c r="F2657">
        <v>2019</v>
      </c>
      <c r="G2657">
        <v>8</v>
      </c>
      <c r="H2657">
        <v>1952</v>
      </c>
      <c r="I2657" s="1">
        <v>11950</v>
      </c>
      <c r="J2657">
        <f>SUMIFS(H:H,D:D,dataset_shampoo[[#This Row],[Brand]],E:E,dataset_shampoo[[#This Row],[Region]],F:F,dataset_shampoo[[#This Row],[Year]],G:G,"&lt;="&amp;dataset_shampoo[[#This Row],[Month]])</f>
        <v>48611</v>
      </c>
      <c r="K2657" s="6">
        <f>SUMIFS(I:I,D:D,dataset_shampoo[[#This Row],[Brand]],E:E,dataset_shampoo[[#This Row],[Region]],F:F,dataset_shampoo[[#This Row],[Year]],G:G,"&lt;="&amp;dataset_shampoo[[#This Row],[Month]])</f>
        <v>294418</v>
      </c>
      <c r="L2657">
        <f>dataset_shampoo[[#This Row],[Units YTD]]+SUMIFS(H:H,D:D,dataset_shampoo[[#This Row],[Brand]],E:E,dataset_shampoo[[#This Row],[Region]],F:F,dataset_shampoo[[#This Row],[Year]]-1,G:G,"&gt;"&amp;dataset_shampoo[[#This Row],[Month]])</f>
        <v>73232</v>
      </c>
      <c r="M2657" s="1">
        <f>dataset_shampoo[[#This Row],[Values YTD]]+SUMIFS(I:I,D:D,dataset_shampoo[[#This Row],[Brand]],E:E,dataset_shampoo[[#This Row],[Region]],F:F,dataset_shampoo[[#This Row],[Year]]-1,G:G,"&gt;"&amp;dataset_shampoo[[#This Row],[Month]])</f>
        <v>440627</v>
      </c>
    </row>
    <row r="2658" spans="1:13" x14ac:dyDescent="0.25">
      <c r="A2658" t="s">
        <v>7</v>
      </c>
      <c r="B2658" t="s">
        <v>18</v>
      </c>
      <c r="C2658" t="s">
        <v>19</v>
      </c>
      <c r="D2658" t="s">
        <v>20</v>
      </c>
      <c r="E2658" t="s">
        <v>12</v>
      </c>
      <c r="F2658">
        <v>2019</v>
      </c>
      <c r="G2658">
        <v>9</v>
      </c>
      <c r="H2658">
        <v>8421</v>
      </c>
      <c r="I2658" s="1">
        <v>58637</v>
      </c>
      <c r="J2658">
        <f>SUMIFS(H:H,D:D,dataset_shampoo[[#This Row],[Brand]],E:E,dataset_shampoo[[#This Row],[Region]],F:F,dataset_shampoo[[#This Row],[Year]],G:G,"&lt;="&amp;dataset_shampoo[[#This Row],[Month]])</f>
        <v>57032</v>
      </c>
      <c r="K2658" s="6">
        <f>SUMIFS(I:I,D:D,dataset_shampoo[[#This Row],[Brand]],E:E,dataset_shampoo[[#This Row],[Region]],F:F,dataset_shampoo[[#This Row],[Year]],G:G,"&lt;="&amp;dataset_shampoo[[#This Row],[Month]])</f>
        <v>353055</v>
      </c>
      <c r="L2658">
        <f>dataset_shampoo[[#This Row],[Units YTD]]+SUMIFS(H:H,D:D,dataset_shampoo[[#This Row],[Brand]],E:E,dataset_shampoo[[#This Row],[Region]],F:F,dataset_shampoo[[#This Row],[Year]]-1,G:G,"&gt;"&amp;dataset_shampoo[[#This Row],[Month]])</f>
        <v>80407</v>
      </c>
      <c r="M2658" s="1">
        <f>dataset_shampoo[[#This Row],[Values YTD]]+SUMIFS(I:I,D:D,dataset_shampoo[[#This Row],[Brand]],E:E,dataset_shampoo[[#This Row],[Region]],F:F,dataset_shampoo[[#This Row],[Year]]-1,G:G,"&gt;"&amp;dataset_shampoo[[#This Row],[Month]])</f>
        <v>491581</v>
      </c>
    </row>
    <row r="2659" spans="1:13" x14ac:dyDescent="0.25">
      <c r="A2659" t="s">
        <v>7</v>
      </c>
      <c r="B2659" t="s">
        <v>18</v>
      </c>
      <c r="C2659" t="s">
        <v>19</v>
      </c>
      <c r="D2659" t="s">
        <v>20</v>
      </c>
      <c r="E2659" t="s">
        <v>12</v>
      </c>
      <c r="F2659">
        <v>2019</v>
      </c>
      <c r="G2659">
        <v>10</v>
      </c>
      <c r="H2659">
        <v>9904</v>
      </c>
      <c r="I2659" s="1">
        <v>59022</v>
      </c>
      <c r="J2659">
        <f>SUMIFS(H:H,D:D,dataset_shampoo[[#This Row],[Brand]],E:E,dataset_shampoo[[#This Row],[Region]],F:F,dataset_shampoo[[#This Row],[Year]],G:G,"&lt;="&amp;dataset_shampoo[[#This Row],[Month]])</f>
        <v>66936</v>
      </c>
      <c r="K2659" s="6">
        <f>SUMIFS(I:I,D:D,dataset_shampoo[[#This Row],[Brand]],E:E,dataset_shampoo[[#This Row],[Region]],F:F,dataset_shampoo[[#This Row],[Year]],G:G,"&lt;="&amp;dataset_shampoo[[#This Row],[Month]])</f>
        <v>412077</v>
      </c>
      <c r="L2659">
        <f>dataset_shampoo[[#This Row],[Units YTD]]+SUMIFS(H:H,D:D,dataset_shampoo[[#This Row],[Brand]],E:E,dataset_shampoo[[#This Row],[Region]],F:F,dataset_shampoo[[#This Row],[Year]]-1,G:G,"&gt;"&amp;dataset_shampoo[[#This Row],[Month]])</f>
        <v>84250</v>
      </c>
      <c r="M2659" s="1">
        <f>dataset_shampoo[[#This Row],[Values YTD]]+SUMIFS(I:I,D:D,dataset_shampoo[[#This Row],[Brand]],E:E,dataset_shampoo[[#This Row],[Region]],F:F,dataset_shampoo[[#This Row],[Year]]-1,G:G,"&gt;"&amp;dataset_shampoo[[#This Row],[Month]])</f>
        <v>508286</v>
      </c>
    </row>
    <row r="2660" spans="1:13" x14ac:dyDescent="0.25">
      <c r="A2660" t="s">
        <v>7</v>
      </c>
      <c r="B2660" t="s">
        <v>18</v>
      </c>
      <c r="C2660" t="s">
        <v>19</v>
      </c>
      <c r="D2660" t="s">
        <v>20</v>
      </c>
      <c r="E2660" t="s">
        <v>12</v>
      </c>
      <c r="F2660">
        <v>2019</v>
      </c>
      <c r="G2660">
        <v>11</v>
      </c>
      <c r="H2660">
        <v>16288</v>
      </c>
      <c r="I2660" s="1">
        <v>87654</v>
      </c>
      <c r="J2660">
        <f>SUMIFS(H:H,D:D,dataset_shampoo[[#This Row],[Brand]],E:E,dataset_shampoo[[#This Row],[Region]],F:F,dataset_shampoo[[#This Row],[Year]],G:G,"&lt;="&amp;dataset_shampoo[[#This Row],[Month]])</f>
        <v>83224</v>
      </c>
      <c r="K2660" s="6">
        <f>SUMIFS(I:I,D:D,dataset_shampoo[[#This Row],[Brand]],E:E,dataset_shampoo[[#This Row],[Region]],F:F,dataset_shampoo[[#This Row],[Year]],G:G,"&lt;="&amp;dataset_shampoo[[#This Row],[Month]])</f>
        <v>499731</v>
      </c>
      <c r="L2660">
        <f>dataset_shampoo[[#This Row],[Units YTD]]+SUMIFS(H:H,D:D,dataset_shampoo[[#This Row],[Brand]],E:E,dataset_shampoo[[#This Row],[Region]],F:F,dataset_shampoo[[#This Row],[Year]]-1,G:G,"&gt;"&amp;dataset_shampoo[[#This Row],[Month]])</f>
        <v>94828</v>
      </c>
      <c r="M2660" s="1">
        <f>dataset_shampoo[[#This Row],[Values YTD]]+SUMIFS(I:I,D:D,dataset_shampoo[[#This Row],[Brand]],E:E,dataset_shampoo[[#This Row],[Region]],F:F,dataset_shampoo[[#This Row],[Year]]-1,G:G,"&gt;"&amp;dataset_shampoo[[#This Row],[Month]])</f>
        <v>561891</v>
      </c>
    </row>
    <row r="2661" spans="1:13" x14ac:dyDescent="0.25">
      <c r="A2661" t="s">
        <v>7</v>
      </c>
      <c r="B2661" t="s">
        <v>18</v>
      </c>
      <c r="C2661" t="s">
        <v>19</v>
      </c>
      <c r="D2661" t="s">
        <v>20</v>
      </c>
      <c r="E2661" t="s">
        <v>12</v>
      </c>
      <c r="F2661">
        <v>2019</v>
      </c>
      <c r="G2661">
        <v>12</v>
      </c>
      <c r="H2661">
        <v>2010</v>
      </c>
      <c r="I2661" s="1">
        <v>11990</v>
      </c>
      <c r="J2661">
        <f>SUMIFS(H:H,D:D,dataset_shampoo[[#This Row],[Brand]],E:E,dataset_shampoo[[#This Row],[Region]],F:F,dataset_shampoo[[#This Row],[Year]],G:G,"&lt;="&amp;dataset_shampoo[[#This Row],[Month]])</f>
        <v>85234</v>
      </c>
      <c r="K2661" s="6">
        <f>SUMIFS(I:I,D:D,dataset_shampoo[[#This Row],[Brand]],E:E,dataset_shampoo[[#This Row],[Region]],F:F,dataset_shampoo[[#This Row],[Year]],G:G,"&lt;="&amp;dataset_shampoo[[#This Row],[Month]])</f>
        <v>511721</v>
      </c>
      <c r="L2661">
        <f>dataset_shampoo[[#This Row],[Units YTD]]+SUMIFS(H:H,D:D,dataset_shampoo[[#This Row],[Brand]],E:E,dataset_shampoo[[#This Row],[Region]],F:F,dataset_shampoo[[#This Row],[Year]]-1,G:G,"&gt;"&amp;dataset_shampoo[[#This Row],[Month]])</f>
        <v>85234</v>
      </c>
      <c r="M2661" s="1">
        <f>dataset_shampoo[[#This Row],[Values YTD]]+SUMIFS(I:I,D:D,dataset_shampoo[[#This Row],[Brand]],E:E,dataset_shampoo[[#This Row],[Region]],F:F,dataset_shampoo[[#This Row],[Year]]-1,G:G,"&gt;"&amp;dataset_shampoo[[#This Row],[Month]])</f>
        <v>511721</v>
      </c>
    </row>
    <row r="2662" spans="1:13" x14ac:dyDescent="0.25">
      <c r="A2662" t="s">
        <v>7</v>
      </c>
      <c r="B2662" t="s">
        <v>18</v>
      </c>
      <c r="C2662" t="s">
        <v>19</v>
      </c>
      <c r="D2662" t="s">
        <v>20</v>
      </c>
      <c r="E2662" t="s">
        <v>12</v>
      </c>
      <c r="F2662">
        <v>2020</v>
      </c>
      <c r="G2662">
        <v>1</v>
      </c>
      <c r="H2662">
        <v>18050</v>
      </c>
      <c r="I2662" s="1">
        <v>96280</v>
      </c>
      <c r="J2662">
        <f>SUMIFS(H:H,D:D,dataset_shampoo[[#This Row],[Brand]],E:E,dataset_shampoo[[#This Row],[Region]],F:F,dataset_shampoo[[#This Row],[Year]],G:G,"&lt;="&amp;dataset_shampoo[[#This Row],[Month]])</f>
        <v>18050</v>
      </c>
      <c r="K2662" s="6">
        <f>SUMIFS(I:I,D:D,dataset_shampoo[[#This Row],[Brand]],E:E,dataset_shampoo[[#This Row],[Region]],F:F,dataset_shampoo[[#This Row],[Year]],G:G,"&lt;="&amp;dataset_shampoo[[#This Row],[Month]])</f>
        <v>96280</v>
      </c>
      <c r="L2662">
        <f>dataset_shampoo[[#This Row],[Units YTD]]+SUMIFS(H:H,D:D,dataset_shampoo[[#This Row],[Brand]],E:E,dataset_shampoo[[#This Row],[Region]],F:F,dataset_shampoo[[#This Row],[Year]]-1,G:G,"&gt;"&amp;dataset_shampoo[[#This Row],[Month]])</f>
        <v>96463</v>
      </c>
      <c r="M2662" s="1">
        <f>dataset_shampoo[[#This Row],[Values YTD]]+SUMIFS(I:I,D:D,dataset_shampoo[[#This Row],[Brand]],E:E,dataset_shampoo[[#This Row],[Region]],F:F,dataset_shampoo[[#This Row],[Year]]-1,G:G,"&gt;"&amp;dataset_shampoo[[#This Row],[Month]])</f>
        <v>560445</v>
      </c>
    </row>
    <row r="2663" spans="1:13" x14ac:dyDescent="0.25">
      <c r="A2663" t="s">
        <v>7</v>
      </c>
      <c r="B2663" t="s">
        <v>18</v>
      </c>
      <c r="C2663" t="s">
        <v>19</v>
      </c>
      <c r="D2663" t="s">
        <v>20</v>
      </c>
      <c r="E2663" t="s">
        <v>12</v>
      </c>
      <c r="F2663">
        <v>2020</v>
      </c>
      <c r="G2663">
        <v>2</v>
      </c>
      <c r="H2663">
        <v>7071</v>
      </c>
      <c r="I2663" s="1">
        <v>49261</v>
      </c>
      <c r="J2663">
        <f>SUMIFS(H:H,D:D,dataset_shampoo[[#This Row],[Brand]],E:E,dataset_shampoo[[#This Row],[Region]],F:F,dataset_shampoo[[#This Row],[Year]],G:G,"&lt;="&amp;dataset_shampoo[[#This Row],[Month]])</f>
        <v>25121</v>
      </c>
      <c r="K2663" s="6">
        <f>SUMIFS(I:I,D:D,dataset_shampoo[[#This Row],[Brand]],E:E,dataset_shampoo[[#This Row],[Region]],F:F,dataset_shampoo[[#This Row],[Year]],G:G,"&lt;="&amp;dataset_shampoo[[#This Row],[Month]])</f>
        <v>145541</v>
      </c>
      <c r="L2663">
        <f>dataset_shampoo[[#This Row],[Units YTD]]+SUMIFS(H:H,D:D,dataset_shampoo[[#This Row],[Brand]],E:E,dataset_shampoo[[#This Row],[Region]],F:F,dataset_shampoo[[#This Row],[Year]]-1,G:G,"&gt;"&amp;dataset_shampoo[[#This Row],[Month]])</f>
        <v>102420</v>
      </c>
      <c r="M2663" s="1">
        <f>dataset_shampoo[[#This Row],[Values YTD]]+SUMIFS(I:I,D:D,dataset_shampoo[[#This Row],[Brand]],E:E,dataset_shampoo[[#This Row],[Region]],F:F,dataset_shampoo[[#This Row],[Year]]-1,G:G,"&gt;"&amp;dataset_shampoo[[#This Row],[Month]])</f>
        <v>602985</v>
      </c>
    </row>
    <row r="2664" spans="1:13" x14ac:dyDescent="0.25">
      <c r="A2664" t="s">
        <v>7</v>
      </c>
      <c r="B2664" t="s">
        <v>18</v>
      </c>
      <c r="C2664" t="s">
        <v>19</v>
      </c>
      <c r="D2664" t="s">
        <v>20</v>
      </c>
      <c r="E2664" t="s">
        <v>12</v>
      </c>
      <c r="F2664">
        <v>2020</v>
      </c>
      <c r="G2664">
        <v>3</v>
      </c>
      <c r="H2664">
        <v>16102</v>
      </c>
      <c r="I2664" s="1">
        <v>86484.5</v>
      </c>
      <c r="J2664">
        <f>SUMIFS(H:H,D:D,dataset_shampoo[[#This Row],[Brand]],E:E,dataset_shampoo[[#This Row],[Region]],F:F,dataset_shampoo[[#This Row],[Year]],G:G,"&lt;="&amp;dataset_shampoo[[#This Row],[Month]])</f>
        <v>41223</v>
      </c>
      <c r="K2664" s="6">
        <f>SUMIFS(I:I,D:D,dataset_shampoo[[#This Row],[Brand]],E:E,dataset_shampoo[[#This Row],[Region]],F:F,dataset_shampoo[[#This Row],[Year]],G:G,"&lt;="&amp;dataset_shampoo[[#This Row],[Month]])</f>
        <v>232025.5</v>
      </c>
      <c r="L2664">
        <f>dataset_shampoo[[#This Row],[Units YTD]]+SUMIFS(H:H,D:D,dataset_shampoo[[#This Row],[Brand]],E:E,dataset_shampoo[[#This Row],[Region]],F:F,dataset_shampoo[[#This Row],[Year]]-1,G:G,"&gt;"&amp;dataset_shampoo[[#This Row],[Month]])</f>
        <v>111672</v>
      </c>
      <c r="M2664" s="1">
        <f>dataset_shampoo[[#This Row],[Values YTD]]+SUMIFS(I:I,D:D,dataset_shampoo[[#This Row],[Brand]],E:E,dataset_shampoo[[#This Row],[Region]],F:F,dataset_shampoo[[#This Row],[Year]]-1,G:G,"&gt;"&amp;dataset_shampoo[[#This Row],[Month]])</f>
        <v>641869.5</v>
      </c>
    </row>
    <row r="2665" spans="1:13" x14ac:dyDescent="0.25">
      <c r="A2665" t="s">
        <v>7</v>
      </c>
      <c r="B2665" t="s">
        <v>18</v>
      </c>
      <c r="C2665" t="s">
        <v>19</v>
      </c>
      <c r="D2665" t="s">
        <v>20</v>
      </c>
      <c r="E2665" t="s">
        <v>12</v>
      </c>
      <c r="F2665">
        <v>2020</v>
      </c>
      <c r="G2665">
        <v>4</v>
      </c>
      <c r="H2665">
        <v>8410</v>
      </c>
      <c r="I2665" s="1">
        <v>50050</v>
      </c>
      <c r="J2665">
        <f>SUMIFS(H:H,D:D,dataset_shampoo[[#This Row],[Brand]],E:E,dataset_shampoo[[#This Row],[Region]],F:F,dataset_shampoo[[#This Row],[Year]],G:G,"&lt;="&amp;dataset_shampoo[[#This Row],[Month]])</f>
        <v>49633</v>
      </c>
      <c r="K2665" s="6">
        <f>SUMIFS(I:I,D:D,dataset_shampoo[[#This Row],[Brand]],E:E,dataset_shampoo[[#This Row],[Region]],F:F,dataset_shampoo[[#This Row],[Year]],G:G,"&lt;="&amp;dataset_shampoo[[#This Row],[Month]])</f>
        <v>282075.5</v>
      </c>
      <c r="L2665">
        <f>dataset_shampoo[[#This Row],[Units YTD]]+SUMIFS(H:H,D:D,dataset_shampoo[[#This Row],[Brand]],E:E,dataset_shampoo[[#This Row],[Region]],F:F,dataset_shampoo[[#This Row],[Year]]-1,G:G,"&gt;"&amp;dataset_shampoo[[#This Row],[Month]])</f>
        <v>118501</v>
      </c>
      <c r="M2665" s="1">
        <f>dataset_shampoo[[#This Row],[Values YTD]]+SUMIFS(I:I,D:D,dataset_shampoo[[#This Row],[Brand]],E:E,dataset_shampoo[[#This Row],[Region]],F:F,dataset_shampoo[[#This Row],[Year]]-1,G:G,"&gt;"&amp;dataset_shampoo[[#This Row],[Month]])</f>
        <v>682336.5</v>
      </c>
    </row>
    <row r="2666" spans="1:13" x14ac:dyDescent="0.25">
      <c r="A2666" t="s">
        <v>7</v>
      </c>
      <c r="B2666" t="s">
        <v>18</v>
      </c>
      <c r="C2666" t="s">
        <v>19</v>
      </c>
      <c r="D2666" t="s">
        <v>20</v>
      </c>
      <c r="E2666" t="s">
        <v>12</v>
      </c>
      <c r="F2666">
        <v>2020</v>
      </c>
      <c r="G2666">
        <v>5</v>
      </c>
      <c r="H2666">
        <v>10802</v>
      </c>
      <c r="I2666" s="1">
        <v>75241</v>
      </c>
      <c r="J2666">
        <f>SUMIFS(H:H,D:D,dataset_shampoo[[#This Row],[Brand]],E:E,dataset_shampoo[[#This Row],[Region]],F:F,dataset_shampoo[[#This Row],[Year]],G:G,"&lt;="&amp;dataset_shampoo[[#This Row],[Month]])</f>
        <v>60435</v>
      </c>
      <c r="K2666" s="6">
        <f>SUMIFS(I:I,D:D,dataset_shampoo[[#This Row],[Brand]],E:E,dataset_shampoo[[#This Row],[Region]],F:F,dataset_shampoo[[#This Row],[Year]],G:G,"&lt;="&amp;dataset_shampoo[[#This Row],[Month]])</f>
        <v>357316.5</v>
      </c>
      <c r="L2666">
        <f>dataset_shampoo[[#This Row],[Units YTD]]+SUMIFS(H:H,D:D,dataset_shampoo[[#This Row],[Brand]],E:E,dataset_shampoo[[#This Row],[Region]],F:F,dataset_shampoo[[#This Row],[Year]]-1,G:G,"&gt;"&amp;dataset_shampoo[[#This Row],[Month]])</f>
        <v>122960</v>
      </c>
      <c r="M2666" s="1">
        <f>dataset_shampoo[[#This Row],[Values YTD]]+SUMIFS(I:I,D:D,dataset_shampoo[[#This Row],[Brand]],E:E,dataset_shampoo[[#This Row],[Region]],F:F,dataset_shampoo[[#This Row],[Year]]-1,G:G,"&gt;"&amp;dataset_shampoo[[#This Row],[Month]])</f>
        <v>719429.5</v>
      </c>
    </row>
    <row r="2667" spans="1:13" x14ac:dyDescent="0.25">
      <c r="A2667" t="s">
        <v>7</v>
      </c>
      <c r="B2667" t="s">
        <v>18</v>
      </c>
      <c r="C2667" t="s">
        <v>19</v>
      </c>
      <c r="D2667" t="s">
        <v>20</v>
      </c>
      <c r="E2667" t="s">
        <v>12</v>
      </c>
      <c r="F2667">
        <v>2020</v>
      </c>
      <c r="G2667">
        <v>6</v>
      </c>
      <c r="H2667">
        <v>14812</v>
      </c>
      <c r="I2667" s="1">
        <v>79351.5</v>
      </c>
      <c r="J2667">
        <f>SUMIFS(H:H,D:D,dataset_shampoo[[#This Row],[Brand]],E:E,dataset_shampoo[[#This Row],[Region]],F:F,dataset_shampoo[[#This Row],[Year]],G:G,"&lt;="&amp;dataset_shampoo[[#This Row],[Month]])</f>
        <v>75247</v>
      </c>
      <c r="K2667" s="6">
        <f>SUMIFS(I:I,D:D,dataset_shampoo[[#This Row],[Brand]],E:E,dataset_shampoo[[#This Row],[Region]],F:F,dataset_shampoo[[#This Row],[Year]],G:G,"&lt;="&amp;dataset_shampoo[[#This Row],[Month]])</f>
        <v>436668</v>
      </c>
      <c r="L2667">
        <f>dataset_shampoo[[#This Row],[Units YTD]]+SUMIFS(H:H,D:D,dataset_shampoo[[#This Row],[Brand]],E:E,dataset_shampoo[[#This Row],[Region]],F:F,dataset_shampoo[[#This Row],[Year]]-1,G:G,"&gt;"&amp;dataset_shampoo[[#This Row],[Month]])</f>
        <v>129432</v>
      </c>
      <c r="M2667" s="1">
        <f>dataset_shampoo[[#This Row],[Values YTD]]+SUMIFS(I:I,D:D,dataset_shampoo[[#This Row],[Brand]],E:E,dataset_shampoo[[#This Row],[Region]],F:F,dataset_shampoo[[#This Row],[Year]]-1,G:G,"&gt;"&amp;dataset_shampoo[[#This Row],[Month]])</f>
        <v>749191</v>
      </c>
    </row>
    <row r="2668" spans="1:13" x14ac:dyDescent="0.25">
      <c r="A2668" t="s">
        <v>7</v>
      </c>
      <c r="B2668" t="s">
        <v>18</v>
      </c>
      <c r="C2668" t="s">
        <v>19</v>
      </c>
      <c r="D2668" t="s">
        <v>20</v>
      </c>
      <c r="E2668" t="s">
        <v>12</v>
      </c>
      <c r="F2668">
        <v>2020</v>
      </c>
      <c r="G2668">
        <v>7</v>
      </c>
      <c r="H2668">
        <v>2382</v>
      </c>
      <c r="I2668" s="1">
        <v>14498</v>
      </c>
      <c r="J2668">
        <f>SUMIFS(H:H,D:D,dataset_shampoo[[#This Row],[Brand]],E:E,dataset_shampoo[[#This Row],[Region]],F:F,dataset_shampoo[[#This Row],[Year]],G:G,"&lt;="&amp;dataset_shampoo[[#This Row],[Month]])</f>
        <v>77629</v>
      </c>
      <c r="K2668" s="6">
        <f>SUMIFS(I:I,D:D,dataset_shampoo[[#This Row],[Brand]],E:E,dataset_shampoo[[#This Row],[Region]],F:F,dataset_shampoo[[#This Row],[Year]],G:G,"&lt;="&amp;dataset_shampoo[[#This Row],[Month]])</f>
        <v>451166</v>
      </c>
      <c r="L2668">
        <f>dataset_shampoo[[#This Row],[Units YTD]]+SUMIFS(H:H,D:D,dataset_shampoo[[#This Row],[Brand]],E:E,dataset_shampoo[[#This Row],[Region]],F:F,dataset_shampoo[[#This Row],[Year]]-1,G:G,"&gt;"&amp;dataset_shampoo[[#This Row],[Month]])</f>
        <v>116204</v>
      </c>
      <c r="M2668" s="1">
        <f>dataset_shampoo[[#This Row],[Values YTD]]+SUMIFS(I:I,D:D,dataset_shampoo[[#This Row],[Brand]],E:E,dataset_shampoo[[#This Row],[Region]],F:F,dataset_shampoo[[#This Row],[Year]]-1,G:G,"&gt;"&amp;dataset_shampoo[[#This Row],[Month]])</f>
        <v>680419</v>
      </c>
    </row>
    <row r="2669" spans="1:13" x14ac:dyDescent="0.25">
      <c r="A2669" t="s">
        <v>7</v>
      </c>
      <c r="B2669" t="s">
        <v>18</v>
      </c>
      <c r="C2669" t="s">
        <v>19</v>
      </c>
      <c r="D2669" t="s">
        <v>20</v>
      </c>
      <c r="E2669" t="s">
        <v>12</v>
      </c>
      <c r="F2669">
        <v>2020</v>
      </c>
      <c r="G2669">
        <v>8</v>
      </c>
      <c r="H2669">
        <v>8201</v>
      </c>
      <c r="I2669" s="1">
        <v>48964.5</v>
      </c>
      <c r="J2669">
        <f>SUMIFS(H:H,D:D,dataset_shampoo[[#This Row],[Brand]],E:E,dataset_shampoo[[#This Row],[Region]],F:F,dataset_shampoo[[#This Row],[Year]],G:G,"&lt;="&amp;dataset_shampoo[[#This Row],[Month]])</f>
        <v>85830</v>
      </c>
      <c r="K2669" s="6">
        <f>SUMIFS(I:I,D:D,dataset_shampoo[[#This Row],[Brand]],E:E,dataset_shampoo[[#This Row],[Region]],F:F,dataset_shampoo[[#This Row],[Year]],G:G,"&lt;="&amp;dataset_shampoo[[#This Row],[Month]])</f>
        <v>500130.5</v>
      </c>
      <c r="L2669">
        <f>dataset_shampoo[[#This Row],[Units YTD]]+SUMIFS(H:H,D:D,dataset_shampoo[[#This Row],[Brand]],E:E,dataset_shampoo[[#This Row],[Region]],F:F,dataset_shampoo[[#This Row],[Year]]-1,G:G,"&gt;"&amp;dataset_shampoo[[#This Row],[Month]])</f>
        <v>122453</v>
      </c>
      <c r="M2669" s="1">
        <f>dataset_shampoo[[#This Row],[Values YTD]]+SUMIFS(I:I,D:D,dataset_shampoo[[#This Row],[Brand]],E:E,dataset_shampoo[[#This Row],[Region]],F:F,dataset_shampoo[[#This Row],[Year]]-1,G:G,"&gt;"&amp;dataset_shampoo[[#This Row],[Month]])</f>
        <v>717433.5</v>
      </c>
    </row>
    <row r="2670" spans="1:13" x14ac:dyDescent="0.25">
      <c r="A2670" t="s">
        <v>7</v>
      </c>
      <c r="B2670" t="s">
        <v>18</v>
      </c>
      <c r="C2670" t="s">
        <v>19</v>
      </c>
      <c r="D2670" t="s">
        <v>20</v>
      </c>
      <c r="E2670" t="s">
        <v>12</v>
      </c>
      <c r="F2670">
        <v>2020</v>
      </c>
      <c r="G2670">
        <v>9</v>
      </c>
      <c r="H2670">
        <v>9060</v>
      </c>
      <c r="I2670" s="1">
        <v>53890</v>
      </c>
      <c r="J2670">
        <f>SUMIFS(H:H,D:D,dataset_shampoo[[#This Row],[Brand]],E:E,dataset_shampoo[[#This Row],[Region]],F:F,dataset_shampoo[[#This Row],[Year]],G:G,"&lt;="&amp;dataset_shampoo[[#This Row],[Month]])</f>
        <v>94890</v>
      </c>
      <c r="K2670" s="6">
        <f>SUMIFS(I:I,D:D,dataset_shampoo[[#This Row],[Brand]],E:E,dataset_shampoo[[#This Row],[Region]],F:F,dataset_shampoo[[#This Row],[Year]],G:G,"&lt;="&amp;dataset_shampoo[[#This Row],[Month]])</f>
        <v>554020.5</v>
      </c>
      <c r="L2670">
        <f>dataset_shampoo[[#This Row],[Units YTD]]+SUMIFS(H:H,D:D,dataset_shampoo[[#This Row],[Brand]],E:E,dataset_shampoo[[#This Row],[Region]],F:F,dataset_shampoo[[#This Row],[Year]]-1,G:G,"&gt;"&amp;dataset_shampoo[[#This Row],[Month]])</f>
        <v>123092</v>
      </c>
      <c r="M2670" s="1">
        <f>dataset_shampoo[[#This Row],[Values YTD]]+SUMIFS(I:I,D:D,dataset_shampoo[[#This Row],[Brand]],E:E,dataset_shampoo[[#This Row],[Region]],F:F,dataset_shampoo[[#This Row],[Year]]-1,G:G,"&gt;"&amp;dataset_shampoo[[#This Row],[Month]])</f>
        <v>712686.5</v>
      </c>
    </row>
    <row r="2671" spans="1:13" x14ac:dyDescent="0.25">
      <c r="A2671" t="s">
        <v>7</v>
      </c>
      <c r="B2671" t="s">
        <v>18</v>
      </c>
      <c r="C2671" t="s">
        <v>19</v>
      </c>
      <c r="D2671" t="s">
        <v>20</v>
      </c>
      <c r="E2671" t="s">
        <v>12</v>
      </c>
      <c r="F2671">
        <v>2020</v>
      </c>
      <c r="G2671">
        <v>10</v>
      </c>
      <c r="H2671">
        <v>15190</v>
      </c>
      <c r="I2671" s="1">
        <v>80850</v>
      </c>
      <c r="J2671">
        <f>SUMIFS(H:H,D:D,dataset_shampoo[[#This Row],[Brand]],E:E,dataset_shampoo[[#This Row],[Region]],F:F,dataset_shampoo[[#This Row],[Year]],G:G,"&lt;="&amp;dataset_shampoo[[#This Row],[Month]])</f>
        <v>110080</v>
      </c>
      <c r="K2671" s="6">
        <f>SUMIFS(I:I,D:D,dataset_shampoo[[#This Row],[Brand]],E:E,dataset_shampoo[[#This Row],[Region]],F:F,dataset_shampoo[[#This Row],[Year]],G:G,"&lt;="&amp;dataset_shampoo[[#This Row],[Month]])</f>
        <v>634870.5</v>
      </c>
      <c r="L2671">
        <f>dataset_shampoo[[#This Row],[Units YTD]]+SUMIFS(H:H,D:D,dataset_shampoo[[#This Row],[Brand]],E:E,dataset_shampoo[[#This Row],[Region]],F:F,dataset_shampoo[[#This Row],[Year]]-1,G:G,"&gt;"&amp;dataset_shampoo[[#This Row],[Month]])</f>
        <v>128378</v>
      </c>
      <c r="M2671" s="1">
        <f>dataset_shampoo[[#This Row],[Values YTD]]+SUMIFS(I:I,D:D,dataset_shampoo[[#This Row],[Brand]],E:E,dataset_shampoo[[#This Row],[Region]],F:F,dataset_shampoo[[#This Row],[Year]]-1,G:G,"&gt;"&amp;dataset_shampoo[[#This Row],[Month]])</f>
        <v>734514.5</v>
      </c>
    </row>
    <row r="2672" spans="1:13" x14ac:dyDescent="0.25">
      <c r="A2672" t="s">
        <v>7</v>
      </c>
      <c r="B2672" t="s">
        <v>18</v>
      </c>
      <c r="C2672" t="s">
        <v>19</v>
      </c>
      <c r="D2672" t="s">
        <v>20</v>
      </c>
      <c r="E2672" t="s">
        <v>12</v>
      </c>
      <c r="F2672">
        <v>2020</v>
      </c>
      <c r="G2672">
        <v>11</v>
      </c>
      <c r="H2672">
        <v>2211</v>
      </c>
      <c r="I2672" s="1">
        <v>13323</v>
      </c>
      <c r="J2672">
        <f>SUMIFS(H:H,D:D,dataset_shampoo[[#This Row],[Brand]],E:E,dataset_shampoo[[#This Row],[Region]],F:F,dataset_shampoo[[#This Row],[Year]],G:G,"&lt;="&amp;dataset_shampoo[[#This Row],[Month]])</f>
        <v>112291</v>
      </c>
      <c r="K2672" s="6">
        <f>SUMIFS(I:I,D:D,dataset_shampoo[[#This Row],[Brand]],E:E,dataset_shampoo[[#This Row],[Region]],F:F,dataset_shampoo[[#This Row],[Year]],G:G,"&lt;="&amp;dataset_shampoo[[#This Row],[Month]])</f>
        <v>648193.5</v>
      </c>
      <c r="L2672">
        <f>dataset_shampoo[[#This Row],[Units YTD]]+SUMIFS(H:H,D:D,dataset_shampoo[[#This Row],[Brand]],E:E,dataset_shampoo[[#This Row],[Region]],F:F,dataset_shampoo[[#This Row],[Year]]-1,G:G,"&gt;"&amp;dataset_shampoo[[#This Row],[Month]])</f>
        <v>114301</v>
      </c>
      <c r="M2672" s="1">
        <f>dataset_shampoo[[#This Row],[Values YTD]]+SUMIFS(I:I,D:D,dataset_shampoo[[#This Row],[Brand]],E:E,dataset_shampoo[[#This Row],[Region]],F:F,dataset_shampoo[[#This Row],[Year]]-1,G:G,"&gt;"&amp;dataset_shampoo[[#This Row],[Month]])</f>
        <v>660183.5</v>
      </c>
    </row>
    <row r="2673" spans="1:13" x14ac:dyDescent="0.25">
      <c r="A2673" t="s">
        <v>7</v>
      </c>
      <c r="B2673" t="s">
        <v>18</v>
      </c>
      <c r="C2673" t="s">
        <v>19</v>
      </c>
      <c r="D2673" t="s">
        <v>20</v>
      </c>
      <c r="E2673" t="s">
        <v>12</v>
      </c>
      <c r="F2673">
        <v>2020</v>
      </c>
      <c r="G2673">
        <v>12</v>
      </c>
      <c r="H2673">
        <v>7771</v>
      </c>
      <c r="I2673" s="1">
        <v>54092</v>
      </c>
      <c r="J2673">
        <f>SUMIFS(H:H,D:D,dataset_shampoo[[#This Row],[Brand]],E:E,dataset_shampoo[[#This Row],[Region]],F:F,dataset_shampoo[[#This Row],[Year]],G:G,"&lt;="&amp;dataset_shampoo[[#This Row],[Month]])</f>
        <v>120062</v>
      </c>
      <c r="K2673" s="6">
        <f>SUMIFS(I:I,D:D,dataset_shampoo[[#This Row],[Brand]],E:E,dataset_shampoo[[#This Row],[Region]],F:F,dataset_shampoo[[#This Row],[Year]],G:G,"&lt;="&amp;dataset_shampoo[[#This Row],[Month]])</f>
        <v>702285.5</v>
      </c>
      <c r="L2673">
        <f>dataset_shampoo[[#This Row],[Units YTD]]+SUMIFS(H:H,D:D,dataset_shampoo[[#This Row],[Brand]],E:E,dataset_shampoo[[#This Row],[Region]],F:F,dataset_shampoo[[#This Row],[Year]]-1,G:G,"&gt;"&amp;dataset_shampoo[[#This Row],[Month]])</f>
        <v>120062</v>
      </c>
      <c r="M2673" s="1">
        <f>dataset_shampoo[[#This Row],[Values YTD]]+SUMIFS(I:I,D:D,dataset_shampoo[[#This Row],[Brand]],E:E,dataset_shampoo[[#This Row],[Region]],F:F,dataset_shampoo[[#This Row],[Year]]-1,G:G,"&gt;"&amp;dataset_shampoo[[#This Row],[Month]])</f>
        <v>702285.5</v>
      </c>
    </row>
    <row r="2674" spans="1:13" x14ac:dyDescent="0.25">
      <c r="A2674" t="s">
        <v>7</v>
      </c>
      <c r="B2674" t="s">
        <v>18</v>
      </c>
      <c r="C2674" t="s">
        <v>19</v>
      </c>
      <c r="D2674" t="s">
        <v>20</v>
      </c>
      <c r="E2674" t="s">
        <v>12</v>
      </c>
      <c r="F2674">
        <v>2021</v>
      </c>
      <c r="G2674">
        <v>1</v>
      </c>
      <c r="H2674">
        <v>2080</v>
      </c>
      <c r="I2674" s="1">
        <v>12340</v>
      </c>
      <c r="J2674">
        <f>SUMIFS(H:H,D:D,dataset_shampoo[[#This Row],[Brand]],E:E,dataset_shampoo[[#This Row],[Region]],F:F,dataset_shampoo[[#This Row],[Year]],G:G,"&lt;="&amp;dataset_shampoo[[#This Row],[Month]])</f>
        <v>2080</v>
      </c>
      <c r="K2674" s="6">
        <f>SUMIFS(I:I,D:D,dataset_shampoo[[#This Row],[Brand]],E:E,dataset_shampoo[[#This Row],[Region]],F:F,dataset_shampoo[[#This Row],[Year]],G:G,"&lt;="&amp;dataset_shampoo[[#This Row],[Month]])</f>
        <v>12340</v>
      </c>
      <c r="L2674">
        <f>dataset_shampoo[[#This Row],[Units YTD]]+SUMIFS(H:H,D:D,dataset_shampoo[[#This Row],[Brand]],E:E,dataset_shampoo[[#This Row],[Region]],F:F,dataset_shampoo[[#This Row],[Year]]-1,G:G,"&gt;"&amp;dataset_shampoo[[#This Row],[Month]])</f>
        <v>104092</v>
      </c>
      <c r="M2674" s="1">
        <f>dataset_shampoo[[#This Row],[Values YTD]]+SUMIFS(I:I,D:D,dataset_shampoo[[#This Row],[Brand]],E:E,dataset_shampoo[[#This Row],[Region]],F:F,dataset_shampoo[[#This Row],[Year]]-1,G:G,"&gt;"&amp;dataset_shampoo[[#This Row],[Month]])</f>
        <v>618345.5</v>
      </c>
    </row>
    <row r="2675" spans="1:13" x14ac:dyDescent="0.25">
      <c r="A2675" t="s">
        <v>7</v>
      </c>
      <c r="B2675" t="s">
        <v>18</v>
      </c>
      <c r="C2675" t="s">
        <v>19</v>
      </c>
      <c r="D2675" t="s">
        <v>20</v>
      </c>
      <c r="E2675" t="s">
        <v>12</v>
      </c>
      <c r="F2675">
        <v>2021</v>
      </c>
      <c r="G2675">
        <v>2</v>
      </c>
      <c r="H2675">
        <v>10110</v>
      </c>
      <c r="I2675" s="1">
        <v>60190</v>
      </c>
      <c r="J2675">
        <f>SUMIFS(H:H,D:D,dataset_shampoo[[#This Row],[Brand]],E:E,dataset_shampoo[[#This Row],[Region]],F:F,dataset_shampoo[[#This Row],[Year]],G:G,"&lt;="&amp;dataset_shampoo[[#This Row],[Month]])</f>
        <v>12190</v>
      </c>
      <c r="K2675" s="6">
        <f>SUMIFS(I:I,D:D,dataset_shampoo[[#This Row],[Brand]],E:E,dataset_shampoo[[#This Row],[Region]],F:F,dataset_shampoo[[#This Row],[Year]],G:G,"&lt;="&amp;dataset_shampoo[[#This Row],[Month]])</f>
        <v>72530</v>
      </c>
      <c r="L2675">
        <f>dataset_shampoo[[#This Row],[Units YTD]]+SUMIFS(H:H,D:D,dataset_shampoo[[#This Row],[Brand]],E:E,dataset_shampoo[[#This Row],[Region]],F:F,dataset_shampoo[[#This Row],[Year]]-1,G:G,"&gt;"&amp;dataset_shampoo[[#This Row],[Month]])</f>
        <v>107131</v>
      </c>
      <c r="M2675" s="1">
        <f>dataset_shampoo[[#This Row],[Values YTD]]+SUMIFS(I:I,D:D,dataset_shampoo[[#This Row],[Brand]],E:E,dataset_shampoo[[#This Row],[Region]],F:F,dataset_shampoo[[#This Row],[Year]]-1,G:G,"&gt;"&amp;dataset_shampoo[[#This Row],[Month]])</f>
        <v>629274.5</v>
      </c>
    </row>
    <row r="2676" spans="1:13" x14ac:dyDescent="0.25">
      <c r="A2676" t="s">
        <v>7</v>
      </c>
      <c r="B2676" t="s">
        <v>18</v>
      </c>
      <c r="C2676" t="s">
        <v>19</v>
      </c>
      <c r="D2676" t="s">
        <v>20</v>
      </c>
      <c r="E2676" t="s">
        <v>12</v>
      </c>
      <c r="F2676">
        <v>2021</v>
      </c>
      <c r="G2676">
        <v>3</v>
      </c>
      <c r="H2676">
        <v>2780</v>
      </c>
      <c r="I2676" s="1">
        <v>16570</v>
      </c>
      <c r="J2676">
        <f>SUMIFS(H:H,D:D,dataset_shampoo[[#This Row],[Brand]],E:E,dataset_shampoo[[#This Row],[Region]],F:F,dataset_shampoo[[#This Row],[Year]],G:G,"&lt;="&amp;dataset_shampoo[[#This Row],[Month]])</f>
        <v>14970</v>
      </c>
      <c r="K2676" s="6">
        <f>SUMIFS(I:I,D:D,dataset_shampoo[[#This Row],[Brand]],E:E,dataset_shampoo[[#This Row],[Region]],F:F,dataset_shampoo[[#This Row],[Year]],G:G,"&lt;="&amp;dataset_shampoo[[#This Row],[Month]])</f>
        <v>89100</v>
      </c>
      <c r="L2676">
        <f>dataset_shampoo[[#This Row],[Units YTD]]+SUMIFS(H:H,D:D,dataset_shampoo[[#This Row],[Brand]],E:E,dataset_shampoo[[#This Row],[Region]],F:F,dataset_shampoo[[#This Row],[Year]]-1,G:G,"&gt;"&amp;dataset_shampoo[[#This Row],[Month]])</f>
        <v>93809</v>
      </c>
      <c r="M2676" s="1">
        <f>dataset_shampoo[[#This Row],[Values YTD]]+SUMIFS(I:I,D:D,dataset_shampoo[[#This Row],[Brand]],E:E,dataset_shampoo[[#This Row],[Region]],F:F,dataset_shampoo[[#This Row],[Year]]-1,G:G,"&gt;"&amp;dataset_shampoo[[#This Row],[Month]])</f>
        <v>559360</v>
      </c>
    </row>
    <row r="2677" spans="1:13" x14ac:dyDescent="0.25">
      <c r="A2677" t="s">
        <v>7</v>
      </c>
      <c r="B2677" t="s">
        <v>18</v>
      </c>
      <c r="C2677" t="s">
        <v>19</v>
      </c>
      <c r="D2677" t="s">
        <v>20</v>
      </c>
      <c r="E2677" t="s">
        <v>12</v>
      </c>
      <c r="F2677">
        <v>2021</v>
      </c>
      <c r="G2677">
        <v>4</v>
      </c>
      <c r="H2677">
        <v>11290</v>
      </c>
      <c r="I2677" s="1">
        <v>78470</v>
      </c>
      <c r="J2677">
        <f>SUMIFS(H:H,D:D,dataset_shampoo[[#This Row],[Brand]],E:E,dataset_shampoo[[#This Row],[Region]],F:F,dataset_shampoo[[#This Row],[Year]],G:G,"&lt;="&amp;dataset_shampoo[[#This Row],[Month]])</f>
        <v>26260</v>
      </c>
      <c r="K2677" s="6">
        <f>SUMIFS(I:I,D:D,dataset_shampoo[[#This Row],[Brand]],E:E,dataset_shampoo[[#This Row],[Region]],F:F,dataset_shampoo[[#This Row],[Year]],G:G,"&lt;="&amp;dataset_shampoo[[#This Row],[Month]])</f>
        <v>167570</v>
      </c>
      <c r="L2677">
        <f>dataset_shampoo[[#This Row],[Units YTD]]+SUMIFS(H:H,D:D,dataset_shampoo[[#This Row],[Brand]],E:E,dataset_shampoo[[#This Row],[Region]],F:F,dataset_shampoo[[#This Row],[Year]]-1,G:G,"&gt;"&amp;dataset_shampoo[[#This Row],[Month]])</f>
        <v>96689</v>
      </c>
      <c r="M2677" s="1">
        <f>dataset_shampoo[[#This Row],[Values YTD]]+SUMIFS(I:I,D:D,dataset_shampoo[[#This Row],[Brand]],E:E,dataset_shampoo[[#This Row],[Region]],F:F,dataset_shampoo[[#This Row],[Year]]-1,G:G,"&gt;"&amp;dataset_shampoo[[#This Row],[Month]])</f>
        <v>587780</v>
      </c>
    </row>
    <row r="2678" spans="1:13" x14ac:dyDescent="0.25">
      <c r="A2678" t="s">
        <v>7</v>
      </c>
      <c r="B2678" t="s">
        <v>18</v>
      </c>
      <c r="C2678" t="s">
        <v>19</v>
      </c>
      <c r="D2678" t="s">
        <v>20</v>
      </c>
      <c r="E2678" t="s">
        <v>12</v>
      </c>
      <c r="F2678">
        <v>2021</v>
      </c>
      <c r="G2678">
        <v>5</v>
      </c>
      <c r="H2678">
        <v>17790</v>
      </c>
      <c r="I2678" s="1">
        <v>95030</v>
      </c>
      <c r="J2678">
        <f>SUMIFS(H:H,D:D,dataset_shampoo[[#This Row],[Brand]],E:E,dataset_shampoo[[#This Row],[Region]],F:F,dataset_shampoo[[#This Row],[Year]],G:G,"&lt;="&amp;dataset_shampoo[[#This Row],[Month]])</f>
        <v>44050</v>
      </c>
      <c r="K2678" s="6">
        <f>SUMIFS(I:I,D:D,dataset_shampoo[[#This Row],[Brand]],E:E,dataset_shampoo[[#This Row],[Region]],F:F,dataset_shampoo[[#This Row],[Year]],G:G,"&lt;="&amp;dataset_shampoo[[#This Row],[Month]])</f>
        <v>262600</v>
      </c>
      <c r="L2678">
        <f>dataset_shampoo[[#This Row],[Units YTD]]+SUMIFS(H:H,D:D,dataset_shampoo[[#This Row],[Brand]],E:E,dataset_shampoo[[#This Row],[Region]],F:F,dataset_shampoo[[#This Row],[Year]]-1,G:G,"&gt;"&amp;dataset_shampoo[[#This Row],[Month]])</f>
        <v>103677</v>
      </c>
      <c r="M2678" s="1">
        <f>dataset_shampoo[[#This Row],[Values YTD]]+SUMIFS(I:I,D:D,dataset_shampoo[[#This Row],[Brand]],E:E,dataset_shampoo[[#This Row],[Region]],F:F,dataset_shampoo[[#This Row],[Year]]-1,G:G,"&gt;"&amp;dataset_shampoo[[#This Row],[Month]])</f>
        <v>607569</v>
      </c>
    </row>
    <row r="2679" spans="1:13" x14ac:dyDescent="0.25">
      <c r="A2679" t="s">
        <v>7</v>
      </c>
      <c r="B2679" t="s">
        <v>18</v>
      </c>
      <c r="C2679" t="s">
        <v>19</v>
      </c>
      <c r="D2679" t="s">
        <v>20</v>
      </c>
      <c r="E2679" t="s">
        <v>12</v>
      </c>
      <c r="F2679">
        <v>2021</v>
      </c>
      <c r="G2679">
        <v>6</v>
      </c>
      <c r="H2679">
        <v>2689</v>
      </c>
      <c r="I2679" s="1">
        <v>16686.8</v>
      </c>
      <c r="J2679">
        <f>SUMIFS(H:H,D:D,dataset_shampoo[[#This Row],[Brand]],E:E,dataset_shampoo[[#This Row],[Region]],F:F,dataset_shampoo[[#This Row],[Year]],G:G,"&lt;="&amp;dataset_shampoo[[#This Row],[Month]])</f>
        <v>46739</v>
      </c>
      <c r="K2679" s="6">
        <f>SUMIFS(I:I,D:D,dataset_shampoo[[#This Row],[Brand]],E:E,dataset_shampoo[[#This Row],[Region]],F:F,dataset_shampoo[[#This Row],[Year]],G:G,"&lt;="&amp;dataset_shampoo[[#This Row],[Month]])</f>
        <v>279286.8</v>
      </c>
      <c r="L2679">
        <f>dataset_shampoo[[#This Row],[Units YTD]]+SUMIFS(H:H,D:D,dataset_shampoo[[#This Row],[Brand]],E:E,dataset_shampoo[[#This Row],[Region]],F:F,dataset_shampoo[[#This Row],[Year]]-1,G:G,"&gt;"&amp;dataset_shampoo[[#This Row],[Month]])</f>
        <v>91554</v>
      </c>
      <c r="M2679" s="1">
        <f>dataset_shampoo[[#This Row],[Values YTD]]+SUMIFS(I:I,D:D,dataset_shampoo[[#This Row],[Brand]],E:E,dataset_shampoo[[#This Row],[Region]],F:F,dataset_shampoo[[#This Row],[Year]]-1,G:G,"&gt;"&amp;dataset_shampoo[[#This Row],[Month]])</f>
        <v>544904.30000000005</v>
      </c>
    </row>
    <row r="2680" spans="1:13" x14ac:dyDescent="0.25">
      <c r="A2680" t="s">
        <v>7</v>
      </c>
      <c r="B2680" t="s">
        <v>18</v>
      </c>
      <c r="C2680" t="s">
        <v>19</v>
      </c>
      <c r="D2680" t="s">
        <v>20</v>
      </c>
      <c r="E2680" t="s">
        <v>12</v>
      </c>
      <c r="F2680">
        <v>2021</v>
      </c>
      <c r="G2680">
        <v>7</v>
      </c>
      <c r="H2680">
        <v>10440</v>
      </c>
      <c r="I2680" s="1">
        <v>74582.100000000006</v>
      </c>
      <c r="J2680">
        <f>SUMIFS(H:H,D:D,dataset_shampoo[[#This Row],[Brand]],E:E,dataset_shampoo[[#This Row],[Region]],F:F,dataset_shampoo[[#This Row],[Year]],G:G,"&lt;="&amp;dataset_shampoo[[#This Row],[Month]])</f>
        <v>57179</v>
      </c>
      <c r="K2680" s="6">
        <f>SUMIFS(I:I,D:D,dataset_shampoo[[#This Row],[Brand]],E:E,dataset_shampoo[[#This Row],[Region]],F:F,dataset_shampoo[[#This Row],[Year]],G:G,"&lt;="&amp;dataset_shampoo[[#This Row],[Month]])</f>
        <v>353868.9</v>
      </c>
      <c r="L2680">
        <f>dataset_shampoo[[#This Row],[Units YTD]]+SUMIFS(H:H,D:D,dataset_shampoo[[#This Row],[Brand]],E:E,dataset_shampoo[[#This Row],[Region]],F:F,dataset_shampoo[[#This Row],[Year]]-1,G:G,"&gt;"&amp;dataset_shampoo[[#This Row],[Month]])</f>
        <v>99612</v>
      </c>
      <c r="M2680" s="1">
        <f>dataset_shampoo[[#This Row],[Values YTD]]+SUMIFS(I:I,D:D,dataset_shampoo[[#This Row],[Brand]],E:E,dataset_shampoo[[#This Row],[Region]],F:F,dataset_shampoo[[#This Row],[Year]]-1,G:G,"&gt;"&amp;dataset_shampoo[[#This Row],[Month]])</f>
        <v>604988.4</v>
      </c>
    </row>
    <row r="2681" spans="1:13" x14ac:dyDescent="0.25">
      <c r="A2681" t="s">
        <v>7</v>
      </c>
      <c r="B2681" t="s">
        <v>18</v>
      </c>
      <c r="C2681" t="s">
        <v>19</v>
      </c>
      <c r="D2681" t="s">
        <v>20</v>
      </c>
      <c r="E2681" t="s">
        <v>12</v>
      </c>
      <c r="F2681">
        <v>2021</v>
      </c>
      <c r="G2681">
        <v>8</v>
      </c>
      <c r="H2681">
        <v>11237</v>
      </c>
      <c r="I2681" s="1">
        <v>80379.7</v>
      </c>
      <c r="J2681">
        <f>SUMIFS(H:H,D:D,dataset_shampoo[[#This Row],[Brand]],E:E,dataset_shampoo[[#This Row],[Region]],F:F,dataset_shampoo[[#This Row],[Year]],G:G,"&lt;="&amp;dataset_shampoo[[#This Row],[Month]])</f>
        <v>68416</v>
      </c>
      <c r="K2681" s="6">
        <f>SUMIFS(I:I,D:D,dataset_shampoo[[#This Row],[Brand]],E:E,dataset_shampoo[[#This Row],[Region]],F:F,dataset_shampoo[[#This Row],[Year]],G:G,"&lt;="&amp;dataset_shampoo[[#This Row],[Month]])</f>
        <v>434248.60000000003</v>
      </c>
      <c r="L2681">
        <f>dataset_shampoo[[#This Row],[Units YTD]]+SUMIFS(H:H,D:D,dataset_shampoo[[#This Row],[Brand]],E:E,dataset_shampoo[[#This Row],[Region]],F:F,dataset_shampoo[[#This Row],[Year]]-1,G:G,"&gt;"&amp;dataset_shampoo[[#This Row],[Month]])</f>
        <v>102648</v>
      </c>
      <c r="M2681" s="1">
        <f>dataset_shampoo[[#This Row],[Values YTD]]+SUMIFS(I:I,D:D,dataset_shampoo[[#This Row],[Brand]],E:E,dataset_shampoo[[#This Row],[Region]],F:F,dataset_shampoo[[#This Row],[Year]]-1,G:G,"&gt;"&amp;dataset_shampoo[[#This Row],[Month]])</f>
        <v>636403.60000000009</v>
      </c>
    </row>
    <row r="2682" spans="1:13" x14ac:dyDescent="0.25">
      <c r="A2682" t="s">
        <v>7</v>
      </c>
      <c r="B2682" t="s">
        <v>18</v>
      </c>
      <c r="C2682" t="s">
        <v>19</v>
      </c>
      <c r="D2682" t="s">
        <v>20</v>
      </c>
      <c r="E2682" t="s">
        <v>12</v>
      </c>
      <c r="F2682">
        <v>2021</v>
      </c>
      <c r="G2682">
        <v>9</v>
      </c>
      <c r="H2682">
        <v>18480</v>
      </c>
      <c r="I2682" s="1">
        <v>104110</v>
      </c>
      <c r="J2682">
        <f>SUMIFS(H:H,D:D,dataset_shampoo[[#This Row],[Brand]],E:E,dataset_shampoo[[#This Row],[Region]],F:F,dataset_shampoo[[#This Row],[Year]],G:G,"&lt;="&amp;dataset_shampoo[[#This Row],[Month]])</f>
        <v>86896</v>
      </c>
      <c r="K2682" s="6">
        <f>SUMIFS(I:I,D:D,dataset_shampoo[[#This Row],[Brand]],E:E,dataset_shampoo[[#This Row],[Region]],F:F,dataset_shampoo[[#This Row],[Year]],G:G,"&lt;="&amp;dataset_shampoo[[#This Row],[Month]])</f>
        <v>538358.60000000009</v>
      </c>
      <c r="L2682">
        <f>dataset_shampoo[[#This Row],[Units YTD]]+SUMIFS(H:H,D:D,dataset_shampoo[[#This Row],[Brand]],E:E,dataset_shampoo[[#This Row],[Region]],F:F,dataset_shampoo[[#This Row],[Year]]-1,G:G,"&gt;"&amp;dataset_shampoo[[#This Row],[Month]])</f>
        <v>112068</v>
      </c>
      <c r="M2682" s="1">
        <f>dataset_shampoo[[#This Row],[Values YTD]]+SUMIFS(I:I,D:D,dataset_shampoo[[#This Row],[Brand]],E:E,dataset_shampoo[[#This Row],[Region]],F:F,dataset_shampoo[[#This Row],[Year]]-1,G:G,"&gt;"&amp;dataset_shampoo[[#This Row],[Month]])</f>
        <v>686623.60000000009</v>
      </c>
    </row>
    <row r="2683" spans="1:13" x14ac:dyDescent="0.25">
      <c r="A2683" t="s">
        <v>7</v>
      </c>
      <c r="B2683" t="s">
        <v>18</v>
      </c>
      <c r="C2683" t="s">
        <v>19</v>
      </c>
      <c r="D2683" t="s">
        <v>20</v>
      </c>
      <c r="E2683" t="s">
        <v>12</v>
      </c>
      <c r="F2683">
        <v>2021</v>
      </c>
      <c r="G2683">
        <v>10</v>
      </c>
      <c r="H2683">
        <v>2509</v>
      </c>
      <c r="I2683" s="1">
        <v>15956.1</v>
      </c>
      <c r="J2683">
        <f>SUMIFS(H:H,D:D,dataset_shampoo[[#This Row],[Brand]],E:E,dataset_shampoo[[#This Row],[Region]],F:F,dataset_shampoo[[#This Row],[Year]],G:G,"&lt;="&amp;dataset_shampoo[[#This Row],[Month]])</f>
        <v>89405</v>
      </c>
      <c r="K2683" s="6">
        <f>SUMIFS(I:I,D:D,dataset_shampoo[[#This Row],[Brand]],E:E,dataset_shampoo[[#This Row],[Region]],F:F,dataset_shampoo[[#This Row],[Year]],G:G,"&lt;="&amp;dataset_shampoo[[#This Row],[Month]])</f>
        <v>554314.70000000007</v>
      </c>
      <c r="L2683">
        <f>dataset_shampoo[[#This Row],[Units YTD]]+SUMIFS(H:H,D:D,dataset_shampoo[[#This Row],[Brand]],E:E,dataset_shampoo[[#This Row],[Region]],F:F,dataset_shampoo[[#This Row],[Year]]-1,G:G,"&gt;"&amp;dataset_shampoo[[#This Row],[Month]])</f>
        <v>99387</v>
      </c>
      <c r="M2683" s="1">
        <f>dataset_shampoo[[#This Row],[Values YTD]]+SUMIFS(I:I,D:D,dataset_shampoo[[#This Row],[Brand]],E:E,dataset_shampoo[[#This Row],[Region]],F:F,dataset_shampoo[[#This Row],[Year]]-1,G:G,"&gt;"&amp;dataset_shampoo[[#This Row],[Month]])</f>
        <v>621729.70000000007</v>
      </c>
    </row>
    <row r="2684" spans="1:13" x14ac:dyDescent="0.25">
      <c r="A2684" t="s">
        <v>7</v>
      </c>
      <c r="B2684" t="s">
        <v>18</v>
      </c>
      <c r="C2684" t="s">
        <v>19</v>
      </c>
      <c r="D2684" t="s">
        <v>20</v>
      </c>
      <c r="E2684" t="s">
        <v>12</v>
      </c>
      <c r="F2684">
        <v>2021</v>
      </c>
      <c r="G2684">
        <v>11</v>
      </c>
      <c r="H2684">
        <v>9600</v>
      </c>
      <c r="I2684" s="1">
        <v>58490</v>
      </c>
      <c r="J2684">
        <f>SUMIFS(H:H,D:D,dataset_shampoo[[#This Row],[Brand]],E:E,dataset_shampoo[[#This Row],[Region]],F:F,dataset_shampoo[[#This Row],[Year]],G:G,"&lt;="&amp;dataset_shampoo[[#This Row],[Month]])</f>
        <v>99005</v>
      </c>
      <c r="K2684" s="6">
        <f>SUMIFS(I:I,D:D,dataset_shampoo[[#This Row],[Brand]],E:E,dataset_shampoo[[#This Row],[Region]],F:F,dataset_shampoo[[#This Row],[Year]],G:G,"&lt;="&amp;dataset_shampoo[[#This Row],[Month]])</f>
        <v>612804.70000000007</v>
      </c>
      <c r="L2684">
        <f>dataset_shampoo[[#This Row],[Units YTD]]+SUMIFS(H:H,D:D,dataset_shampoo[[#This Row],[Brand]],E:E,dataset_shampoo[[#This Row],[Region]],F:F,dataset_shampoo[[#This Row],[Year]]-1,G:G,"&gt;"&amp;dataset_shampoo[[#This Row],[Month]])</f>
        <v>106776</v>
      </c>
      <c r="M2684" s="1">
        <f>dataset_shampoo[[#This Row],[Values YTD]]+SUMIFS(I:I,D:D,dataset_shampoo[[#This Row],[Brand]],E:E,dataset_shampoo[[#This Row],[Region]],F:F,dataset_shampoo[[#This Row],[Year]]-1,G:G,"&gt;"&amp;dataset_shampoo[[#This Row],[Month]])</f>
        <v>666896.70000000007</v>
      </c>
    </row>
    <row r="2685" spans="1:13" x14ac:dyDescent="0.25">
      <c r="A2685" t="s">
        <v>7</v>
      </c>
      <c r="B2685" t="s">
        <v>18</v>
      </c>
      <c r="C2685" t="s">
        <v>19</v>
      </c>
      <c r="D2685" t="s">
        <v>20</v>
      </c>
      <c r="E2685" t="s">
        <v>12</v>
      </c>
      <c r="F2685">
        <v>2021</v>
      </c>
      <c r="G2685">
        <v>12</v>
      </c>
      <c r="H2685">
        <v>14584</v>
      </c>
      <c r="I2685" s="1">
        <v>89425.5</v>
      </c>
      <c r="J2685">
        <f>SUMIFS(H:H,D:D,dataset_shampoo[[#This Row],[Brand]],E:E,dataset_shampoo[[#This Row],[Region]],F:F,dataset_shampoo[[#This Row],[Year]],G:G,"&lt;="&amp;dataset_shampoo[[#This Row],[Month]])</f>
        <v>113589</v>
      </c>
      <c r="K2685" s="6">
        <f>SUMIFS(I:I,D:D,dataset_shampoo[[#This Row],[Brand]],E:E,dataset_shampoo[[#This Row],[Region]],F:F,dataset_shampoo[[#This Row],[Year]],G:G,"&lt;="&amp;dataset_shampoo[[#This Row],[Month]])</f>
        <v>702230.20000000007</v>
      </c>
      <c r="L2685">
        <f>dataset_shampoo[[#This Row],[Units YTD]]+SUMIFS(H:H,D:D,dataset_shampoo[[#This Row],[Brand]],E:E,dataset_shampoo[[#This Row],[Region]],F:F,dataset_shampoo[[#This Row],[Year]]-1,G:G,"&gt;"&amp;dataset_shampoo[[#This Row],[Month]])</f>
        <v>113589</v>
      </c>
      <c r="M2685" s="1">
        <f>dataset_shampoo[[#This Row],[Values YTD]]+SUMIFS(I:I,D:D,dataset_shampoo[[#This Row],[Brand]],E:E,dataset_shampoo[[#This Row],[Region]],F:F,dataset_shampoo[[#This Row],[Year]]-1,G:G,"&gt;"&amp;dataset_shampoo[[#This Row],[Month]])</f>
        <v>702230.20000000007</v>
      </c>
    </row>
    <row r="2686" spans="1:13" x14ac:dyDescent="0.25">
      <c r="A2686" t="s">
        <v>7</v>
      </c>
      <c r="B2686" t="s">
        <v>18</v>
      </c>
      <c r="C2686" t="s">
        <v>19</v>
      </c>
      <c r="D2686" t="s">
        <v>20</v>
      </c>
      <c r="E2686" t="s">
        <v>12</v>
      </c>
      <c r="F2686">
        <v>2022</v>
      </c>
      <c r="G2686">
        <v>1</v>
      </c>
      <c r="H2686">
        <v>10422</v>
      </c>
      <c r="I2686" s="1">
        <v>74208</v>
      </c>
      <c r="J2686">
        <f>SUMIFS(H:H,D:D,dataset_shampoo[[#This Row],[Brand]],E:E,dataset_shampoo[[#This Row],[Region]],F:F,dataset_shampoo[[#This Row],[Year]],G:G,"&lt;="&amp;dataset_shampoo[[#This Row],[Month]])</f>
        <v>10422</v>
      </c>
      <c r="K2686" s="6">
        <f>SUMIFS(I:I,D:D,dataset_shampoo[[#This Row],[Brand]],E:E,dataset_shampoo[[#This Row],[Region]],F:F,dataset_shampoo[[#This Row],[Year]],G:G,"&lt;="&amp;dataset_shampoo[[#This Row],[Month]])</f>
        <v>74208</v>
      </c>
      <c r="L2686">
        <f>dataset_shampoo[[#This Row],[Units YTD]]+SUMIFS(H:H,D:D,dataset_shampoo[[#This Row],[Brand]],E:E,dataset_shampoo[[#This Row],[Region]],F:F,dataset_shampoo[[#This Row],[Year]]-1,G:G,"&gt;"&amp;dataset_shampoo[[#This Row],[Month]])</f>
        <v>121931</v>
      </c>
      <c r="M2686" s="1">
        <f>dataset_shampoo[[#This Row],[Values YTD]]+SUMIFS(I:I,D:D,dataset_shampoo[[#This Row],[Brand]],E:E,dataset_shampoo[[#This Row],[Region]],F:F,dataset_shampoo[[#This Row],[Year]]-1,G:G,"&gt;"&amp;dataset_shampoo[[#This Row],[Month]])</f>
        <v>764098.20000000007</v>
      </c>
    </row>
    <row r="2687" spans="1:13" x14ac:dyDescent="0.25">
      <c r="A2687" t="s">
        <v>7</v>
      </c>
      <c r="B2687" t="s">
        <v>18</v>
      </c>
      <c r="C2687" t="s">
        <v>19</v>
      </c>
      <c r="D2687" t="s">
        <v>20</v>
      </c>
      <c r="E2687" t="s">
        <v>12</v>
      </c>
      <c r="F2687">
        <v>2022</v>
      </c>
      <c r="G2687">
        <v>2</v>
      </c>
      <c r="H2687">
        <v>15630</v>
      </c>
      <c r="I2687" s="1">
        <v>88180</v>
      </c>
      <c r="J2687">
        <f>SUMIFS(H:H,D:D,dataset_shampoo[[#This Row],[Brand]],E:E,dataset_shampoo[[#This Row],[Region]],F:F,dataset_shampoo[[#This Row],[Year]],G:G,"&lt;="&amp;dataset_shampoo[[#This Row],[Month]])</f>
        <v>26052</v>
      </c>
      <c r="K2687" s="6">
        <f>SUMIFS(I:I,D:D,dataset_shampoo[[#This Row],[Brand]],E:E,dataset_shampoo[[#This Row],[Region]],F:F,dataset_shampoo[[#This Row],[Year]],G:G,"&lt;="&amp;dataset_shampoo[[#This Row],[Month]])</f>
        <v>162388</v>
      </c>
      <c r="L2687">
        <f>dataset_shampoo[[#This Row],[Units YTD]]+SUMIFS(H:H,D:D,dataset_shampoo[[#This Row],[Brand]],E:E,dataset_shampoo[[#This Row],[Region]],F:F,dataset_shampoo[[#This Row],[Year]]-1,G:G,"&gt;"&amp;dataset_shampoo[[#This Row],[Month]])</f>
        <v>127451</v>
      </c>
      <c r="M2687" s="1">
        <f>dataset_shampoo[[#This Row],[Values YTD]]+SUMIFS(I:I,D:D,dataset_shampoo[[#This Row],[Brand]],E:E,dataset_shampoo[[#This Row],[Region]],F:F,dataset_shampoo[[#This Row],[Year]]-1,G:G,"&gt;"&amp;dataset_shampoo[[#This Row],[Month]])</f>
        <v>792088.2</v>
      </c>
    </row>
    <row r="2688" spans="1:13" x14ac:dyDescent="0.25">
      <c r="A2688" t="s">
        <v>7</v>
      </c>
      <c r="B2688" t="s">
        <v>18</v>
      </c>
      <c r="C2688" t="s">
        <v>19</v>
      </c>
      <c r="D2688" t="s">
        <v>20</v>
      </c>
      <c r="E2688" t="s">
        <v>12</v>
      </c>
      <c r="F2688">
        <v>2022</v>
      </c>
      <c r="G2688">
        <v>3</v>
      </c>
      <c r="H2688">
        <v>12684</v>
      </c>
      <c r="I2688" s="1">
        <v>90677</v>
      </c>
      <c r="J2688">
        <f>SUMIFS(H:H,D:D,dataset_shampoo[[#This Row],[Brand]],E:E,dataset_shampoo[[#This Row],[Region]],F:F,dataset_shampoo[[#This Row],[Year]],G:G,"&lt;="&amp;dataset_shampoo[[#This Row],[Month]])</f>
        <v>38736</v>
      </c>
      <c r="K2688" s="6">
        <f>SUMIFS(I:I,D:D,dataset_shampoo[[#This Row],[Brand]],E:E,dataset_shampoo[[#This Row],[Region]],F:F,dataset_shampoo[[#This Row],[Year]],G:G,"&lt;="&amp;dataset_shampoo[[#This Row],[Month]])</f>
        <v>253065</v>
      </c>
      <c r="L2688">
        <f>dataset_shampoo[[#This Row],[Units YTD]]+SUMIFS(H:H,D:D,dataset_shampoo[[#This Row],[Brand]],E:E,dataset_shampoo[[#This Row],[Region]],F:F,dataset_shampoo[[#This Row],[Year]]-1,G:G,"&gt;"&amp;dataset_shampoo[[#This Row],[Month]])</f>
        <v>137355</v>
      </c>
      <c r="M2688" s="1">
        <f>dataset_shampoo[[#This Row],[Values YTD]]+SUMIFS(I:I,D:D,dataset_shampoo[[#This Row],[Brand]],E:E,dataset_shampoo[[#This Row],[Region]],F:F,dataset_shampoo[[#This Row],[Year]]-1,G:G,"&gt;"&amp;dataset_shampoo[[#This Row],[Month]])</f>
        <v>866195.2</v>
      </c>
    </row>
    <row r="2689" spans="1:13" x14ac:dyDescent="0.25">
      <c r="A2689" t="s">
        <v>7</v>
      </c>
      <c r="B2689" t="s">
        <v>18</v>
      </c>
      <c r="C2689" t="s">
        <v>19</v>
      </c>
      <c r="D2689" t="s">
        <v>20</v>
      </c>
      <c r="E2689" t="s">
        <v>12</v>
      </c>
      <c r="F2689">
        <v>2022</v>
      </c>
      <c r="G2689">
        <v>4</v>
      </c>
      <c r="H2689">
        <v>16862</v>
      </c>
      <c r="I2689" s="1">
        <v>95317</v>
      </c>
      <c r="J2689">
        <f>SUMIFS(H:H,D:D,dataset_shampoo[[#This Row],[Brand]],E:E,dataset_shampoo[[#This Row],[Region]],F:F,dataset_shampoo[[#This Row],[Year]],G:G,"&lt;="&amp;dataset_shampoo[[#This Row],[Month]])</f>
        <v>55598</v>
      </c>
      <c r="K2689" s="6">
        <f>SUMIFS(I:I,D:D,dataset_shampoo[[#This Row],[Brand]],E:E,dataset_shampoo[[#This Row],[Region]],F:F,dataset_shampoo[[#This Row],[Year]],G:G,"&lt;="&amp;dataset_shampoo[[#This Row],[Month]])</f>
        <v>348382</v>
      </c>
      <c r="L2689">
        <f>dataset_shampoo[[#This Row],[Units YTD]]+SUMIFS(H:H,D:D,dataset_shampoo[[#This Row],[Brand]],E:E,dataset_shampoo[[#This Row],[Region]],F:F,dataset_shampoo[[#This Row],[Year]]-1,G:G,"&gt;"&amp;dataset_shampoo[[#This Row],[Month]])</f>
        <v>142927</v>
      </c>
      <c r="M2689" s="1">
        <f>dataset_shampoo[[#This Row],[Values YTD]]+SUMIFS(I:I,D:D,dataset_shampoo[[#This Row],[Brand]],E:E,dataset_shampoo[[#This Row],[Region]],F:F,dataset_shampoo[[#This Row],[Year]]-1,G:G,"&gt;"&amp;dataset_shampoo[[#This Row],[Month]])</f>
        <v>883042.2</v>
      </c>
    </row>
    <row r="2690" spans="1:13" x14ac:dyDescent="0.25">
      <c r="A2690" t="s">
        <v>7</v>
      </c>
      <c r="B2690" t="s">
        <v>18</v>
      </c>
      <c r="C2690" t="s">
        <v>19</v>
      </c>
      <c r="D2690" t="s">
        <v>20</v>
      </c>
      <c r="E2690" t="s">
        <v>12</v>
      </c>
      <c r="F2690">
        <v>2022</v>
      </c>
      <c r="G2690">
        <v>5</v>
      </c>
      <c r="H2690">
        <v>4489</v>
      </c>
      <c r="I2690" s="1">
        <v>27941</v>
      </c>
      <c r="J2690">
        <f>SUMIFS(H:H,D:D,dataset_shampoo[[#This Row],[Brand]],E:E,dataset_shampoo[[#This Row],[Region]],F:F,dataset_shampoo[[#This Row],[Year]],G:G,"&lt;="&amp;dataset_shampoo[[#This Row],[Month]])</f>
        <v>60087</v>
      </c>
      <c r="K2690" s="6">
        <f>SUMIFS(I:I,D:D,dataset_shampoo[[#This Row],[Brand]],E:E,dataset_shampoo[[#This Row],[Region]],F:F,dataset_shampoo[[#This Row],[Year]],G:G,"&lt;="&amp;dataset_shampoo[[#This Row],[Month]])</f>
        <v>376323</v>
      </c>
      <c r="L2690">
        <f>dataset_shampoo[[#This Row],[Units YTD]]+SUMIFS(H:H,D:D,dataset_shampoo[[#This Row],[Brand]],E:E,dataset_shampoo[[#This Row],[Region]],F:F,dataset_shampoo[[#This Row],[Year]]-1,G:G,"&gt;"&amp;dataset_shampoo[[#This Row],[Month]])</f>
        <v>129626</v>
      </c>
      <c r="M2690" s="1">
        <f>dataset_shampoo[[#This Row],[Values YTD]]+SUMIFS(I:I,D:D,dataset_shampoo[[#This Row],[Brand]],E:E,dataset_shampoo[[#This Row],[Region]],F:F,dataset_shampoo[[#This Row],[Year]]-1,G:G,"&gt;"&amp;dataset_shampoo[[#This Row],[Month]])</f>
        <v>815953.2</v>
      </c>
    </row>
    <row r="2691" spans="1:13" x14ac:dyDescent="0.25">
      <c r="A2691" t="s">
        <v>7</v>
      </c>
      <c r="B2691" t="s">
        <v>18</v>
      </c>
      <c r="C2691" t="s">
        <v>19</v>
      </c>
      <c r="D2691" t="s">
        <v>20</v>
      </c>
      <c r="E2691" t="s">
        <v>12</v>
      </c>
      <c r="F2691">
        <v>2022</v>
      </c>
      <c r="G2691">
        <v>6</v>
      </c>
      <c r="H2691">
        <v>13530</v>
      </c>
      <c r="I2691" s="1">
        <v>82550</v>
      </c>
      <c r="J2691">
        <f>SUMIFS(H:H,D:D,dataset_shampoo[[#This Row],[Brand]],E:E,dataset_shampoo[[#This Row],[Region]],F:F,dataset_shampoo[[#This Row],[Year]],G:G,"&lt;="&amp;dataset_shampoo[[#This Row],[Month]])</f>
        <v>73617</v>
      </c>
      <c r="K2691" s="6">
        <f>SUMIFS(I:I,D:D,dataset_shampoo[[#This Row],[Brand]],E:E,dataset_shampoo[[#This Row],[Region]],F:F,dataset_shampoo[[#This Row],[Year]],G:G,"&lt;="&amp;dataset_shampoo[[#This Row],[Month]])</f>
        <v>458873</v>
      </c>
      <c r="L2691">
        <f>dataset_shampoo[[#This Row],[Units YTD]]+SUMIFS(H:H,D:D,dataset_shampoo[[#This Row],[Brand]],E:E,dataset_shampoo[[#This Row],[Region]],F:F,dataset_shampoo[[#This Row],[Year]]-1,G:G,"&gt;"&amp;dataset_shampoo[[#This Row],[Month]])</f>
        <v>140467</v>
      </c>
      <c r="M2691" s="1">
        <f>dataset_shampoo[[#This Row],[Values YTD]]+SUMIFS(I:I,D:D,dataset_shampoo[[#This Row],[Brand]],E:E,dataset_shampoo[[#This Row],[Region]],F:F,dataset_shampoo[[#This Row],[Year]]-1,G:G,"&gt;"&amp;dataset_shampoo[[#This Row],[Month]])</f>
        <v>881816.39999999991</v>
      </c>
    </row>
    <row r="2692" spans="1:13" x14ac:dyDescent="0.25">
      <c r="A2692" t="s">
        <v>7</v>
      </c>
      <c r="B2692" t="s">
        <v>18</v>
      </c>
      <c r="C2692" t="s">
        <v>19</v>
      </c>
      <c r="D2692" t="s">
        <v>20</v>
      </c>
      <c r="E2692" t="s">
        <v>12</v>
      </c>
      <c r="F2692">
        <v>2022</v>
      </c>
      <c r="G2692">
        <v>7</v>
      </c>
      <c r="H2692">
        <v>14442</v>
      </c>
      <c r="I2692" s="1">
        <v>102825</v>
      </c>
      <c r="J2692">
        <f>SUMIFS(H:H,D:D,dataset_shampoo[[#This Row],[Brand]],E:E,dataset_shampoo[[#This Row],[Region]],F:F,dataset_shampoo[[#This Row],[Year]],G:G,"&lt;="&amp;dataset_shampoo[[#This Row],[Month]])</f>
        <v>88059</v>
      </c>
      <c r="K2692" s="6">
        <f>SUMIFS(I:I,D:D,dataset_shampoo[[#This Row],[Brand]],E:E,dataset_shampoo[[#This Row],[Region]],F:F,dataset_shampoo[[#This Row],[Year]],G:G,"&lt;="&amp;dataset_shampoo[[#This Row],[Month]])</f>
        <v>561698</v>
      </c>
      <c r="L2692">
        <f>dataset_shampoo[[#This Row],[Units YTD]]+SUMIFS(H:H,D:D,dataset_shampoo[[#This Row],[Brand]],E:E,dataset_shampoo[[#This Row],[Region]],F:F,dataset_shampoo[[#This Row],[Year]]-1,G:G,"&gt;"&amp;dataset_shampoo[[#This Row],[Month]])</f>
        <v>144469</v>
      </c>
      <c r="M2692" s="1">
        <f>dataset_shampoo[[#This Row],[Values YTD]]+SUMIFS(I:I,D:D,dataset_shampoo[[#This Row],[Brand]],E:E,dataset_shampoo[[#This Row],[Region]],F:F,dataset_shampoo[[#This Row],[Year]]-1,G:G,"&gt;"&amp;dataset_shampoo[[#This Row],[Month]])</f>
        <v>910059.3</v>
      </c>
    </row>
    <row r="2693" spans="1:13" x14ac:dyDescent="0.25">
      <c r="A2693" t="s">
        <v>7</v>
      </c>
      <c r="B2693" t="s">
        <v>18</v>
      </c>
      <c r="C2693" t="s">
        <v>19</v>
      </c>
      <c r="D2693" t="s">
        <v>20</v>
      </c>
      <c r="E2693" t="s">
        <v>12</v>
      </c>
      <c r="F2693">
        <v>2022</v>
      </c>
      <c r="G2693">
        <v>8</v>
      </c>
      <c r="H2693">
        <v>18363</v>
      </c>
      <c r="I2693" s="1">
        <v>104033</v>
      </c>
      <c r="J2693">
        <f>SUMIFS(H:H,D:D,dataset_shampoo[[#This Row],[Brand]],E:E,dataset_shampoo[[#This Row],[Region]],F:F,dataset_shampoo[[#This Row],[Year]],G:G,"&lt;="&amp;dataset_shampoo[[#This Row],[Month]])</f>
        <v>106422</v>
      </c>
      <c r="K2693" s="6">
        <f>SUMIFS(I:I,D:D,dataset_shampoo[[#This Row],[Brand]],E:E,dataset_shampoo[[#This Row],[Region]],F:F,dataset_shampoo[[#This Row],[Year]],G:G,"&lt;="&amp;dataset_shampoo[[#This Row],[Month]])</f>
        <v>665731</v>
      </c>
      <c r="L2693">
        <f>dataset_shampoo[[#This Row],[Units YTD]]+SUMIFS(H:H,D:D,dataset_shampoo[[#This Row],[Brand]],E:E,dataset_shampoo[[#This Row],[Region]],F:F,dataset_shampoo[[#This Row],[Year]]-1,G:G,"&gt;"&amp;dataset_shampoo[[#This Row],[Month]])</f>
        <v>151595</v>
      </c>
      <c r="M2693" s="1">
        <f>dataset_shampoo[[#This Row],[Values YTD]]+SUMIFS(I:I,D:D,dataset_shampoo[[#This Row],[Brand]],E:E,dataset_shampoo[[#This Row],[Region]],F:F,dataset_shampoo[[#This Row],[Year]]-1,G:G,"&gt;"&amp;dataset_shampoo[[#This Row],[Month]])</f>
        <v>933712.6</v>
      </c>
    </row>
    <row r="2694" spans="1:13" x14ac:dyDescent="0.25">
      <c r="A2694" t="s">
        <v>7</v>
      </c>
      <c r="B2694" t="s">
        <v>18</v>
      </c>
      <c r="C2694" t="s">
        <v>19</v>
      </c>
      <c r="D2694" t="s">
        <v>20</v>
      </c>
      <c r="E2694" t="s">
        <v>12</v>
      </c>
      <c r="F2694">
        <v>2022</v>
      </c>
      <c r="G2694">
        <v>9</v>
      </c>
      <c r="H2694">
        <v>4232</v>
      </c>
      <c r="I2694" s="1">
        <v>25552</v>
      </c>
      <c r="J2694">
        <f>SUMIFS(H:H,D:D,dataset_shampoo[[#This Row],[Brand]],E:E,dataset_shampoo[[#This Row],[Region]],F:F,dataset_shampoo[[#This Row],[Year]],G:G,"&lt;="&amp;dataset_shampoo[[#This Row],[Month]])</f>
        <v>110654</v>
      </c>
      <c r="K2694" s="6">
        <f>SUMIFS(I:I,D:D,dataset_shampoo[[#This Row],[Brand]],E:E,dataset_shampoo[[#This Row],[Region]],F:F,dataset_shampoo[[#This Row],[Year]],G:G,"&lt;="&amp;dataset_shampoo[[#This Row],[Month]])</f>
        <v>691283</v>
      </c>
      <c r="L2694">
        <f>dataset_shampoo[[#This Row],[Units YTD]]+SUMIFS(H:H,D:D,dataset_shampoo[[#This Row],[Brand]],E:E,dataset_shampoo[[#This Row],[Region]],F:F,dataset_shampoo[[#This Row],[Year]]-1,G:G,"&gt;"&amp;dataset_shampoo[[#This Row],[Month]])</f>
        <v>137347</v>
      </c>
      <c r="M2694" s="1">
        <f>dataset_shampoo[[#This Row],[Values YTD]]+SUMIFS(I:I,D:D,dataset_shampoo[[#This Row],[Brand]],E:E,dataset_shampoo[[#This Row],[Region]],F:F,dataset_shampoo[[#This Row],[Year]]-1,G:G,"&gt;"&amp;dataset_shampoo[[#This Row],[Month]])</f>
        <v>855154.6</v>
      </c>
    </row>
    <row r="2695" spans="1:13" x14ac:dyDescent="0.25">
      <c r="A2695" t="s">
        <v>7</v>
      </c>
      <c r="B2695" t="s">
        <v>18</v>
      </c>
      <c r="C2695" t="s">
        <v>19</v>
      </c>
      <c r="D2695" t="s">
        <v>20</v>
      </c>
      <c r="E2695" t="s">
        <v>12</v>
      </c>
      <c r="F2695">
        <v>2022</v>
      </c>
      <c r="G2695">
        <v>10</v>
      </c>
      <c r="H2695">
        <v>16474</v>
      </c>
      <c r="I2695" s="1">
        <v>117348</v>
      </c>
      <c r="J2695">
        <f>SUMIFS(H:H,D:D,dataset_shampoo[[#This Row],[Brand]],E:E,dataset_shampoo[[#This Row],[Region]],F:F,dataset_shampoo[[#This Row],[Year]],G:G,"&lt;="&amp;dataset_shampoo[[#This Row],[Month]])</f>
        <v>127128</v>
      </c>
      <c r="K2695" s="6">
        <f>SUMIFS(I:I,D:D,dataset_shampoo[[#This Row],[Brand]],E:E,dataset_shampoo[[#This Row],[Region]],F:F,dataset_shampoo[[#This Row],[Year]],G:G,"&lt;="&amp;dataset_shampoo[[#This Row],[Month]])</f>
        <v>808631</v>
      </c>
      <c r="L2695">
        <f>dataset_shampoo[[#This Row],[Units YTD]]+SUMIFS(H:H,D:D,dataset_shampoo[[#This Row],[Brand]],E:E,dataset_shampoo[[#This Row],[Region]],F:F,dataset_shampoo[[#This Row],[Year]]-1,G:G,"&gt;"&amp;dataset_shampoo[[#This Row],[Month]])</f>
        <v>151312</v>
      </c>
      <c r="M2695" s="1">
        <f>dataset_shampoo[[#This Row],[Values YTD]]+SUMIFS(I:I,D:D,dataset_shampoo[[#This Row],[Brand]],E:E,dataset_shampoo[[#This Row],[Region]],F:F,dataset_shampoo[[#This Row],[Year]]-1,G:G,"&gt;"&amp;dataset_shampoo[[#This Row],[Month]])</f>
        <v>956546.5</v>
      </c>
    </row>
    <row r="2696" spans="1:13" x14ac:dyDescent="0.25">
      <c r="A2696" t="s">
        <v>7</v>
      </c>
      <c r="B2696" t="s">
        <v>18</v>
      </c>
      <c r="C2696" t="s">
        <v>19</v>
      </c>
      <c r="D2696" t="s">
        <v>20</v>
      </c>
      <c r="E2696" t="s">
        <v>12</v>
      </c>
      <c r="F2696">
        <v>2022</v>
      </c>
      <c r="G2696">
        <v>11</v>
      </c>
      <c r="H2696">
        <v>15695</v>
      </c>
      <c r="I2696" s="1">
        <v>96498</v>
      </c>
      <c r="J2696">
        <f>SUMIFS(H:H,D:D,dataset_shampoo[[#This Row],[Brand]],E:E,dataset_shampoo[[#This Row],[Region]],F:F,dataset_shampoo[[#This Row],[Year]],G:G,"&lt;="&amp;dataset_shampoo[[#This Row],[Month]])</f>
        <v>142823</v>
      </c>
      <c r="K2696" s="6">
        <f>SUMIFS(I:I,D:D,dataset_shampoo[[#This Row],[Brand]],E:E,dataset_shampoo[[#This Row],[Region]],F:F,dataset_shampoo[[#This Row],[Year]],G:G,"&lt;="&amp;dataset_shampoo[[#This Row],[Month]])</f>
        <v>905129</v>
      </c>
      <c r="L2696">
        <f>dataset_shampoo[[#This Row],[Units YTD]]+SUMIFS(H:H,D:D,dataset_shampoo[[#This Row],[Brand]],E:E,dataset_shampoo[[#This Row],[Region]],F:F,dataset_shampoo[[#This Row],[Year]]-1,G:G,"&gt;"&amp;dataset_shampoo[[#This Row],[Month]])</f>
        <v>157407</v>
      </c>
      <c r="M2696" s="1">
        <f>dataset_shampoo[[#This Row],[Values YTD]]+SUMIFS(I:I,D:D,dataset_shampoo[[#This Row],[Brand]],E:E,dataset_shampoo[[#This Row],[Region]],F:F,dataset_shampoo[[#This Row],[Year]]-1,G:G,"&gt;"&amp;dataset_shampoo[[#This Row],[Month]])</f>
        <v>994554.5</v>
      </c>
    </row>
    <row r="2697" spans="1:13" x14ac:dyDescent="0.25">
      <c r="A2697" t="s">
        <v>7</v>
      </c>
      <c r="B2697" t="s">
        <v>18</v>
      </c>
      <c r="C2697" t="s">
        <v>19</v>
      </c>
      <c r="D2697" t="s">
        <v>20</v>
      </c>
      <c r="E2697" t="s">
        <v>12</v>
      </c>
      <c r="F2697">
        <v>2022</v>
      </c>
      <c r="G2697">
        <v>12</v>
      </c>
      <c r="H2697">
        <v>23743</v>
      </c>
      <c r="I2697" s="1">
        <v>138361</v>
      </c>
      <c r="J2697">
        <f>SUMIFS(H:H,D:D,dataset_shampoo[[#This Row],[Brand]],E:E,dataset_shampoo[[#This Row],[Region]],F:F,dataset_shampoo[[#This Row],[Year]],G:G,"&lt;="&amp;dataset_shampoo[[#This Row],[Month]])</f>
        <v>166566</v>
      </c>
      <c r="K2697" s="6">
        <f>SUMIFS(I:I,D:D,dataset_shampoo[[#This Row],[Brand]],E:E,dataset_shampoo[[#This Row],[Region]],F:F,dataset_shampoo[[#This Row],[Year]],G:G,"&lt;="&amp;dataset_shampoo[[#This Row],[Month]])</f>
        <v>1043490</v>
      </c>
      <c r="L2697">
        <f>dataset_shampoo[[#This Row],[Units YTD]]+SUMIFS(H:H,D:D,dataset_shampoo[[#This Row],[Brand]],E:E,dataset_shampoo[[#This Row],[Region]],F:F,dataset_shampoo[[#This Row],[Year]]-1,G:G,"&gt;"&amp;dataset_shampoo[[#This Row],[Month]])</f>
        <v>166566</v>
      </c>
      <c r="M2697" s="1">
        <f>dataset_shampoo[[#This Row],[Values YTD]]+SUMIFS(I:I,D:D,dataset_shampoo[[#This Row],[Brand]],E:E,dataset_shampoo[[#This Row],[Region]],F:F,dataset_shampoo[[#This Row],[Year]]-1,G:G,"&gt;"&amp;dataset_shampoo[[#This Row],[Month]])</f>
        <v>1043490</v>
      </c>
    </row>
    <row r="2698" spans="1:13" x14ac:dyDescent="0.25">
      <c r="A2698" t="s">
        <v>7</v>
      </c>
      <c r="B2698" t="s">
        <v>18</v>
      </c>
      <c r="C2698" t="s">
        <v>19</v>
      </c>
      <c r="D2698" t="s">
        <v>20</v>
      </c>
      <c r="E2698" t="s">
        <v>12</v>
      </c>
      <c r="F2698">
        <v>2023</v>
      </c>
      <c r="G2698">
        <v>1</v>
      </c>
      <c r="H2698">
        <v>22656</v>
      </c>
      <c r="I2698" s="1">
        <v>140152</v>
      </c>
      <c r="J2698">
        <f>SUMIFS(H:H,D:D,dataset_shampoo[[#This Row],[Brand]],E:E,dataset_shampoo[[#This Row],[Region]],F:F,dataset_shampoo[[#This Row],[Year]],G:G,"&lt;="&amp;dataset_shampoo[[#This Row],[Month]])</f>
        <v>22656</v>
      </c>
      <c r="K2698" s="6">
        <f>SUMIFS(I:I,D:D,dataset_shampoo[[#This Row],[Brand]],E:E,dataset_shampoo[[#This Row],[Region]],F:F,dataset_shampoo[[#This Row],[Year]],G:G,"&lt;="&amp;dataset_shampoo[[#This Row],[Month]])</f>
        <v>140152</v>
      </c>
      <c r="L2698">
        <f>dataset_shampoo[[#This Row],[Units YTD]]+SUMIFS(H:H,D:D,dataset_shampoo[[#This Row],[Brand]],E:E,dataset_shampoo[[#This Row],[Region]],F:F,dataset_shampoo[[#This Row],[Year]]-1,G:G,"&gt;"&amp;dataset_shampoo[[#This Row],[Month]])</f>
        <v>178800</v>
      </c>
      <c r="M2698" s="1">
        <f>dataset_shampoo[[#This Row],[Values YTD]]+SUMIFS(I:I,D:D,dataset_shampoo[[#This Row],[Brand]],E:E,dataset_shampoo[[#This Row],[Region]],F:F,dataset_shampoo[[#This Row],[Year]]-1,G:G,"&gt;"&amp;dataset_shampoo[[#This Row],[Month]])</f>
        <v>1109434</v>
      </c>
    </row>
    <row r="2699" spans="1:13" x14ac:dyDescent="0.25">
      <c r="A2699" t="s">
        <v>7</v>
      </c>
      <c r="B2699" t="s">
        <v>18</v>
      </c>
      <c r="C2699" t="s">
        <v>19</v>
      </c>
      <c r="D2699" t="s">
        <v>20</v>
      </c>
      <c r="E2699" t="s">
        <v>12</v>
      </c>
      <c r="F2699">
        <v>2023</v>
      </c>
      <c r="G2699">
        <v>2</v>
      </c>
      <c r="H2699">
        <v>4692</v>
      </c>
      <c r="I2699" s="1">
        <v>30614</v>
      </c>
      <c r="J2699">
        <f>SUMIFS(H:H,D:D,dataset_shampoo[[#This Row],[Brand]],E:E,dataset_shampoo[[#This Row],[Region]],F:F,dataset_shampoo[[#This Row],[Year]],G:G,"&lt;="&amp;dataset_shampoo[[#This Row],[Month]])</f>
        <v>27348</v>
      </c>
      <c r="K2699" s="6">
        <f>SUMIFS(I:I,D:D,dataset_shampoo[[#This Row],[Brand]],E:E,dataset_shampoo[[#This Row],[Region]],F:F,dataset_shampoo[[#This Row],[Year]],G:G,"&lt;="&amp;dataset_shampoo[[#This Row],[Month]])</f>
        <v>170766</v>
      </c>
      <c r="L2699">
        <f>dataset_shampoo[[#This Row],[Units YTD]]+SUMIFS(H:H,D:D,dataset_shampoo[[#This Row],[Brand]],E:E,dataset_shampoo[[#This Row],[Region]],F:F,dataset_shampoo[[#This Row],[Year]]-1,G:G,"&gt;"&amp;dataset_shampoo[[#This Row],[Month]])</f>
        <v>167862</v>
      </c>
      <c r="M2699" s="1">
        <f>dataset_shampoo[[#This Row],[Values YTD]]+SUMIFS(I:I,D:D,dataset_shampoo[[#This Row],[Brand]],E:E,dataset_shampoo[[#This Row],[Region]],F:F,dataset_shampoo[[#This Row],[Year]]-1,G:G,"&gt;"&amp;dataset_shampoo[[#This Row],[Month]])</f>
        <v>1051868</v>
      </c>
    </row>
    <row r="2700" spans="1:13" x14ac:dyDescent="0.25">
      <c r="A2700" t="s">
        <v>7</v>
      </c>
      <c r="B2700" t="s">
        <v>18</v>
      </c>
      <c r="C2700" t="s">
        <v>19</v>
      </c>
      <c r="D2700" t="s">
        <v>20</v>
      </c>
      <c r="E2700" t="s">
        <v>12</v>
      </c>
      <c r="F2700">
        <v>2023</v>
      </c>
      <c r="G2700">
        <v>3</v>
      </c>
      <c r="H2700">
        <v>19538</v>
      </c>
      <c r="I2700" s="1">
        <v>146662</v>
      </c>
      <c r="J2700">
        <f>SUMIFS(H:H,D:D,dataset_shampoo[[#This Row],[Brand]],E:E,dataset_shampoo[[#This Row],[Region]],F:F,dataset_shampoo[[#This Row],[Year]],G:G,"&lt;="&amp;dataset_shampoo[[#This Row],[Month]])</f>
        <v>46886</v>
      </c>
      <c r="K2700" s="6">
        <f>SUMIFS(I:I,D:D,dataset_shampoo[[#This Row],[Brand]],E:E,dataset_shampoo[[#This Row],[Region]],F:F,dataset_shampoo[[#This Row],[Year]],G:G,"&lt;="&amp;dataset_shampoo[[#This Row],[Month]])</f>
        <v>317428</v>
      </c>
      <c r="L2700">
        <f>dataset_shampoo[[#This Row],[Units YTD]]+SUMIFS(H:H,D:D,dataset_shampoo[[#This Row],[Brand]],E:E,dataset_shampoo[[#This Row],[Region]],F:F,dataset_shampoo[[#This Row],[Year]]-1,G:G,"&gt;"&amp;dataset_shampoo[[#This Row],[Month]])</f>
        <v>174716</v>
      </c>
      <c r="M2700" s="1">
        <f>dataset_shampoo[[#This Row],[Values YTD]]+SUMIFS(I:I,D:D,dataset_shampoo[[#This Row],[Brand]],E:E,dataset_shampoo[[#This Row],[Region]],F:F,dataset_shampoo[[#This Row],[Year]]-1,G:G,"&gt;"&amp;dataset_shampoo[[#This Row],[Month]])</f>
        <v>1107853</v>
      </c>
    </row>
    <row r="2701" spans="1:13" x14ac:dyDescent="0.25">
      <c r="A2701" t="s">
        <v>7</v>
      </c>
      <c r="B2701" t="s">
        <v>18</v>
      </c>
      <c r="C2701" t="s">
        <v>19</v>
      </c>
      <c r="D2701" t="s">
        <v>20</v>
      </c>
      <c r="E2701" t="s">
        <v>13</v>
      </c>
      <c r="F2701">
        <v>2018</v>
      </c>
      <c r="G2701">
        <v>1</v>
      </c>
      <c r="H2701">
        <v>1138</v>
      </c>
      <c r="I2701" s="1">
        <v>6892</v>
      </c>
      <c r="J2701">
        <f>SUMIFS(H:H,D:D,dataset_shampoo[[#This Row],[Brand]],E:E,dataset_shampoo[[#This Row],[Region]],F:F,dataset_shampoo[[#This Row],[Year]],G:G,"&lt;="&amp;dataset_shampoo[[#This Row],[Month]])</f>
        <v>1138</v>
      </c>
      <c r="K2701" s="6">
        <f>SUMIFS(I:I,D:D,dataset_shampoo[[#This Row],[Brand]],E:E,dataset_shampoo[[#This Row],[Region]],F:F,dataset_shampoo[[#This Row],[Year]],G:G,"&lt;="&amp;dataset_shampoo[[#This Row],[Month]])</f>
        <v>6892</v>
      </c>
      <c r="L2701">
        <f>dataset_shampoo[[#This Row],[Units YTD]]+SUMIFS(H:H,D:D,dataset_shampoo[[#This Row],[Brand]],E:E,dataset_shampoo[[#This Row],[Region]],F:F,dataset_shampoo[[#This Row],[Year]]-1,G:G,"&gt;"&amp;dataset_shampoo[[#This Row],[Month]])</f>
        <v>1138</v>
      </c>
      <c r="M2701" s="1">
        <f>dataset_shampoo[[#This Row],[Values YTD]]+SUMIFS(I:I,D:D,dataset_shampoo[[#This Row],[Brand]],E:E,dataset_shampoo[[#This Row],[Region]],F:F,dataset_shampoo[[#This Row],[Year]]-1,G:G,"&gt;"&amp;dataset_shampoo[[#This Row],[Month]])</f>
        <v>6892</v>
      </c>
    </row>
    <row r="2702" spans="1:13" x14ac:dyDescent="0.25">
      <c r="A2702" t="s">
        <v>7</v>
      </c>
      <c r="B2702" t="s">
        <v>18</v>
      </c>
      <c r="C2702" t="s">
        <v>19</v>
      </c>
      <c r="D2702" t="s">
        <v>20</v>
      </c>
      <c r="E2702" t="s">
        <v>13</v>
      </c>
      <c r="F2702">
        <v>2018</v>
      </c>
      <c r="G2702">
        <v>2</v>
      </c>
      <c r="H2702">
        <v>3438</v>
      </c>
      <c r="I2702" s="1">
        <v>18412</v>
      </c>
      <c r="J2702">
        <f>SUMIFS(H:H,D:D,dataset_shampoo[[#This Row],[Brand]],E:E,dataset_shampoo[[#This Row],[Region]],F:F,dataset_shampoo[[#This Row],[Year]],G:G,"&lt;="&amp;dataset_shampoo[[#This Row],[Month]])</f>
        <v>4576</v>
      </c>
      <c r="K2702" s="6">
        <f>SUMIFS(I:I,D:D,dataset_shampoo[[#This Row],[Brand]],E:E,dataset_shampoo[[#This Row],[Region]],F:F,dataset_shampoo[[#This Row],[Year]],G:G,"&lt;="&amp;dataset_shampoo[[#This Row],[Month]])</f>
        <v>25304</v>
      </c>
      <c r="L2702">
        <f>dataset_shampoo[[#This Row],[Units YTD]]+SUMIFS(H:H,D:D,dataset_shampoo[[#This Row],[Brand]],E:E,dataset_shampoo[[#This Row],[Region]],F:F,dataset_shampoo[[#This Row],[Year]]-1,G:G,"&gt;"&amp;dataset_shampoo[[#This Row],[Month]])</f>
        <v>4576</v>
      </c>
      <c r="M2702" s="1">
        <f>dataset_shampoo[[#This Row],[Values YTD]]+SUMIFS(I:I,D:D,dataset_shampoo[[#This Row],[Brand]],E:E,dataset_shampoo[[#This Row],[Region]],F:F,dataset_shampoo[[#This Row],[Year]]-1,G:G,"&gt;"&amp;dataset_shampoo[[#This Row],[Month]])</f>
        <v>25304</v>
      </c>
    </row>
    <row r="2703" spans="1:13" x14ac:dyDescent="0.25">
      <c r="A2703" t="s">
        <v>7</v>
      </c>
      <c r="B2703" t="s">
        <v>18</v>
      </c>
      <c r="C2703" t="s">
        <v>19</v>
      </c>
      <c r="D2703" t="s">
        <v>20</v>
      </c>
      <c r="E2703" t="s">
        <v>13</v>
      </c>
      <c r="F2703">
        <v>2018</v>
      </c>
      <c r="G2703">
        <v>3</v>
      </c>
      <c r="H2703">
        <v>1072</v>
      </c>
      <c r="I2703" s="1">
        <v>6632</v>
      </c>
      <c r="J2703">
        <f>SUMIFS(H:H,D:D,dataset_shampoo[[#This Row],[Brand]],E:E,dataset_shampoo[[#This Row],[Region]],F:F,dataset_shampoo[[#This Row],[Year]],G:G,"&lt;="&amp;dataset_shampoo[[#This Row],[Month]])</f>
        <v>5648</v>
      </c>
      <c r="K2703" s="6">
        <f>SUMIFS(I:I,D:D,dataset_shampoo[[#This Row],[Brand]],E:E,dataset_shampoo[[#This Row],[Region]],F:F,dataset_shampoo[[#This Row],[Year]],G:G,"&lt;="&amp;dataset_shampoo[[#This Row],[Month]])</f>
        <v>31936</v>
      </c>
      <c r="L2703">
        <f>dataset_shampoo[[#This Row],[Units YTD]]+SUMIFS(H:H,D:D,dataset_shampoo[[#This Row],[Brand]],E:E,dataset_shampoo[[#This Row],[Region]],F:F,dataset_shampoo[[#This Row],[Year]]-1,G:G,"&gt;"&amp;dataset_shampoo[[#This Row],[Month]])</f>
        <v>5648</v>
      </c>
      <c r="M2703" s="1">
        <f>dataset_shampoo[[#This Row],[Values YTD]]+SUMIFS(I:I,D:D,dataset_shampoo[[#This Row],[Brand]],E:E,dataset_shampoo[[#This Row],[Region]],F:F,dataset_shampoo[[#This Row],[Year]]-1,G:G,"&gt;"&amp;dataset_shampoo[[#This Row],[Month]])</f>
        <v>31936</v>
      </c>
    </row>
    <row r="2704" spans="1:13" x14ac:dyDescent="0.25">
      <c r="A2704" t="s">
        <v>7</v>
      </c>
      <c r="B2704" t="s">
        <v>18</v>
      </c>
      <c r="C2704" t="s">
        <v>19</v>
      </c>
      <c r="D2704" t="s">
        <v>20</v>
      </c>
      <c r="E2704" t="s">
        <v>13</v>
      </c>
      <c r="F2704">
        <v>2018</v>
      </c>
      <c r="G2704">
        <v>4</v>
      </c>
      <c r="H2704">
        <v>3797</v>
      </c>
      <c r="I2704" s="1">
        <v>20651</v>
      </c>
      <c r="J2704">
        <f>SUMIFS(H:H,D:D,dataset_shampoo[[#This Row],[Brand]],E:E,dataset_shampoo[[#This Row],[Region]],F:F,dataset_shampoo[[#This Row],[Year]],G:G,"&lt;="&amp;dataset_shampoo[[#This Row],[Month]])</f>
        <v>9445</v>
      </c>
      <c r="K2704" s="6">
        <f>SUMIFS(I:I,D:D,dataset_shampoo[[#This Row],[Brand]],E:E,dataset_shampoo[[#This Row],[Region]],F:F,dataset_shampoo[[#This Row],[Year]],G:G,"&lt;="&amp;dataset_shampoo[[#This Row],[Month]])</f>
        <v>52587</v>
      </c>
      <c r="L2704">
        <f>dataset_shampoo[[#This Row],[Units YTD]]+SUMIFS(H:H,D:D,dataset_shampoo[[#This Row],[Brand]],E:E,dataset_shampoo[[#This Row],[Region]],F:F,dataset_shampoo[[#This Row],[Year]]-1,G:G,"&gt;"&amp;dataset_shampoo[[#This Row],[Month]])</f>
        <v>9445</v>
      </c>
      <c r="M2704" s="1">
        <f>dataset_shampoo[[#This Row],[Values YTD]]+SUMIFS(I:I,D:D,dataset_shampoo[[#This Row],[Brand]],E:E,dataset_shampoo[[#This Row],[Region]],F:F,dataset_shampoo[[#This Row],[Year]]-1,G:G,"&gt;"&amp;dataset_shampoo[[#This Row],[Month]])</f>
        <v>52587</v>
      </c>
    </row>
    <row r="2705" spans="1:13" x14ac:dyDescent="0.25">
      <c r="A2705" t="s">
        <v>7</v>
      </c>
      <c r="B2705" t="s">
        <v>18</v>
      </c>
      <c r="C2705" t="s">
        <v>19</v>
      </c>
      <c r="D2705" t="s">
        <v>20</v>
      </c>
      <c r="E2705" t="s">
        <v>13</v>
      </c>
      <c r="F2705">
        <v>2018</v>
      </c>
      <c r="G2705">
        <v>5</v>
      </c>
      <c r="H2705">
        <v>7068</v>
      </c>
      <c r="I2705" s="1">
        <v>49153.5</v>
      </c>
      <c r="J2705">
        <f>SUMIFS(H:H,D:D,dataset_shampoo[[#This Row],[Brand]],E:E,dataset_shampoo[[#This Row],[Region]],F:F,dataset_shampoo[[#This Row],[Year]],G:G,"&lt;="&amp;dataset_shampoo[[#This Row],[Month]])</f>
        <v>16513</v>
      </c>
      <c r="K2705" s="6">
        <f>SUMIFS(I:I,D:D,dataset_shampoo[[#This Row],[Brand]],E:E,dataset_shampoo[[#This Row],[Region]],F:F,dataset_shampoo[[#This Row],[Year]],G:G,"&lt;="&amp;dataset_shampoo[[#This Row],[Month]])</f>
        <v>101740.5</v>
      </c>
      <c r="L2705">
        <f>dataset_shampoo[[#This Row],[Units YTD]]+SUMIFS(H:H,D:D,dataset_shampoo[[#This Row],[Brand]],E:E,dataset_shampoo[[#This Row],[Region]],F:F,dataset_shampoo[[#This Row],[Year]]-1,G:G,"&gt;"&amp;dataset_shampoo[[#This Row],[Month]])</f>
        <v>16513</v>
      </c>
      <c r="M2705" s="1">
        <f>dataset_shampoo[[#This Row],[Values YTD]]+SUMIFS(I:I,D:D,dataset_shampoo[[#This Row],[Brand]],E:E,dataset_shampoo[[#This Row],[Region]],F:F,dataset_shampoo[[#This Row],[Year]]-1,G:G,"&gt;"&amp;dataset_shampoo[[#This Row],[Month]])</f>
        <v>101740.5</v>
      </c>
    </row>
    <row r="2706" spans="1:13" x14ac:dyDescent="0.25">
      <c r="A2706" t="s">
        <v>7</v>
      </c>
      <c r="B2706" t="s">
        <v>18</v>
      </c>
      <c r="C2706" t="s">
        <v>19</v>
      </c>
      <c r="D2706" t="s">
        <v>20</v>
      </c>
      <c r="E2706" t="s">
        <v>13</v>
      </c>
      <c r="F2706">
        <v>2018</v>
      </c>
      <c r="G2706">
        <v>6</v>
      </c>
      <c r="H2706">
        <v>1469</v>
      </c>
      <c r="I2706" s="1">
        <v>9066</v>
      </c>
      <c r="J2706">
        <f>SUMIFS(H:H,D:D,dataset_shampoo[[#This Row],[Brand]],E:E,dataset_shampoo[[#This Row],[Region]],F:F,dataset_shampoo[[#This Row],[Year]],G:G,"&lt;="&amp;dataset_shampoo[[#This Row],[Month]])</f>
        <v>17982</v>
      </c>
      <c r="K2706" s="6">
        <f>SUMIFS(I:I,D:D,dataset_shampoo[[#This Row],[Brand]],E:E,dataset_shampoo[[#This Row],[Region]],F:F,dataset_shampoo[[#This Row],[Year]],G:G,"&lt;="&amp;dataset_shampoo[[#This Row],[Month]])</f>
        <v>110806.5</v>
      </c>
      <c r="L2706">
        <f>dataset_shampoo[[#This Row],[Units YTD]]+SUMIFS(H:H,D:D,dataset_shampoo[[#This Row],[Brand]],E:E,dataset_shampoo[[#This Row],[Region]],F:F,dataset_shampoo[[#This Row],[Year]]-1,G:G,"&gt;"&amp;dataset_shampoo[[#This Row],[Month]])</f>
        <v>17982</v>
      </c>
      <c r="M2706" s="1">
        <f>dataset_shampoo[[#This Row],[Values YTD]]+SUMIFS(I:I,D:D,dataset_shampoo[[#This Row],[Brand]],E:E,dataset_shampoo[[#This Row],[Region]],F:F,dataset_shampoo[[#This Row],[Year]]-1,G:G,"&gt;"&amp;dataset_shampoo[[#This Row],[Month]])</f>
        <v>110806.5</v>
      </c>
    </row>
    <row r="2707" spans="1:13" x14ac:dyDescent="0.25">
      <c r="A2707" t="s">
        <v>7</v>
      </c>
      <c r="B2707" t="s">
        <v>18</v>
      </c>
      <c r="C2707" t="s">
        <v>19</v>
      </c>
      <c r="D2707" t="s">
        <v>20</v>
      </c>
      <c r="E2707" t="s">
        <v>13</v>
      </c>
      <c r="F2707">
        <v>2018</v>
      </c>
      <c r="G2707">
        <v>7</v>
      </c>
      <c r="H2707">
        <v>2582</v>
      </c>
      <c r="I2707" s="1">
        <v>15672</v>
      </c>
      <c r="J2707">
        <f>SUMIFS(H:H,D:D,dataset_shampoo[[#This Row],[Brand]],E:E,dataset_shampoo[[#This Row],[Region]],F:F,dataset_shampoo[[#This Row],[Year]],G:G,"&lt;="&amp;dataset_shampoo[[#This Row],[Month]])</f>
        <v>20564</v>
      </c>
      <c r="K2707" s="6">
        <f>SUMIFS(I:I,D:D,dataset_shampoo[[#This Row],[Brand]],E:E,dataset_shampoo[[#This Row],[Region]],F:F,dataset_shampoo[[#This Row],[Year]],G:G,"&lt;="&amp;dataset_shampoo[[#This Row],[Month]])</f>
        <v>126478.5</v>
      </c>
      <c r="L2707">
        <f>dataset_shampoo[[#This Row],[Units YTD]]+SUMIFS(H:H,D:D,dataset_shampoo[[#This Row],[Brand]],E:E,dataset_shampoo[[#This Row],[Region]],F:F,dataset_shampoo[[#This Row],[Year]]-1,G:G,"&gt;"&amp;dataset_shampoo[[#This Row],[Month]])</f>
        <v>20564</v>
      </c>
      <c r="M2707" s="1">
        <f>dataset_shampoo[[#This Row],[Values YTD]]+SUMIFS(I:I,D:D,dataset_shampoo[[#This Row],[Brand]],E:E,dataset_shampoo[[#This Row],[Region]],F:F,dataset_shampoo[[#This Row],[Year]]-1,G:G,"&gt;"&amp;dataset_shampoo[[#This Row],[Month]])</f>
        <v>126478.5</v>
      </c>
    </row>
    <row r="2708" spans="1:13" x14ac:dyDescent="0.25">
      <c r="A2708" t="s">
        <v>7</v>
      </c>
      <c r="B2708" t="s">
        <v>18</v>
      </c>
      <c r="C2708" t="s">
        <v>19</v>
      </c>
      <c r="D2708" t="s">
        <v>20</v>
      </c>
      <c r="E2708" t="s">
        <v>13</v>
      </c>
      <c r="F2708">
        <v>2018</v>
      </c>
      <c r="G2708">
        <v>8</v>
      </c>
      <c r="H2708">
        <v>4189</v>
      </c>
      <c r="I2708" s="1">
        <v>29351.5</v>
      </c>
      <c r="J2708">
        <f>SUMIFS(H:H,D:D,dataset_shampoo[[#This Row],[Brand]],E:E,dataset_shampoo[[#This Row],[Region]],F:F,dataset_shampoo[[#This Row],[Year]],G:G,"&lt;="&amp;dataset_shampoo[[#This Row],[Month]])</f>
        <v>24753</v>
      </c>
      <c r="K2708" s="6">
        <f>SUMIFS(I:I,D:D,dataset_shampoo[[#This Row],[Brand]],E:E,dataset_shampoo[[#This Row],[Region]],F:F,dataset_shampoo[[#This Row],[Year]],G:G,"&lt;="&amp;dataset_shampoo[[#This Row],[Month]])</f>
        <v>155830</v>
      </c>
      <c r="L2708">
        <f>dataset_shampoo[[#This Row],[Units YTD]]+SUMIFS(H:H,D:D,dataset_shampoo[[#This Row],[Brand]],E:E,dataset_shampoo[[#This Row],[Region]],F:F,dataset_shampoo[[#This Row],[Year]]-1,G:G,"&gt;"&amp;dataset_shampoo[[#This Row],[Month]])</f>
        <v>24753</v>
      </c>
      <c r="M2708" s="1">
        <f>dataset_shampoo[[#This Row],[Values YTD]]+SUMIFS(I:I,D:D,dataset_shampoo[[#This Row],[Brand]],E:E,dataset_shampoo[[#This Row],[Region]],F:F,dataset_shampoo[[#This Row],[Year]]-1,G:G,"&gt;"&amp;dataset_shampoo[[#This Row],[Month]])</f>
        <v>155830</v>
      </c>
    </row>
    <row r="2709" spans="1:13" x14ac:dyDescent="0.25">
      <c r="A2709" t="s">
        <v>7</v>
      </c>
      <c r="B2709" t="s">
        <v>18</v>
      </c>
      <c r="C2709" t="s">
        <v>19</v>
      </c>
      <c r="D2709" t="s">
        <v>20</v>
      </c>
      <c r="E2709" t="s">
        <v>13</v>
      </c>
      <c r="F2709">
        <v>2018</v>
      </c>
      <c r="G2709">
        <v>9</v>
      </c>
      <c r="H2709">
        <v>9617</v>
      </c>
      <c r="I2709" s="1">
        <v>66475.5</v>
      </c>
      <c r="J2709">
        <f>SUMIFS(H:H,D:D,dataset_shampoo[[#This Row],[Brand]],E:E,dataset_shampoo[[#This Row],[Region]],F:F,dataset_shampoo[[#This Row],[Year]],G:G,"&lt;="&amp;dataset_shampoo[[#This Row],[Month]])</f>
        <v>34370</v>
      </c>
      <c r="K2709" s="6">
        <f>SUMIFS(I:I,D:D,dataset_shampoo[[#This Row],[Brand]],E:E,dataset_shampoo[[#This Row],[Region]],F:F,dataset_shampoo[[#This Row],[Year]],G:G,"&lt;="&amp;dataset_shampoo[[#This Row],[Month]])</f>
        <v>222305.5</v>
      </c>
      <c r="L2709">
        <f>dataset_shampoo[[#This Row],[Units YTD]]+SUMIFS(H:H,D:D,dataset_shampoo[[#This Row],[Brand]],E:E,dataset_shampoo[[#This Row],[Region]],F:F,dataset_shampoo[[#This Row],[Year]]-1,G:G,"&gt;"&amp;dataset_shampoo[[#This Row],[Month]])</f>
        <v>34370</v>
      </c>
      <c r="M2709" s="1">
        <f>dataset_shampoo[[#This Row],[Values YTD]]+SUMIFS(I:I,D:D,dataset_shampoo[[#This Row],[Brand]],E:E,dataset_shampoo[[#This Row],[Region]],F:F,dataset_shampoo[[#This Row],[Year]]-1,G:G,"&gt;"&amp;dataset_shampoo[[#This Row],[Month]])</f>
        <v>222305.5</v>
      </c>
    </row>
    <row r="2710" spans="1:13" x14ac:dyDescent="0.25">
      <c r="A2710" t="s">
        <v>7</v>
      </c>
      <c r="B2710" t="s">
        <v>18</v>
      </c>
      <c r="C2710" t="s">
        <v>19</v>
      </c>
      <c r="D2710" t="s">
        <v>20</v>
      </c>
      <c r="E2710" t="s">
        <v>13</v>
      </c>
      <c r="F2710">
        <v>2018</v>
      </c>
      <c r="G2710">
        <v>10</v>
      </c>
      <c r="H2710">
        <v>1484</v>
      </c>
      <c r="I2710" s="1">
        <v>10374.5</v>
      </c>
      <c r="J2710">
        <f>SUMIFS(H:H,D:D,dataset_shampoo[[#This Row],[Brand]],E:E,dataset_shampoo[[#This Row],[Region]],F:F,dataset_shampoo[[#This Row],[Year]],G:G,"&lt;="&amp;dataset_shampoo[[#This Row],[Month]])</f>
        <v>35854</v>
      </c>
      <c r="K2710" s="6">
        <f>SUMIFS(I:I,D:D,dataset_shampoo[[#This Row],[Brand]],E:E,dataset_shampoo[[#This Row],[Region]],F:F,dataset_shampoo[[#This Row],[Year]],G:G,"&lt;="&amp;dataset_shampoo[[#This Row],[Month]])</f>
        <v>232680</v>
      </c>
      <c r="L2710">
        <f>dataset_shampoo[[#This Row],[Units YTD]]+SUMIFS(H:H,D:D,dataset_shampoo[[#This Row],[Brand]],E:E,dataset_shampoo[[#This Row],[Region]],F:F,dataset_shampoo[[#This Row],[Year]]-1,G:G,"&gt;"&amp;dataset_shampoo[[#This Row],[Month]])</f>
        <v>35854</v>
      </c>
      <c r="M2710" s="1">
        <f>dataset_shampoo[[#This Row],[Values YTD]]+SUMIFS(I:I,D:D,dataset_shampoo[[#This Row],[Brand]],E:E,dataset_shampoo[[#This Row],[Region]],F:F,dataset_shampoo[[#This Row],[Year]]-1,G:G,"&gt;"&amp;dataset_shampoo[[#This Row],[Month]])</f>
        <v>232680</v>
      </c>
    </row>
    <row r="2711" spans="1:13" x14ac:dyDescent="0.25">
      <c r="A2711" t="s">
        <v>7</v>
      </c>
      <c r="B2711" t="s">
        <v>18</v>
      </c>
      <c r="C2711" t="s">
        <v>19</v>
      </c>
      <c r="D2711" t="s">
        <v>20</v>
      </c>
      <c r="E2711" t="s">
        <v>13</v>
      </c>
      <c r="F2711">
        <v>2018</v>
      </c>
      <c r="G2711">
        <v>11</v>
      </c>
      <c r="H2711">
        <v>3254</v>
      </c>
      <c r="I2711" s="1">
        <v>19503</v>
      </c>
      <c r="J2711">
        <f>SUMIFS(H:H,D:D,dataset_shampoo[[#This Row],[Brand]],E:E,dataset_shampoo[[#This Row],[Region]],F:F,dataset_shampoo[[#This Row],[Year]],G:G,"&lt;="&amp;dataset_shampoo[[#This Row],[Month]])</f>
        <v>39108</v>
      </c>
      <c r="K2711" s="6">
        <f>SUMIFS(I:I,D:D,dataset_shampoo[[#This Row],[Brand]],E:E,dataset_shampoo[[#This Row],[Region]],F:F,dataset_shampoo[[#This Row],[Year]],G:G,"&lt;="&amp;dataset_shampoo[[#This Row],[Month]])</f>
        <v>252183</v>
      </c>
      <c r="L2711">
        <f>dataset_shampoo[[#This Row],[Units YTD]]+SUMIFS(H:H,D:D,dataset_shampoo[[#This Row],[Brand]],E:E,dataset_shampoo[[#This Row],[Region]],F:F,dataset_shampoo[[#This Row],[Year]]-1,G:G,"&gt;"&amp;dataset_shampoo[[#This Row],[Month]])</f>
        <v>39108</v>
      </c>
      <c r="M2711" s="1">
        <f>dataset_shampoo[[#This Row],[Values YTD]]+SUMIFS(I:I,D:D,dataset_shampoo[[#This Row],[Brand]],E:E,dataset_shampoo[[#This Row],[Region]],F:F,dataset_shampoo[[#This Row],[Year]]-1,G:G,"&gt;"&amp;dataset_shampoo[[#This Row],[Month]])</f>
        <v>252183</v>
      </c>
    </row>
    <row r="2712" spans="1:13" x14ac:dyDescent="0.25">
      <c r="A2712" t="s">
        <v>7</v>
      </c>
      <c r="B2712" t="s">
        <v>18</v>
      </c>
      <c r="C2712" t="s">
        <v>19</v>
      </c>
      <c r="D2712" t="s">
        <v>20</v>
      </c>
      <c r="E2712" t="s">
        <v>13</v>
      </c>
      <c r="F2712">
        <v>2018</v>
      </c>
      <c r="G2712">
        <v>12</v>
      </c>
      <c r="H2712">
        <v>3362</v>
      </c>
      <c r="I2712" s="1">
        <v>18500</v>
      </c>
      <c r="J2712">
        <f>SUMIFS(H:H,D:D,dataset_shampoo[[#This Row],[Brand]],E:E,dataset_shampoo[[#This Row],[Region]],F:F,dataset_shampoo[[#This Row],[Year]],G:G,"&lt;="&amp;dataset_shampoo[[#This Row],[Month]])</f>
        <v>42470</v>
      </c>
      <c r="K2712" s="6">
        <f>SUMIFS(I:I,D:D,dataset_shampoo[[#This Row],[Brand]],E:E,dataset_shampoo[[#This Row],[Region]],F:F,dataset_shampoo[[#This Row],[Year]],G:G,"&lt;="&amp;dataset_shampoo[[#This Row],[Month]])</f>
        <v>270683</v>
      </c>
      <c r="L2712">
        <f>dataset_shampoo[[#This Row],[Units YTD]]+SUMIFS(H:H,D:D,dataset_shampoo[[#This Row],[Brand]],E:E,dataset_shampoo[[#This Row],[Region]],F:F,dataset_shampoo[[#This Row],[Year]]-1,G:G,"&gt;"&amp;dataset_shampoo[[#This Row],[Month]])</f>
        <v>42470</v>
      </c>
      <c r="M2712" s="1">
        <f>dataset_shampoo[[#This Row],[Values YTD]]+SUMIFS(I:I,D:D,dataset_shampoo[[#This Row],[Brand]],E:E,dataset_shampoo[[#This Row],[Region]],F:F,dataset_shampoo[[#This Row],[Year]]-1,G:G,"&gt;"&amp;dataset_shampoo[[#This Row],[Month]])</f>
        <v>270683</v>
      </c>
    </row>
    <row r="2713" spans="1:13" x14ac:dyDescent="0.25">
      <c r="A2713" t="s">
        <v>7</v>
      </c>
      <c r="B2713" t="s">
        <v>18</v>
      </c>
      <c r="C2713" t="s">
        <v>19</v>
      </c>
      <c r="D2713" t="s">
        <v>20</v>
      </c>
      <c r="E2713" t="s">
        <v>13</v>
      </c>
      <c r="F2713">
        <v>2019</v>
      </c>
      <c r="G2713">
        <v>1</v>
      </c>
      <c r="H2713">
        <v>3512</v>
      </c>
      <c r="I2713" s="1">
        <v>21268</v>
      </c>
      <c r="J2713">
        <f>SUMIFS(H:H,D:D,dataset_shampoo[[#This Row],[Brand]],E:E,dataset_shampoo[[#This Row],[Region]],F:F,dataset_shampoo[[#This Row],[Year]],G:G,"&lt;="&amp;dataset_shampoo[[#This Row],[Month]])</f>
        <v>3512</v>
      </c>
      <c r="K2713" s="6">
        <f>SUMIFS(I:I,D:D,dataset_shampoo[[#This Row],[Brand]],E:E,dataset_shampoo[[#This Row],[Region]],F:F,dataset_shampoo[[#This Row],[Year]],G:G,"&lt;="&amp;dataset_shampoo[[#This Row],[Month]])</f>
        <v>21268</v>
      </c>
      <c r="L2713">
        <f>dataset_shampoo[[#This Row],[Units YTD]]+SUMIFS(H:H,D:D,dataset_shampoo[[#This Row],[Brand]],E:E,dataset_shampoo[[#This Row],[Region]],F:F,dataset_shampoo[[#This Row],[Year]]-1,G:G,"&gt;"&amp;dataset_shampoo[[#This Row],[Month]])</f>
        <v>44844</v>
      </c>
      <c r="M2713" s="1">
        <f>dataset_shampoo[[#This Row],[Values YTD]]+SUMIFS(I:I,D:D,dataset_shampoo[[#This Row],[Brand]],E:E,dataset_shampoo[[#This Row],[Region]],F:F,dataset_shampoo[[#This Row],[Year]]-1,G:G,"&gt;"&amp;dataset_shampoo[[#This Row],[Month]])</f>
        <v>285059</v>
      </c>
    </row>
    <row r="2714" spans="1:13" x14ac:dyDescent="0.25">
      <c r="A2714" t="s">
        <v>7</v>
      </c>
      <c r="B2714" t="s">
        <v>18</v>
      </c>
      <c r="C2714" t="s">
        <v>19</v>
      </c>
      <c r="D2714" t="s">
        <v>20</v>
      </c>
      <c r="E2714" t="s">
        <v>13</v>
      </c>
      <c r="F2714">
        <v>2019</v>
      </c>
      <c r="G2714">
        <v>2</v>
      </c>
      <c r="H2714">
        <v>7958</v>
      </c>
      <c r="I2714" s="1">
        <v>55413</v>
      </c>
      <c r="J2714">
        <f>SUMIFS(H:H,D:D,dataset_shampoo[[#This Row],[Brand]],E:E,dataset_shampoo[[#This Row],[Region]],F:F,dataset_shampoo[[#This Row],[Year]],G:G,"&lt;="&amp;dataset_shampoo[[#This Row],[Month]])</f>
        <v>11470</v>
      </c>
      <c r="K2714" s="6">
        <f>SUMIFS(I:I,D:D,dataset_shampoo[[#This Row],[Brand]],E:E,dataset_shampoo[[#This Row],[Region]],F:F,dataset_shampoo[[#This Row],[Year]],G:G,"&lt;="&amp;dataset_shampoo[[#This Row],[Month]])</f>
        <v>76681</v>
      </c>
      <c r="L2714">
        <f>dataset_shampoo[[#This Row],[Units YTD]]+SUMIFS(H:H,D:D,dataset_shampoo[[#This Row],[Brand]],E:E,dataset_shampoo[[#This Row],[Region]],F:F,dataset_shampoo[[#This Row],[Year]]-1,G:G,"&gt;"&amp;dataset_shampoo[[#This Row],[Month]])</f>
        <v>49364</v>
      </c>
      <c r="M2714" s="1">
        <f>dataset_shampoo[[#This Row],[Values YTD]]+SUMIFS(I:I,D:D,dataset_shampoo[[#This Row],[Brand]],E:E,dataset_shampoo[[#This Row],[Region]],F:F,dataset_shampoo[[#This Row],[Year]]-1,G:G,"&gt;"&amp;dataset_shampoo[[#This Row],[Month]])</f>
        <v>322060</v>
      </c>
    </row>
    <row r="2715" spans="1:13" x14ac:dyDescent="0.25">
      <c r="A2715" t="s">
        <v>7</v>
      </c>
      <c r="B2715" t="s">
        <v>18</v>
      </c>
      <c r="C2715" t="s">
        <v>19</v>
      </c>
      <c r="D2715" t="s">
        <v>20</v>
      </c>
      <c r="E2715" t="s">
        <v>13</v>
      </c>
      <c r="F2715">
        <v>2019</v>
      </c>
      <c r="G2715">
        <v>3</v>
      </c>
      <c r="H2715">
        <v>3295</v>
      </c>
      <c r="I2715" s="1">
        <v>19854</v>
      </c>
      <c r="J2715">
        <f>SUMIFS(H:H,D:D,dataset_shampoo[[#This Row],[Brand]],E:E,dataset_shampoo[[#This Row],[Region]],F:F,dataset_shampoo[[#This Row],[Year]],G:G,"&lt;="&amp;dataset_shampoo[[#This Row],[Month]])</f>
        <v>14765</v>
      </c>
      <c r="K2715" s="6">
        <f>SUMIFS(I:I,D:D,dataset_shampoo[[#This Row],[Brand]],E:E,dataset_shampoo[[#This Row],[Region]],F:F,dataset_shampoo[[#This Row],[Year]],G:G,"&lt;="&amp;dataset_shampoo[[#This Row],[Month]])</f>
        <v>96535</v>
      </c>
      <c r="L2715">
        <f>dataset_shampoo[[#This Row],[Units YTD]]+SUMIFS(H:H,D:D,dataset_shampoo[[#This Row],[Brand]],E:E,dataset_shampoo[[#This Row],[Region]],F:F,dataset_shampoo[[#This Row],[Year]]-1,G:G,"&gt;"&amp;dataset_shampoo[[#This Row],[Month]])</f>
        <v>51587</v>
      </c>
      <c r="M2715" s="1">
        <f>dataset_shampoo[[#This Row],[Values YTD]]+SUMIFS(I:I,D:D,dataset_shampoo[[#This Row],[Brand]],E:E,dataset_shampoo[[#This Row],[Region]],F:F,dataset_shampoo[[#This Row],[Year]]-1,G:G,"&gt;"&amp;dataset_shampoo[[#This Row],[Month]])</f>
        <v>335282</v>
      </c>
    </row>
    <row r="2716" spans="1:13" x14ac:dyDescent="0.25">
      <c r="A2716" t="s">
        <v>7</v>
      </c>
      <c r="B2716" t="s">
        <v>18</v>
      </c>
      <c r="C2716" t="s">
        <v>19</v>
      </c>
      <c r="D2716" t="s">
        <v>20</v>
      </c>
      <c r="E2716" t="s">
        <v>13</v>
      </c>
      <c r="F2716">
        <v>2019</v>
      </c>
      <c r="G2716">
        <v>4</v>
      </c>
      <c r="H2716">
        <v>6730</v>
      </c>
      <c r="I2716" s="1">
        <v>46140</v>
      </c>
      <c r="J2716">
        <f>SUMIFS(H:H,D:D,dataset_shampoo[[#This Row],[Brand]],E:E,dataset_shampoo[[#This Row],[Region]],F:F,dataset_shampoo[[#This Row],[Year]],G:G,"&lt;="&amp;dataset_shampoo[[#This Row],[Month]])</f>
        <v>21495</v>
      </c>
      <c r="K2716" s="6">
        <f>SUMIFS(I:I,D:D,dataset_shampoo[[#This Row],[Brand]],E:E,dataset_shampoo[[#This Row],[Region]],F:F,dataset_shampoo[[#This Row],[Year]],G:G,"&lt;="&amp;dataset_shampoo[[#This Row],[Month]])</f>
        <v>142675</v>
      </c>
      <c r="L2716">
        <f>dataset_shampoo[[#This Row],[Units YTD]]+SUMIFS(H:H,D:D,dataset_shampoo[[#This Row],[Brand]],E:E,dataset_shampoo[[#This Row],[Region]],F:F,dataset_shampoo[[#This Row],[Year]]-1,G:G,"&gt;"&amp;dataset_shampoo[[#This Row],[Month]])</f>
        <v>54520</v>
      </c>
      <c r="M2716" s="1">
        <f>dataset_shampoo[[#This Row],[Values YTD]]+SUMIFS(I:I,D:D,dataset_shampoo[[#This Row],[Brand]],E:E,dataset_shampoo[[#This Row],[Region]],F:F,dataset_shampoo[[#This Row],[Year]]-1,G:G,"&gt;"&amp;dataset_shampoo[[#This Row],[Month]])</f>
        <v>360771</v>
      </c>
    </row>
    <row r="2717" spans="1:13" x14ac:dyDescent="0.25">
      <c r="A2717" t="s">
        <v>7</v>
      </c>
      <c r="B2717" t="s">
        <v>18</v>
      </c>
      <c r="C2717" t="s">
        <v>19</v>
      </c>
      <c r="D2717" t="s">
        <v>20</v>
      </c>
      <c r="E2717" t="s">
        <v>13</v>
      </c>
      <c r="F2717">
        <v>2019</v>
      </c>
      <c r="G2717">
        <v>5</v>
      </c>
      <c r="H2717">
        <v>1808</v>
      </c>
      <c r="I2717" s="1">
        <v>11443</v>
      </c>
      <c r="J2717">
        <f>SUMIFS(H:H,D:D,dataset_shampoo[[#This Row],[Brand]],E:E,dataset_shampoo[[#This Row],[Region]],F:F,dataset_shampoo[[#This Row],[Year]],G:G,"&lt;="&amp;dataset_shampoo[[#This Row],[Month]])</f>
        <v>23303</v>
      </c>
      <c r="K2717" s="6">
        <f>SUMIFS(I:I,D:D,dataset_shampoo[[#This Row],[Brand]],E:E,dataset_shampoo[[#This Row],[Region]],F:F,dataset_shampoo[[#This Row],[Year]],G:G,"&lt;="&amp;dataset_shampoo[[#This Row],[Month]])</f>
        <v>154118</v>
      </c>
      <c r="L2717">
        <f>dataset_shampoo[[#This Row],[Units YTD]]+SUMIFS(H:H,D:D,dataset_shampoo[[#This Row],[Brand]],E:E,dataset_shampoo[[#This Row],[Region]],F:F,dataset_shampoo[[#This Row],[Year]]-1,G:G,"&gt;"&amp;dataset_shampoo[[#This Row],[Month]])</f>
        <v>49260</v>
      </c>
      <c r="M2717" s="1">
        <f>dataset_shampoo[[#This Row],[Values YTD]]+SUMIFS(I:I,D:D,dataset_shampoo[[#This Row],[Brand]],E:E,dataset_shampoo[[#This Row],[Region]],F:F,dataset_shampoo[[#This Row],[Year]]-1,G:G,"&gt;"&amp;dataset_shampoo[[#This Row],[Month]])</f>
        <v>323060.5</v>
      </c>
    </row>
    <row r="2718" spans="1:13" x14ac:dyDescent="0.25">
      <c r="A2718" t="s">
        <v>7</v>
      </c>
      <c r="B2718" t="s">
        <v>18</v>
      </c>
      <c r="C2718" t="s">
        <v>19</v>
      </c>
      <c r="D2718" t="s">
        <v>20</v>
      </c>
      <c r="E2718" t="s">
        <v>13</v>
      </c>
      <c r="F2718">
        <v>2019</v>
      </c>
      <c r="G2718">
        <v>6</v>
      </c>
      <c r="H2718">
        <v>3399</v>
      </c>
      <c r="I2718" s="1">
        <v>21458</v>
      </c>
      <c r="J2718">
        <f>SUMIFS(H:H,D:D,dataset_shampoo[[#This Row],[Brand]],E:E,dataset_shampoo[[#This Row],[Region]],F:F,dataset_shampoo[[#This Row],[Year]],G:G,"&lt;="&amp;dataset_shampoo[[#This Row],[Month]])</f>
        <v>26702</v>
      </c>
      <c r="K2718" s="6">
        <f>SUMIFS(I:I,D:D,dataset_shampoo[[#This Row],[Brand]],E:E,dataset_shampoo[[#This Row],[Region]],F:F,dataset_shampoo[[#This Row],[Year]],G:G,"&lt;="&amp;dataset_shampoo[[#This Row],[Month]])</f>
        <v>175576</v>
      </c>
      <c r="L2718">
        <f>dataset_shampoo[[#This Row],[Units YTD]]+SUMIFS(H:H,D:D,dataset_shampoo[[#This Row],[Brand]],E:E,dataset_shampoo[[#This Row],[Region]],F:F,dataset_shampoo[[#This Row],[Year]]-1,G:G,"&gt;"&amp;dataset_shampoo[[#This Row],[Month]])</f>
        <v>51190</v>
      </c>
      <c r="M2718" s="1">
        <f>dataset_shampoo[[#This Row],[Values YTD]]+SUMIFS(I:I,D:D,dataset_shampoo[[#This Row],[Brand]],E:E,dataset_shampoo[[#This Row],[Region]],F:F,dataset_shampoo[[#This Row],[Year]]-1,G:G,"&gt;"&amp;dataset_shampoo[[#This Row],[Month]])</f>
        <v>335452.5</v>
      </c>
    </row>
    <row r="2719" spans="1:13" x14ac:dyDescent="0.25">
      <c r="A2719" t="s">
        <v>7</v>
      </c>
      <c r="B2719" t="s">
        <v>18</v>
      </c>
      <c r="C2719" t="s">
        <v>19</v>
      </c>
      <c r="D2719" t="s">
        <v>20</v>
      </c>
      <c r="E2719" t="s">
        <v>13</v>
      </c>
      <c r="F2719">
        <v>2019</v>
      </c>
      <c r="G2719">
        <v>7</v>
      </c>
      <c r="H2719">
        <v>5182</v>
      </c>
      <c r="I2719" s="1">
        <v>28873</v>
      </c>
      <c r="J2719">
        <f>SUMIFS(H:H,D:D,dataset_shampoo[[#This Row],[Brand]],E:E,dataset_shampoo[[#This Row],[Region]],F:F,dataset_shampoo[[#This Row],[Year]],G:G,"&lt;="&amp;dataset_shampoo[[#This Row],[Month]])</f>
        <v>31884</v>
      </c>
      <c r="K2719" s="6">
        <f>SUMIFS(I:I,D:D,dataset_shampoo[[#This Row],[Brand]],E:E,dataset_shampoo[[#This Row],[Region]],F:F,dataset_shampoo[[#This Row],[Year]],G:G,"&lt;="&amp;dataset_shampoo[[#This Row],[Month]])</f>
        <v>204449</v>
      </c>
      <c r="L2719">
        <f>dataset_shampoo[[#This Row],[Units YTD]]+SUMIFS(H:H,D:D,dataset_shampoo[[#This Row],[Brand]],E:E,dataset_shampoo[[#This Row],[Region]],F:F,dataset_shampoo[[#This Row],[Year]]-1,G:G,"&gt;"&amp;dataset_shampoo[[#This Row],[Month]])</f>
        <v>53790</v>
      </c>
      <c r="M2719" s="1">
        <f>dataset_shampoo[[#This Row],[Values YTD]]+SUMIFS(I:I,D:D,dataset_shampoo[[#This Row],[Brand]],E:E,dataset_shampoo[[#This Row],[Region]],F:F,dataset_shampoo[[#This Row],[Year]]-1,G:G,"&gt;"&amp;dataset_shampoo[[#This Row],[Month]])</f>
        <v>348653.5</v>
      </c>
    </row>
    <row r="2720" spans="1:13" x14ac:dyDescent="0.25">
      <c r="A2720" t="s">
        <v>7</v>
      </c>
      <c r="B2720" t="s">
        <v>18</v>
      </c>
      <c r="C2720" t="s">
        <v>19</v>
      </c>
      <c r="D2720" t="s">
        <v>20</v>
      </c>
      <c r="E2720" t="s">
        <v>13</v>
      </c>
      <c r="F2720">
        <v>2019</v>
      </c>
      <c r="G2720">
        <v>8</v>
      </c>
      <c r="H2720">
        <v>6376</v>
      </c>
      <c r="I2720" s="1">
        <v>43863</v>
      </c>
      <c r="J2720">
        <f>SUMIFS(H:H,D:D,dataset_shampoo[[#This Row],[Brand]],E:E,dataset_shampoo[[#This Row],[Region]],F:F,dataset_shampoo[[#This Row],[Year]],G:G,"&lt;="&amp;dataset_shampoo[[#This Row],[Month]])</f>
        <v>38260</v>
      </c>
      <c r="K2720" s="6">
        <f>SUMIFS(I:I,D:D,dataset_shampoo[[#This Row],[Brand]],E:E,dataset_shampoo[[#This Row],[Region]],F:F,dataset_shampoo[[#This Row],[Year]],G:G,"&lt;="&amp;dataset_shampoo[[#This Row],[Month]])</f>
        <v>248312</v>
      </c>
      <c r="L2720">
        <f>dataset_shampoo[[#This Row],[Units YTD]]+SUMIFS(H:H,D:D,dataset_shampoo[[#This Row],[Brand]],E:E,dataset_shampoo[[#This Row],[Region]],F:F,dataset_shampoo[[#This Row],[Year]]-1,G:G,"&gt;"&amp;dataset_shampoo[[#This Row],[Month]])</f>
        <v>55977</v>
      </c>
      <c r="M2720" s="1">
        <f>dataset_shampoo[[#This Row],[Values YTD]]+SUMIFS(I:I,D:D,dataset_shampoo[[#This Row],[Brand]],E:E,dataset_shampoo[[#This Row],[Region]],F:F,dataset_shampoo[[#This Row],[Year]]-1,G:G,"&gt;"&amp;dataset_shampoo[[#This Row],[Month]])</f>
        <v>363165</v>
      </c>
    </row>
    <row r="2721" spans="1:13" x14ac:dyDescent="0.25">
      <c r="A2721" t="s">
        <v>7</v>
      </c>
      <c r="B2721" t="s">
        <v>18</v>
      </c>
      <c r="C2721" t="s">
        <v>19</v>
      </c>
      <c r="D2721" t="s">
        <v>20</v>
      </c>
      <c r="E2721" t="s">
        <v>13</v>
      </c>
      <c r="F2721">
        <v>2019</v>
      </c>
      <c r="G2721">
        <v>9</v>
      </c>
      <c r="H2721">
        <v>1062</v>
      </c>
      <c r="I2721" s="1">
        <v>6625</v>
      </c>
      <c r="J2721">
        <f>SUMIFS(H:H,D:D,dataset_shampoo[[#This Row],[Brand]],E:E,dataset_shampoo[[#This Row],[Region]],F:F,dataset_shampoo[[#This Row],[Year]],G:G,"&lt;="&amp;dataset_shampoo[[#This Row],[Month]])</f>
        <v>39322</v>
      </c>
      <c r="K2721" s="6">
        <f>SUMIFS(I:I,D:D,dataset_shampoo[[#This Row],[Brand]],E:E,dataset_shampoo[[#This Row],[Region]],F:F,dataset_shampoo[[#This Row],[Year]],G:G,"&lt;="&amp;dataset_shampoo[[#This Row],[Month]])</f>
        <v>254937</v>
      </c>
      <c r="L2721">
        <f>dataset_shampoo[[#This Row],[Units YTD]]+SUMIFS(H:H,D:D,dataset_shampoo[[#This Row],[Brand]],E:E,dataset_shampoo[[#This Row],[Region]],F:F,dataset_shampoo[[#This Row],[Year]]-1,G:G,"&gt;"&amp;dataset_shampoo[[#This Row],[Month]])</f>
        <v>47422</v>
      </c>
      <c r="M2721" s="1">
        <f>dataset_shampoo[[#This Row],[Values YTD]]+SUMIFS(I:I,D:D,dataset_shampoo[[#This Row],[Brand]],E:E,dataset_shampoo[[#This Row],[Region]],F:F,dataset_shampoo[[#This Row],[Year]]-1,G:G,"&gt;"&amp;dataset_shampoo[[#This Row],[Month]])</f>
        <v>303314.5</v>
      </c>
    </row>
    <row r="2722" spans="1:13" x14ac:dyDescent="0.25">
      <c r="A2722" t="s">
        <v>7</v>
      </c>
      <c r="B2722" t="s">
        <v>18</v>
      </c>
      <c r="C2722" t="s">
        <v>19</v>
      </c>
      <c r="D2722" t="s">
        <v>20</v>
      </c>
      <c r="E2722" t="s">
        <v>13</v>
      </c>
      <c r="F2722">
        <v>2019</v>
      </c>
      <c r="G2722">
        <v>10</v>
      </c>
      <c r="H2722">
        <v>4897</v>
      </c>
      <c r="I2722" s="1">
        <v>29530</v>
      </c>
      <c r="J2722">
        <f>SUMIFS(H:H,D:D,dataset_shampoo[[#This Row],[Brand]],E:E,dataset_shampoo[[#This Row],[Region]],F:F,dataset_shampoo[[#This Row],[Year]],G:G,"&lt;="&amp;dataset_shampoo[[#This Row],[Month]])</f>
        <v>44219</v>
      </c>
      <c r="K2722" s="6">
        <f>SUMIFS(I:I,D:D,dataset_shampoo[[#This Row],[Brand]],E:E,dataset_shampoo[[#This Row],[Region]],F:F,dataset_shampoo[[#This Row],[Year]],G:G,"&lt;="&amp;dataset_shampoo[[#This Row],[Month]])</f>
        <v>284467</v>
      </c>
      <c r="L2722">
        <f>dataset_shampoo[[#This Row],[Units YTD]]+SUMIFS(H:H,D:D,dataset_shampoo[[#This Row],[Brand]],E:E,dataset_shampoo[[#This Row],[Region]],F:F,dataset_shampoo[[#This Row],[Year]]-1,G:G,"&gt;"&amp;dataset_shampoo[[#This Row],[Month]])</f>
        <v>50835</v>
      </c>
      <c r="M2722" s="1">
        <f>dataset_shampoo[[#This Row],[Values YTD]]+SUMIFS(I:I,D:D,dataset_shampoo[[#This Row],[Brand]],E:E,dataset_shampoo[[#This Row],[Region]],F:F,dataset_shampoo[[#This Row],[Year]]-1,G:G,"&gt;"&amp;dataset_shampoo[[#This Row],[Month]])</f>
        <v>322470</v>
      </c>
    </row>
    <row r="2723" spans="1:13" x14ac:dyDescent="0.25">
      <c r="A2723" t="s">
        <v>7</v>
      </c>
      <c r="B2723" t="s">
        <v>18</v>
      </c>
      <c r="C2723" t="s">
        <v>19</v>
      </c>
      <c r="D2723" t="s">
        <v>20</v>
      </c>
      <c r="E2723" t="s">
        <v>13</v>
      </c>
      <c r="F2723">
        <v>2019</v>
      </c>
      <c r="G2723">
        <v>11</v>
      </c>
      <c r="H2723">
        <v>4842</v>
      </c>
      <c r="I2723" s="1">
        <v>26054</v>
      </c>
      <c r="J2723">
        <f>SUMIFS(H:H,D:D,dataset_shampoo[[#This Row],[Brand]],E:E,dataset_shampoo[[#This Row],[Region]],F:F,dataset_shampoo[[#This Row],[Year]],G:G,"&lt;="&amp;dataset_shampoo[[#This Row],[Month]])</f>
        <v>49061</v>
      </c>
      <c r="K2723" s="6">
        <f>SUMIFS(I:I,D:D,dataset_shampoo[[#This Row],[Brand]],E:E,dataset_shampoo[[#This Row],[Region]],F:F,dataset_shampoo[[#This Row],[Year]],G:G,"&lt;="&amp;dataset_shampoo[[#This Row],[Month]])</f>
        <v>310521</v>
      </c>
      <c r="L2723">
        <f>dataset_shampoo[[#This Row],[Units YTD]]+SUMIFS(H:H,D:D,dataset_shampoo[[#This Row],[Brand]],E:E,dataset_shampoo[[#This Row],[Region]],F:F,dataset_shampoo[[#This Row],[Year]]-1,G:G,"&gt;"&amp;dataset_shampoo[[#This Row],[Month]])</f>
        <v>52423</v>
      </c>
      <c r="M2723" s="1">
        <f>dataset_shampoo[[#This Row],[Values YTD]]+SUMIFS(I:I,D:D,dataset_shampoo[[#This Row],[Brand]],E:E,dataset_shampoo[[#This Row],[Region]],F:F,dataset_shampoo[[#This Row],[Year]]-1,G:G,"&gt;"&amp;dataset_shampoo[[#This Row],[Month]])</f>
        <v>329021</v>
      </c>
    </row>
    <row r="2724" spans="1:13" x14ac:dyDescent="0.25">
      <c r="A2724" t="s">
        <v>7</v>
      </c>
      <c r="B2724" t="s">
        <v>18</v>
      </c>
      <c r="C2724" t="s">
        <v>19</v>
      </c>
      <c r="D2724" t="s">
        <v>20</v>
      </c>
      <c r="E2724" t="s">
        <v>13</v>
      </c>
      <c r="F2724">
        <v>2019</v>
      </c>
      <c r="G2724">
        <v>12</v>
      </c>
      <c r="H2724">
        <v>6701</v>
      </c>
      <c r="I2724" s="1">
        <v>45755</v>
      </c>
      <c r="J2724">
        <f>SUMIFS(H:H,D:D,dataset_shampoo[[#This Row],[Brand]],E:E,dataset_shampoo[[#This Row],[Region]],F:F,dataset_shampoo[[#This Row],[Year]],G:G,"&lt;="&amp;dataset_shampoo[[#This Row],[Month]])</f>
        <v>55762</v>
      </c>
      <c r="K2724" s="6">
        <f>SUMIFS(I:I,D:D,dataset_shampoo[[#This Row],[Brand]],E:E,dataset_shampoo[[#This Row],[Region]],F:F,dataset_shampoo[[#This Row],[Year]],G:G,"&lt;="&amp;dataset_shampoo[[#This Row],[Month]])</f>
        <v>356276</v>
      </c>
      <c r="L2724">
        <f>dataset_shampoo[[#This Row],[Units YTD]]+SUMIFS(H:H,D:D,dataset_shampoo[[#This Row],[Brand]],E:E,dataset_shampoo[[#This Row],[Region]],F:F,dataset_shampoo[[#This Row],[Year]]-1,G:G,"&gt;"&amp;dataset_shampoo[[#This Row],[Month]])</f>
        <v>55762</v>
      </c>
      <c r="M2724" s="1">
        <f>dataset_shampoo[[#This Row],[Values YTD]]+SUMIFS(I:I,D:D,dataset_shampoo[[#This Row],[Brand]],E:E,dataset_shampoo[[#This Row],[Region]],F:F,dataset_shampoo[[#This Row],[Year]]-1,G:G,"&gt;"&amp;dataset_shampoo[[#This Row],[Month]])</f>
        <v>356276</v>
      </c>
    </row>
    <row r="2725" spans="1:13" x14ac:dyDescent="0.25">
      <c r="A2725" t="s">
        <v>7</v>
      </c>
      <c r="B2725" t="s">
        <v>18</v>
      </c>
      <c r="C2725" t="s">
        <v>19</v>
      </c>
      <c r="D2725" t="s">
        <v>20</v>
      </c>
      <c r="E2725" t="s">
        <v>13</v>
      </c>
      <c r="F2725">
        <v>2020</v>
      </c>
      <c r="G2725">
        <v>1</v>
      </c>
      <c r="H2725">
        <v>5180</v>
      </c>
      <c r="I2725" s="1">
        <v>36020</v>
      </c>
      <c r="J2725">
        <f>SUMIFS(H:H,D:D,dataset_shampoo[[#This Row],[Brand]],E:E,dataset_shampoo[[#This Row],[Region]],F:F,dataset_shampoo[[#This Row],[Year]],G:G,"&lt;="&amp;dataset_shampoo[[#This Row],[Month]])</f>
        <v>5180</v>
      </c>
      <c r="K2725" s="6">
        <f>SUMIFS(I:I,D:D,dataset_shampoo[[#This Row],[Brand]],E:E,dataset_shampoo[[#This Row],[Region]],F:F,dataset_shampoo[[#This Row],[Year]],G:G,"&lt;="&amp;dataset_shampoo[[#This Row],[Month]])</f>
        <v>36020</v>
      </c>
      <c r="L2725">
        <f>dataset_shampoo[[#This Row],[Units YTD]]+SUMIFS(H:H,D:D,dataset_shampoo[[#This Row],[Brand]],E:E,dataset_shampoo[[#This Row],[Region]],F:F,dataset_shampoo[[#This Row],[Year]]-1,G:G,"&gt;"&amp;dataset_shampoo[[#This Row],[Month]])</f>
        <v>57430</v>
      </c>
      <c r="M2725" s="1">
        <f>dataset_shampoo[[#This Row],[Values YTD]]+SUMIFS(I:I,D:D,dataset_shampoo[[#This Row],[Brand]],E:E,dataset_shampoo[[#This Row],[Region]],F:F,dataset_shampoo[[#This Row],[Year]]-1,G:G,"&gt;"&amp;dataset_shampoo[[#This Row],[Month]])</f>
        <v>371028</v>
      </c>
    </row>
    <row r="2726" spans="1:13" x14ac:dyDescent="0.25">
      <c r="A2726" t="s">
        <v>7</v>
      </c>
      <c r="B2726" t="s">
        <v>18</v>
      </c>
      <c r="C2726" t="s">
        <v>19</v>
      </c>
      <c r="D2726" t="s">
        <v>20</v>
      </c>
      <c r="E2726" t="s">
        <v>13</v>
      </c>
      <c r="F2726">
        <v>2020</v>
      </c>
      <c r="G2726">
        <v>2</v>
      </c>
      <c r="H2726">
        <v>1256</v>
      </c>
      <c r="I2726" s="1">
        <v>8272.5</v>
      </c>
      <c r="J2726">
        <f>SUMIFS(H:H,D:D,dataset_shampoo[[#This Row],[Brand]],E:E,dataset_shampoo[[#This Row],[Region]],F:F,dataset_shampoo[[#This Row],[Year]],G:G,"&lt;="&amp;dataset_shampoo[[#This Row],[Month]])</f>
        <v>6436</v>
      </c>
      <c r="K2726" s="6">
        <f>SUMIFS(I:I,D:D,dataset_shampoo[[#This Row],[Brand]],E:E,dataset_shampoo[[#This Row],[Region]],F:F,dataset_shampoo[[#This Row],[Year]],G:G,"&lt;="&amp;dataset_shampoo[[#This Row],[Month]])</f>
        <v>44292.5</v>
      </c>
      <c r="L2726">
        <f>dataset_shampoo[[#This Row],[Units YTD]]+SUMIFS(H:H,D:D,dataset_shampoo[[#This Row],[Brand]],E:E,dataset_shampoo[[#This Row],[Region]],F:F,dataset_shampoo[[#This Row],[Year]]-1,G:G,"&gt;"&amp;dataset_shampoo[[#This Row],[Month]])</f>
        <v>50728</v>
      </c>
      <c r="M2726" s="1">
        <f>dataset_shampoo[[#This Row],[Values YTD]]+SUMIFS(I:I,D:D,dataset_shampoo[[#This Row],[Brand]],E:E,dataset_shampoo[[#This Row],[Region]],F:F,dataset_shampoo[[#This Row],[Year]]-1,G:G,"&gt;"&amp;dataset_shampoo[[#This Row],[Month]])</f>
        <v>323887.5</v>
      </c>
    </row>
    <row r="2727" spans="1:13" x14ac:dyDescent="0.25">
      <c r="A2727" t="s">
        <v>7</v>
      </c>
      <c r="B2727" t="s">
        <v>18</v>
      </c>
      <c r="C2727" t="s">
        <v>19</v>
      </c>
      <c r="D2727" t="s">
        <v>20</v>
      </c>
      <c r="E2727" t="s">
        <v>13</v>
      </c>
      <c r="F2727">
        <v>2020</v>
      </c>
      <c r="G2727">
        <v>3</v>
      </c>
      <c r="H2727">
        <v>4533</v>
      </c>
      <c r="I2727" s="1">
        <v>24643</v>
      </c>
      <c r="J2727">
        <f>SUMIFS(H:H,D:D,dataset_shampoo[[#This Row],[Brand]],E:E,dataset_shampoo[[#This Row],[Region]],F:F,dataset_shampoo[[#This Row],[Year]],G:G,"&lt;="&amp;dataset_shampoo[[#This Row],[Month]])</f>
        <v>10969</v>
      </c>
      <c r="K2727" s="6">
        <f>SUMIFS(I:I,D:D,dataset_shampoo[[#This Row],[Brand]],E:E,dataset_shampoo[[#This Row],[Region]],F:F,dataset_shampoo[[#This Row],[Year]],G:G,"&lt;="&amp;dataset_shampoo[[#This Row],[Month]])</f>
        <v>68935.5</v>
      </c>
      <c r="L2727">
        <f>dataset_shampoo[[#This Row],[Units YTD]]+SUMIFS(H:H,D:D,dataset_shampoo[[#This Row],[Brand]],E:E,dataset_shampoo[[#This Row],[Region]],F:F,dataset_shampoo[[#This Row],[Year]]-1,G:G,"&gt;"&amp;dataset_shampoo[[#This Row],[Month]])</f>
        <v>51966</v>
      </c>
      <c r="M2727" s="1">
        <f>dataset_shampoo[[#This Row],[Values YTD]]+SUMIFS(I:I,D:D,dataset_shampoo[[#This Row],[Brand]],E:E,dataset_shampoo[[#This Row],[Region]],F:F,dataset_shampoo[[#This Row],[Year]]-1,G:G,"&gt;"&amp;dataset_shampoo[[#This Row],[Month]])</f>
        <v>328676.5</v>
      </c>
    </row>
    <row r="2728" spans="1:13" x14ac:dyDescent="0.25">
      <c r="A2728" t="s">
        <v>7</v>
      </c>
      <c r="B2728" t="s">
        <v>18</v>
      </c>
      <c r="C2728" t="s">
        <v>19</v>
      </c>
      <c r="D2728" t="s">
        <v>20</v>
      </c>
      <c r="E2728" t="s">
        <v>13</v>
      </c>
      <c r="F2728">
        <v>2020</v>
      </c>
      <c r="G2728">
        <v>4</v>
      </c>
      <c r="H2728">
        <v>1410</v>
      </c>
      <c r="I2728" s="1">
        <v>8330</v>
      </c>
      <c r="J2728">
        <f>SUMIFS(H:H,D:D,dataset_shampoo[[#This Row],[Brand]],E:E,dataset_shampoo[[#This Row],[Region]],F:F,dataset_shampoo[[#This Row],[Year]],G:G,"&lt;="&amp;dataset_shampoo[[#This Row],[Month]])</f>
        <v>12379</v>
      </c>
      <c r="K2728" s="6">
        <f>SUMIFS(I:I,D:D,dataset_shampoo[[#This Row],[Brand]],E:E,dataset_shampoo[[#This Row],[Region]],F:F,dataset_shampoo[[#This Row],[Year]],G:G,"&lt;="&amp;dataset_shampoo[[#This Row],[Month]])</f>
        <v>77265.5</v>
      </c>
      <c r="L2728">
        <f>dataset_shampoo[[#This Row],[Units YTD]]+SUMIFS(H:H,D:D,dataset_shampoo[[#This Row],[Brand]],E:E,dataset_shampoo[[#This Row],[Region]],F:F,dataset_shampoo[[#This Row],[Year]]-1,G:G,"&gt;"&amp;dataset_shampoo[[#This Row],[Month]])</f>
        <v>46646</v>
      </c>
      <c r="M2728" s="1">
        <f>dataset_shampoo[[#This Row],[Values YTD]]+SUMIFS(I:I,D:D,dataset_shampoo[[#This Row],[Brand]],E:E,dataset_shampoo[[#This Row],[Region]],F:F,dataset_shampoo[[#This Row],[Year]]-1,G:G,"&gt;"&amp;dataset_shampoo[[#This Row],[Month]])</f>
        <v>290866.5</v>
      </c>
    </row>
    <row r="2729" spans="1:13" x14ac:dyDescent="0.25">
      <c r="A2729" t="s">
        <v>7</v>
      </c>
      <c r="B2729" t="s">
        <v>18</v>
      </c>
      <c r="C2729" t="s">
        <v>19</v>
      </c>
      <c r="D2729" t="s">
        <v>20</v>
      </c>
      <c r="E2729" t="s">
        <v>13</v>
      </c>
      <c r="F2729">
        <v>2020</v>
      </c>
      <c r="G2729">
        <v>5</v>
      </c>
      <c r="H2729">
        <v>2160</v>
      </c>
      <c r="I2729" s="1">
        <v>12820</v>
      </c>
      <c r="J2729">
        <f>SUMIFS(H:H,D:D,dataset_shampoo[[#This Row],[Brand]],E:E,dataset_shampoo[[#This Row],[Region]],F:F,dataset_shampoo[[#This Row],[Year]],G:G,"&lt;="&amp;dataset_shampoo[[#This Row],[Month]])</f>
        <v>14539</v>
      </c>
      <c r="K2729" s="6">
        <f>SUMIFS(I:I,D:D,dataset_shampoo[[#This Row],[Brand]],E:E,dataset_shampoo[[#This Row],[Region]],F:F,dataset_shampoo[[#This Row],[Year]],G:G,"&lt;="&amp;dataset_shampoo[[#This Row],[Month]])</f>
        <v>90085.5</v>
      </c>
      <c r="L2729">
        <f>dataset_shampoo[[#This Row],[Units YTD]]+SUMIFS(H:H,D:D,dataset_shampoo[[#This Row],[Brand]],E:E,dataset_shampoo[[#This Row],[Region]],F:F,dataset_shampoo[[#This Row],[Year]]-1,G:G,"&gt;"&amp;dataset_shampoo[[#This Row],[Month]])</f>
        <v>46998</v>
      </c>
      <c r="M2729" s="1">
        <f>dataset_shampoo[[#This Row],[Values YTD]]+SUMIFS(I:I,D:D,dataset_shampoo[[#This Row],[Brand]],E:E,dataset_shampoo[[#This Row],[Region]],F:F,dataset_shampoo[[#This Row],[Year]]-1,G:G,"&gt;"&amp;dataset_shampoo[[#This Row],[Month]])</f>
        <v>292243.5</v>
      </c>
    </row>
    <row r="2730" spans="1:13" x14ac:dyDescent="0.25">
      <c r="A2730" t="s">
        <v>7</v>
      </c>
      <c r="B2730" t="s">
        <v>18</v>
      </c>
      <c r="C2730" t="s">
        <v>19</v>
      </c>
      <c r="D2730" t="s">
        <v>20</v>
      </c>
      <c r="E2730" t="s">
        <v>13</v>
      </c>
      <c r="F2730">
        <v>2020</v>
      </c>
      <c r="G2730">
        <v>6</v>
      </c>
      <c r="H2730">
        <v>4762</v>
      </c>
      <c r="I2730" s="1">
        <v>25387.5</v>
      </c>
      <c r="J2730">
        <f>SUMIFS(H:H,D:D,dataset_shampoo[[#This Row],[Brand]],E:E,dataset_shampoo[[#This Row],[Region]],F:F,dataset_shampoo[[#This Row],[Year]],G:G,"&lt;="&amp;dataset_shampoo[[#This Row],[Month]])</f>
        <v>19301</v>
      </c>
      <c r="K2730" s="6">
        <f>SUMIFS(I:I,D:D,dataset_shampoo[[#This Row],[Brand]],E:E,dataset_shampoo[[#This Row],[Region]],F:F,dataset_shampoo[[#This Row],[Year]],G:G,"&lt;="&amp;dataset_shampoo[[#This Row],[Month]])</f>
        <v>115473</v>
      </c>
      <c r="L2730">
        <f>dataset_shampoo[[#This Row],[Units YTD]]+SUMIFS(H:H,D:D,dataset_shampoo[[#This Row],[Brand]],E:E,dataset_shampoo[[#This Row],[Region]],F:F,dataset_shampoo[[#This Row],[Year]]-1,G:G,"&gt;"&amp;dataset_shampoo[[#This Row],[Month]])</f>
        <v>48361</v>
      </c>
      <c r="M2730" s="1">
        <f>dataset_shampoo[[#This Row],[Values YTD]]+SUMIFS(I:I,D:D,dataset_shampoo[[#This Row],[Brand]],E:E,dataset_shampoo[[#This Row],[Region]],F:F,dataset_shampoo[[#This Row],[Year]]-1,G:G,"&gt;"&amp;dataset_shampoo[[#This Row],[Month]])</f>
        <v>296173</v>
      </c>
    </row>
    <row r="2731" spans="1:13" x14ac:dyDescent="0.25">
      <c r="A2731" t="s">
        <v>7</v>
      </c>
      <c r="B2731" t="s">
        <v>18</v>
      </c>
      <c r="C2731" t="s">
        <v>19</v>
      </c>
      <c r="D2731" t="s">
        <v>20</v>
      </c>
      <c r="E2731" t="s">
        <v>13</v>
      </c>
      <c r="F2731">
        <v>2020</v>
      </c>
      <c r="G2731">
        <v>7</v>
      </c>
      <c r="H2731">
        <v>5870</v>
      </c>
      <c r="I2731" s="1">
        <v>40100</v>
      </c>
      <c r="J2731">
        <f>SUMIFS(H:H,D:D,dataset_shampoo[[#This Row],[Brand]],E:E,dataset_shampoo[[#This Row],[Region]],F:F,dataset_shampoo[[#This Row],[Year]],G:G,"&lt;="&amp;dataset_shampoo[[#This Row],[Month]])</f>
        <v>25171</v>
      </c>
      <c r="K2731" s="6">
        <f>SUMIFS(I:I,D:D,dataset_shampoo[[#This Row],[Brand]],E:E,dataset_shampoo[[#This Row],[Region]],F:F,dataset_shampoo[[#This Row],[Year]],G:G,"&lt;="&amp;dataset_shampoo[[#This Row],[Month]])</f>
        <v>155573</v>
      </c>
      <c r="L2731">
        <f>dataset_shampoo[[#This Row],[Units YTD]]+SUMIFS(H:H,D:D,dataset_shampoo[[#This Row],[Brand]],E:E,dataset_shampoo[[#This Row],[Region]],F:F,dataset_shampoo[[#This Row],[Year]]-1,G:G,"&gt;"&amp;dataset_shampoo[[#This Row],[Month]])</f>
        <v>49049</v>
      </c>
      <c r="M2731" s="1">
        <f>dataset_shampoo[[#This Row],[Values YTD]]+SUMIFS(I:I,D:D,dataset_shampoo[[#This Row],[Brand]],E:E,dataset_shampoo[[#This Row],[Region]],F:F,dataset_shampoo[[#This Row],[Year]]-1,G:G,"&gt;"&amp;dataset_shampoo[[#This Row],[Month]])</f>
        <v>307400</v>
      </c>
    </row>
    <row r="2732" spans="1:13" x14ac:dyDescent="0.25">
      <c r="A2732" t="s">
        <v>7</v>
      </c>
      <c r="B2732" t="s">
        <v>18</v>
      </c>
      <c r="C2732" t="s">
        <v>19</v>
      </c>
      <c r="D2732" t="s">
        <v>20</v>
      </c>
      <c r="E2732" t="s">
        <v>13</v>
      </c>
      <c r="F2732">
        <v>2020</v>
      </c>
      <c r="G2732">
        <v>8</v>
      </c>
      <c r="H2732">
        <v>1143</v>
      </c>
      <c r="I2732" s="1">
        <v>7293</v>
      </c>
      <c r="J2732">
        <f>SUMIFS(H:H,D:D,dataset_shampoo[[#This Row],[Brand]],E:E,dataset_shampoo[[#This Row],[Region]],F:F,dataset_shampoo[[#This Row],[Year]],G:G,"&lt;="&amp;dataset_shampoo[[#This Row],[Month]])</f>
        <v>26314</v>
      </c>
      <c r="K2732" s="6">
        <f>SUMIFS(I:I,D:D,dataset_shampoo[[#This Row],[Brand]],E:E,dataset_shampoo[[#This Row],[Region]],F:F,dataset_shampoo[[#This Row],[Year]],G:G,"&lt;="&amp;dataset_shampoo[[#This Row],[Month]])</f>
        <v>162866</v>
      </c>
      <c r="L2732">
        <f>dataset_shampoo[[#This Row],[Units YTD]]+SUMIFS(H:H,D:D,dataset_shampoo[[#This Row],[Brand]],E:E,dataset_shampoo[[#This Row],[Region]],F:F,dataset_shampoo[[#This Row],[Year]]-1,G:G,"&gt;"&amp;dataset_shampoo[[#This Row],[Month]])</f>
        <v>43816</v>
      </c>
      <c r="M2732" s="1">
        <f>dataset_shampoo[[#This Row],[Values YTD]]+SUMIFS(I:I,D:D,dataset_shampoo[[#This Row],[Brand]],E:E,dataset_shampoo[[#This Row],[Region]],F:F,dataset_shampoo[[#This Row],[Year]]-1,G:G,"&gt;"&amp;dataset_shampoo[[#This Row],[Month]])</f>
        <v>270830</v>
      </c>
    </row>
    <row r="2733" spans="1:13" x14ac:dyDescent="0.25">
      <c r="A2733" t="s">
        <v>7</v>
      </c>
      <c r="B2733" t="s">
        <v>18</v>
      </c>
      <c r="C2733" t="s">
        <v>19</v>
      </c>
      <c r="D2733" t="s">
        <v>20</v>
      </c>
      <c r="E2733" t="s">
        <v>13</v>
      </c>
      <c r="F2733">
        <v>2020</v>
      </c>
      <c r="G2733">
        <v>9</v>
      </c>
      <c r="H2733">
        <v>2792</v>
      </c>
      <c r="I2733" s="1">
        <v>16931.5</v>
      </c>
      <c r="J2733">
        <f>SUMIFS(H:H,D:D,dataset_shampoo[[#This Row],[Brand]],E:E,dataset_shampoo[[#This Row],[Region]],F:F,dataset_shampoo[[#This Row],[Year]],G:G,"&lt;="&amp;dataset_shampoo[[#This Row],[Month]])</f>
        <v>29106</v>
      </c>
      <c r="K2733" s="6">
        <f>SUMIFS(I:I,D:D,dataset_shampoo[[#This Row],[Brand]],E:E,dataset_shampoo[[#This Row],[Region]],F:F,dataset_shampoo[[#This Row],[Year]],G:G,"&lt;="&amp;dataset_shampoo[[#This Row],[Month]])</f>
        <v>179797.5</v>
      </c>
      <c r="L2733">
        <f>dataset_shampoo[[#This Row],[Units YTD]]+SUMIFS(H:H,D:D,dataset_shampoo[[#This Row],[Brand]],E:E,dataset_shampoo[[#This Row],[Region]],F:F,dataset_shampoo[[#This Row],[Year]]-1,G:G,"&gt;"&amp;dataset_shampoo[[#This Row],[Month]])</f>
        <v>45546</v>
      </c>
      <c r="M2733" s="1">
        <f>dataset_shampoo[[#This Row],[Values YTD]]+SUMIFS(I:I,D:D,dataset_shampoo[[#This Row],[Brand]],E:E,dataset_shampoo[[#This Row],[Region]],F:F,dataset_shampoo[[#This Row],[Year]]-1,G:G,"&gt;"&amp;dataset_shampoo[[#This Row],[Month]])</f>
        <v>281136.5</v>
      </c>
    </row>
    <row r="2734" spans="1:13" x14ac:dyDescent="0.25">
      <c r="A2734" t="s">
        <v>7</v>
      </c>
      <c r="B2734" t="s">
        <v>18</v>
      </c>
      <c r="C2734" t="s">
        <v>19</v>
      </c>
      <c r="D2734" t="s">
        <v>20</v>
      </c>
      <c r="E2734" t="s">
        <v>13</v>
      </c>
      <c r="F2734">
        <v>2020</v>
      </c>
      <c r="G2734">
        <v>10</v>
      </c>
      <c r="H2734">
        <v>4414</v>
      </c>
      <c r="I2734" s="1">
        <v>31173</v>
      </c>
      <c r="J2734">
        <f>SUMIFS(H:H,D:D,dataset_shampoo[[#This Row],[Brand]],E:E,dataset_shampoo[[#This Row],[Region]],F:F,dataset_shampoo[[#This Row],[Year]],G:G,"&lt;="&amp;dataset_shampoo[[#This Row],[Month]])</f>
        <v>33520</v>
      </c>
      <c r="K2734" s="6">
        <f>SUMIFS(I:I,D:D,dataset_shampoo[[#This Row],[Brand]],E:E,dataset_shampoo[[#This Row],[Region]],F:F,dataset_shampoo[[#This Row],[Year]],G:G,"&lt;="&amp;dataset_shampoo[[#This Row],[Month]])</f>
        <v>210970.5</v>
      </c>
      <c r="L2734">
        <f>dataset_shampoo[[#This Row],[Units YTD]]+SUMIFS(H:H,D:D,dataset_shampoo[[#This Row],[Brand]],E:E,dataset_shampoo[[#This Row],[Region]],F:F,dataset_shampoo[[#This Row],[Year]]-1,G:G,"&gt;"&amp;dataset_shampoo[[#This Row],[Month]])</f>
        <v>45063</v>
      </c>
      <c r="M2734" s="1">
        <f>dataset_shampoo[[#This Row],[Values YTD]]+SUMIFS(I:I,D:D,dataset_shampoo[[#This Row],[Brand]],E:E,dataset_shampoo[[#This Row],[Region]],F:F,dataset_shampoo[[#This Row],[Year]]-1,G:G,"&gt;"&amp;dataset_shampoo[[#This Row],[Month]])</f>
        <v>282779.5</v>
      </c>
    </row>
    <row r="2735" spans="1:13" x14ac:dyDescent="0.25">
      <c r="A2735" t="s">
        <v>7</v>
      </c>
      <c r="B2735" t="s">
        <v>18</v>
      </c>
      <c r="C2735" t="s">
        <v>19</v>
      </c>
      <c r="D2735" t="s">
        <v>20</v>
      </c>
      <c r="E2735" t="s">
        <v>13</v>
      </c>
      <c r="F2735">
        <v>2020</v>
      </c>
      <c r="G2735">
        <v>11</v>
      </c>
      <c r="H2735">
        <v>3890</v>
      </c>
      <c r="I2735" s="1">
        <v>26670</v>
      </c>
      <c r="J2735">
        <f>SUMIFS(H:H,D:D,dataset_shampoo[[#This Row],[Brand]],E:E,dataset_shampoo[[#This Row],[Region]],F:F,dataset_shampoo[[#This Row],[Year]],G:G,"&lt;="&amp;dataset_shampoo[[#This Row],[Month]])</f>
        <v>37410</v>
      </c>
      <c r="K2735" s="6">
        <f>SUMIFS(I:I,D:D,dataset_shampoo[[#This Row],[Brand]],E:E,dataset_shampoo[[#This Row],[Region]],F:F,dataset_shampoo[[#This Row],[Year]],G:G,"&lt;="&amp;dataset_shampoo[[#This Row],[Month]])</f>
        <v>237640.5</v>
      </c>
      <c r="L2735">
        <f>dataset_shampoo[[#This Row],[Units YTD]]+SUMIFS(H:H,D:D,dataset_shampoo[[#This Row],[Brand]],E:E,dataset_shampoo[[#This Row],[Region]],F:F,dataset_shampoo[[#This Row],[Year]]-1,G:G,"&gt;"&amp;dataset_shampoo[[#This Row],[Month]])</f>
        <v>44111</v>
      </c>
      <c r="M2735" s="1">
        <f>dataset_shampoo[[#This Row],[Values YTD]]+SUMIFS(I:I,D:D,dataset_shampoo[[#This Row],[Brand]],E:E,dataset_shampoo[[#This Row],[Region]],F:F,dataset_shampoo[[#This Row],[Year]]-1,G:G,"&gt;"&amp;dataset_shampoo[[#This Row],[Month]])</f>
        <v>283395.5</v>
      </c>
    </row>
    <row r="2736" spans="1:13" x14ac:dyDescent="0.25">
      <c r="A2736" t="s">
        <v>7</v>
      </c>
      <c r="B2736" t="s">
        <v>18</v>
      </c>
      <c r="C2736" t="s">
        <v>19</v>
      </c>
      <c r="D2736" t="s">
        <v>20</v>
      </c>
      <c r="E2736" t="s">
        <v>13</v>
      </c>
      <c r="F2736">
        <v>2020</v>
      </c>
      <c r="G2736">
        <v>12</v>
      </c>
      <c r="H2736">
        <v>1678</v>
      </c>
      <c r="I2736" s="1">
        <v>11087</v>
      </c>
      <c r="J2736">
        <f>SUMIFS(H:H,D:D,dataset_shampoo[[#This Row],[Brand]],E:E,dataset_shampoo[[#This Row],[Region]],F:F,dataset_shampoo[[#This Row],[Year]],G:G,"&lt;="&amp;dataset_shampoo[[#This Row],[Month]])</f>
        <v>39088</v>
      </c>
      <c r="K2736" s="6">
        <f>SUMIFS(I:I,D:D,dataset_shampoo[[#This Row],[Brand]],E:E,dataset_shampoo[[#This Row],[Region]],F:F,dataset_shampoo[[#This Row],[Year]],G:G,"&lt;="&amp;dataset_shampoo[[#This Row],[Month]])</f>
        <v>248727.5</v>
      </c>
      <c r="L2736">
        <f>dataset_shampoo[[#This Row],[Units YTD]]+SUMIFS(H:H,D:D,dataset_shampoo[[#This Row],[Brand]],E:E,dataset_shampoo[[#This Row],[Region]],F:F,dataset_shampoo[[#This Row],[Year]]-1,G:G,"&gt;"&amp;dataset_shampoo[[#This Row],[Month]])</f>
        <v>39088</v>
      </c>
      <c r="M2736" s="1">
        <f>dataset_shampoo[[#This Row],[Values YTD]]+SUMIFS(I:I,D:D,dataset_shampoo[[#This Row],[Brand]],E:E,dataset_shampoo[[#This Row],[Region]],F:F,dataset_shampoo[[#This Row],[Year]]-1,G:G,"&gt;"&amp;dataset_shampoo[[#This Row],[Month]])</f>
        <v>248727.5</v>
      </c>
    </row>
    <row r="2737" spans="1:13" x14ac:dyDescent="0.25">
      <c r="A2737" t="s">
        <v>7</v>
      </c>
      <c r="B2737" t="s">
        <v>18</v>
      </c>
      <c r="C2737" t="s">
        <v>19</v>
      </c>
      <c r="D2737" t="s">
        <v>20</v>
      </c>
      <c r="E2737" t="s">
        <v>13</v>
      </c>
      <c r="F2737">
        <v>2021</v>
      </c>
      <c r="G2737">
        <v>1</v>
      </c>
      <c r="H2737">
        <v>4430</v>
      </c>
      <c r="I2737" s="1">
        <v>31189.200000000001</v>
      </c>
      <c r="J2737">
        <f>SUMIFS(H:H,D:D,dataset_shampoo[[#This Row],[Brand]],E:E,dataset_shampoo[[#This Row],[Region]],F:F,dataset_shampoo[[#This Row],[Year]],G:G,"&lt;="&amp;dataset_shampoo[[#This Row],[Month]])</f>
        <v>4430</v>
      </c>
      <c r="K2737" s="6">
        <f>SUMIFS(I:I,D:D,dataset_shampoo[[#This Row],[Brand]],E:E,dataset_shampoo[[#This Row],[Region]],F:F,dataset_shampoo[[#This Row],[Year]],G:G,"&lt;="&amp;dataset_shampoo[[#This Row],[Month]])</f>
        <v>31189.200000000001</v>
      </c>
      <c r="L2737">
        <f>dataset_shampoo[[#This Row],[Units YTD]]+SUMIFS(H:H,D:D,dataset_shampoo[[#This Row],[Brand]],E:E,dataset_shampoo[[#This Row],[Region]],F:F,dataset_shampoo[[#This Row],[Year]]-1,G:G,"&gt;"&amp;dataset_shampoo[[#This Row],[Month]])</f>
        <v>38338</v>
      </c>
      <c r="M2737" s="1">
        <f>dataset_shampoo[[#This Row],[Values YTD]]+SUMIFS(I:I,D:D,dataset_shampoo[[#This Row],[Brand]],E:E,dataset_shampoo[[#This Row],[Region]],F:F,dataset_shampoo[[#This Row],[Year]]-1,G:G,"&gt;"&amp;dataset_shampoo[[#This Row],[Month]])</f>
        <v>243896.7</v>
      </c>
    </row>
    <row r="2738" spans="1:13" x14ac:dyDescent="0.25">
      <c r="A2738" t="s">
        <v>7</v>
      </c>
      <c r="B2738" t="s">
        <v>18</v>
      </c>
      <c r="C2738" t="s">
        <v>19</v>
      </c>
      <c r="D2738" t="s">
        <v>20</v>
      </c>
      <c r="E2738" t="s">
        <v>13</v>
      </c>
      <c r="F2738">
        <v>2021</v>
      </c>
      <c r="G2738">
        <v>2</v>
      </c>
      <c r="H2738">
        <v>3527</v>
      </c>
      <c r="I2738" s="1">
        <v>21822.400000000001</v>
      </c>
      <c r="J2738">
        <f>SUMIFS(H:H,D:D,dataset_shampoo[[#This Row],[Brand]],E:E,dataset_shampoo[[#This Row],[Region]],F:F,dataset_shampoo[[#This Row],[Year]],G:G,"&lt;="&amp;dataset_shampoo[[#This Row],[Month]])</f>
        <v>7957</v>
      </c>
      <c r="K2738" s="6">
        <f>SUMIFS(I:I,D:D,dataset_shampoo[[#This Row],[Brand]],E:E,dataset_shampoo[[#This Row],[Region]],F:F,dataset_shampoo[[#This Row],[Year]],G:G,"&lt;="&amp;dataset_shampoo[[#This Row],[Month]])</f>
        <v>53011.600000000006</v>
      </c>
      <c r="L2738">
        <f>dataset_shampoo[[#This Row],[Units YTD]]+SUMIFS(H:H,D:D,dataset_shampoo[[#This Row],[Brand]],E:E,dataset_shampoo[[#This Row],[Region]],F:F,dataset_shampoo[[#This Row],[Year]]-1,G:G,"&gt;"&amp;dataset_shampoo[[#This Row],[Month]])</f>
        <v>40609</v>
      </c>
      <c r="M2738" s="1">
        <f>dataset_shampoo[[#This Row],[Values YTD]]+SUMIFS(I:I,D:D,dataset_shampoo[[#This Row],[Brand]],E:E,dataset_shampoo[[#This Row],[Region]],F:F,dataset_shampoo[[#This Row],[Year]]-1,G:G,"&gt;"&amp;dataset_shampoo[[#This Row],[Month]])</f>
        <v>257446.6</v>
      </c>
    </row>
    <row r="2739" spans="1:13" x14ac:dyDescent="0.25">
      <c r="A2739" t="s">
        <v>7</v>
      </c>
      <c r="B2739" t="s">
        <v>18</v>
      </c>
      <c r="C2739" t="s">
        <v>19</v>
      </c>
      <c r="D2739" t="s">
        <v>20</v>
      </c>
      <c r="E2739" t="s">
        <v>13</v>
      </c>
      <c r="F2739">
        <v>2021</v>
      </c>
      <c r="G2739">
        <v>3</v>
      </c>
      <c r="H2739">
        <v>4550</v>
      </c>
      <c r="I2739" s="1">
        <v>31020</v>
      </c>
      <c r="J2739">
        <f>SUMIFS(H:H,D:D,dataset_shampoo[[#This Row],[Brand]],E:E,dataset_shampoo[[#This Row],[Region]],F:F,dataset_shampoo[[#This Row],[Year]],G:G,"&lt;="&amp;dataset_shampoo[[#This Row],[Month]])</f>
        <v>12507</v>
      </c>
      <c r="K2739" s="6">
        <f>SUMIFS(I:I,D:D,dataset_shampoo[[#This Row],[Brand]],E:E,dataset_shampoo[[#This Row],[Region]],F:F,dataset_shampoo[[#This Row],[Year]],G:G,"&lt;="&amp;dataset_shampoo[[#This Row],[Month]])</f>
        <v>84031.6</v>
      </c>
      <c r="L2739">
        <f>dataset_shampoo[[#This Row],[Units YTD]]+SUMIFS(H:H,D:D,dataset_shampoo[[#This Row],[Brand]],E:E,dataset_shampoo[[#This Row],[Region]],F:F,dataset_shampoo[[#This Row],[Year]]-1,G:G,"&gt;"&amp;dataset_shampoo[[#This Row],[Month]])</f>
        <v>40626</v>
      </c>
      <c r="M2739" s="1">
        <f>dataset_shampoo[[#This Row],[Values YTD]]+SUMIFS(I:I,D:D,dataset_shampoo[[#This Row],[Brand]],E:E,dataset_shampoo[[#This Row],[Region]],F:F,dataset_shampoo[[#This Row],[Year]]-1,G:G,"&gt;"&amp;dataset_shampoo[[#This Row],[Month]])</f>
        <v>263823.59999999998</v>
      </c>
    </row>
    <row r="2740" spans="1:13" x14ac:dyDescent="0.25">
      <c r="A2740" t="s">
        <v>7</v>
      </c>
      <c r="B2740" t="s">
        <v>18</v>
      </c>
      <c r="C2740" t="s">
        <v>19</v>
      </c>
      <c r="D2740" t="s">
        <v>20</v>
      </c>
      <c r="E2740" t="s">
        <v>13</v>
      </c>
      <c r="F2740">
        <v>2021</v>
      </c>
      <c r="G2740">
        <v>4</v>
      </c>
      <c r="H2740">
        <v>3688</v>
      </c>
      <c r="I2740" s="1">
        <v>19935.7</v>
      </c>
      <c r="J2740">
        <f>SUMIFS(H:H,D:D,dataset_shampoo[[#This Row],[Brand]],E:E,dataset_shampoo[[#This Row],[Region]],F:F,dataset_shampoo[[#This Row],[Year]],G:G,"&lt;="&amp;dataset_shampoo[[#This Row],[Month]])</f>
        <v>16195</v>
      </c>
      <c r="K2740" s="6">
        <f>SUMIFS(I:I,D:D,dataset_shampoo[[#This Row],[Brand]],E:E,dataset_shampoo[[#This Row],[Region]],F:F,dataset_shampoo[[#This Row],[Year]],G:G,"&lt;="&amp;dataset_shampoo[[#This Row],[Month]])</f>
        <v>103967.3</v>
      </c>
      <c r="L2740">
        <f>dataset_shampoo[[#This Row],[Units YTD]]+SUMIFS(H:H,D:D,dataset_shampoo[[#This Row],[Brand]],E:E,dataset_shampoo[[#This Row],[Region]],F:F,dataset_shampoo[[#This Row],[Year]]-1,G:G,"&gt;"&amp;dataset_shampoo[[#This Row],[Month]])</f>
        <v>42904</v>
      </c>
      <c r="M2740" s="1">
        <f>dataset_shampoo[[#This Row],[Values YTD]]+SUMIFS(I:I,D:D,dataset_shampoo[[#This Row],[Brand]],E:E,dataset_shampoo[[#This Row],[Region]],F:F,dataset_shampoo[[#This Row],[Year]]-1,G:G,"&gt;"&amp;dataset_shampoo[[#This Row],[Month]])</f>
        <v>275429.3</v>
      </c>
    </row>
    <row r="2741" spans="1:13" x14ac:dyDescent="0.25">
      <c r="A2741" t="s">
        <v>7</v>
      </c>
      <c r="B2741" t="s">
        <v>18</v>
      </c>
      <c r="C2741" t="s">
        <v>19</v>
      </c>
      <c r="D2741" t="s">
        <v>20</v>
      </c>
      <c r="E2741" t="s">
        <v>13</v>
      </c>
      <c r="F2741">
        <v>2021</v>
      </c>
      <c r="G2741">
        <v>5</v>
      </c>
      <c r="H2741">
        <v>3520</v>
      </c>
      <c r="I2741" s="1">
        <v>19359.2</v>
      </c>
      <c r="J2741">
        <f>SUMIFS(H:H,D:D,dataset_shampoo[[#This Row],[Brand]],E:E,dataset_shampoo[[#This Row],[Region]],F:F,dataset_shampoo[[#This Row],[Year]],G:G,"&lt;="&amp;dataset_shampoo[[#This Row],[Month]])</f>
        <v>19715</v>
      </c>
      <c r="K2741" s="6">
        <f>SUMIFS(I:I,D:D,dataset_shampoo[[#This Row],[Brand]],E:E,dataset_shampoo[[#This Row],[Region]],F:F,dataset_shampoo[[#This Row],[Year]],G:G,"&lt;="&amp;dataset_shampoo[[#This Row],[Month]])</f>
        <v>123326.5</v>
      </c>
      <c r="L2741">
        <f>dataset_shampoo[[#This Row],[Units YTD]]+SUMIFS(H:H,D:D,dataset_shampoo[[#This Row],[Brand]],E:E,dataset_shampoo[[#This Row],[Region]],F:F,dataset_shampoo[[#This Row],[Year]]-1,G:G,"&gt;"&amp;dataset_shampoo[[#This Row],[Month]])</f>
        <v>44264</v>
      </c>
      <c r="M2741" s="1">
        <f>dataset_shampoo[[#This Row],[Values YTD]]+SUMIFS(I:I,D:D,dataset_shampoo[[#This Row],[Brand]],E:E,dataset_shampoo[[#This Row],[Region]],F:F,dataset_shampoo[[#This Row],[Year]]-1,G:G,"&gt;"&amp;dataset_shampoo[[#This Row],[Month]])</f>
        <v>281968.5</v>
      </c>
    </row>
    <row r="2742" spans="1:13" x14ac:dyDescent="0.25">
      <c r="A2742" t="s">
        <v>7</v>
      </c>
      <c r="B2742" t="s">
        <v>18</v>
      </c>
      <c r="C2742" t="s">
        <v>19</v>
      </c>
      <c r="D2742" t="s">
        <v>20</v>
      </c>
      <c r="E2742" t="s">
        <v>13</v>
      </c>
      <c r="F2742">
        <v>2021</v>
      </c>
      <c r="G2742">
        <v>6</v>
      </c>
      <c r="H2742">
        <v>6098</v>
      </c>
      <c r="I2742" s="1">
        <v>42460.1</v>
      </c>
      <c r="J2742">
        <f>SUMIFS(H:H,D:D,dataset_shampoo[[#This Row],[Brand]],E:E,dataset_shampoo[[#This Row],[Region]],F:F,dataset_shampoo[[#This Row],[Year]],G:G,"&lt;="&amp;dataset_shampoo[[#This Row],[Month]])</f>
        <v>25813</v>
      </c>
      <c r="K2742" s="6">
        <f>SUMIFS(I:I,D:D,dataset_shampoo[[#This Row],[Brand]],E:E,dataset_shampoo[[#This Row],[Region]],F:F,dataset_shampoo[[#This Row],[Year]],G:G,"&lt;="&amp;dataset_shampoo[[#This Row],[Month]])</f>
        <v>165786.6</v>
      </c>
      <c r="L2742">
        <f>dataset_shampoo[[#This Row],[Units YTD]]+SUMIFS(H:H,D:D,dataset_shampoo[[#This Row],[Brand]],E:E,dataset_shampoo[[#This Row],[Region]],F:F,dataset_shampoo[[#This Row],[Year]]-1,G:G,"&gt;"&amp;dataset_shampoo[[#This Row],[Month]])</f>
        <v>45600</v>
      </c>
      <c r="M2742" s="1">
        <f>dataset_shampoo[[#This Row],[Values YTD]]+SUMIFS(I:I,D:D,dataset_shampoo[[#This Row],[Brand]],E:E,dataset_shampoo[[#This Row],[Region]],F:F,dataset_shampoo[[#This Row],[Year]]-1,G:G,"&gt;"&amp;dataset_shampoo[[#This Row],[Month]])</f>
        <v>299041.09999999998</v>
      </c>
    </row>
    <row r="2743" spans="1:13" x14ac:dyDescent="0.25">
      <c r="A2743" t="s">
        <v>7</v>
      </c>
      <c r="B2743" t="s">
        <v>18</v>
      </c>
      <c r="C2743" t="s">
        <v>19</v>
      </c>
      <c r="D2743" t="s">
        <v>20</v>
      </c>
      <c r="E2743" t="s">
        <v>13</v>
      </c>
      <c r="F2743">
        <v>2021</v>
      </c>
      <c r="G2743">
        <v>7</v>
      </c>
      <c r="H2743">
        <v>1369</v>
      </c>
      <c r="I2743" s="1">
        <v>9588.2000000000007</v>
      </c>
      <c r="J2743">
        <f>SUMIFS(H:H,D:D,dataset_shampoo[[#This Row],[Brand]],E:E,dataset_shampoo[[#This Row],[Region]],F:F,dataset_shampoo[[#This Row],[Year]],G:G,"&lt;="&amp;dataset_shampoo[[#This Row],[Month]])</f>
        <v>27182</v>
      </c>
      <c r="K2743" s="6">
        <f>SUMIFS(I:I,D:D,dataset_shampoo[[#This Row],[Brand]],E:E,dataset_shampoo[[#This Row],[Region]],F:F,dataset_shampoo[[#This Row],[Year]],G:G,"&lt;="&amp;dataset_shampoo[[#This Row],[Month]])</f>
        <v>175374.80000000002</v>
      </c>
      <c r="L2743">
        <f>dataset_shampoo[[#This Row],[Units YTD]]+SUMIFS(H:H,D:D,dataset_shampoo[[#This Row],[Brand]],E:E,dataset_shampoo[[#This Row],[Region]],F:F,dataset_shampoo[[#This Row],[Year]]-1,G:G,"&gt;"&amp;dataset_shampoo[[#This Row],[Month]])</f>
        <v>41099</v>
      </c>
      <c r="M2743" s="1">
        <f>dataset_shampoo[[#This Row],[Values YTD]]+SUMIFS(I:I,D:D,dataset_shampoo[[#This Row],[Brand]],E:E,dataset_shampoo[[#This Row],[Region]],F:F,dataset_shampoo[[#This Row],[Year]]-1,G:G,"&gt;"&amp;dataset_shampoo[[#This Row],[Month]])</f>
        <v>268529.30000000005</v>
      </c>
    </row>
    <row r="2744" spans="1:13" x14ac:dyDescent="0.25">
      <c r="A2744" t="s">
        <v>7</v>
      </c>
      <c r="B2744" t="s">
        <v>18</v>
      </c>
      <c r="C2744" t="s">
        <v>19</v>
      </c>
      <c r="D2744" t="s">
        <v>20</v>
      </c>
      <c r="E2744" t="s">
        <v>13</v>
      </c>
      <c r="F2744">
        <v>2021</v>
      </c>
      <c r="G2744">
        <v>8</v>
      </c>
      <c r="H2744">
        <v>2570</v>
      </c>
      <c r="I2744" s="1">
        <v>16138.2</v>
      </c>
      <c r="J2744">
        <f>SUMIFS(H:H,D:D,dataset_shampoo[[#This Row],[Brand]],E:E,dataset_shampoo[[#This Row],[Region]],F:F,dataset_shampoo[[#This Row],[Year]],G:G,"&lt;="&amp;dataset_shampoo[[#This Row],[Month]])</f>
        <v>29752</v>
      </c>
      <c r="K2744" s="6">
        <f>SUMIFS(I:I,D:D,dataset_shampoo[[#This Row],[Brand]],E:E,dataset_shampoo[[#This Row],[Region]],F:F,dataset_shampoo[[#This Row],[Year]],G:G,"&lt;="&amp;dataset_shampoo[[#This Row],[Month]])</f>
        <v>191513.00000000003</v>
      </c>
      <c r="L2744">
        <f>dataset_shampoo[[#This Row],[Units YTD]]+SUMIFS(H:H,D:D,dataset_shampoo[[#This Row],[Brand]],E:E,dataset_shampoo[[#This Row],[Region]],F:F,dataset_shampoo[[#This Row],[Year]]-1,G:G,"&gt;"&amp;dataset_shampoo[[#This Row],[Month]])</f>
        <v>42526</v>
      </c>
      <c r="M2744" s="1">
        <f>dataset_shampoo[[#This Row],[Values YTD]]+SUMIFS(I:I,D:D,dataset_shampoo[[#This Row],[Brand]],E:E,dataset_shampoo[[#This Row],[Region]],F:F,dataset_shampoo[[#This Row],[Year]]-1,G:G,"&gt;"&amp;dataset_shampoo[[#This Row],[Month]])</f>
        <v>277374.5</v>
      </c>
    </row>
    <row r="2745" spans="1:13" x14ac:dyDescent="0.25">
      <c r="A2745" t="s">
        <v>7</v>
      </c>
      <c r="B2745" t="s">
        <v>18</v>
      </c>
      <c r="C2745" t="s">
        <v>19</v>
      </c>
      <c r="D2745" t="s">
        <v>20</v>
      </c>
      <c r="E2745" t="s">
        <v>13</v>
      </c>
      <c r="F2745">
        <v>2021</v>
      </c>
      <c r="G2745">
        <v>9</v>
      </c>
      <c r="H2745">
        <v>2967</v>
      </c>
      <c r="I2745" s="1">
        <v>18693.599999999999</v>
      </c>
      <c r="J2745">
        <f>SUMIFS(H:H,D:D,dataset_shampoo[[#This Row],[Brand]],E:E,dataset_shampoo[[#This Row],[Region]],F:F,dataset_shampoo[[#This Row],[Year]],G:G,"&lt;="&amp;dataset_shampoo[[#This Row],[Month]])</f>
        <v>32719</v>
      </c>
      <c r="K2745" s="6">
        <f>SUMIFS(I:I,D:D,dataset_shampoo[[#This Row],[Brand]],E:E,dataset_shampoo[[#This Row],[Region]],F:F,dataset_shampoo[[#This Row],[Year]],G:G,"&lt;="&amp;dataset_shampoo[[#This Row],[Month]])</f>
        <v>210206.60000000003</v>
      </c>
      <c r="L2745">
        <f>dataset_shampoo[[#This Row],[Units YTD]]+SUMIFS(H:H,D:D,dataset_shampoo[[#This Row],[Brand]],E:E,dataset_shampoo[[#This Row],[Region]],F:F,dataset_shampoo[[#This Row],[Year]]-1,G:G,"&gt;"&amp;dataset_shampoo[[#This Row],[Month]])</f>
        <v>42701</v>
      </c>
      <c r="M2745" s="1">
        <f>dataset_shampoo[[#This Row],[Values YTD]]+SUMIFS(I:I,D:D,dataset_shampoo[[#This Row],[Brand]],E:E,dataset_shampoo[[#This Row],[Region]],F:F,dataset_shampoo[[#This Row],[Year]]-1,G:G,"&gt;"&amp;dataset_shampoo[[#This Row],[Month]])</f>
        <v>279136.60000000003</v>
      </c>
    </row>
    <row r="2746" spans="1:13" x14ac:dyDescent="0.25">
      <c r="A2746" t="s">
        <v>7</v>
      </c>
      <c r="B2746" t="s">
        <v>18</v>
      </c>
      <c r="C2746" t="s">
        <v>19</v>
      </c>
      <c r="D2746" t="s">
        <v>20</v>
      </c>
      <c r="E2746" t="s">
        <v>13</v>
      </c>
      <c r="F2746">
        <v>2021</v>
      </c>
      <c r="G2746">
        <v>10</v>
      </c>
      <c r="H2746">
        <v>7020</v>
      </c>
      <c r="I2746" s="1">
        <v>49557</v>
      </c>
      <c r="J2746">
        <f>SUMIFS(H:H,D:D,dataset_shampoo[[#This Row],[Brand]],E:E,dataset_shampoo[[#This Row],[Region]],F:F,dataset_shampoo[[#This Row],[Year]],G:G,"&lt;="&amp;dataset_shampoo[[#This Row],[Month]])</f>
        <v>39739</v>
      </c>
      <c r="K2746" s="6">
        <f>SUMIFS(I:I,D:D,dataset_shampoo[[#This Row],[Brand]],E:E,dataset_shampoo[[#This Row],[Region]],F:F,dataset_shampoo[[#This Row],[Year]],G:G,"&lt;="&amp;dataset_shampoo[[#This Row],[Month]])</f>
        <v>259763.60000000003</v>
      </c>
      <c r="L2746">
        <f>dataset_shampoo[[#This Row],[Units YTD]]+SUMIFS(H:H,D:D,dataset_shampoo[[#This Row],[Brand]],E:E,dataset_shampoo[[#This Row],[Region]],F:F,dataset_shampoo[[#This Row],[Year]]-1,G:G,"&gt;"&amp;dataset_shampoo[[#This Row],[Month]])</f>
        <v>45307</v>
      </c>
      <c r="M2746" s="1">
        <f>dataset_shampoo[[#This Row],[Values YTD]]+SUMIFS(I:I,D:D,dataset_shampoo[[#This Row],[Brand]],E:E,dataset_shampoo[[#This Row],[Region]],F:F,dataset_shampoo[[#This Row],[Year]]-1,G:G,"&gt;"&amp;dataset_shampoo[[#This Row],[Month]])</f>
        <v>297520.60000000003</v>
      </c>
    </row>
    <row r="2747" spans="1:13" x14ac:dyDescent="0.25">
      <c r="A2747" t="s">
        <v>7</v>
      </c>
      <c r="B2747" t="s">
        <v>18</v>
      </c>
      <c r="C2747" t="s">
        <v>19</v>
      </c>
      <c r="D2747" t="s">
        <v>20</v>
      </c>
      <c r="E2747" t="s">
        <v>13</v>
      </c>
      <c r="F2747">
        <v>2021</v>
      </c>
      <c r="G2747">
        <v>11</v>
      </c>
      <c r="H2747">
        <v>1472</v>
      </c>
      <c r="I2747" s="1">
        <v>9139.1</v>
      </c>
      <c r="J2747">
        <f>SUMIFS(H:H,D:D,dataset_shampoo[[#This Row],[Brand]],E:E,dataset_shampoo[[#This Row],[Region]],F:F,dataset_shampoo[[#This Row],[Year]],G:G,"&lt;="&amp;dataset_shampoo[[#This Row],[Month]])</f>
        <v>41211</v>
      </c>
      <c r="K2747" s="6">
        <f>SUMIFS(I:I,D:D,dataset_shampoo[[#This Row],[Brand]],E:E,dataset_shampoo[[#This Row],[Region]],F:F,dataset_shampoo[[#This Row],[Year]],G:G,"&lt;="&amp;dataset_shampoo[[#This Row],[Month]])</f>
        <v>268902.7</v>
      </c>
      <c r="L2747">
        <f>dataset_shampoo[[#This Row],[Units YTD]]+SUMIFS(H:H,D:D,dataset_shampoo[[#This Row],[Brand]],E:E,dataset_shampoo[[#This Row],[Region]],F:F,dataset_shampoo[[#This Row],[Year]]-1,G:G,"&gt;"&amp;dataset_shampoo[[#This Row],[Month]])</f>
        <v>42889</v>
      </c>
      <c r="M2747" s="1">
        <f>dataset_shampoo[[#This Row],[Values YTD]]+SUMIFS(I:I,D:D,dataset_shampoo[[#This Row],[Brand]],E:E,dataset_shampoo[[#This Row],[Region]],F:F,dataset_shampoo[[#This Row],[Year]]-1,G:G,"&gt;"&amp;dataset_shampoo[[#This Row],[Month]])</f>
        <v>279989.7</v>
      </c>
    </row>
    <row r="2748" spans="1:13" x14ac:dyDescent="0.25">
      <c r="A2748" t="s">
        <v>7</v>
      </c>
      <c r="B2748" t="s">
        <v>18</v>
      </c>
      <c r="C2748" t="s">
        <v>19</v>
      </c>
      <c r="D2748" t="s">
        <v>20</v>
      </c>
      <c r="E2748" t="s">
        <v>13</v>
      </c>
      <c r="F2748">
        <v>2021</v>
      </c>
      <c r="G2748">
        <v>12</v>
      </c>
      <c r="H2748">
        <v>3260</v>
      </c>
      <c r="I2748" s="1">
        <v>20527</v>
      </c>
      <c r="J2748">
        <f>SUMIFS(H:H,D:D,dataset_shampoo[[#This Row],[Brand]],E:E,dataset_shampoo[[#This Row],[Region]],F:F,dataset_shampoo[[#This Row],[Year]],G:G,"&lt;="&amp;dataset_shampoo[[#This Row],[Month]])</f>
        <v>44471</v>
      </c>
      <c r="K2748" s="6">
        <f>SUMIFS(I:I,D:D,dataset_shampoo[[#This Row],[Brand]],E:E,dataset_shampoo[[#This Row],[Region]],F:F,dataset_shampoo[[#This Row],[Year]],G:G,"&lt;="&amp;dataset_shampoo[[#This Row],[Month]])</f>
        <v>289429.7</v>
      </c>
      <c r="L2748">
        <f>dataset_shampoo[[#This Row],[Units YTD]]+SUMIFS(H:H,D:D,dataset_shampoo[[#This Row],[Brand]],E:E,dataset_shampoo[[#This Row],[Region]],F:F,dataset_shampoo[[#This Row],[Year]]-1,G:G,"&gt;"&amp;dataset_shampoo[[#This Row],[Month]])</f>
        <v>44471</v>
      </c>
      <c r="M2748" s="1">
        <f>dataset_shampoo[[#This Row],[Values YTD]]+SUMIFS(I:I,D:D,dataset_shampoo[[#This Row],[Brand]],E:E,dataset_shampoo[[#This Row],[Region]],F:F,dataset_shampoo[[#This Row],[Year]]-1,G:G,"&gt;"&amp;dataset_shampoo[[#This Row],[Month]])</f>
        <v>289429.7</v>
      </c>
    </row>
    <row r="2749" spans="1:13" x14ac:dyDescent="0.25">
      <c r="A2749" t="s">
        <v>7</v>
      </c>
      <c r="B2749" t="s">
        <v>18</v>
      </c>
      <c r="C2749" t="s">
        <v>19</v>
      </c>
      <c r="D2749" t="s">
        <v>20</v>
      </c>
      <c r="E2749" t="s">
        <v>13</v>
      </c>
      <c r="F2749">
        <v>2022</v>
      </c>
      <c r="G2749">
        <v>1</v>
      </c>
      <c r="H2749">
        <v>1033</v>
      </c>
      <c r="I2749" s="1">
        <v>6681</v>
      </c>
      <c r="J2749">
        <f>SUMIFS(H:H,D:D,dataset_shampoo[[#This Row],[Brand]],E:E,dataset_shampoo[[#This Row],[Region]],F:F,dataset_shampoo[[#This Row],[Year]],G:G,"&lt;="&amp;dataset_shampoo[[#This Row],[Month]])</f>
        <v>1033</v>
      </c>
      <c r="K2749" s="6">
        <f>SUMIFS(I:I,D:D,dataset_shampoo[[#This Row],[Brand]],E:E,dataset_shampoo[[#This Row],[Region]],F:F,dataset_shampoo[[#This Row],[Year]],G:G,"&lt;="&amp;dataset_shampoo[[#This Row],[Month]])</f>
        <v>6681</v>
      </c>
      <c r="L2749">
        <f>dataset_shampoo[[#This Row],[Units YTD]]+SUMIFS(H:H,D:D,dataset_shampoo[[#This Row],[Brand]],E:E,dataset_shampoo[[#This Row],[Region]],F:F,dataset_shampoo[[#This Row],[Year]]-1,G:G,"&gt;"&amp;dataset_shampoo[[#This Row],[Month]])</f>
        <v>41074</v>
      </c>
      <c r="M2749" s="1">
        <f>dataset_shampoo[[#This Row],[Values YTD]]+SUMIFS(I:I,D:D,dataset_shampoo[[#This Row],[Brand]],E:E,dataset_shampoo[[#This Row],[Region]],F:F,dataset_shampoo[[#This Row],[Year]]-1,G:G,"&gt;"&amp;dataset_shampoo[[#This Row],[Month]])</f>
        <v>264921.5</v>
      </c>
    </row>
    <row r="2750" spans="1:13" x14ac:dyDescent="0.25">
      <c r="A2750" t="s">
        <v>7</v>
      </c>
      <c r="B2750" t="s">
        <v>18</v>
      </c>
      <c r="C2750" t="s">
        <v>19</v>
      </c>
      <c r="D2750" t="s">
        <v>20</v>
      </c>
      <c r="E2750" t="s">
        <v>13</v>
      </c>
      <c r="F2750">
        <v>2022</v>
      </c>
      <c r="G2750">
        <v>2</v>
      </c>
      <c r="H2750">
        <v>4475</v>
      </c>
      <c r="I2750" s="1">
        <v>28008</v>
      </c>
      <c r="J2750">
        <f>SUMIFS(H:H,D:D,dataset_shampoo[[#This Row],[Brand]],E:E,dataset_shampoo[[#This Row],[Region]],F:F,dataset_shampoo[[#This Row],[Year]],G:G,"&lt;="&amp;dataset_shampoo[[#This Row],[Month]])</f>
        <v>5508</v>
      </c>
      <c r="K2750" s="6">
        <f>SUMIFS(I:I,D:D,dataset_shampoo[[#This Row],[Brand]],E:E,dataset_shampoo[[#This Row],[Region]],F:F,dataset_shampoo[[#This Row],[Year]],G:G,"&lt;="&amp;dataset_shampoo[[#This Row],[Month]])</f>
        <v>34689</v>
      </c>
      <c r="L2750">
        <f>dataset_shampoo[[#This Row],[Units YTD]]+SUMIFS(H:H,D:D,dataset_shampoo[[#This Row],[Brand]],E:E,dataset_shampoo[[#This Row],[Region]],F:F,dataset_shampoo[[#This Row],[Year]]-1,G:G,"&gt;"&amp;dataset_shampoo[[#This Row],[Month]])</f>
        <v>42022</v>
      </c>
      <c r="M2750" s="1">
        <f>dataset_shampoo[[#This Row],[Values YTD]]+SUMIFS(I:I,D:D,dataset_shampoo[[#This Row],[Brand]],E:E,dataset_shampoo[[#This Row],[Region]],F:F,dataset_shampoo[[#This Row],[Year]]-1,G:G,"&gt;"&amp;dataset_shampoo[[#This Row],[Month]])</f>
        <v>271107.09999999998</v>
      </c>
    </row>
    <row r="2751" spans="1:13" x14ac:dyDescent="0.25">
      <c r="A2751" t="s">
        <v>7</v>
      </c>
      <c r="B2751" t="s">
        <v>18</v>
      </c>
      <c r="C2751" t="s">
        <v>19</v>
      </c>
      <c r="D2751" t="s">
        <v>20</v>
      </c>
      <c r="E2751" t="s">
        <v>13</v>
      </c>
      <c r="F2751">
        <v>2022</v>
      </c>
      <c r="G2751">
        <v>3</v>
      </c>
      <c r="H2751">
        <v>1832</v>
      </c>
      <c r="I2751" s="1">
        <v>11443</v>
      </c>
      <c r="J2751">
        <f>SUMIFS(H:H,D:D,dataset_shampoo[[#This Row],[Brand]],E:E,dataset_shampoo[[#This Row],[Region]],F:F,dataset_shampoo[[#This Row],[Year]],G:G,"&lt;="&amp;dataset_shampoo[[#This Row],[Month]])</f>
        <v>7340</v>
      </c>
      <c r="K2751" s="6">
        <f>SUMIFS(I:I,D:D,dataset_shampoo[[#This Row],[Brand]],E:E,dataset_shampoo[[#This Row],[Region]],F:F,dataset_shampoo[[#This Row],[Year]],G:G,"&lt;="&amp;dataset_shampoo[[#This Row],[Month]])</f>
        <v>46132</v>
      </c>
      <c r="L2751">
        <f>dataset_shampoo[[#This Row],[Units YTD]]+SUMIFS(H:H,D:D,dataset_shampoo[[#This Row],[Brand]],E:E,dataset_shampoo[[#This Row],[Region]],F:F,dataset_shampoo[[#This Row],[Year]]-1,G:G,"&gt;"&amp;dataset_shampoo[[#This Row],[Month]])</f>
        <v>39304</v>
      </c>
      <c r="M2751" s="1">
        <f>dataset_shampoo[[#This Row],[Values YTD]]+SUMIFS(I:I,D:D,dataset_shampoo[[#This Row],[Brand]],E:E,dataset_shampoo[[#This Row],[Region]],F:F,dataset_shampoo[[#This Row],[Year]]-1,G:G,"&gt;"&amp;dataset_shampoo[[#This Row],[Month]])</f>
        <v>251530.1</v>
      </c>
    </row>
    <row r="2752" spans="1:13" x14ac:dyDescent="0.25">
      <c r="A2752" t="s">
        <v>7</v>
      </c>
      <c r="B2752" t="s">
        <v>18</v>
      </c>
      <c r="C2752" t="s">
        <v>19</v>
      </c>
      <c r="D2752" t="s">
        <v>20</v>
      </c>
      <c r="E2752" t="s">
        <v>13</v>
      </c>
      <c r="F2752">
        <v>2022</v>
      </c>
      <c r="G2752">
        <v>4</v>
      </c>
      <c r="H2752">
        <v>4491</v>
      </c>
      <c r="I2752" s="1">
        <v>28731</v>
      </c>
      <c r="J2752">
        <f>SUMIFS(H:H,D:D,dataset_shampoo[[#This Row],[Brand]],E:E,dataset_shampoo[[#This Row],[Region]],F:F,dataset_shampoo[[#This Row],[Year]],G:G,"&lt;="&amp;dataset_shampoo[[#This Row],[Month]])</f>
        <v>11831</v>
      </c>
      <c r="K2752" s="6">
        <f>SUMIFS(I:I,D:D,dataset_shampoo[[#This Row],[Brand]],E:E,dataset_shampoo[[#This Row],[Region]],F:F,dataset_shampoo[[#This Row],[Year]],G:G,"&lt;="&amp;dataset_shampoo[[#This Row],[Month]])</f>
        <v>74863</v>
      </c>
      <c r="L2752">
        <f>dataset_shampoo[[#This Row],[Units YTD]]+SUMIFS(H:H,D:D,dataset_shampoo[[#This Row],[Brand]],E:E,dataset_shampoo[[#This Row],[Region]],F:F,dataset_shampoo[[#This Row],[Year]]-1,G:G,"&gt;"&amp;dataset_shampoo[[#This Row],[Month]])</f>
        <v>40107</v>
      </c>
      <c r="M2752" s="1">
        <f>dataset_shampoo[[#This Row],[Values YTD]]+SUMIFS(I:I,D:D,dataset_shampoo[[#This Row],[Brand]],E:E,dataset_shampoo[[#This Row],[Region]],F:F,dataset_shampoo[[#This Row],[Year]]-1,G:G,"&gt;"&amp;dataset_shampoo[[#This Row],[Month]])</f>
        <v>260325.4</v>
      </c>
    </row>
    <row r="2753" spans="1:13" x14ac:dyDescent="0.25">
      <c r="A2753" t="s">
        <v>7</v>
      </c>
      <c r="B2753" t="s">
        <v>18</v>
      </c>
      <c r="C2753" t="s">
        <v>19</v>
      </c>
      <c r="D2753" t="s">
        <v>20</v>
      </c>
      <c r="E2753" t="s">
        <v>13</v>
      </c>
      <c r="F2753">
        <v>2022</v>
      </c>
      <c r="G2753">
        <v>5</v>
      </c>
      <c r="H2753">
        <v>10585</v>
      </c>
      <c r="I2753" s="1">
        <v>74456</v>
      </c>
      <c r="J2753">
        <f>SUMIFS(H:H,D:D,dataset_shampoo[[#This Row],[Brand]],E:E,dataset_shampoo[[#This Row],[Region]],F:F,dataset_shampoo[[#This Row],[Year]],G:G,"&lt;="&amp;dataset_shampoo[[#This Row],[Month]])</f>
        <v>22416</v>
      </c>
      <c r="K2753" s="6">
        <f>SUMIFS(I:I,D:D,dataset_shampoo[[#This Row],[Brand]],E:E,dataset_shampoo[[#This Row],[Region]],F:F,dataset_shampoo[[#This Row],[Year]],G:G,"&lt;="&amp;dataset_shampoo[[#This Row],[Month]])</f>
        <v>149319</v>
      </c>
      <c r="L2753">
        <f>dataset_shampoo[[#This Row],[Units YTD]]+SUMIFS(H:H,D:D,dataset_shampoo[[#This Row],[Brand]],E:E,dataset_shampoo[[#This Row],[Region]],F:F,dataset_shampoo[[#This Row],[Year]]-1,G:G,"&gt;"&amp;dataset_shampoo[[#This Row],[Month]])</f>
        <v>47172</v>
      </c>
      <c r="M2753" s="1">
        <f>dataset_shampoo[[#This Row],[Values YTD]]+SUMIFS(I:I,D:D,dataset_shampoo[[#This Row],[Brand]],E:E,dataset_shampoo[[#This Row],[Region]],F:F,dataset_shampoo[[#This Row],[Year]]-1,G:G,"&gt;"&amp;dataset_shampoo[[#This Row],[Month]])</f>
        <v>315422.2</v>
      </c>
    </row>
    <row r="2754" spans="1:13" x14ac:dyDescent="0.25">
      <c r="A2754" t="s">
        <v>7</v>
      </c>
      <c r="B2754" t="s">
        <v>18</v>
      </c>
      <c r="C2754" t="s">
        <v>19</v>
      </c>
      <c r="D2754" t="s">
        <v>20</v>
      </c>
      <c r="E2754" t="s">
        <v>13</v>
      </c>
      <c r="F2754">
        <v>2022</v>
      </c>
      <c r="G2754">
        <v>6</v>
      </c>
      <c r="H2754">
        <v>1959</v>
      </c>
      <c r="I2754" s="1">
        <v>12899</v>
      </c>
      <c r="J2754">
        <f>SUMIFS(H:H,D:D,dataset_shampoo[[#This Row],[Brand]],E:E,dataset_shampoo[[#This Row],[Region]],F:F,dataset_shampoo[[#This Row],[Year]],G:G,"&lt;="&amp;dataset_shampoo[[#This Row],[Month]])</f>
        <v>24375</v>
      </c>
      <c r="K2754" s="6">
        <f>SUMIFS(I:I,D:D,dataset_shampoo[[#This Row],[Brand]],E:E,dataset_shampoo[[#This Row],[Region]],F:F,dataset_shampoo[[#This Row],[Year]],G:G,"&lt;="&amp;dataset_shampoo[[#This Row],[Month]])</f>
        <v>162218</v>
      </c>
      <c r="L2754">
        <f>dataset_shampoo[[#This Row],[Units YTD]]+SUMIFS(H:H,D:D,dataset_shampoo[[#This Row],[Brand]],E:E,dataset_shampoo[[#This Row],[Region]],F:F,dataset_shampoo[[#This Row],[Year]]-1,G:G,"&gt;"&amp;dataset_shampoo[[#This Row],[Month]])</f>
        <v>43033</v>
      </c>
      <c r="M2754" s="1">
        <f>dataset_shampoo[[#This Row],[Values YTD]]+SUMIFS(I:I,D:D,dataset_shampoo[[#This Row],[Brand]],E:E,dataset_shampoo[[#This Row],[Region]],F:F,dataset_shampoo[[#This Row],[Year]]-1,G:G,"&gt;"&amp;dataset_shampoo[[#This Row],[Month]])</f>
        <v>285861.09999999998</v>
      </c>
    </row>
    <row r="2755" spans="1:13" x14ac:dyDescent="0.25">
      <c r="A2755" t="s">
        <v>7</v>
      </c>
      <c r="B2755" t="s">
        <v>18</v>
      </c>
      <c r="C2755" t="s">
        <v>19</v>
      </c>
      <c r="D2755" t="s">
        <v>20</v>
      </c>
      <c r="E2755" t="s">
        <v>13</v>
      </c>
      <c r="F2755">
        <v>2022</v>
      </c>
      <c r="G2755">
        <v>7</v>
      </c>
      <c r="H2755">
        <v>4256</v>
      </c>
      <c r="I2755" s="1">
        <v>28173</v>
      </c>
      <c r="J2755">
        <f>SUMIFS(H:H,D:D,dataset_shampoo[[#This Row],[Brand]],E:E,dataset_shampoo[[#This Row],[Region]],F:F,dataset_shampoo[[#This Row],[Year]],G:G,"&lt;="&amp;dataset_shampoo[[#This Row],[Month]])</f>
        <v>28631</v>
      </c>
      <c r="K2755" s="6">
        <f>SUMIFS(I:I,D:D,dataset_shampoo[[#This Row],[Brand]],E:E,dataset_shampoo[[#This Row],[Region]],F:F,dataset_shampoo[[#This Row],[Year]],G:G,"&lt;="&amp;dataset_shampoo[[#This Row],[Month]])</f>
        <v>190391</v>
      </c>
      <c r="L2755">
        <f>dataset_shampoo[[#This Row],[Units YTD]]+SUMIFS(H:H,D:D,dataset_shampoo[[#This Row],[Brand]],E:E,dataset_shampoo[[#This Row],[Region]],F:F,dataset_shampoo[[#This Row],[Year]]-1,G:G,"&gt;"&amp;dataset_shampoo[[#This Row],[Month]])</f>
        <v>45920</v>
      </c>
      <c r="M2755" s="1">
        <f>dataset_shampoo[[#This Row],[Values YTD]]+SUMIFS(I:I,D:D,dataset_shampoo[[#This Row],[Brand]],E:E,dataset_shampoo[[#This Row],[Region]],F:F,dataset_shampoo[[#This Row],[Year]]-1,G:G,"&gt;"&amp;dataset_shampoo[[#This Row],[Month]])</f>
        <v>304445.90000000002</v>
      </c>
    </row>
    <row r="2756" spans="1:13" x14ac:dyDescent="0.25">
      <c r="A2756" t="s">
        <v>7</v>
      </c>
      <c r="B2756" t="s">
        <v>18</v>
      </c>
      <c r="C2756" t="s">
        <v>19</v>
      </c>
      <c r="D2756" t="s">
        <v>20</v>
      </c>
      <c r="E2756" t="s">
        <v>13</v>
      </c>
      <c r="F2756">
        <v>2022</v>
      </c>
      <c r="G2756">
        <v>8</v>
      </c>
      <c r="H2756">
        <v>4625</v>
      </c>
      <c r="I2756" s="1">
        <v>29008</v>
      </c>
      <c r="J2756">
        <f>SUMIFS(H:H,D:D,dataset_shampoo[[#This Row],[Brand]],E:E,dataset_shampoo[[#This Row],[Region]],F:F,dataset_shampoo[[#This Row],[Year]],G:G,"&lt;="&amp;dataset_shampoo[[#This Row],[Month]])</f>
        <v>33256</v>
      </c>
      <c r="K2756" s="6">
        <f>SUMIFS(I:I,D:D,dataset_shampoo[[#This Row],[Brand]],E:E,dataset_shampoo[[#This Row],[Region]],F:F,dataset_shampoo[[#This Row],[Year]],G:G,"&lt;="&amp;dataset_shampoo[[#This Row],[Month]])</f>
        <v>219399</v>
      </c>
      <c r="L2756">
        <f>dataset_shampoo[[#This Row],[Units YTD]]+SUMIFS(H:H,D:D,dataset_shampoo[[#This Row],[Brand]],E:E,dataset_shampoo[[#This Row],[Region]],F:F,dataset_shampoo[[#This Row],[Year]]-1,G:G,"&gt;"&amp;dataset_shampoo[[#This Row],[Month]])</f>
        <v>47975</v>
      </c>
      <c r="M2756" s="1">
        <f>dataset_shampoo[[#This Row],[Values YTD]]+SUMIFS(I:I,D:D,dataset_shampoo[[#This Row],[Brand]],E:E,dataset_shampoo[[#This Row],[Region]],F:F,dataset_shampoo[[#This Row],[Year]]-1,G:G,"&gt;"&amp;dataset_shampoo[[#This Row],[Month]])</f>
        <v>317315.7</v>
      </c>
    </row>
    <row r="2757" spans="1:13" x14ac:dyDescent="0.25">
      <c r="A2757" t="s">
        <v>7</v>
      </c>
      <c r="B2757" t="s">
        <v>18</v>
      </c>
      <c r="C2757" t="s">
        <v>19</v>
      </c>
      <c r="D2757" t="s">
        <v>20</v>
      </c>
      <c r="E2757" t="s">
        <v>13</v>
      </c>
      <c r="F2757">
        <v>2022</v>
      </c>
      <c r="G2757">
        <v>9</v>
      </c>
      <c r="H2757">
        <v>8530</v>
      </c>
      <c r="I2757" s="1">
        <v>59920</v>
      </c>
      <c r="J2757">
        <f>SUMIFS(H:H,D:D,dataset_shampoo[[#This Row],[Brand]],E:E,dataset_shampoo[[#This Row],[Region]],F:F,dataset_shampoo[[#This Row],[Year]],G:G,"&lt;="&amp;dataset_shampoo[[#This Row],[Month]])</f>
        <v>41786</v>
      </c>
      <c r="K2757" s="6">
        <f>SUMIFS(I:I,D:D,dataset_shampoo[[#This Row],[Brand]],E:E,dataset_shampoo[[#This Row],[Region]],F:F,dataset_shampoo[[#This Row],[Year]],G:G,"&lt;="&amp;dataset_shampoo[[#This Row],[Month]])</f>
        <v>279319</v>
      </c>
      <c r="L2757">
        <f>dataset_shampoo[[#This Row],[Units YTD]]+SUMIFS(H:H,D:D,dataset_shampoo[[#This Row],[Brand]],E:E,dataset_shampoo[[#This Row],[Region]],F:F,dataset_shampoo[[#This Row],[Year]]-1,G:G,"&gt;"&amp;dataset_shampoo[[#This Row],[Month]])</f>
        <v>53538</v>
      </c>
      <c r="M2757" s="1">
        <f>dataset_shampoo[[#This Row],[Values YTD]]+SUMIFS(I:I,D:D,dataset_shampoo[[#This Row],[Brand]],E:E,dataset_shampoo[[#This Row],[Region]],F:F,dataset_shampoo[[#This Row],[Year]]-1,G:G,"&gt;"&amp;dataset_shampoo[[#This Row],[Month]])</f>
        <v>358542.1</v>
      </c>
    </row>
    <row r="2758" spans="1:13" x14ac:dyDescent="0.25">
      <c r="A2758" t="s">
        <v>7</v>
      </c>
      <c r="B2758" t="s">
        <v>18</v>
      </c>
      <c r="C2758" t="s">
        <v>19</v>
      </c>
      <c r="D2758" t="s">
        <v>20</v>
      </c>
      <c r="E2758" t="s">
        <v>13</v>
      </c>
      <c r="F2758">
        <v>2022</v>
      </c>
      <c r="G2758">
        <v>10</v>
      </c>
      <c r="H2758">
        <v>1943</v>
      </c>
      <c r="I2758" s="1">
        <v>12079</v>
      </c>
      <c r="J2758">
        <f>SUMIFS(H:H,D:D,dataset_shampoo[[#This Row],[Brand]],E:E,dataset_shampoo[[#This Row],[Region]],F:F,dataset_shampoo[[#This Row],[Year]],G:G,"&lt;="&amp;dataset_shampoo[[#This Row],[Month]])</f>
        <v>43729</v>
      </c>
      <c r="K2758" s="6">
        <f>SUMIFS(I:I,D:D,dataset_shampoo[[#This Row],[Brand]],E:E,dataset_shampoo[[#This Row],[Region]],F:F,dataset_shampoo[[#This Row],[Year]],G:G,"&lt;="&amp;dataset_shampoo[[#This Row],[Month]])</f>
        <v>291398</v>
      </c>
      <c r="L2758">
        <f>dataset_shampoo[[#This Row],[Units YTD]]+SUMIFS(H:H,D:D,dataset_shampoo[[#This Row],[Brand]],E:E,dataset_shampoo[[#This Row],[Region]],F:F,dataset_shampoo[[#This Row],[Year]]-1,G:G,"&gt;"&amp;dataset_shampoo[[#This Row],[Month]])</f>
        <v>48461</v>
      </c>
      <c r="M2758" s="1">
        <f>dataset_shampoo[[#This Row],[Values YTD]]+SUMIFS(I:I,D:D,dataset_shampoo[[#This Row],[Brand]],E:E,dataset_shampoo[[#This Row],[Region]],F:F,dataset_shampoo[[#This Row],[Year]]-1,G:G,"&gt;"&amp;dataset_shampoo[[#This Row],[Month]])</f>
        <v>321064.09999999998</v>
      </c>
    </row>
    <row r="2759" spans="1:13" x14ac:dyDescent="0.25">
      <c r="A2759" t="s">
        <v>7</v>
      </c>
      <c r="B2759" t="s">
        <v>18</v>
      </c>
      <c r="C2759" t="s">
        <v>19</v>
      </c>
      <c r="D2759" t="s">
        <v>20</v>
      </c>
      <c r="E2759" t="s">
        <v>13</v>
      </c>
      <c r="F2759">
        <v>2022</v>
      </c>
      <c r="G2759">
        <v>11</v>
      </c>
      <c r="H2759">
        <v>5630</v>
      </c>
      <c r="I2759" s="1">
        <v>35633</v>
      </c>
      <c r="J2759">
        <f>SUMIFS(H:H,D:D,dataset_shampoo[[#This Row],[Brand]],E:E,dataset_shampoo[[#This Row],[Region]],F:F,dataset_shampoo[[#This Row],[Year]],G:G,"&lt;="&amp;dataset_shampoo[[#This Row],[Month]])</f>
        <v>49359</v>
      </c>
      <c r="K2759" s="6">
        <f>SUMIFS(I:I,D:D,dataset_shampoo[[#This Row],[Brand]],E:E,dataset_shampoo[[#This Row],[Region]],F:F,dataset_shampoo[[#This Row],[Year]],G:G,"&lt;="&amp;dataset_shampoo[[#This Row],[Month]])</f>
        <v>327031</v>
      </c>
      <c r="L2759">
        <f>dataset_shampoo[[#This Row],[Units YTD]]+SUMIFS(H:H,D:D,dataset_shampoo[[#This Row],[Brand]],E:E,dataset_shampoo[[#This Row],[Region]],F:F,dataset_shampoo[[#This Row],[Year]]-1,G:G,"&gt;"&amp;dataset_shampoo[[#This Row],[Month]])</f>
        <v>52619</v>
      </c>
      <c r="M2759" s="1">
        <f>dataset_shampoo[[#This Row],[Values YTD]]+SUMIFS(I:I,D:D,dataset_shampoo[[#This Row],[Brand]],E:E,dataset_shampoo[[#This Row],[Region]],F:F,dataset_shampoo[[#This Row],[Year]]-1,G:G,"&gt;"&amp;dataset_shampoo[[#This Row],[Month]])</f>
        <v>347558</v>
      </c>
    </row>
    <row r="2760" spans="1:13" x14ac:dyDescent="0.25">
      <c r="A2760" t="s">
        <v>7</v>
      </c>
      <c r="B2760" t="s">
        <v>18</v>
      </c>
      <c r="C2760" t="s">
        <v>19</v>
      </c>
      <c r="D2760" t="s">
        <v>20</v>
      </c>
      <c r="E2760" t="s">
        <v>13</v>
      </c>
      <c r="F2760">
        <v>2022</v>
      </c>
      <c r="G2760">
        <v>12</v>
      </c>
      <c r="H2760">
        <v>6510</v>
      </c>
      <c r="I2760" s="1">
        <v>42043</v>
      </c>
      <c r="J2760">
        <f>SUMIFS(H:H,D:D,dataset_shampoo[[#This Row],[Brand]],E:E,dataset_shampoo[[#This Row],[Region]],F:F,dataset_shampoo[[#This Row],[Year]],G:G,"&lt;="&amp;dataset_shampoo[[#This Row],[Month]])</f>
        <v>55869</v>
      </c>
      <c r="K2760" s="6">
        <f>SUMIFS(I:I,D:D,dataset_shampoo[[#This Row],[Brand]],E:E,dataset_shampoo[[#This Row],[Region]],F:F,dataset_shampoo[[#This Row],[Year]],G:G,"&lt;="&amp;dataset_shampoo[[#This Row],[Month]])</f>
        <v>369074</v>
      </c>
      <c r="L2760">
        <f>dataset_shampoo[[#This Row],[Units YTD]]+SUMIFS(H:H,D:D,dataset_shampoo[[#This Row],[Brand]],E:E,dataset_shampoo[[#This Row],[Region]],F:F,dataset_shampoo[[#This Row],[Year]]-1,G:G,"&gt;"&amp;dataset_shampoo[[#This Row],[Month]])</f>
        <v>55869</v>
      </c>
      <c r="M2760" s="1">
        <f>dataset_shampoo[[#This Row],[Values YTD]]+SUMIFS(I:I,D:D,dataset_shampoo[[#This Row],[Brand]],E:E,dataset_shampoo[[#This Row],[Region]],F:F,dataset_shampoo[[#This Row],[Year]]-1,G:G,"&gt;"&amp;dataset_shampoo[[#This Row],[Month]])</f>
        <v>369074</v>
      </c>
    </row>
    <row r="2761" spans="1:13" x14ac:dyDescent="0.25">
      <c r="A2761" t="s">
        <v>7</v>
      </c>
      <c r="B2761" t="s">
        <v>18</v>
      </c>
      <c r="C2761" t="s">
        <v>19</v>
      </c>
      <c r="D2761" t="s">
        <v>20</v>
      </c>
      <c r="E2761" t="s">
        <v>13</v>
      </c>
      <c r="F2761">
        <v>2023</v>
      </c>
      <c r="G2761">
        <v>1</v>
      </c>
      <c r="H2761">
        <v>7122</v>
      </c>
      <c r="I2761" s="1">
        <v>46018</v>
      </c>
      <c r="J2761">
        <f>SUMIFS(H:H,D:D,dataset_shampoo[[#This Row],[Brand]],E:E,dataset_shampoo[[#This Row],[Region]],F:F,dataset_shampoo[[#This Row],[Year]],G:G,"&lt;="&amp;dataset_shampoo[[#This Row],[Month]])</f>
        <v>7122</v>
      </c>
      <c r="K2761" s="6">
        <f>SUMIFS(I:I,D:D,dataset_shampoo[[#This Row],[Brand]],E:E,dataset_shampoo[[#This Row],[Region]],F:F,dataset_shampoo[[#This Row],[Year]],G:G,"&lt;="&amp;dataset_shampoo[[#This Row],[Month]])</f>
        <v>46018</v>
      </c>
      <c r="L2761">
        <f>dataset_shampoo[[#This Row],[Units YTD]]+SUMIFS(H:H,D:D,dataset_shampoo[[#This Row],[Brand]],E:E,dataset_shampoo[[#This Row],[Region]],F:F,dataset_shampoo[[#This Row],[Year]]-1,G:G,"&gt;"&amp;dataset_shampoo[[#This Row],[Month]])</f>
        <v>61958</v>
      </c>
      <c r="M2761" s="1">
        <f>dataset_shampoo[[#This Row],[Values YTD]]+SUMIFS(I:I,D:D,dataset_shampoo[[#This Row],[Brand]],E:E,dataset_shampoo[[#This Row],[Region]],F:F,dataset_shampoo[[#This Row],[Year]]-1,G:G,"&gt;"&amp;dataset_shampoo[[#This Row],[Month]])</f>
        <v>408411</v>
      </c>
    </row>
    <row r="2762" spans="1:13" x14ac:dyDescent="0.25">
      <c r="A2762" t="s">
        <v>7</v>
      </c>
      <c r="B2762" t="s">
        <v>18</v>
      </c>
      <c r="C2762" t="s">
        <v>19</v>
      </c>
      <c r="D2762" t="s">
        <v>20</v>
      </c>
      <c r="E2762" t="s">
        <v>13</v>
      </c>
      <c r="F2762">
        <v>2023</v>
      </c>
      <c r="G2762">
        <v>2</v>
      </c>
      <c r="H2762">
        <v>10522</v>
      </c>
      <c r="I2762" s="1">
        <v>78914</v>
      </c>
      <c r="J2762">
        <f>SUMIFS(H:H,D:D,dataset_shampoo[[#This Row],[Brand]],E:E,dataset_shampoo[[#This Row],[Region]],F:F,dataset_shampoo[[#This Row],[Year]],G:G,"&lt;="&amp;dataset_shampoo[[#This Row],[Month]])</f>
        <v>17644</v>
      </c>
      <c r="K2762" s="6">
        <f>SUMIFS(I:I,D:D,dataset_shampoo[[#This Row],[Brand]],E:E,dataset_shampoo[[#This Row],[Region]],F:F,dataset_shampoo[[#This Row],[Year]],G:G,"&lt;="&amp;dataset_shampoo[[#This Row],[Month]])</f>
        <v>124932</v>
      </c>
      <c r="L2762">
        <f>dataset_shampoo[[#This Row],[Units YTD]]+SUMIFS(H:H,D:D,dataset_shampoo[[#This Row],[Brand]],E:E,dataset_shampoo[[#This Row],[Region]],F:F,dataset_shampoo[[#This Row],[Year]]-1,G:G,"&gt;"&amp;dataset_shampoo[[#This Row],[Month]])</f>
        <v>68005</v>
      </c>
      <c r="M2762" s="1">
        <f>dataset_shampoo[[#This Row],[Values YTD]]+SUMIFS(I:I,D:D,dataset_shampoo[[#This Row],[Brand]],E:E,dataset_shampoo[[#This Row],[Region]],F:F,dataset_shampoo[[#This Row],[Year]]-1,G:G,"&gt;"&amp;dataset_shampoo[[#This Row],[Month]])</f>
        <v>459317</v>
      </c>
    </row>
    <row r="2763" spans="1:13" x14ac:dyDescent="0.25">
      <c r="A2763" t="s">
        <v>7</v>
      </c>
      <c r="B2763" t="s">
        <v>18</v>
      </c>
      <c r="C2763" t="s">
        <v>19</v>
      </c>
      <c r="D2763" t="s">
        <v>20</v>
      </c>
      <c r="E2763" t="s">
        <v>13</v>
      </c>
      <c r="F2763">
        <v>2023</v>
      </c>
      <c r="G2763">
        <v>3</v>
      </c>
      <c r="H2763">
        <v>7034</v>
      </c>
      <c r="I2763" s="1">
        <v>50496</v>
      </c>
      <c r="J2763">
        <f>SUMIFS(H:H,D:D,dataset_shampoo[[#This Row],[Brand]],E:E,dataset_shampoo[[#This Row],[Region]],F:F,dataset_shampoo[[#This Row],[Year]],G:G,"&lt;="&amp;dataset_shampoo[[#This Row],[Month]])</f>
        <v>24678</v>
      </c>
      <c r="K2763" s="6">
        <f>SUMIFS(I:I,D:D,dataset_shampoo[[#This Row],[Brand]],E:E,dataset_shampoo[[#This Row],[Region]],F:F,dataset_shampoo[[#This Row],[Year]],G:G,"&lt;="&amp;dataset_shampoo[[#This Row],[Month]])</f>
        <v>175428</v>
      </c>
      <c r="L2763">
        <f>dataset_shampoo[[#This Row],[Units YTD]]+SUMIFS(H:H,D:D,dataset_shampoo[[#This Row],[Brand]],E:E,dataset_shampoo[[#This Row],[Region]],F:F,dataset_shampoo[[#This Row],[Year]]-1,G:G,"&gt;"&amp;dataset_shampoo[[#This Row],[Month]])</f>
        <v>73207</v>
      </c>
      <c r="M2763" s="1">
        <f>dataset_shampoo[[#This Row],[Values YTD]]+SUMIFS(I:I,D:D,dataset_shampoo[[#This Row],[Brand]],E:E,dataset_shampoo[[#This Row],[Region]],F:F,dataset_shampoo[[#This Row],[Year]]-1,G:G,"&gt;"&amp;dataset_shampoo[[#This Row],[Month]])</f>
        <v>498370</v>
      </c>
    </row>
    <row r="2764" spans="1:13" x14ac:dyDescent="0.25">
      <c r="A2764" t="s">
        <v>7</v>
      </c>
      <c r="B2764" t="s">
        <v>18</v>
      </c>
      <c r="C2764" t="s">
        <v>44</v>
      </c>
      <c r="D2764" t="s">
        <v>45</v>
      </c>
      <c r="E2764" t="s">
        <v>11</v>
      </c>
      <c r="F2764">
        <v>2018</v>
      </c>
      <c r="G2764">
        <v>1</v>
      </c>
      <c r="H2764">
        <v>3381</v>
      </c>
      <c r="I2764" s="1">
        <v>23541</v>
      </c>
      <c r="J2764">
        <f>SUMIFS(H:H,D:D,dataset_shampoo[[#This Row],[Brand]],E:E,dataset_shampoo[[#This Row],[Region]],F:F,dataset_shampoo[[#This Row],[Year]],G:G,"&lt;="&amp;dataset_shampoo[[#This Row],[Month]])</f>
        <v>3381</v>
      </c>
      <c r="K2764" s="6">
        <f>SUMIFS(I:I,D:D,dataset_shampoo[[#This Row],[Brand]],E:E,dataset_shampoo[[#This Row],[Region]],F:F,dataset_shampoo[[#This Row],[Year]],G:G,"&lt;="&amp;dataset_shampoo[[#This Row],[Month]])</f>
        <v>23541</v>
      </c>
      <c r="L2764">
        <f>dataset_shampoo[[#This Row],[Units YTD]]+SUMIFS(H:H,D:D,dataset_shampoo[[#This Row],[Brand]],E:E,dataset_shampoo[[#This Row],[Region]],F:F,dataset_shampoo[[#This Row],[Year]]-1,G:G,"&gt;"&amp;dataset_shampoo[[#This Row],[Month]])</f>
        <v>3381</v>
      </c>
      <c r="M2764" s="1">
        <f>dataset_shampoo[[#This Row],[Values YTD]]+SUMIFS(I:I,D:D,dataset_shampoo[[#This Row],[Brand]],E:E,dataset_shampoo[[#This Row],[Region]],F:F,dataset_shampoo[[#This Row],[Year]]-1,G:G,"&gt;"&amp;dataset_shampoo[[#This Row],[Month]])</f>
        <v>23541</v>
      </c>
    </row>
    <row r="2765" spans="1:13" x14ac:dyDescent="0.25">
      <c r="A2765" t="s">
        <v>7</v>
      </c>
      <c r="B2765" t="s">
        <v>18</v>
      </c>
      <c r="C2765" t="s">
        <v>44</v>
      </c>
      <c r="D2765" t="s">
        <v>45</v>
      </c>
      <c r="E2765" t="s">
        <v>11</v>
      </c>
      <c r="F2765">
        <v>2018</v>
      </c>
      <c r="G2765">
        <v>2</v>
      </c>
      <c r="H2765">
        <v>1631</v>
      </c>
      <c r="I2765" s="1">
        <v>11305</v>
      </c>
      <c r="J2765">
        <f>SUMIFS(H:H,D:D,dataset_shampoo[[#This Row],[Brand]],E:E,dataset_shampoo[[#This Row],[Region]],F:F,dataset_shampoo[[#This Row],[Year]],G:G,"&lt;="&amp;dataset_shampoo[[#This Row],[Month]])</f>
        <v>5012</v>
      </c>
      <c r="K2765" s="6">
        <f>SUMIFS(I:I,D:D,dataset_shampoo[[#This Row],[Brand]],E:E,dataset_shampoo[[#This Row],[Region]],F:F,dataset_shampoo[[#This Row],[Year]],G:G,"&lt;="&amp;dataset_shampoo[[#This Row],[Month]])</f>
        <v>34846</v>
      </c>
      <c r="L2765">
        <f>dataset_shampoo[[#This Row],[Units YTD]]+SUMIFS(H:H,D:D,dataset_shampoo[[#This Row],[Brand]],E:E,dataset_shampoo[[#This Row],[Region]],F:F,dataset_shampoo[[#This Row],[Year]]-1,G:G,"&gt;"&amp;dataset_shampoo[[#This Row],[Month]])</f>
        <v>5012</v>
      </c>
      <c r="M2765" s="1">
        <f>dataset_shampoo[[#This Row],[Values YTD]]+SUMIFS(I:I,D:D,dataset_shampoo[[#This Row],[Brand]],E:E,dataset_shampoo[[#This Row],[Region]],F:F,dataset_shampoo[[#This Row],[Year]]-1,G:G,"&gt;"&amp;dataset_shampoo[[#This Row],[Month]])</f>
        <v>34846</v>
      </c>
    </row>
    <row r="2766" spans="1:13" x14ac:dyDescent="0.25">
      <c r="A2766" t="s">
        <v>7</v>
      </c>
      <c r="B2766" t="s">
        <v>18</v>
      </c>
      <c r="C2766" t="s">
        <v>44</v>
      </c>
      <c r="D2766" t="s">
        <v>45</v>
      </c>
      <c r="E2766" t="s">
        <v>11</v>
      </c>
      <c r="F2766">
        <v>2018</v>
      </c>
      <c r="G2766">
        <v>3</v>
      </c>
      <c r="H2766">
        <v>1351</v>
      </c>
      <c r="I2766" s="1">
        <v>9422</v>
      </c>
      <c r="J2766">
        <f>SUMIFS(H:H,D:D,dataset_shampoo[[#This Row],[Brand]],E:E,dataset_shampoo[[#This Row],[Region]],F:F,dataset_shampoo[[#This Row],[Year]],G:G,"&lt;="&amp;dataset_shampoo[[#This Row],[Month]])</f>
        <v>6363</v>
      </c>
      <c r="K2766" s="6">
        <f>SUMIFS(I:I,D:D,dataset_shampoo[[#This Row],[Brand]],E:E,dataset_shampoo[[#This Row],[Region]],F:F,dataset_shampoo[[#This Row],[Year]],G:G,"&lt;="&amp;dataset_shampoo[[#This Row],[Month]])</f>
        <v>44268</v>
      </c>
      <c r="L2766">
        <f>dataset_shampoo[[#This Row],[Units YTD]]+SUMIFS(H:H,D:D,dataset_shampoo[[#This Row],[Brand]],E:E,dataset_shampoo[[#This Row],[Region]],F:F,dataset_shampoo[[#This Row],[Year]]-1,G:G,"&gt;"&amp;dataset_shampoo[[#This Row],[Month]])</f>
        <v>6363</v>
      </c>
      <c r="M2766" s="1">
        <f>dataset_shampoo[[#This Row],[Values YTD]]+SUMIFS(I:I,D:D,dataset_shampoo[[#This Row],[Brand]],E:E,dataset_shampoo[[#This Row],[Region]],F:F,dataset_shampoo[[#This Row],[Year]]-1,G:G,"&gt;"&amp;dataset_shampoo[[#This Row],[Month]])</f>
        <v>44268</v>
      </c>
    </row>
    <row r="2767" spans="1:13" x14ac:dyDescent="0.25">
      <c r="A2767" t="s">
        <v>7</v>
      </c>
      <c r="B2767" t="s">
        <v>18</v>
      </c>
      <c r="C2767" t="s">
        <v>44</v>
      </c>
      <c r="D2767" t="s">
        <v>45</v>
      </c>
      <c r="E2767" t="s">
        <v>11</v>
      </c>
      <c r="F2767">
        <v>2018</v>
      </c>
      <c r="G2767">
        <v>4</v>
      </c>
      <c r="H2767">
        <v>1400</v>
      </c>
      <c r="I2767" s="1">
        <v>9737</v>
      </c>
      <c r="J2767">
        <f>SUMIFS(H:H,D:D,dataset_shampoo[[#This Row],[Brand]],E:E,dataset_shampoo[[#This Row],[Region]],F:F,dataset_shampoo[[#This Row],[Year]],G:G,"&lt;="&amp;dataset_shampoo[[#This Row],[Month]])</f>
        <v>7763</v>
      </c>
      <c r="K2767" s="6">
        <f>SUMIFS(I:I,D:D,dataset_shampoo[[#This Row],[Brand]],E:E,dataset_shampoo[[#This Row],[Region]],F:F,dataset_shampoo[[#This Row],[Year]],G:G,"&lt;="&amp;dataset_shampoo[[#This Row],[Month]])</f>
        <v>54005</v>
      </c>
      <c r="L2767">
        <f>dataset_shampoo[[#This Row],[Units YTD]]+SUMIFS(H:H,D:D,dataset_shampoo[[#This Row],[Brand]],E:E,dataset_shampoo[[#This Row],[Region]],F:F,dataset_shampoo[[#This Row],[Year]]-1,G:G,"&gt;"&amp;dataset_shampoo[[#This Row],[Month]])</f>
        <v>7763</v>
      </c>
      <c r="M2767" s="1">
        <f>dataset_shampoo[[#This Row],[Values YTD]]+SUMIFS(I:I,D:D,dataset_shampoo[[#This Row],[Brand]],E:E,dataset_shampoo[[#This Row],[Region]],F:F,dataset_shampoo[[#This Row],[Year]]-1,G:G,"&gt;"&amp;dataset_shampoo[[#This Row],[Month]])</f>
        <v>54005</v>
      </c>
    </row>
    <row r="2768" spans="1:13" x14ac:dyDescent="0.25">
      <c r="A2768" t="s">
        <v>7</v>
      </c>
      <c r="B2768" t="s">
        <v>18</v>
      </c>
      <c r="C2768" t="s">
        <v>44</v>
      </c>
      <c r="D2768" t="s">
        <v>45</v>
      </c>
      <c r="E2768" t="s">
        <v>11</v>
      </c>
      <c r="F2768">
        <v>2018</v>
      </c>
      <c r="G2768">
        <v>5</v>
      </c>
      <c r="H2768">
        <v>2030</v>
      </c>
      <c r="I2768" s="1">
        <v>14126</v>
      </c>
      <c r="J2768">
        <f>SUMIFS(H:H,D:D,dataset_shampoo[[#This Row],[Brand]],E:E,dataset_shampoo[[#This Row],[Region]],F:F,dataset_shampoo[[#This Row],[Year]],G:G,"&lt;="&amp;dataset_shampoo[[#This Row],[Month]])</f>
        <v>9793</v>
      </c>
      <c r="K2768" s="6">
        <f>SUMIFS(I:I,D:D,dataset_shampoo[[#This Row],[Brand]],E:E,dataset_shampoo[[#This Row],[Region]],F:F,dataset_shampoo[[#This Row],[Year]],G:G,"&lt;="&amp;dataset_shampoo[[#This Row],[Month]])</f>
        <v>68131</v>
      </c>
      <c r="L2768">
        <f>dataset_shampoo[[#This Row],[Units YTD]]+SUMIFS(H:H,D:D,dataset_shampoo[[#This Row],[Brand]],E:E,dataset_shampoo[[#This Row],[Region]],F:F,dataset_shampoo[[#This Row],[Year]]-1,G:G,"&gt;"&amp;dataset_shampoo[[#This Row],[Month]])</f>
        <v>9793</v>
      </c>
      <c r="M2768" s="1">
        <f>dataset_shampoo[[#This Row],[Values YTD]]+SUMIFS(I:I,D:D,dataset_shampoo[[#This Row],[Brand]],E:E,dataset_shampoo[[#This Row],[Region]],F:F,dataset_shampoo[[#This Row],[Year]]-1,G:G,"&gt;"&amp;dataset_shampoo[[#This Row],[Month]])</f>
        <v>68131</v>
      </c>
    </row>
    <row r="2769" spans="1:13" x14ac:dyDescent="0.25">
      <c r="A2769" t="s">
        <v>7</v>
      </c>
      <c r="B2769" t="s">
        <v>18</v>
      </c>
      <c r="C2769" t="s">
        <v>44</v>
      </c>
      <c r="D2769" t="s">
        <v>45</v>
      </c>
      <c r="E2769" t="s">
        <v>11</v>
      </c>
      <c r="F2769">
        <v>2018</v>
      </c>
      <c r="G2769">
        <v>6</v>
      </c>
      <c r="H2769">
        <v>1316</v>
      </c>
      <c r="I2769" s="1">
        <v>9170</v>
      </c>
      <c r="J2769">
        <f>SUMIFS(H:H,D:D,dataset_shampoo[[#This Row],[Brand]],E:E,dataset_shampoo[[#This Row],[Region]],F:F,dataset_shampoo[[#This Row],[Year]],G:G,"&lt;="&amp;dataset_shampoo[[#This Row],[Month]])</f>
        <v>11109</v>
      </c>
      <c r="K2769" s="6">
        <f>SUMIFS(I:I,D:D,dataset_shampoo[[#This Row],[Brand]],E:E,dataset_shampoo[[#This Row],[Region]],F:F,dataset_shampoo[[#This Row],[Year]],G:G,"&lt;="&amp;dataset_shampoo[[#This Row],[Month]])</f>
        <v>77301</v>
      </c>
      <c r="L2769">
        <f>dataset_shampoo[[#This Row],[Units YTD]]+SUMIFS(H:H,D:D,dataset_shampoo[[#This Row],[Brand]],E:E,dataset_shampoo[[#This Row],[Region]],F:F,dataset_shampoo[[#This Row],[Year]]-1,G:G,"&gt;"&amp;dataset_shampoo[[#This Row],[Month]])</f>
        <v>11109</v>
      </c>
      <c r="M2769" s="1">
        <f>dataset_shampoo[[#This Row],[Values YTD]]+SUMIFS(I:I,D:D,dataset_shampoo[[#This Row],[Brand]],E:E,dataset_shampoo[[#This Row],[Region]],F:F,dataset_shampoo[[#This Row],[Year]]-1,G:G,"&gt;"&amp;dataset_shampoo[[#This Row],[Month]])</f>
        <v>77301</v>
      </c>
    </row>
    <row r="2770" spans="1:13" x14ac:dyDescent="0.25">
      <c r="A2770" t="s">
        <v>7</v>
      </c>
      <c r="B2770" t="s">
        <v>18</v>
      </c>
      <c r="C2770" t="s">
        <v>44</v>
      </c>
      <c r="D2770" t="s">
        <v>45</v>
      </c>
      <c r="E2770" t="s">
        <v>11</v>
      </c>
      <c r="F2770">
        <v>2018</v>
      </c>
      <c r="G2770">
        <v>7</v>
      </c>
      <c r="H2770">
        <v>1456</v>
      </c>
      <c r="I2770" s="1">
        <v>10108</v>
      </c>
      <c r="J2770">
        <f>SUMIFS(H:H,D:D,dataset_shampoo[[#This Row],[Brand]],E:E,dataset_shampoo[[#This Row],[Region]],F:F,dataset_shampoo[[#This Row],[Year]],G:G,"&lt;="&amp;dataset_shampoo[[#This Row],[Month]])</f>
        <v>12565</v>
      </c>
      <c r="K2770" s="6">
        <f>SUMIFS(I:I,D:D,dataset_shampoo[[#This Row],[Brand]],E:E,dataset_shampoo[[#This Row],[Region]],F:F,dataset_shampoo[[#This Row],[Year]],G:G,"&lt;="&amp;dataset_shampoo[[#This Row],[Month]])</f>
        <v>87409</v>
      </c>
      <c r="L2770">
        <f>dataset_shampoo[[#This Row],[Units YTD]]+SUMIFS(H:H,D:D,dataset_shampoo[[#This Row],[Brand]],E:E,dataset_shampoo[[#This Row],[Region]],F:F,dataset_shampoo[[#This Row],[Year]]-1,G:G,"&gt;"&amp;dataset_shampoo[[#This Row],[Month]])</f>
        <v>12565</v>
      </c>
      <c r="M2770" s="1">
        <f>dataset_shampoo[[#This Row],[Values YTD]]+SUMIFS(I:I,D:D,dataset_shampoo[[#This Row],[Brand]],E:E,dataset_shampoo[[#This Row],[Region]],F:F,dataset_shampoo[[#This Row],[Year]]-1,G:G,"&gt;"&amp;dataset_shampoo[[#This Row],[Month]])</f>
        <v>87409</v>
      </c>
    </row>
    <row r="2771" spans="1:13" x14ac:dyDescent="0.25">
      <c r="A2771" t="s">
        <v>7</v>
      </c>
      <c r="B2771" t="s">
        <v>18</v>
      </c>
      <c r="C2771" t="s">
        <v>44</v>
      </c>
      <c r="D2771" t="s">
        <v>45</v>
      </c>
      <c r="E2771" t="s">
        <v>11</v>
      </c>
      <c r="F2771">
        <v>2018</v>
      </c>
      <c r="G2771">
        <v>8</v>
      </c>
      <c r="H2771">
        <v>1407</v>
      </c>
      <c r="I2771" s="1">
        <v>9772</v>
      </c>
      <c r="J2771">
        <f>SUMIFS(H:H,D:D,dataset_shampoo[[#This Row],[Brand]],E:E,dataset_shampoo[[#This Row],[Region]],F:F,dataset_shampoo[[#This Row],[Year]],G:G,"&lt;="&amp;dataset_shampoo[[#This Row],[Month]])</f>
        <v>13972</v>
      </c>
      <c r="K2771" s="6">
        <f>SUMIFS(I:I,D:D,dataset_shampoo[[#This Row],[Brand]],E:E,dataset_shampoo[[#This Row],[Region]],F:F,dataset_shampoo[[#This Row],[Year]],G:G,"&lt;="&amp;dataset_shampoo[[#This Row],[Month]])</f>
        <v>97181</v>
      </c>
      <c r="L2771">
        <f>dataset_shampoo[[#This Row],[Units YTD]]+SUMIFS(H:H,D:D,dataset_shampoo[[#This Row],[Brand]],E:E,dataset_shampoo[[#This Row],[Region]],F:F,dataset_shampoo[[#This Row],[Year]]-1,G:G,"&gt;"&amp;dataset_shampoo[[#This Row],[Month]])</f>
        <v>13972</v>
      </c>
      <c r="M2771" s="1">
        <f>dataset_shampoo[[#This Row],[Values YTD]]+SUMIFS(I:I,D:D,dataset_shampoo[[#This Row],[Brand]],E:E,dataset_shampoo[[#This Row],[Region]],F:F,dataset_shampoo[[#This Row],[Year]]-1,G:G,"&gt;"&amp;dataset_shampoo[[#This Row],[Month]])</f>
        <v>97181</v>
      </c>
    </row>
    <row r="2772" spans="1:13" x14ac:dyDescent="0.25">
      <c r="A2772" t="s">
        <v>7</v>
      </c>
      <c r="B2772" t="s">
        <v>18</v>
      </c>
      <c r="C2772" t="s">
        <v>44</v>
      </c>
      <c r="D2772" t="s">
        <v>45</v>
      </c>
      <c r="E2772" t="s">
        <v>11</v>
      </c>
      <c r="F2772">
        <v>2018</v>
      </c>
      <c r="G2772">
        <v>9</v>
      </c>
      <c r="H2772">
        <v>1169</v>
      </c>
      <c r="I2772" s="1">
        <v>8134</v>
      </c>
      <c r="J2772">
        <f>SUMIFS(H:H,D:D,dataset_shampoo[[#This Row],[Brand]],E:E,dataset_shampoo[[#This Row],[Region]],F:F,dataset_shampoo[[#This Row],[Year]],G:G,"&lt;="&amp;dataset_shampoo[[#This Row],[Month]])</f>
        <v>15141</v>
      </c>
      <c r="K2772" s="6">
        <f>SUMIFS(I:I,D:D,dataset_shampoo[[#This Row],[Brand]],E:E,dataset_shampoo[[#This Row],[Region]],F:F,dataset_shampoo[[#This Row],[Year]],G:G,"&lt;="&amp;dataset_shampoo[[#This Row],[Month]])</f>
        <v>105315</v>
      </c>
      <c r="L2772">
        <f>dataset_shampoo[[#This Row],[Units YTD]]+SUMIFS(H:H,D:D,dataset_shampoo[[#This Row],[Brand]],E:E,dataset_shampoo[[#This Row],[Region]],F:F,dataset_shampoo[[#This Row],[Year]]-1,G:G,"&gt;"&amp;dataset_shampoo[[#This Row],[Month]])</f>
        <v>15141</v>
      </c>
      <c r="M2772" s="1">
        <f>dataset_shampoo[[#This Row],[Values YTD]]+SUMIFS(I:I,D:D,dataset_shampoo[[#This Row],[Brand]],E:E,dataset_shampoo[[#This Row],[Region]],F:F,dataset_shampoo[[#This Row],[Year]]-1,G:G,"&gt;"&amp;dataset_shampoo[[#This Row],[Month]])</f>
        <v>105315</v>
      </c>
    </row>
    <row r="2773" spans="1:13" x14ac:dyDescent="0.25">
      <c r="A2773" t="s">
        <v>7</v>
      </c>
      <c r="B2773" t="s">
        <v>18</v>
      </c>
      <c r="C2773" t="s">
        <v>44</v>
      </c>
      <c r="D2773" t="s">
        <v>45</v>
      </c>
      <c r="E2773" t="s">
        <v>11</v>
      </c>
      <c r="F2773">
        <v>2018</v>
      </c>
      <c r="G2773">
        <v>10</v>
      </c>
      <c r="H2773">
        <v>1736</v>
      </c>
      <c r="I2773" s="1">
        <v>12061</v>
      </c>
      <c r="J2773">
        <f>SUMIFS(H:H,D:D,dataset_shampoo[[#This Row],[Brand]],E:E,dataset_shampoo[[#This Row],[Region]],F:F,dataset_shampoo[[#This Row],[Year]],G:G,"&lt;="&amp;dataset_shampoo[[#This Row],[Month]])</f>
        <v>16877</v>
      </c>
      <c r="K2773" s="6">
        <f>SUMIFS(I:I,D:D,dataset_shampoo[[#This Row],[Brand]],E:E,dataset_shampoo[[#This Row],[Region]],F:F,dataset_shampoo[[#This Row],[Year]],G:G,"&lt;="&amp;dataset_shampoo[[#This Row],[Month]])</f>
        <v>117376</v>
      </c>
      <c r="L2773">
        <f>dataset_shampoo[[#This Row],[Units YTD]]+SUMIFS(H:H,D:D,dataset_shampoo[[#This Row],[Brand]],E:E,dataset_shampoo[[#This Row],[Region]],F:F,dataset_shampoo[[#This Row],[Year]]-1,G:G,"&gt;"&amp;dataset_shampoo[[#This Row],[Month]])</f>
        <v>16877</v>
      </c>
      <c r="M2773" s="1">
        <f>dataset_shampoo[[#This Row],[Values YTD]]+SUMIFS(I:I,D:D,dataset_shampoo[[#This Row],[Brand]],E:E,dataset_shampoo[[#This Row],[Region]],F:F,dataset_shampoo[[#This Row],[Year]]-1,G:G,"&gt;"&amp;dataset_shampoo[[#This Row],[Month]])</f>
        <v>117376</v>
      </c>
    </row>
    <row r="2774" spans="1:13" x14ac:dyDescent="0.25">
      <c r="A2774" t="s">
        <v>7</v>
      </c>
      <c r="B2774" t="s">
        <v>18</v>
      </c>
      <c r="C2774" t="s">
        <v>44</v>
      </c>
      <c r="D2774" t="s">
        <v>45</v>
      </c>
      <c r="E2774" t="s">
        <v>11</v>
      </c>
      <c r="F2774">
        <v>2018</v>
      </c>
      <c r="G2774">
        <v>11</v>
      </c>
      <c r="H2774">
        <v>2170</v>
      </c>
      <c r="I2774" s="1">
        <v>15071</v>
      </c>
      <c r="J2774">
        <f>SUMIFS(H:H,D:D,dataset_shampoo[[#This Row],[Brand]],E:E,dataset_shampoo[[#This Row],[Region]],F:F,dataset_shampoo[[#This Row],[Year]],G:G,"&lt;="&amp;dataset_shampoo[[#This Row],[Month]])</f>
        <v>19047</v>
      </c>
      <c r="K2774" s="6">
        <f>SUMIFS(I:I,D:D,dataset_shampoo[[#This Row],[Brand]],E:E,dataset_shampoo[[#This Row],[Region]],F:F,dataset_shampoo[[#This Row],[Year]],G:G,"&lt;="&amp;dataset_shampoo[[#This Row],[Month]])</f>
        <v>132447</v>
      </c>
      <c r="L2774">
        <f>dataset_shampoo[[#This Row],[Units YTD]]+SUMIFS(H:H,D:D,dataset_shampoo[[#This Row],[Brand]],E:E,dataset_shampoo[[#This Row],[Region]],F:F,dataset_shampoo[[#This Row],[Year]]-1,G:G,"&gt;"&amp;dataset_shampoo[[#This Row],[Month]])</f>
        <v>19047</v>
      </c>
      <c r="M2774" s="1">
        <f>dataset_shampoo[[#This Row],[Values YTD]]+SUMIFS(I:I,D:D,dataset_shampoo[[#This Row],[Brand]],E:E,dataset_shampoo[[#This Row],[Region]],F:F,dataset_shampoo[[#This Row],[Year]]-1,G:G,"&gt;"&amp;dataset_shampoo[[#This Row],[Month]])</f>
        <v>132447</v>
      </c>
    </row>
    <row r="2775" spans="1:13" x14ac:dyDescent="0.25">
      <c r="A2775" t="s">
        <v>7</v>
      </c>
      <c r="B2775" t="s">
        <v>18</v>
      </c>
      <c r="C2775" t="s">
        <v>44</v>
      </c>
      <c r="D2775" t="s">
        <v>45</v>
      </c>
      <c r="E2775" t="s">
        <v>11</v>
      </c>
      <c r="F2775">
        <v>2018</v>
      </c>
      <c r="G2775">
        <v>12</v>
      </c>
      <c r="H2775">
        <v>1456</v>
      </c>
      <c r="I2775" s="1">
        <v>10073</v>
      </c>
      <c r="J2775">
        <f>SUMIFS(H:H,D:D,dataset_shampoo[[#This Row],[Brand]],E:E,dataset_shampoo[[#This Row],[Region]],F:F,dataset_shampoo[[#This Row],[Year]],G:G,"&lt;="&amp;dataset_shampoo[[#This Row],[Month]])</f>
        <v>20503</v>
      </c>
      <c r="K2775" s="6">
        <f>SUMIFS(I:I,D:D,dataset_shampoo[[#This Row],[Brand]],E:E,dataset_shampoo[[#This Row],[Region]],F:F,dataset_shampoo[[#This Row],[Year]],G:G,"&lt;="&amp;dataset_shampoo[[#This Row],[Month]])</f>
        <v>142520</v>
      </c>
      <c r="L2775">
        <f>dataset_shampoo[[#This Row],[Units YTD]]+SUMIFS(H:H,D:D,dataset_shampoo[[#This Row],[Brand]],E:E,dataset_shampoo[[#This Row],[Region]],F:F,dataset_shampoo[[#This Row],[Year]]-1,G:G,"&gt;"&amp;dataset_shampoo[[#This Row],[Month]])</f>
        <v>20503</v>
      </c>
      <c r="M2775" s="1">
        <f>dataset_shampoo[[#This Row],[Values YTD]]+SUMIFS(I:I,D:D,dataset_shampoo[[#This Row],[Brand]],E:E,dataset_shampoo[[#This Row],[Region]],F:F,dataset_shampoo[[#This Row],[Year]]-1,G:G,"&gt;"&amp;dataset_shampoo[[#This Row],[Month]])</f>
        <v>142520</v>
      </c>
    </row>
    <row r="2776" spans="1:13" x14ac:dyDescent="0.25">
      <c r="A2776" t="s">
        <v>7</v>
      </c>
      <c r="B2776" t="s">
        <v>18</v>
      </c>
      <c r="C2776" t="s">
        <v>44</v>
      </c>
      <c r="D2776" t="s">
        <v>45</v>
      </c>
      <c r="E2776" t="s">
        <v>11</v>
      </c>
      <c r="F2776">
        <v>2019</v>
      </c>
      <c r="G2776">
        <v>1</v>
      </c>
      <c r="H2776">
        <v>1260</v>
      </c>
      <c r="I2776" s="1">
        <v>8729</v>
      </c>
      <c r="J2776">
        <f>SUMIFS(H:H,D:D,dataset_shampoo[[#This Row],[Brand]],E:E,dataset_shampoo[[#This Row],[Region]],F:F,dataset_shampoo[[#This Row],[Year]],G:G,"&lt;="&amp;dataset_shampoo[[#This Row],[Month]])</f>
        <v>1260</v>
      </c>
      <c r="K2776" s="6">
        <f>SUMIFS(I:I,D:D,dataset_shampoo[[#This Row],[Brand]],E:E,dataset_shampoo[[#This Row],[Region]],F:F,dataset_shampoo[[#This Row],[Year]],G:G,"&lt;="&amp;dataset_shampoo[[#This Row],[Month]])</f>
        <v>8729</v>
      </c>
      <c r="L2776">
        <f>dataset_shampoo[[#This Row],[Units YTD]]+SUMIFS(H:H,D:D,dataset_shampoo[[#This Row],[Brand]],E:E,dataset_shampoo[[#This Row],[Region]],F:F,dataset_shampoo[[#This Row],[Year]]-1,G:G,"&gt;"&amp;dataset_shampoo[[#This Row],[Month]])</f>
        <v>18382</v>
      </c>
      <c r="M2776" s="1">
        <f>dataset_shampoo[[#This Row],[Values YTD]]+SUMIFS(I:I,D:D,dataset_shampoo[[#This Row],[Brand]],E:E,dataset_shampoo[[#This Row],[Region]],F:F,dataset_shampoo[[#This Row],[Year]]-1,G:G,"&gt;"&amp;dataset_shampoo[[#This Row],[Month]])</f>
        <v>127708</v>
      </c>
    </row>
    <row r="2777" spans="1:13" x14ac:dyDescent="0.25">
      <c r="A2777" t="s">
        <v>7</v>
      </c>
      <c r="B2777" t="s">
        <v>18</v>
      </c>
      <c r="C2777" t="s">
        <v>44</v>
      </c>
      <c r="D2777" t="s">
        <v>45</v>
      </c>
      <c r="E2777" t="s">
        <v>11</v>
      </c>
      <c r="F2777">
        <v>2019</v>
      </c>
      <c r="G2777">
        <v>2</v>
      </c>
      <c r="H2777">
        <v>1736</v>
      </c>
      <c r="I2777" s="1">
        <v>12061</v>
      </c>
      <c r="J2777">
        <f>SUMIFS(H:H,D:D,dataset_shampoo[[#This Row],[Brand]],E:E,dataset_shampoo[[#This Row],[Region]],F:F,dataset_shampoo[[#This Row],[Year]],G:G,"&lt;="&amp;dataset_shampoo[[#This Row],[Month]])</f>
        <v>2996</v>
      </c>
      <c r="K2777" s="6">
        <f>SUMIFS(I:I,D:D,dataset_shampoo[[#This Row],[Brand]],E:E,dataset_shampoo[[#This Row],[Region]],F:F,dataset_shampoo[[#This Row],[Year]],G:G,"&lt;="&amp;dataset_shampoo[[#This Row],[Month]])</f>
        <v>20790</v>
      </c>
      <c r="L2777">
        <f>dataset_shampoo[[#This Row],[Units YTD]]+SUMIFS(H:H,D:D,dataset_shampoo[[#This Row],[Brand]],E:E,dataset_shampoo[[#This Row],[Region]],F:F,dataset_shampoo[[#This Row],[Year]]-1,G:G,"&gt;"&amp;dataset_shampoo[[#This Row],[Month]])</f>
        <v>18487</v>
      </c>
      <c r="M2777" s="1">
        <f>dataset_shampoo[[#This Row],[Values YTD]]+SUMIFS(I:I,D:D,dataset_shampoo[[#This Row],[Brand]],E:E,dataset_shampoo[[#This Row],[Region]],F:F,dataset_shampoo[[#This Row],[Year]]-1,G:G,"&gt;"&amp;dataset_shampoo[[#This Row],[Month]])</f>
        <v>128464</v>
      </c>
    </row>
    <row r="2778" spans="1:13" x14ac:dyDescent="0.25">
      <c r="A2778" t="s">
        <v>7</v>
      </c>
      <c r="B2778" t="s">
        <v>18</v>
      </c>
      <c r="C2778" t="s">
        <v>44</v>
      </c>
      <c r="D2778" t="s">
        <v>45</v>
      </c>
      <c r="E2778" t="s">
        <v>11</v>
      </c>
      <c r="F2778">
        <v>2019</v>
      </c>
      <c r="G2778">
        <v>3</v>
      </c>
      <c r="H2778">
        <v>1316</v>
      </c>
      <c r="I2778" s="1">
        <v>9128</v>
      </c>
      <c r="J2778">
        <f>SUMIFS(H:H,D:D,dataset_shampoo[[#This Row],[Brand]],E:E,dataset_shampoo[[#This Row],[Region]],F:F,dataset_shampoo[[#This Row],[Year]],G:G,"&lt;="&amp;dataset_shampoo[[#This Row],[Month]])</f>
        <v>4312</v>
      </c>
      <c r="K2778" s="6">
        <f>SUMIFS(I:I,D:D,dataset_shampoo[[#This Row],[Brand]],E:E,dataset_shampoo[[#This Row],[Region]],F:F,dataset_shampoo[[#This Row],[Year]],G:G,"&lt;="&amp;dataset_shampoo[[#This Row],[Month]])</f>
        <v>29918</v>
      </c>
      <c r="L2778">
        <f>dataset_shampoo[[#This Row],[Units YTD]]+SUMIFS(H:H,D:D,dataset_shampoo[[#This Row],[Brand]],E:E,dataset_shampoo[[#This Row],[Region]],F:F,dataset_shampoo[[#This Row],[Year]]-1,G:G,"&gt;"&amp;dataset_shampoo[[#This Row],[Month]])</f>
        <v>18452</v>
      </c>
      <c r="M2778" s="1">
        <f>dataset_shampoo[[#This Row],[Values YTD]]+SUMIFS(I:I,D:D,dataset_shampoo[[#This Row],[Brand]],E:E,dataset_shampoo[[#This Row],[Region]],F:F,dataset_shampoo[[#This Row],[Year]]-1,G:G,"&gt;"&amp;dataset_shampoo[[#This Row],[Month]])</f>
        <v>128170</v>
      </c>
    </row>
    <row r="2779" spans="1:13" x14ac:dyDescent="0.25">
      <c r="A2779" t="s">
        <v>7</v>
      </c>
      <c r="B2779" t="s">
        <v>18</v>
      </c>
      <c r="C2779" t="s">
        <v>44</v>
      </c>
      <c r="D2779" t="s">
        <v>45</v>
      </c>
      <c r="E2779" t="s">
        <v>11</v>
      </c>
      <c r="F2779">
        <v>2019</v>
      </c>
      <c r="G2779">
        <v>4</v>
      </c>
      <c r="H2779">
        <v>1988</v>
      </c>
      <c r="I2779" s="1">
        <v>13825</v>
      </c>
      <c r="J2779">
        <f>SUMIFS(H:H,D:D,dataset_shampoo[[#This Row],[Brand]],E:E,dataset_shampoo[[#This Row],[Region]],F:F,dataset_shampoo[[#This Row],[Year]],G:G,"&lt;="&amp;dataset_shampoo[[#This Row],[Month]])</f>
        <v>6300</v>
      </c>
      <c r="K2779" s="6">
        <f>SUMIFS(I:I,D:D,dataset_shampoo[[#This Row],[Brand]],E:E,dataset_shampoo[[#This Row],[Region]],F:F,dataset_shampoo[[#This Row],[Year]],G:G,"&lt;="&amp;dataset_shampoo[[#This Row],[Month]])</f>
        <v>43743</v>
      </c>
      <c r="L2779">
        <f>dataset_shampoo[[#This Row],[Units YTD]]+SUMIFS(H:H,D:D,dataset_shampoo[[#This Row],[Brand]],E:E,dataset_shampoo[[#This Row],[Region]],F:F,dataset_shampoo[[#This Row],[Year]]-1,G:G,"&gt;"&amp;dataset_shampoo[[#This Row],[Month]])</f>
        <v>19040</v>
      </c>
      <c r="M2779" s="1">
        <f>dataset_shampoo[[#This Row],[Values YTD]]+SUMIFS(I:I,D:D,dataset_shampoo[[#This Row],[Brand]],E:E,dataset_shampoo[[#This Row],[Region]],F:F,dataset_shampoo[[#This Row],[Year]]-1,G:G,"&gt;"&amp;dataset_shampoo[[#This Row],[Month]])</f>
        <v>132258</v>
      </c>
    </row>
    <row r="2780" spans="1:13" x14ac:dyDescent="0.25">
      <c r="A2780" t="s">
        <v>7</v>
      </c>
      <c r="B2780" t="s">
        <v>18</v>
      </c>
      <c r="C2780" t="s">
        <v>44</v>
      </c>
      <c r="D2780" t="s">
        <v>45</v>
      </c>
      <c r="E2780" t="s">
        <v>11</v>
      </c>
      <c r="F2780">
        <v>2019</v>
      </c>
      <c r="G2780">
        <v>5</v>
      </c>
      <c r="H2780">
        <v>1456</v>
      </c>
      <c r="I2780" s="1">
        <v>10094</v>
      </c>
      <c r="J2780">
        <f>SUMIFS(H:H,D:D,dataset_shampoo[[#This Row],[Brand]],E:E,dataset_shampoo[[#This Row],[Region]],F:F,dataset_shampoo[[#This Row],[Year]],G:G,"&lt;="&amp;dataset_shampoo[[#This Row],[Month]])</f>
        <v>7756</v>
      </c>
      <c r="K2780" s="6">
        <f>SUMIFS(I:I,D:D,dataset_shampoo[[#This Row],[Brand]],E:E,dataset_shampoo[[#This Row],[Region]],F:F,dataset_shampoo[[#This Row],[Year]],G:G,"&lt;="&amp;dataset_shampoo[[#This Row],[Month]])</f>
        <v>53837</v>
      </c>
      <c r="L2780">
        <f>dataset_shampoo[[#This Row],[Units YTD]]+SUMIFS(H:H,D:D,dataset_shampoo[[#This Row],[Brand]],E:E,dataset_shampoo[[#This Row],[Region]],F:F,dataset_shampoo[[#This Row],[Year]]-1,G:G,"&gt;"&amp;dataset_shampoo[[#This Row],[Month]])</f>
        <v>18466</v>
      </c>
      <c r="M2780" s="1">
        <f>dataset_shampoo[[#This Row],[Values YTD]]+SUMIFS(I:I,D:D,dataset_shampoo[[#This Row],[Brand]],E:E,dataset_shampoo[[#This Row],[Region]],F:F,dataset_shampoo[[#This Row],[Year]]-1,G:G,"&gt;"&amp;dataset_shampoo[[#This Row],[Month]])</f>
        <v>128226</v>
      </c>
    </row>
    <row r="2781" spans="1:13" x14ac:dyDescent="0.25">
      <c r="A2781" t="s">
        <v>7</v>
      </c>
      <c r="B2781" t="s">
        <v>18</v>
      </c>
      <c r="C2781" t="s">
        <v>44</v>
      </c>
      <c r="D2781" t="s">
        <v>45</v>
      </c>
      <c r="E2781" t="s">
        <v>11</v>
      </c>
      <c r="F2781">
        <v>2019</v>
      </c>
      <c r="G2781">
        <v>6</v>
      </c>
      <c r="H2781">
        <v>1386</v>
      </c>
      <c r="I2781" s="1">
        <v>9611</v>
      </c>
      <c r="J2781">
        <f>SUMIFS(H:H,D:D,dataset_shampoo[[#This Row],[Brand]],E:E,dataset_shampoo[[#This Row],[Region]],F:F,dataset_shampoo[[#This Row],[Year]],G:G,"&lt;="&amp;dataset_shampoo[[#This Row],[Month]])</f>
        <v>9142</v>
      </c>
      <c r="K2781" s="6">
        <f>SUMIFS(I:I,D:D,dataset_shampoo[[#This Row],[Brand]],E:E,dataset_shampoo[[#This Row],[Region]],F:F,dataset_shampoo[[#This Row],[Year]],G:G,"&lt;="&amp;dataset_shampoo[[#This Row],[Month]])</f>
        <v>63448</v>
      </c>
      <c r="L2781">
        <f>dataset_shampoo[[#This Row],[Units YTD]]+SUMIFS(H:H,D:D,dataset_shampoo[[#This Row],[Brand]],E:E,dataset_shampoo[[#This Row],[Region]],F:F,dataset_shampoo[[#This Row],[Year]]-1,G:G,"&gt;"&amp;dataset_shampoo[[#This Row],[Month]])</f>
        <v>18536</v>
      </c>
      <c r="M2781" s="1">
        <f>dataset_shampoo[[#This Row],[Values YTD]]+SUMIFS(I:I,D:D,dataset_shampoo[[#This Row],[Brand]],E:E,dataset_shampoo[[#This Row],[Region]],F:F,dataset_shampoo[[#This Row],[Year]]-1,G:G,"&gt;"&amp;dataset_shampoo[[#This Row],[Month]])</f>
        <v>128667</v>
      </c>
    </row>
    <row r="2782" spans="1:13" x14ac:dyDescent="0.25">
      <c r="A2782" t="s">
        <v>7</v>
      </c>
      <c r="B2782" t="s">
        <v>18</v>
      </c>
      <c r="C2782" t="s">
        <v>44</v>
      </c>
      <c r="D2782" t="s">
        <v>45</v>
      </c>
      <c r="E2782" t="s">
        <v>11</v>
      </c>
      <c r="F2782">
        <v>2019</v>
      </c>
      <c r="G2782">
        <v>7</v>
      </c>
      <c r="H2782">
        <v>994</v>
      </c>
      <c r="I2782" s="1">
        <v>6895</v>
      </c>
      <c r="J2782">
        <f>SUMIFS(H:H,D:D,dataset_shampoo[[#This Row],[Brand]],E:E,dataset_shampoo[[#This Row],[Region]],F:F,dataset_shampoo[[#This Row],[Year]],G:G,"&lt;="&amp;dataset_shampoo[[#This Row],[Month]])</f>
        <v>10136</v>
      </c>
      <c r="K2782" s="6">
        <f>SUMIFS(I:I,D:D,dataset_shampoo[[#This Row],[Brand]],E:E,dataset_shampoo[[#This Row],[Region]],F:F,dataset_shampoo[[#This Row],[Year]],G:G,"&lt;="&amp;dataset_shampoo[[#This Row],[Month]])</f>
        <v>70343</v>
      </c>
      <c r="L2782">
        <f>dataset_shampoo[[#This Row],[Units YTD]]+SUMIFS(H:H,D:D,dataset_shampoo[[#This Row],[Brand]],E:E,dataset_shampoo[[#This Row],[Region]],F:F,dataset_shampoo[[#This Row],[Year]]-1,G:G,"&gt;"&amp;dataset_shampoo[[#This Row],[Month]])</f>
        <v>18074</v>
      </c>
      <c r="M2782" s="1">
        <f>dataset_shampoo[[#This Row],[Values YTD]]+SUMIFS(I:I,D:D,dataset_shampoo[[#This Row],[Brand]],E:E,dataset_shampoo[[#This Row],[Region]],F:F,dataset_shampoo[[#This Row],[Year]]-1,G:G,"&gt;"&amp;dataset_shampoo[[#This Row],[Month]])</f>
        <v>125454</v>
      </c>
    </row>
    <row r="2783" spans="1:13" x14ac:dyDescent="0.25">
      <c r="A2783" t="s">
        <v>7</v>
      </c>
      <c r="B2783" t="s">
        <v>18</v>
      </c>
      <c r="C2783" t="s">
        <v>44</v>
      </c>
      <c r="D2783" t="s">
        <v>45</v>
      </c>
      <c r="E2783" t="s">
        <v>11</v>
      </c>
      <c r="F2783">
        <v>2019</v>
      </c>
      <c r="G2783">
        <v>8</v>
      </c>
      <c r="H2783">
        <v>1764</v>
      </c>
      <c r="I2783" s="1">
        <v>12264</v>
      </c>
      <c r="J2783">
        <f>SUMIFS(H:H,D:D,dataset_shampoo[[#This Row],[Brand]],E:E,dataset_shampoo[[#This Row],[Region]],F:F,dataset_shampoo[[#This Row],[Year]],G:G,"&lt;="&amp;dataset_shampoo[[#This Row],[Month]])</f>
        <v>11900</v>
      </c>
      <c r="K2783" s="6">
        <f>SUMIFS(I:I,D:D,dataset_shampoo[[#This Row],[Brand]],E:E,dataset_shampoo[[#This Row],[Region]],F:F,dataset_shampoo[[#This Row],[Year]],G:G,"&lt;="&amp;dataset_shampoo[[#This Row],[Month]])</f>
        <v>82607</v>
      </c>
      <c r="L2783">
        <f>dataset_shampoo[[#This Row],[Units YTD]]+SUMIFS(H:H,D:D,dataset_shampoo[[#This Row],[Brand]],E:E,dataset_shampoo[[#This Row],[Region]],F:F,dataset_shampoo[[#This Row],[Year]]-1,G:G,"&gt;"&amp;dataset_shampoo[[#This Row],[Month]])</f>
        <v>18431</v>
      </c>
      <c r="M2783" s="1">
        <f>dataset_shampoo[[#This Row],[Values YTD]]+SUMIFS(I:I,D:D,dataset_shampoo[[#This Row],[Brand]],E:E,dataset_shampoo[[#This Row],[Region]],F:F,dataset_shampoo[[#This Row],[Year]]-1,G:G,"&gt;"&amp;dataset_shampoo[[#This Row],[Month]])</f>
        <v>127946</v>
      </c>
    </row>
    <row r="2784" spans="1:13" x14ac:dyDescent="0.25">
      <c r="A2784" t="s">
        <v>7</v>
      </c>
      <c r="B2784" t="s">
        <v>18</v>
      </c>
      <c r="C2784" t="s">
        <v>44</v>
      </c>
      <c r="D2784" t="s">
        <v>45</v>
      </c>
      <c r="E2784" t="s">
        <v>11</v>
      </c>
      <c r="F2784">
        <v>2019</v>
      </c>
      <c r="G2784">
        <v>9</v>
      </c>
      <c r="H2784">
        <v>1603</v>
      </c>
      <c r="I2784" s="1">
        <v>11158</v>
      </c>
      <c r="J2784">
        <f>SUMIFS(H:H,D:D,dataset_shampoo[[#This Row],[Brand]],E:E,dataset_shampoo[[#This Row],[Region]],F:F,dataset_shampoo[[#This Row],[Year]],G:G,"&lt;="&amp;dataset_shampoo[[#This Row],[Month]])</f>
        <v>13503</v>
      </c>
      <c r="K2784" s="6">
        <f>SUMIFS(I:I,D:D,dataset_shampoo[[#This Row],[Brand]],E:E,dataset_shampoo[[#This Row],[Region]],F:F,dataset_shampoo[[#This Row],[Year]],G:G,"&lt;="&amp;dataset_shampoo[[#This Row],[Month]])</f>
        <v>93765</v>
      </c>
      <c r="L2784">
        <f>dataset_shampoo[[#This Row],[Units YTD]]+SUMIFS(H:H,D:D,dataset_shampoo[[#This Row],[Brand]],E:E,dataset_shampoo[[#This Row],[Region]],F:F,dataset_shampoo[[#This Row],[Year]]-1,G:G,"&gt;"&amp;dataset_shampoo[[#This Row],[Month]])</f>
        <v>18865</v>
      </c>
      <c r="M2784" s="1">
        <f>dataset_shampoo[[#This Row],[Values YTD]]+SUMIFS(I:I,D:D,dataset_shampoo[[#This Row],[Brand]],E:E,dataset_shampoo[[#This Row],[Region]],F:F,dataset_shampoo[[#This Row],[Year]]-1,G:G,"&gt;"&amp;dataset_shampoo[[#This Row],[Month]])</f>
        <v>130970</v>
      </c>
    </row>
    <row r="2785" spans="1:13" x14ac:dyDescent="0.25">
      <c r="A2785" t="s">
        <v>7</v>
      </c>
      <c r="B2785" t="s">
        <v>18</v>
      </c>
      <c r="C2785" t="s">
        <v>44</v>
      </c>
      <c r="D2785" t="s">
        <v>45</v>
      </c>
      <c r="E2785" t="s">
        <v>11</v>
      </c>
      <c r="F2785">
        <v>2019</v>
      </c>
      <c r="G2785">
        <v>10</v>
      </c>
      <c r="H2785">
        <v>1211</v>
      </c>
      <c r="I2785" s="1">
        <v>8456</v>
      </c>
      <c r="J2785">
        <f>SUMIFS(H:H,D:D,dataset_shampoo[[#This Row],[Brand]],E:E,dataset_shampoo[[#This Row],[Region]],F:F,dataset_shampoo[[#This Row],[Year]],G:G,"&lt;="&amp;dataset_shampoo[[#This Row],[Month]])</f>
        <v>14714</v>
      </c>
      <c r="K2785" s="6">
        <f>SUMIFS(I:I,D:D,dataset_shampoo[[#This Row],[Brand]],E:E,dataset_shampoo[[#This Row],[Region]],F:F,dataset_shampoo[[#This Row],[Year]],G:G,"&lt;="&amp;dataset_shampoo[[#This Row],[Month]])</f>
        <v>102221</v>
      </c>
      <c r="L2785">
        <f>dataset_shampoo[[#This Row],[Units YTD]]+SUMIFS(H:H,D:D,dataset_shampoo[[#This Row],[Brand]],E:E,dataset_shampoo[[#This Row],[Region]],F:F,dataset_shampoo[[#This Row],[Year]]-1,G:G,"&gt;"&amp;dataset_shampoo[[#This Row],[Month]])</f>
        <v>18340</v>
      </c>
      <c r="M2785" s="1">
        <f>dataset_shampoo[[#This Row],[Values YTD]]+SUMIFS(I:I,D:D,dataset_shampoo[[#This Row],[Brand]],E:E,dataset_shampoo[[#This Row],[Region]],F:F,dataset_shampoo[[#This Row],[Year]]-1,G:G,"&gt;"&amp;dataset_shampoo[[#This Row],[Month]])</f>
        <v>127365</v>
      </c>
    </row>
    <row r="2786" spans="1:13" x14ac:dyDescent="0.25">
      <c r="A2786" t="s">
        <v>7</v>
      </c>
      <c r="B2786" t="s">
        <v>18</v>
      </c>
      <c r="C2786" t="s">
        <v>44</v>
      </c>
      <c r="D2786" t="s">
        <v>45</v>
      </c>
      <c r="E2786" t="s">
        <v>11</v>
      </c>
      <c r="F2786">
        <v>2019</v>
      </c>
      <c r="G2786">
        <v>11</v>
      </c>
      <c r="H2786">
        <v>1246</v>
      </c>
      <c r="I2786" s="1">
        <v>8687</v>
      </c>
      <c r="J2786">
        <f>SUMIFS(H:H,D:D,dataset_shampoo[[#This Row],[Brand]],E:E,dataset_shampoo[[#This Row],[Region]],F:F,dataset_shampoo[[#This Row],[Year]],G:G,"&lt;="&amp;dataset_shampoo[[#This Row],[Month]])</f>
        <v>15960</v>
      </c>
      <c r="K2786" s="6">
        <f>SUMIFS(I:I,D:D,dataset_shampoo[[#This Row],[Brand]],E:E,dataset_shampoo[[#This Row],[Region]],F:F,dataset_shampoo[[#This Row],[Year]],G:G,"&lt;="&amp;dataset_shampoo[[#This Row],[Month]])</f>
        <v>110908</v>
      </c>
      <c r="L2786">
        <f>dataset_shampoo[[#This Row],[Units YTD]]+SUMIFS(H:H,D:D,dataset_shampoo[[#This Row],[Brand]],E:E,dataset_shampoo[[#This Row],[Region]],F:F,dataset_shampoo[[#This Row],[Year]]-1,G:G,"&gt;"&amp;dataset_shampoo[[#This Row],[Month]])</f>
        <v>17416</v>
      </c>
      <c r="M2786" s="1">
        <f>dataset_shampoo[[#This Row],[Values YTD]]+SUMIFS(I:I,D:D,dataset_shampoo[[#This Row],[Brand]],E:E,dataset_shampoo[[#This Row],[Region]],F:F,dataset_shampoo[[#This Row],[Year]]-1,G:G,"&gt;"&amp;dataset_shampoo[[#This Row],[Month]])</f>
        <v>120981</v>
      </c>
    </row>
    <row r="2787" spans="1:13" x14ac:dyDescent="0.25">
      <c r="A2787" t="s">
        <v>7</v>
      </c>
      <c r="B2787" t="s">
        <v>18</v>
      </c>
      <c r="C2787" t="s">
        <v>44</v>
      </c>
      <c r="D2787" t="s">
        <v>45</v>
      </c>
      <c r="E2787" t="s">
        <v>11</v>
      </c>
      <c r="F2787">
        <v>2019</v>
      </c>
      <c r="G2787">
        <v>12</v>
      </c>
      <c r="H2787">
        <v>1141</v>
      </c>
      <c r="I2787" s="1">
        <v>7924</v>
      </c>
      <c r="J2787">
        <f>SUMIFS(H:H,D:D,dataset_shampoo[[#This Row],[Brand]],E:E,dataset_shampoo[[#This Row],[Region]],F:F,dataset_shampoo[[#This Row],[Year]],G:G,"&lt;="&amp;dataset_shampoo[[#This Row],[Month]])</f>
        <v>17101</v>
      </c>
      <c r="K2787" s="6">
        <f>SUMIFS(I:I,D:D,dataset_shampoo[[#This Row],[Brand]],E:E,dataset_shampoo[[#This Row],[Region]],F:F,dataset_shampoo[[#This Row],[Year]],G:G,"&lt;="&amp;dataset_shampoo[[#This Row],[Month]])</f>
        <v>118832</v>
      </c>
      <c r="L2787">
        <f>dataset_shampoo[[#This Row],[Units YTD]]+SUMIFS(H:H,D:D,dataset_shampoo[[#This Row],[Brand]],E:E,dataset_shampoo[[#This Row],[Region]],F:F,dataset_shampoo[[#This Row],[Year]]-1,G:G,"&gt;"&amp;dataset_shampoo[[#This Row],[Month]])</f>
        <v>17101</v>
      </c>
      <c r="M2787" s="1">
        <f>dataset_shampoo[[#This Row],[Values YTD]]+SUMIFS(I:I,D:D,dataset_shampoo[[#This Row],[Brand]],E:E,dataset_shampoo[[#This Row],[Region]],F:F,dataset_shampoo[[#This Row],[Year]]-1,G:G,"&gt;"&amp;dataset_shampoo[[#This Row],[Month]])</f>
        <v>118832</v>
      </c>
    </row>
    <row r="2788" spans="1:13" x14ac:dyDescent="0.25">
      <c r="A2788" t="s">
        <v>7</v>
      </c>
      <c r="B2788" t="s">
        <v>18</v>
      </c>
      <c r="C2788" t="s">
        <v>44</v>
      </c>
      <c r="D2788" t="s">
        <v>45</v>
      </c>
      <c r="E2788" t="s">
        <v>11</v>
      </c>
      <c r="F2788">
        <v>2020</v>
      </c>
      <c r="G2788">
        <v>1</v>
      </c>
      <c r="H2788">
        <v>1512</v>
      </c>
      <c r="I2788" s="1">
        <v>10535</v>
      </c>
      <c r="J2788">
        <f>SUMIFS(H:H,D:D,dataset_shampoo[[#This Row],[Brand]],E:E,dataset_shampoo[[#This Row],[Region]],F:F,dataset_shampoo[[#This Row],[Year]],G:G,"&lt;="&amp;dataset_shampoo[[#This Row],[Month]])</f>
        <v>1512</v>
      </c>
      <c r="K2788" s="6">
        <f>SUMIFS(I:I,D:D,dataset_shampoo[[#This Row],[Brand]],E:E,dataset_shampoo[[#This Row],[Region]],F:F,dataset_shampoo[[#This Row],[Year]],G:G,"&lt;="&amp;dataset_shampoo[[#This Row],[Month]])</f>
        <v>10535</v>
      </c>
      <c r="L2788">
        <f>dataset_shampoo[[#This Row],[Units YTD]]+SUMIFS(H:H,D:D,dataset_shampoo[[#This Row],[Brand]],E:E,dataset_shampoo[[#This Row],[Region]],F:F,dataset_shampoo[[#This Row],[Year]]-1,G:G,"&gt;"&amp;dataset_shampoo[[#This Row],[Month]])</f>
        <v>17353</v>
      </c>
      <c r="M2788" s="1">
        <f>dataset_shampoo[[#This Row],[Values YTD]]+SUMIFS(I:I,D:D,dataset_shampoo[[#This Row],[Brand]],E:E,dataset_shampoo[[#This Row],[Region]],F:F,dataset_shampoo[[#This Row],[Year]]-1,G:G,"&gt;"&amp;dataset_shampoo[[#This Row],[Month]])</f>
        <v>120638</v>
      </c>
    </row>
    <row r="2789" spans="1:13" x14ac:dyDescent="0.25">
      <c r="A2789" t="s">
        <v>7</v>
      </c>
      <c r="B2789" t="s">
        <v>18</v>
      </c>
      <c r="C2789" t="s">
        <v>44</v>
      </c>
      <c r="D2789" t="s">
        <v>45</v>
      </c>
      <c r="E2789" t="s">
        <v>11</v>
      </c>
      <c r="F2789">
        <v>2020</v>
      </c>
      <c r="G2789">
        <v>2</v>
      </c>
      <c r="H2789">
        <v>1330</v>
      </c>
      <c r="I2789" s="1">
        <v>9191</v>
      </c>
      <c r="J2789">
        <f>SUMIFS(H:H,D:D,dataset_shampoo[[#This Row],[Brand]],E:E,dataset_shampoo[[#This Row],[Region]],F:F,dataset_shampoo[[#This Row],[Year]],G:G,"&lt;="&amp;dataset_shampoo[[#This Row],[Month]])</f>
        <v>2842</v>
      </c>
      <c r="K2789" s="6">
        <f>SUMIFS(I:I,D:D,dataset_shampoo[[#This Row],[Brand]],E:E,dataset_shampoo[[#This Row],[Region]],F:F,dataset_shampoo[[#This Row],[Year]],G:G,"&lt;="&amp;dataset_shampoo[[#This Row],[Month]])</f>
        <v>19726</v>
      </c>
      <c r="L2789">
        <f>dataset_shampoo[[#This Row],[Units YTD]]+SUMIFS(H:H,D:D,dataset_shampoo[[#This Row],[Brand]],E:E,dataset_shampoo[[#This Row],[Region]],F:F,dataset_shampoo[[#This Row],[Year]]-1,G:G,"&gt;"&amp;dataset_shampoo[[#This Row],[Month]])</f>
        <v>16947</v>
      </c>
      <c r="M2789" s="1">
        <f>dataset_shampoo[[#This Row],[Values YTD]]+SUMIFS(I:I,D:D,dataset_shampoo[[#This Row],[Brand]],E:E,dataset_shampoo[[#This Row],[Region]],F:F,dataset_shampoo[[#This Row],[Year]]-1,G:G,"&gt;"&amp;dataset_shampoo[[#This Row],[Month]])</f>
        <v>117768</v>
      </c>
    </row>
    <row r="2790" spans="1:13" x14ac:dyDescent="0.25">
      <c r="A2790" t="s">
        <v>7</v>
      </c>
      <c r="B2790" t="s">
        <v>18</v>
      </c>
      <c r="C2790" t="s">
        <v>44</v>
      </c>
      <c r="D2790" t="s">
        <v>45</v>
      </c>
      <c r="E2790" t="s">
        <v>11</v>
      </c>
      <c r="F2790">
        <v>2020</v>
      </c>
      <c r="G2790">
        <v>3</v>
      </c>
      <c r="H2790">
        <v>1764</v>
      </c>
      <c r="I2790" s="1">
        <v>12264</v>
      </c>
      <c r="J2790">
        <f>SUMIFS(H:H,D:D,dataset_shampoo[[#This Row],[Brand]],E:E,dataset_shampoo[[#This Row],[Region]],F:F,dataset_shampoo[[#This Row],[Year]],G:G,"&lt;="&amp;dataset_shampoo[[#This Row],[Month]])</f>
        <v>4606</v>
      </c>
      <c r="K2790" s="6">
        <f>SUMIFS(I:I,D:D,dataset_shampoo[[#This Row],[Brand]],E:E,dataset_shampoo[[#This Row],[Region]],F:F,dataset_shampoo[[#This Row],[Year]],G:G,"&lt;="&amp;dataset_shampoo[[#This Row],[Month]])</f>
        <v>31990</v>
      </c>
      <c r="L2790">
        <f>dataset_shampoo[[#This Row],[Units YTD]]+SUMIFS(H:H,D:D,dataset_shampoo[[#This Row],[Brand]],E:E,dataset_shampoo[[#This Row],[Region]],F:F,dataset_shampoo[[#This Row],[Year]]-1,G:G,"&gt;"&amp;dataset_shampoo[[#This Row],[Month]])</f>
        <v>17395</v>
      </c>
      <c r="M2790" s="1">
        <f>dataset_shampoo[[#This Row],[Values YTD]]+SUMIFS(I:I,D:D,dataset_shampoo[[#This Row],[Brand]],E:E,dataset_shampoo[[#This Row],[Region]],F:F,dataset_shampoo[[#This Row],[Year]]-1,G:G,"&gt;"&amp;dataset_shampoo[[#This Row],[Month]])</f>
        <v>120904</v>
      </c>
    </row>
    <row r="2791" spans="1:13" x14ac:dyDescent="0.25">
      <c r="A2791" t="s">
        <v>7</v>
      </c>
      <c r="B2791" t="s">
        <v>18</v>
      </c>
      <c r="C2791" t="s">
        <v>44</v>
      </c>
      <c r="D2791" t="s">
        <v>45</v>
      </c>
      <c r="E2791" t="s">
        <v>11</v>
      </c>
      <c r="F2791">
        <v>2020</v>
      </c>
      <c r="G2791">
        <v>4</v>
      </c>
      <c r="H2791">
        <v>1015</v>
      </c>
      <c r="I2791" s="1">
        <v>7091</v>
      </c>
      <c r="J2791">
        <f>SUMIFS(H:H,D:D,dataset_shampoo[[#This Row],[Brand]],E:E,dataset_shampoo[[#This Row],[Region]],F:F,dataset_shampoo[[#This Row],[Year]],G:G,"&lt;="&amp;dataset_shampoo[[#This Row],[Month]])</f>
        <v>5621</v>
      </c>
      <c r="K2791" s="6">
        <f>SUMIFS(I:I,D:D,dataset_shampoo[[#This Row],[Brand]],E:E,dataset_shampoo[[#This Row],[Region]],F:F,dataset_shampoo[[#This Row],[Year]],G:G,"&lt;="&amp;dataset_shampoo[[#This Row],[Month]])</f>
        <v>39081</v>
      </c>
      <c r="L2791">
        <f>dataset_shampoo[[#This Row],[Units YTD]]+SUMIFS(H:H,D:D,dataset_shampoo[[#This Row],[Brand]],E:E,dataset_shampoo[[#This Row],[Region]],F:F,dataset_shampoo[[#This Row],[Year]]-1,G:G,"&gt;"&amp;dataset_shampoo[[#This Row],[Month]])</f>
        <v>16422</v>
      </c>
      <c r="M2791" s="1">
        <f>dataset_shampoo[[#This Row],[Values YTD]]+SUMIFS(I:I,D:D,dataset_shampoo[[#This Row],[Brand]],E:E,dataset_shampoo[[#This Row],[Region]],F:F,dataset_shampoo[[#This Row],[Year]]-1,G:G,"&gt;"&amp;dataset_shampoo[[#This Row],[Month]])</f>
        <v>114170</v>
      </c>
    </row>
    <row r="2792" spans="1:13" x14ac:dyDescent="0.25">
      <c r="A2792" t="s">
        <v>7</v>
      </c>
      <c r="B2792" t="s">
        <v>18</v>
      </c>
      <c r="C2792" t="s">
        <v>44</v>
      </c>
      <c r="D2792" t="s">
        <v>45</v>
      </c>
      <c r="E2792" t="s">
        <v>11</v>
      </c>
      <c r="F2792">
        <v>2020</v>
      </c>
      <c r="G2792">
        <v>5</v>
      </c>
      <c r="H2792">
        <v>1386</v>
      </c>
      <c r="I2792" s="1">
        <v>9653</v>
      </c>
      <c r="J2792">
        <f>SUMIFS(H:H,D:D,dataset_shampoo[[#This Row],[Brand]],E:E,dataset_shampoo[[#This Row],[Region]],F:F,dataset_shampoo[[#This Row],[Year]],G:G,"&lt;="&amp;dataset_shampoo[[#This Row],[Month]])</f>
        <v>7007</v>
      </c>
      <c r="K2792" s="6">
        <f>SUMIFS(I:I,D:D,dataset_shampoo[[#This Row],[Brand]],E:E,dataset_shampoo[[#This Row],[Region]],F:F,dataset_shampoo[[#This Row],[Year]],G:G,"&lt;="&amp;dataset_shampoo[[#This Row],[Month]])</f>
        <v>48734</v>
      </c>
      <c r="L2792">
        <f>dataset_shampoo[[#This Row],[Units YTD]]+SUMIFS(H:H,D:D,dataset_shampoo[[#This Row],[Brand]],E:E,dataset_shampoo[[#This Row],[Region]],F:F,dataset_shampoo[[#This Row],[Year]]-1,G:G,"&gt;"&amp;dataset_shampoo[[#This Row],[Month]])</f>
        <v>16352</v>
      </c>
      <c r="M2792" s="1">
        <f>dataset_shampoo[[#This Row],[Values YTD]]+SUMIFS(I:I,D:D,dataset_shampoo[[#This Row],[Brand]],E:E,dataset_shampoo[[#This Row],[Region]],F:F,dataset_shampoo[[#This Row],[Year]]-1,G:G,"&gt;"&amp;dataset_shampoo[[#This Row],[Month]])</f>
        <v>113729</v>
      </c>
    </row>
    <row r="2793" spans="1:13" x14ac:dyDescent="0.25">
      <c r="A2793" t="s">
        <v>7</v>
      </c>
      <c r="B2793" t="s">
        <v>18</v>
      </c>
      <c r="C2793" t="s">
        <v>44</v>
      </c>
      <c r="D2793" t="s">
        <v>45</v>
      </c>
      <c r="E2793" t="s">
        <v>11</v>
      </c>
      <c r="F2793">
        <v>2020</v>
      </c>
      <c r="G2793">
        <v>6</v>
      </c>
      <c r="H2793">
        <v>1302</v>
      </c>
      <c r="I2793" s="1">
        <v>9044</v>
      </c>
      <c r="J2793">
        <f>SUMIFS(H:H,D:D,dataset_shampoo[[#This Row],[Brand]],E:E,dataset_shampoo[[#This Row],[Region]],F:F,dataset_shampoo[[#This Row],[Year]],G:G,"&lt;="&amp;dataset_shampoo[[#This Row],[Month]])</f>
        <v>8309</v>
      </c>
      <c r="K2793" s="6">
        <f>SUMIFS(I:I,D:D,dataset_shampoo[[#This Row],[Brand]],E:E,dataset_shampoo[[#This Row],[Region]],F:F,dataset_shampoo[[#This Row],[Year]],G:G,"&lt;="&amp;dataset_shampoo[[#This Row],[Month]])</f>
        <v>57778</v>
      </c>
      <c r="L2793">
        <f>dataset_shampoo[[#This Row],[Units YTD]]+SUMIFS(H:H,D:D,dataset_shampoo[[#This Row],[Brand]],E:E,dataset_shampoo[[#This Row],[Region]],F:F,dataset_shampoo[[#This Row],[Year]]-1,G:G,"&gt;"&amp;dataset_shampoo[[#This Row],[Month]])</f>
        <v>16268</v>
      </c>
      <c r="M2793" s="1">
        <f>dataset_shampoo[[#This Row],[Values YTD]]+SUMIFS(I:I,D:D,dataset_shampoo[[#This Row],[Brand]],E:E,dataset_shampoo[[#This Row],[Region]],F:F,dataset_shampoo[[#This Row],[Year]]-1,G:G,"&gt;"&amp;dataset_shampoo[[#This Row],[Month]])</f>
        <v>113162</v>
      </c>
    </row>
    <row r="2794" spans="1:13" x14ac:dyDescent="0.25">
      <c r="A2794" t="s">
        <v>7</v>
      </c>
      <c r="B2794" t="s">
        <v>18</v>
      </c>
      <c r="C2794" t="s">
        <v>44</v>
      </c>
      <c r="D2794" t="s">
        <v>45</v>
      </c>
      <c r="E2794" t="s">
        <v>11</v>
      </c>
      <c r="F2794">
        <v>2020</v>
      </c>
      <c r="G2794">
        <v>7</v>
      </c>
      <c r="H2794">
        <v>1155</v>
      </c>
      <c r="I2794" s="1">
        <v>8029</v>
      </c>
      <c r="J2794">
        <f>SUMIFS(H:H,D:D,dataset_shampoo[[#This Row],[Brand]],E:E,dataset_shampoo[[#This Row],[Region]],F:F,dataset_shampoo[[#This Row],[Year]],G:G,"&lt;="&amp;dataset_shampoo[[#This Row],[Month]])</f>
        <v>9464</v>
      </c>
      <c r="K2794" s="6">
        <f>SUMIFS(I:I,D:D,dataset_shampoo[[#This Row],[Brand]],E:E,dataset_shampoo[[#This Row],[Region]],F:F,dataset_shampoo[[#This Row],[Year]],G:G,"&lt;="&amp;dataset_shampoo[[#This Row],[Month]])</f>
        <v>65807</v>
      </c>
      <c r="L2794">
        <f>dataset_shampoo[[#This Row],[Units YTD]]+SUMIFS(H:H,D:D,dataset_shampoo[[#This Row],[Brand]],E:E,dataset_shampoo[[#This Row],[Region]],F:F,dataset_shampoo[[#This Row],[Year]]-1,G:G,"&gt;"&amp;dataset_shampoo[[#This Row],[Month]])</f>
        <v>16429</v>
      </c>
      <c r="M2794" s="1">
        <f>dataset_shampoo[[#This Row],[Values YTD]]+SUMIFS(I:I,D:D,dataset_shampoo[[#This Row],[Brand]],E:E,dataset_shampoo[[#This Row],[Region]],F:F,dataset_shampoo[[#This Row],[Year]]-1,G:G,"&gt;"&amp;dataset_shampoo[[#This Row],[Month]])</f>
        <v>114296</v>
      </c>
    </row>
    <row r="2795" spans="1:13" x14ac:dyDescent="0.25">
      <c r="A2795" t="s">
        <v>7</v>
      </c>
      <c r="B2795" t="s">
        <v>18</v>
      </c>
      <c r="C2795" t="s">
        <v>44</v>
      </c>
      <c r="D2795" t="s">
        <v>45</v>
      </c>
      <c r="E2795" t="s">
        <v>11</v>
      </c>
      <c r="F2795">
        <v>2020</v>
      </c>
      <c r="G2795">
        <v>8</v>
      </c>
      <c r="H2795">
        <v>1407</v>
      </c>
      <c r="I2795" s="1">
        <v>9828</v>
      </c>
      <c r="J2795">
        <f>SUMIFS(H:H,D:D,dataset_shampoo[[#This Row],[Brand]],E:E,dataset_shampoo[[#This Row],[Region]],F:F,dataset_shampoo[[#This Row],[Year]],G:G,"&lt;="&amp;dataset_shampoo[[#This Row],[Month]])</f>
        <v>10871</v>
      </c>
      <c r="K2795" s="6">
        <f>SUMIFS(I:I,D:D,dataset_shampoo[[#This Row],[Brand]],E:E,dataset_shampoo[[#This Row],[Region]],F:F,dataset_shampoo[[#This Row],[Year]],G:G,"&lt;="&amp;dataset_shampoo[[#This Row],[Month]])</f>
        <v>75635</v>
      </c>
      <c r="L2795">
        <f>dataset_shampoo[[#This Row],[Units YTD]]+SUMIFS(H:H,D:D,dataset_shampoo[[#This Row],[Brand]],E:E,dataset_shampoo[[#This Row],[Region]],F:F,dataset_shampoo[[#This Row],[Year]]-1,G:G,"&gt;"&amp;dataset_shampoo[[#This Row],[Month]])</f>
        <v>16072</v>
      </c>
      <c r="M2795" s="1">
        <f>dataset_shampoo[[#This Row],[Values YTD]]+SUMIFS(I:I,D:D,dataset_shampoo[[#This Row],[Brand]],E:E,dataset_shampoo[[#This Row],[Region]],F:F,dataset_shampoo[[#This Row],[Year]]-1,G:G,"&gt;"&amp;dataset_shampoo[[#This Row],[Month]])</f>
        <v>111860</v>
      </c>
    </row>
    <row r="2796" spans="1:13" x14ac:dyDescent="0.25">
      <c r="A2796" t="s">
        <v>7</v>
      </c>
      <c r="B2796" t="s">
        <v>18</v>
      </c>
      <c r="C2796" t="s">
        <v>44</v>
      </c>
      <c r="D2796" t="s">
        <v>45</v>
      </c>
      <c r="E2796" t="s">
        <v>11</v>
      </c>
      <c r="F2796">
        <v>2020</v>
      </c>
      <c r="G2796">
        <v>9</v>
      </c>
      <c r="H2796">
        <v>1407</v>
      </c>
      <c r="I2796" s="1">
        <v>9828</v>
      </c>
      <c r="J2796">
        <f>SUMIFS(H:H,D:D,dataset_shampoo[[#This Row],[Brand]],E:E,dataset_shampoo[[#This Row],[Region]],F:F,dataset_shampoo[[#This Row],[Year]],G:G,"&lt;="&amp;dataset_shampoo[[#This Row],[Month]])</f>
        <v>12278</v>
      </c>
      <c r="K2796" s="6">
        <f>SUMIFS(I:I,D:D,dataset_shampoo[[#This Row],[Brand]],E:E,dataset_shampoo[[#This Row],[Region]],F:F,dataset_shampoo[[#This Row],[Year]],G:G,"&lt;="&amp;dataset_shampoo[[#This Row],[Month]])</f>
        <v>85463</v>
      </c>
      <c r="L2796">
        <f>dataset_shampoo[[#This Row],[Units YTD]]+SUMIFS(H:H,D:D,dataset_shampoo[[#This Row],[Brand]],E:E,dataset_shampoo[[#This Row],[Region]],F:F,dataset_shampoo[[#This Row],[Year]]-1,G:G,"&gt;"&amp;dataset_shampoo[[#This Row],[Month]])</f>
        <v>15876</v>
      </c>
      <c r="M2796" s="1">
        <f>dataset_shampoo[[#This Row],[Values YTD]]+SUMIFS(I:I,D:D,dataset_shampoo[[#This Row],[Brand]],E:E,dataset_shampoo[[#This Row],[Region]],F:F,dataset_shampoo[[#This Row],[Year]]-1,G:G,"&gt;"&amp;dataset_shampoo[[#This Row],[Month]])</f>
        <v>110530</v>
      </c>
    </row>
    <row r="2797" spans="1:13" x14ac:dyDescent="0.25">
      <c r="A2797" t="s">
        <v>7</v>
      </c>
      <c r="B2797" t="s">
        <v>18</v>
      </c>
      <c r="C2797" t="s">
        <v>44</v>
      </c>
      <c r="D2797" t="s">
        <v>45</v>
      </c>
      <c r="E2797" t="s">
        <v>11</v>
      </c>
      <c r="F2797">
        <v>2020</v>
      </c>
      <c r="G2797">
        <v>10</v>
      </c>
      <c r="H2797">
        <v>1302</v>
      </c>
      <c r="I2797" s="1">
        <v>9093</v>
      </c>
      <c r="J2797">
        <f>SUMIFS(H:H,D:D,dataset_shampoo[[#This Row],[Brand]],E:E,dataset_shampoo[[#This Row],[Region]],F:F,dataset_shampoo[[#This Row],[Year]],G:G,"&lt;="&amp;dataset_shampoo[[#This Row],[Month]])</f>
        <v>13580</v>
      </c>
      <c r="K2797" s="6">
        <f>SUMIFS(I:I,D:D,dataset_shampoo[[#This Row],[Brand]],E:E,dataset_shampoo[[#This Row],[Region]],F:F,dataset_shampoo[[#This Row],[Year]],G:G,"&lt;="&amp;dataset_shampoo[[#This Row],[Month]])</f>
        <v>94556</v>
      </c>
      <c r="L2797">
        <f>dataset_shampoo[[#This Row],[Units YTD]]+SUMIFS(H:H,D:D,dataset_shampoo[[#This Row],[Brand]],E:E,dataset_shampoo[[#This Row],[Region]],F:F,dataset_shampoo[[#This Row],[Year]]-1,G:G,"&gt;"&amp;dataset_shampoo[[#This Row],[Month]])</f>
        <v>15967</v>
      </c>
      <c r="M2797" s="1">
        <f>dataset_shampoo[[#This Row],[Values YTD]]+SUMIFS(I:I,D:D,dataset_shampoo[[#This Row],[Brand]],E:E,dataset_shampoo[[#This Row],[Region]],F:F,dataset_shampoo[[#This Row],[Year]]-1,G:G,"&gt;"&amp;dataset_shampoo[[#This Row],[Month]])</f>
        <v>111167</v>
      </c>
    </row>
    <row r="2798" spans="1:13" x14ac:dyDescent="0.25">
      <c r="A2798" t="s">
        <v>7</v>
      </c>
      <c r="B2798" t="s">
        <v>18</v>
      </c>
      <c r="C2798" t="s">
        <v>44</v>
      </c>
      <c r="D2798" t="s">
        <v>45</v>
      </c>
      <c r="E2798" t="s">
        <v>11</v>
      </c>
      <c r="F2798">
        <v>2020</v>
      </c>
      <c r="G2798">
        <v>11</v>
      </c>
      <c r="H2798">
        <v>1225</v>
      </c>
      <c r="I2798" s="1">
        <v>8547</v>
      </c>
      <c r="J2798">
        <f>SUMIFS(H:H,D:D,dataset_shampoo[[#This Row],[Brand]],E:E,dataset_shampoo[[#This Row],[Region]],F:F,dataset_shampoo[[#This Row],[Year]],G:G,"&lt;="&amp;dataset_shampoo[[#This Row],[Month]])</f>
        <v>14805</v>
      </c>
      <c r="K2798" s="6">
        <f>SUMIFS(I:I,D:D,dataset_shampoo[[#This Row],[Brand]],E:E,dataset_shampoo[[#This Row],[Region]],F:F,dataset_shampoo[[#This Row],[Year]],G:G,"&lt;="&amp;dataset_shampoo[[#This Row],[Month]])</f>
        <v>103103</v>
      </c>
      <c r="L2798">
        <f>dataset_shampoo[[#This Row],[Units YTD]]+SUMIFS(H:H,D:D,dataset_shampoo[[#This Row],[Brand]],E:E,dataset_shampoo[[#This Row],[Region]],F:F,dataset_shampoo[[#This Row],[Year]]-1,G:G,"&gt;"&amp;dataset_shampoo[[#This Row],[Month]])</f>
        <v>15946</v>
      </c>
      <c r="M2798" s="1">
        <f>dataset_shampoo[[#This Row],[Values YTD]]+SUMIFS(I:I,D:D,dataset_shampoo[[#This Row],[Brand]],E:E,dataset_shampoo[[#This Row],[Region]],F:F,dataset_shampoo[[#This Row],[Year]]-1,G:G,"&gt;"&amp;dataset_shampoo[[#This Row],[Month]])</f>
        <v>111027</v>
      </c>
    </row>
    <row r="2799" spans="1:13" x14ac:dyDescent="0.25">
      <c r="A2799" t="s">
        <v>7</v>
      </c>
      <c r="B2799" t="s">
        <v>18</v>
      </c>
      <c r="C2799" t="s">
        <v>44</v>
      </c>
      <c r="D2799" t="s">
        <v>45</v>
      </c>
      <c r="E2799" t="s">
        <v>11</v>
      </c>
      <c r="F2799">
        <v>2020</v>
      </c>
      <c r="G2799">
        <v>12</v>
      </c>
      <c r="H2799">
        <v>2044</v>
      </c>
      <c r="I2799" s="1">
        <v>14182</v>
      </c>
      <c r="J2799">
        <f>SUMIFS(H:H,D:D,dataset_shampoo[[#This Row],[Brand]],E:E,dataset_shampoo[[#This Row],[Region]],F:F,dataset_shampoo[[#This Row],[Year]],G:G,"&lt;="&amp;dataset_shampoo[[#This Row],[Month]])</f>
        <v>16849</v>
      </c>
      <c r="K2799" s="6">
        <f>SUMIFS(I:I,D:D,dataset_shampoo[[#This Row],[Brand]],E:E,dataset_shampoo[[#This Row],[Region]],F:F,dataset_shampoo[[#This Row],[Year]],G:G,"&lt;="&amp;dataset_shampoo[[#This Row],[Month]])</f>
        <v>117285</v>
      </c>
      <c r="L2799">
        <f>dataset_shampoo[[#This Row],[Units YTD]]+SUMIFS(H:H,D:D,dataset_shampoo[[#This Row],[Brand]],E:E,dataset_shampoo[[#This Row],[Region]],F:F,dataset_shampoo[[#This Row],[Year]]-1,G:G,"&gt;"&amp;dataset_shampoo[[#This Row],[Month]])</f>
        <v>16849</v>
      </c>
      <c r="M2799" s="1">
        <f>dataset_shampoo[[#This Row],[Values YTD]]+SUMIFS(I:I,D:D,dataset_shampoo[[#This Row],[Brand]],E:E,dataset_shampoo[[#This Row],[Region]],F:F,dataset_shampoo[[#This Row],[Year]]-1,G:G,"&gt;"&amp;dataset_shampoo[[#This Row],[Month]])</f>
        <v>117285</v>
      </c>
    </row>
    <row r="2800" spans="1:13" x14ac:dyDescent="0.25">
      <c r="A2800" t="s">
        <v>7</v>
      </c>
      <c r="B2800" t="s">
        <v>18</v>
      </c>
      <c r="C2800" t="s">
        <v>44</v>
      </c>
      <c r="D2800" t="s">
        <v>45</v>
      </c>
      <c r="E2800" t="s">
        <v>11</v>
      </c>
      <c r="F2800">
        <v>2021</v>
      </c>
      <c r="G2800">
        <v>1</v>
      </c>
      <c r="H2800">
        <v>1274</v>
      </c>
      <c r="I2800" s="1">
        <v>8813</v>
      </c>
      <c r="J2800">
        <f>SUMIFS(H:H,D:D,dataset_shampoo[[#This Row],[Brand]],E:E,dataset_shampoo[[#This Row],[Region]],F:F,dataset_shampoo[[#This Row],[Year]],G:G,"&lt;="&amp;dataset_shampoo[[#This Row],[Month]])</f>
        <v>1274</v>
      </c>
      <c r="K2800" s="6">
        <f>SUMIFS(I:I,D:D,dataset_shampoo[[#This Row],[Brand]],E:E,dataset_shampoo[[#This Row],[Region]],F:F,dataset_shampoo[[#This Row],[Year]],G:G,"&lt;="&amp;dataset_shampoo[[#This Row],[Month]])</f>
        <v>8813</v>
      </c>
      <c r="L2800">
        <f>dataset_shampoo[[#This Row],[Units YTD]]+SUMIFS(H:H,D:D,dataset_shampoo[[#This Row],[Brand]],E:E,dataset_shampoo[[#This Row],[Region]],F:F,dataset_shampoo[[#This Row],[Year]]-1,G:G,"&gt;"&amp;dataset_shampoo[[#This Row],[Month]])</f>
        <v>16611</v>
      </c>
      <c r="M2800" s="1">
        <f>dataset_shampoo[[#This Row],[Values YTD]]+SUMIFS(I:I,D:D,dataset_shampoo[[#This Row],[Brand]],E:E,dataset_shampoo[[#This Row],[Region]],F:F,dataset_shampoo[[#This Row],[Year]]-1,G:G,"&gt;"&amp;dataset_shampoo[[#This Row],[Month]])</f>
        <v>115563</v>
      </c>
    </row>
    <row r="2801" spans="1:13" x14ac:dyDescent="0.25">
      <c r="A2801" t="s">
        <v>7</v>
      </c>
      <c r="B2801" t="s">
        <v>18</v>
      </c>
      <c r="C2801" t="s">
        <v>44</v>
      </c>
      <c r="D2801" t="s">
        <v>45</v>
      </c>
      <c r="E2801" t="s">
        <v>11</v>
      </c>
      <c r="F2801">
        <v>2021</v>
      </c>
      <c r="G2801">
        <v>2</v>
      </c>
      <c r="H2801">
        <v>1701</v>
      </c>
      <c r="I2801" s="1">
        <v>11816</v>
      </c>
      <c r="J2801">
        <f>SUMIFS(H:H,D:D,dataset_shampoo[[#This Row],[Brand]],E:E,dataset_shampoo[[#This Row],[Region]],F:F,dataset_shampoo[[#This Row],[Year]],G:G,"&lt;="&amp;dataset_shampoo[[#This Row],[Month]])</f>
        <v>2975</v>
      </c>
      <c r="K2801" s="6">
        <f>SUMIFS(I:I,D:D,dataset_shampoo[[#This Row],[Brand]],E:E,dataset_shampoo[[#This Row],[Region]],F:F,dataset_shampoo[[#This Row],[Year]],G:G,"&lt;="&amp;dataset_shampoo[[#This Row],[Month]])</f>
        <v>20629</v>
      </c>
      <c r="L2801">
        <f>dataset_shampoo[[#This Row],[Units YTD]]+SUMIFS(H:H,D:D,dataset_shampoo[[#This Row],[Brand]],E:E,dataset_shampoo[[#This Row],[Region]],F:F,dataset_shampoo[[#This Row],[Year]]-1,G:G,"&gt;"&amp;dataset_shampoo[[#This Row],[Month]])</f>
        <v>16982</v>
      </c>
      <c r="M2801" s="1">
        <f>dataset_shampoo[[#This Row],[Values YTD]]+SUMIFS(I:I,D:D,dataset_shampoo[[#This Row],[Brand]],E:E,dataset_shampoo[[#This Row],[Region]],F:F,dataset_shampoo[[#This Row],[Year]]-1,G:G,"&gt;"&amp;dataset_shampoo[[#This Row],[Month]])</f>
        <v>118188</v>
      </c>
    </row>
    <row r="2802" spans="1:13" x14ac:dyDescent="0.25">
      <c r="A2802" t="s">
        <v>7</v>
      </c>
      <c r="B2802" t="s">
        <v>18</v>
      </c>
      <c r="C2802" t="s">
        <v>44</v>
      </c>
      <c r="D2802" t="s">
        <v>45</v>
      </c>
      <c r="E2802" t="s">
        <v>11</v>
      </c>
      <c r="F2802">
        <v>2021</v>
      </c>
      <c r="G2802">
        <v>3</v>
      </c>
      <c r="H2802">
        <v>1491</v>
      </c>
      <c r="I2802" s="1">
        <v>10325</v>
      </c>
      <c r="J2802">
        <f>SUMIFS(H:H,D:D,dataset_shampoo[[#This Row],[Brand]],E:E,dataset_shampoo[[#This Row],[Region]],F:F,dataset_shampoo[[#This Row],[Year]],G:G,"&lt;="&amp;dataset_shampoo[[#This Row],[Month]])</f>
        <v>4466</v>
      </c>
      <c r="K2802" s="6">
        <f>SUMIFS(I:I,D:D,dataset_shampoo[[#This Row],[Brand]],E:E,dataset_shampoo[[#This Row],[Region]],F:F,dataset_shampoo[[#This Row],[Year]],G:G,"&lt;="&amp;dataset_shampoo[[#This Row],[Month]])</f>
        <v>30954</v>
      </c>
      <c r="L2802">
        <f>dataset_shampoo[[#This Row],[Units YTD]]+SUMIFS(H:H,D:D,dataset_shampoo[[#This Row],[Brand]],E:E,dataset_shampoo[[#This Row],[Region]],F:F,dataset_shampoo[[#This Row],[Year]]-1,G:G,"&gt;"&amp;dataset_shampoo[[#This Row],[Month]])</f>
        <v>16709</v>
      </c>
      <c r="M2802" s="1">
        <f>dataset_shampoo[[#This Row],[Values YTD]]+SUMIFS(I:I,D:D,dataset_shampoo[[#This Row],[Brand]],E:E,dataset_shampoo[[#This Row],[Region]],F:F,dataset_shampoo[[#This Row],[Year]]-1,G:G,"&gt;"&amp;dataset_shampoo[[#This Row],[Month]])</f>
        <v>116249</v>
      </c>
    </row>
    <row r="2803" spans="1:13" x14ac:dyDescent="0.25">
      <c r="A2803" t="s">
        <v>7</v>
      </c>
      <c r="B2803" t="s">
        <v>18</v>
      </c>
      <c r="C2803" t="s">
        <v>44</v>
      </c>
      <c r="D2803" t="s">
        <v>45</v>
      </c>
      <c r="E2803" t="s">
        <v>11</v>
      </c>
      <c r="F2803">
        <v>2021</v>
      </c>
      <c r="G2803">
        <v>4</v>
      </c>
      <c r="H2803">
        <v>1939</v>
      </c>
      <c r="I2803" s="1">
        <v>13468</v>
      </c>
      <c r="J2803">
        <f>SUMIFS(H:H,D:D,dataset_shampoo[[#This Row],[Brand]],E:E,dataset_shampoo[[#This Row],[Region]],F:F,dataset_shampoo[[#This Row],[Year]],G:G,"&lt;="&amp;dataset_shampoo[[#This Row],[Month]])</f>
        <v>6405</v>
      </c>
      <c r="K2803" s="6">
        <f>SUMIFS(I:I,D:D,dataset_shampoo[[#This Row],[Brand]],E:E,dataset_shampoo[[#This Row],[Region]],F:F,dataset_shampoo[[#This Row],[Year]],G:G,"&lt;="&amp;dataset_shampoo[[#This Row],[Month]])</f>
        <v>44422</v>
      </c>
      <c r="L2803">
        <f>dataset_shampoo[[#This Row],[Units YTD]]+SUMIFS(H:H,D:D,dataset_shampoo[[#This Row],[Brand]],E:E,dataset_shampoo[[#This Row],[Region]],F:F,dataset_shampoo[[#This Row],[Year]]-1,G:G,"&gt;"&amp;dataset_shampoo[[#This Row],[Month]])</f>
        <v>17633</v>
      </c>
      <c r="M2803" s="1">
        <f>dataset_shampoo[[#This Row],[Values YTD]]+SUMIFS(I:I,D:D,dataset_shampoo[[#This Row],[Brand]],E:E,dataset_shampoo[[#This Row],[Region]],F:F,dataset_shampoo[[#This Row],[Year]]-1,G:G,"&gt;"&amp;dataset_shampoo[[#This Row],[Month]])</f>
        <v>122626</v>
      </c>
    </row>
    <row r="2804" spans="1:13" x14ac:dyDescent="0.25">
      <c r="A2804" t="s">
        <v>7</v>
      </c>
      <c r="B2804" t="s">
        <v>18</v>
      </c>
      <c r="C2804" t="s">
        <v>44</v>
      </c>
      <c r="D2804" t="s">
        <v>45</v>
      </c>
      <c r="E2804" t="s">
        <v>11</v>
      </c>
      <c r="F2804">
        <v>2021</v>
      </c>
      <c r="G2804">
        <v>5</v>
      </c>
      <c r="H2804">
        <v>1442</v>
      </c>
      <c r="I2804" s="1">
        <v>10073</v>
      </c>
      <c r="J2804">
        <f>SUMIFS(H:H,D:D,dataset_shampoo[[#This Row],[Brand]],E:E,dataset_shampoo[[#This Row],[Region]],F:F,dataset_shampoo[[#This Row],[Year]],G:G,"&lt;="&amp;dataset_shampoo[[#This Row],[Month]])</f>
        <v>7847</v>
      </c>
      <c r="K2804" s="6">
        <f>SUMIFS(I:I,D:D,dataset_shampoo[[#This Row],[Brand]],E:E,dataset_shampoo[[#This Row],[Region]],F:F,dataset_shampoo[[#This Row],[Year]],G:G,"&lt;="&amp;dataset_shampoo[[#This Row],[Month]])</f>
        <v>54495</v>
      </c>
      <c r="L2804">
        <f>dataset_shampoo[[#This Row],[Units YTD]]+SUMIFS(H:H,D:D,dataset_shampoo[[#This Row],[Brand]],E:E,dataset_shampoo[[#This Row],[Region]],F:F,dataset_shampoo[[#This Row],[Year]]-1,G:G,"&gt;"&amp;dataset_shampoo[[#This Row],[Month]])</f>
        <v>17689</v>
      </c>
      <c r="M2804" s="1">
        <f>dataset_shampoo[[#This Row],[Values YTD]]+SUMIFS(I:I,D:D,dataset_shampoo[[#This Row],[Brand]],E:E,dataset_shampoo[[#This Row],[Region]],F:F,dataset_shampoo[[#This Row],[Year]]-1,G:G,"&gt;"&amp;dataset_shampoo[[#This Row],[Month]])</f>
        <v>123046</v>
      </c>
    </row>
    <row r="2805" spans="1:13" x14ac:dyDescent="0.25">
      <c r="A2805" t="s">
        <v>7</v>
      </c>
      <c r="B2805" t="s">
        <v>18</v>
      </c>
      <c r="C2805" t="s">
        <v>44</v>
      </c>
      <c r="D2805" t="s">
        <v>45</v>
      </c>
      <c r="E2805" t="s">
        <v>11</v>
      </c>
      <c r="F2805">
        <v>2021</v>
      </c>
      <c r="G2805">
        <v>6</v>
      </c>
      <c r="H2805">
        <v>1512</v>
      </c>
      <c r="I2805" s="1">
        <v>10542</v>
      </c>
      <c r="J2805">
        <f>SUMIFS(H:H,D:D,dataset_shampoo[[#This Row],[Brand]],E:E,dataset_shampoo[[#This Row],[Region]],F:F,dataset_shampoo[[#This Row],[Year]],G:G,"&lt;="&amp;dataset_shampoo[[#This Row],[Month]])</f>
        <v>9359</v>
      </c>
      <c r="K2805" s="6">
        <f>SUMIFS(I:I,D:D,dataset_shampoo[[#This Row],[Brand]],E:E,dataset_shampoo[[#This Row],[Region]],F:F,dataset_shampoo[[#This Row],[Year]],G:G,"&lt;="&amp;dataset_shampoo[[#This Row],[Month]])</f>
        <v>65037</v>
      </c>
      <c r="L2805">
        <f>dataset_shampoo[[#This Row],[Units YTD]]+SUMIFS(H:H,D:D,dataset_shampoo[[#This Row],[Brand]],E:E,dataset_shampoo[[#This Row],[Region]],F:F,dataset_shampoo[[#This Row],[Year]]-1,G:G,"&gt;"&amp;dataset_shampoo[[#This Row],[Month]])</f>
        <v>17899</v>
      </c>
      <c r="M2805" s="1">
        <f>dataset_shampoo[[#This Row],[Values YTD]]+SUMIFS(I:I,D:D,dataset_shampoo[[#This Row],[Brand]],E:E,dataset_shampoo[[#This Row],[Region]],F:F,dataset_shampoo[[#This Row],[Year]]-1,G:G,"&gt;"&amp;dataset_shampoo[[#This Row],[Month]])</f>
        <v>124544</v>
      </c>
    </row>
    <row r="2806" spans="1:13" x14ac:dyDescent="0.25">
      <c r="A2806" t="s">
        <v>7</v>
      </c>
      <c r="B2806" t="s">
        <v>18</v>
      </c>
      <c r="C2806" t="s">
        <v>44</v>
      </c>
      <c r="D2806" t="s">
        <v>45</v>
      </c>
      <c r="E2806" t="s">
        <v>11</v>
      </c>
      <c r="F2806">
        <v>2021</v>
      </c>
      <c r="G2806">
        <v>7</v>
      </c>
      <c r="H2806">
        <v>1603</v>
      </c>
      <c r="I2806" s="1">
        <v>11158</v>
      </c>
      <c r="J2806">
        <f>SUMIFS(H:H,D:D,dataset_shampoo[[#This Row],[Brand]],E:E,dataset_shampoo[[#This Row],[Region]],F:F,dataset_shampoo[[#This Row],[Year]],G:G,"&lt;="&amp;dataset_shampoo[[#This Row],[Month]])</f>
        <v>10962</v>
      </c>
      <c r="K2806" s="6">
        <f>SUMIFS(I:I,D:D,dataset_shampoo[[#This Row],[Brand]],E:E,dataset_shampoo[[#This Row],[Region]],F:F,dataset_shampoo[[#This Row],[Year]],G:G,"&lt;="&amp;dataset_shampoo[[#This Row],[Month]])</f>
        <v>76195</v>
      </c>
      <c r="L2806">
        <f>dataset_shampoo[[#This Row],[Units YTD]]+SUMIFS(H:H,D:D,dataset_shampoo[[#This Row],[Brand]],E:E,dataset_shampoo[[#This Row],[Region]],F:F,dataset_shampoo[[#This Row],[Year]]-1,G:G,"&gt;"&amp;dataset_shampoo[[#This Row],[Month]])</f>
        <v>18347</v>
      </c>
      <c r="M2806" s="1">
        <f>dataset_shampoo[[#This Row],[Values YTD]]+SUMIFS(I:I,D:D,dataset_shampoo[[#This Row],[Brand]],E:E,dataset_shampoo[[#This Row],[Region]],F:F,dataset_shampoo[[#This Row],[Year]]-1,G:G,"&gt;"&amp;dataset_shampoo[[#This Row],[Month]])</f>
        <v>127673</v>
      </c>
    </row>
    <row r="2807" spans="1:13" x14ac:dyDescent="0.25">
      <c r="A2807" t="s">
        <v>7</v>
      </c>
      <c r="B2807" t="s">
        <v>18</v>
      </c>
      <c r="C2807" t="s">
        <v>44</v>
      </c>
      <c r="D2807" t="s">
        <v>45</v>
      </c>
      <c r="E2807" t="s">
        <v>11</v>
      </c>
      <c r="F2807">
        <v>2021</v>
      </c>
      <c r="G2807">
        <v>8</v>
      </c>
      <c r="H2807">
        <v>1246</v>
      </c>
      <c r="I2807" s="1">
        <v>8694</v>
      </c>
      <c r="J2807">
        <f>SUMIFS(H:H,D:D,dataset_shampoo[[#This Row],[Brand]],E:E,dataset_shampoo[[#This Row],[Region]],F:F,dataset_shampoo[[#This Row],[Year]],G:G,"&lt;="&amp;dataset_shampoo[[#This Row],[Month]])</f>
        <v>12208</v>
      </c>
      <c r="K2807" s="6">
        <f>SUMIFS(I:I,D:D,dataset_shampoo[[#This Row],[Brand]],E:E,dataset_shampoo[[#This Row],[Region]],F:F,dataset_shampoo[[#This Row],[Year]],G:G,"&lt;="&amp;dataset_shampoo[[#This Row],[Month]])</f>
        <v>84889</v>
      </c>
      <c r="L2807">
        <f>dataset_shampoo[[#This Row],[Units YTD]]+SUMIFS(H:H,D:D,dataset_shampoo[[#This Row],[Brand]],E:E,dataset_shampoo[[#This Row],[Region]],F:F,dataset_shampoo[[#This Row],[Year]]-1,G:G,"&gt;"&amp;dataset_shampoo[[#This Row],[Month]])</f>
        <v>18186</v>
      </c>
      <c r="M2807" s="1">
        <f>dataset_shampoo[[#This Row],[Values YTD]]+SUMIFS(I:I,D:D,dataset_shampoo[[#This Row],[Brand]],E:E,dataset_shampoo[[#This Row],[Region]],F:F,dataset_shampoo[[#This Row],[Year]]-1,G:G,"&gt;"&amp;dataset_shampoo[[#This Row],[Month]])</f>
        <v>126539</v>
      </c>
    </row>
    <row r="2808" spans="1:13" x14ac:dyDescent="0.25">
      <c r="A2808" t="s">
        <v>7</v>
      </c>
      <c r="B2808" t="s">
        <v>18</v>
      </c>
      <c r="C2808" t="s">
        <v>44</v>
      </c>
      <c r="D2808" t="s">
        <v>45</v>
      </c>
      <c r="E2808" t="s">
        <v>11</v>
      </c>
      <c r="F2808">
        <v>2021</v>
      </c>
      <c r="G2808">
        <v>9</v>
      </c>
      <c r="H2808">
        <v>2205</v>
      </c>
      <c r="I2808" s="1">
        <v>15351</v>
      </c>
      <c r="J2808">
        <f>SUMIFS(H:H,D:D,dataset_shampoo[[#This Row],[Brand]],E:E,dataset_shampoo[[#This Row],[Region]],F:F,dataset_shampoo[[#This Row],[Year]],G:G,"&lt;="&amp;dataset_shampoo[[#This Row],[Month]])</f>
        <v>14413</v>
      </c>
      <c r="K2808" s="6">
        <f>SUMIFS(I:I,D:D,dataset_shampoo[[#This Row],[Brand]],E:E,dataset_shampoo[[#This Row],[Region]],F:F,dataset_shampoo[[#This Row],[Year]],G:G,"&lt;="&amp;dataset_shampoo[[#This Row],[Month]])</f>
        <v>100240</v>
      </c>
      <c r="L2808">
        <f>dataset_shampoo[[#This Row],[Units YTD]]+SUMIFS(H:H,D:D,dataset_shampoo[[#This Row],[Brand]],E:E,dataset_shampoo[[#This Row],[Region]],F:F,dataset_shampoo[[#This Row],[Year]]-1,G:G,"&gt;"&amp;dataset_shampoo[[#This Row],[Month]])</f>
        <v>18984</v>
      </c>
      <c r="M2808" s="1">
        <f>dataset_shampoo[[#This Row],[Values YTD]]+SUMIFS(I:I,D:D,dataset_shampoo[[#This Row],[Brand]],E:E,dataset_shampoo[[#This Row],[Region]],F:F,dataset_shampoo[[#This Row],[Year]]-1,G:G,"&gt;"&amp;dataset_shampoo[[#This Row],[Month]])</f>
        <v>132062</v>
      </c>
    </row>
    <row r="2809" spans="1:13" x14ac:dyDescent="0.25">
      <c r="A2809" t="s">
        <v>7</v>
      </c>
      <c r="B2809" t="s">
        <v>18</v>
      </c>
      <c r="C2809" t="s">
        <v>44</v>
      </c>
      <c r="D2809" t="s">
        <v>45</v>
      </c>
      <c r="E2809" t="s">
        <v>11</v>
      </c>
      <c r="F2809">
        <v>2021</v>
      </c>
      <c r="G2809">
        <v>10</v>
      </c>
      <c r="H2809">
        <v>1799</v>
      </c>
      <c r="I2809" s="1">
        <v>12558</v>
      </c>
      <c r="J2809">
        <f>SUMIFS(H:H,D:D,dataset_shampoo[[#This Row],[Brand]],E:E,dataset_shampoo[[#This Row],[Region]],F:F,dataset_shampoo[[#This Row],[Year]],G:G,"&lt;="&amp;dataset_shampoo[[#This Row],[Month]])</f>
        <v>16212</v>
      </c>
      <c r="K2809" s="6">
        <f>SUMIFS(I:I,D:D,dataset_shampoo[[#This Row],[Brand]],E:E,dataset_shampoo[[#This Row],[Region]],F:F,dataset_shampoo[[#This Row],[Year]],G:G,"&lt;="&amp;dataset_shampoo[[#This Row],[Month]])</f>
        <v>112798</v>
      </c>
      <c r="L2809">
        <f>dataset_shampoo[[#This Row],[Units YTD]]+SUMIFS(H:H,D:D,dataset_shampoo[[#This Row],[Brand]],E:E,dataset_shampoo[[#This Row],[Region]],F:F,dataset_shampoo[[#This Row],[Year]]-1,G:G,"&gt;"&amp;dataset_shampoo[[#This Row],[Month]])</f>
        <v>19481</v>
      </c>
      <c r="M2809" s="1">
        <f>dataset_shampoo[[#This Row],[Values YTD]]+SUMIFS(I:I,D:D,dataset_shampoo[[#This Row],[Brand]],E:E,dataset_shampoo[[#This Row],[Region]],F:F,dataset_shampoo[[#This Row],[Year]]-1,G:G,"&gt;"&amp;dataset_shampoo[[#This Row],[Month]])</f>
        <v>135527</v>
      </c>
    </row>
    <row r="2810" spans="1:13" x14ac:dyDescent="0.25">
      <c r="A2810" t="s">
        <v>7</v>
      </c>
      <c r="B2810" t="s">
        <v>18</v>
      </c>
      <c r="C2810" t="s">
        <v>44</v>
      </c>
      <c r="D2810" t="s">
        <v>45</v>
      </c>
      <c r="E2810" t="s">
        <v>11</v>
      </c>
      <c r="F2810">
        <v>2021</v>
      </c>
      <c r="G2810">
        <v>11</v>
      </c>
      <c r="H2810">
        <v>1225</v>
      </c>
      <c r="I2810" s="1">
        <v>8498</v>
      </c>
      <c r="J2810">
        <f>SUMIFS(H:H,D:D,dataset_shampoo[[#This Row],[Brand]],E:E,dataset_shampoo[[#This Row],[Region]],F:F,dataset_shampoo[[#This Row],[Year]],G:G,"&lt;="&amp;dataset_shampoo[[#This Row],[Month]])</f>
        <v>17437</v>
      </c>
      <c r="K2810" s="6">
        <f>SUMIFS(I:I,D:D,dataset_shampoo[[#This Row],[Brand]],E:E,dataset_shampoo[[#This Row],[Region]],F:F,dataset_shampoo[[#This Row],[Year]],G:G,"&lt;="&amp;dataset_shampoo[[#This Row],[Month]])</f>
        <v>121296</v>
      </c>
      <c r="L2810">
        <f>dataset_shampoo[[#This Row],[Units YTD]]+SUMIFS(H:H,D:D,dataset_shampoo[[#This Row],[Brand]],E:E,dataset_shampoo[[#This Row],[Region]],F:F,dataset_shampoo[[#This Row],[Year]]-1,G:G,"&gt;"&amp;dataset_shampoo[[#This Row],[Month]])</f>
        <v>19481</v>
      </c>
      <c r="M2810" s="1">
        <f>dataset_shampoo[[#This Row],[Values YTD]]+SUMIFS(I:I,D:D,dataset_shampoo[[#This Row],[Brand]],E:E,dataset_shampoo[[#This Row],[Region]],F:F,dataset_shampoo[[#This Row],[Year]]-1,G:G,"&gt;"&amp;dataset_shampoo[[#This Row],[Month]])</f>
        <v>135478</v>
      </c>
    </row>
    <row r="2811" spans="1:13" x14ac:dyDescent="0.25">
      <c r="A2811" t="s">
        <v>7</v>
      </c>
      <c r="B2811" t="s">
        <v>18</v>
      </c>
      <c r="C2811" t="s">
        <v>44</v>
      </c>
      <c r="D2811" t="s">
        <v>45</v>
      </c>
      <c r="E2811" t="s">
        <v>11</v>
      </c>
      <c r="F2811">
        <v>2021</v>
      </c>
      <c r="G2811">
        <v>12</v>
      </c>
      <c r="H2811">
        <v>1652</v>
      </c>
      <c r="I2811" s="1">
        <v>11501</v>
      </c>
      <c r="J2811">
        <f>SUMIFS(H:H,D:D,dataset_shampoo[[#This Row],[Brand]],E:E,dataset_shampoo[[#This Row],[Region]],F:F,dataset_shampoo[[#This Row],[Year]],G:G,"&lt;="&amp;dataset_shampoo[[#This Row],[Month]])</f>
        <v>19089</v>
      </c>
      <c r="K2811" s="6">
        <f>SUMIFS(I:I,D:D,dataset_shampoo[[#This Row],[Brand]],E:E,dataset_shampoo[[#This Row],[Region]],F:F,dataset_shampoo[[#This Row],[Year]],G:G,"&lt;="&amp;dataset_shampoo[[#This Row],[Month]])</f>
        <v>132797</v>
      </c>
      <c r="L2811">
        <f>dataset_shampoo[[#This Row],[Units YTD]]+SUMIFS(H:H,D:D,dataset_shampoo[[#This Row],[Brand]],E:E,dataset_shampoo[[#This Row],[Region]],F:F,dataset_shampoo[[#This Row],[Year]]-1,G:G,"&gt;"&amp;dataset_shampoo[[#This Row],[Month]])</f>
        <v>19089</v>
      </c>
      <c r="M2811" s="1">
        <f>dataset_shampoo[[#This Row],[Values YTD]]+SUMIFS(I:I,D:D,dataset_shampoo[[#This Row],[Brand]],E:E,dataset_shampoo[[#This Row],[Region]],F:F,dataset_shampoo[[#This Row],[Year]]-1,G:G,"&gt;"&amp;dataset_shampoo[[#This Row],[Month]])</f>
        <v>132797</v>
      </c>
    </row>
    <row r="2812" spans="1:13" x14ac:dyDescent="0.25">
      <c r="A2812" t="s">
        <v>7</v>
      </c>
      <c r="B2812" t="s">
        <v>18</v>
      </c>
      <c r="C2812" t="s">
        <v>44</v>
      </c>
      <c r="D2812" t="s">
        <v>45</v>
      </c>
      <c r="E2812" t="s">
        <v>11</v>
      </c>
      <c r="F2812">
        <v>2022</v>
      </c>
      <c r="G2812">
        <v>1</v>
      </c>
      <c r="H2812">
        <v>1477</v>
      </c>
      <c r="I2812" s="1">
        <v>10269</v>
      </c>
      <c r="J2812">
        <f>SUMIFS(H:H,D:D,dataset_shampoo[[#This Row],[Brand]],E:E,dataset_shampoo[[#This Row],[Region]],F:F,dataset_shampoo[[#This Row],[Year]],G:G,"&lt;="&amp;dataset_shampoo[[#This Row],[Month]])</f>
        <v>1477</v>
      </c>
      <c r="K2812" s="6">
        <f>SUMIFS(I:I,D:D,dataset_shampoo[[#This Row],[Brand]],E:E,dataset_shampoo[[#This Row],[Region]],F:F,dataset_shampoo[[#This Row],[Year]],G:G,"&lt;="&amp;dataset_shampoo[[#This Row],[Month]])</f>
        <v>10269</v>
      </c>
      <c r="L2812">
        <f>dataset_shampoo[[#This Row],[Units YTD]]+SUMIFS(H:H,D:D,dataset_shampoo[[#This Row],[Brand]],E:E,dataset_shampoo[[#This Row],[Region]],F:F,dataset_shampoo[[#This Row],[Year]]-1,G:G,"&gt;"&amp;dataset_shampoo[[#This Row],[Month]])</f>
        <v>19292</v>
      </c>
      <c r="M2812" s="1">
        <f>dataset_shampoo[[#This Row],[Values YTD]]+SUMIFS(I:I,D:D,dataset_shampoo[[#This Row],[Brand]],E:E,dataset_shampoo[[#This Row],[Region]],F:F,dataset_shampoo[[#This Row],[Year]]-1,G:G,"&gt;"&amp;dataset_shampoo[[#This Row],[Month]])</f>
        <v>134253</v>
      </c>
    </row>
    <row r="2813" spans="1:13" x14ac:dyDescent="0.25">
      <c r="A2813" t="s">
        <v>7</v>
      </c>
      <c r="B2813" t="s">
        <v>18</v>
      </c>
      <c r="C2813" t="s">
        <v>44</v>
      </c>
      <c r="D2813" t="s">
        <v>45</v>
      </c>
      <c r="E2813" t="s">
        <v>11</v>
      </c>
      <c r="F2813">
        <v>2022</v>
      </c>
      <c r="G2813">
        <v>2</v>
      </c>
      <c r="H2813">
        <v>1281</v>
      </c>
      <c r="I2813" s="1">
        <v>8897</v>
      </c>
      <c r="J2813">
        <f>SUMIFS(H:H,D:D,dataset_shampoo[[#This Row],[Brand]],E:E,dataset_shampoo[[#This Row],[Region]],F:F,dataset_shampoo[[#This Row],[Year]],G:G,"&lt;="&amp;dataset_shampoo[[#This Row],[Month]])</f>
        <v>2758</v>
      </c>
      <c r="K2813" s="6">
        <f>SUMIFS(I:I,D:D,dataset_shampoo[[#This Row],[Brand]],E:E,dataset_shampoo[[#This Row],[Region]],F:F,dataset_shampoo[[#This Row],[Year]],G:G,"&lt;="&amp;dataset_shampoo[[#This Row],[Month]])</f>
        <v>19166</v>
      </c>
      <c r="L2813">
        <f>dataset_shampoo[[#This Row],[Units YTD]]+SUMIFS(H:H,D:D,dataset_shampoo[[#This Row],[Brand]],E:E,dataset_shampoo[[#This Row],[Region]],F:F,dataset_shampoo[[#This Row],[Year]]-1,G:G,"&gt;"&amp;dataset_shampoo[[#This Row],[Month]])</f>
        <v>18872</v>
      </c>
      <c r="M2813" s="1">
        <f>dataset_shampoo[[#This Row],[Values YTD]]+SUMIFS(I:I,D:D,dataset_shampoo[[#This Row],[Brand]],E:E,dataset_shampoo[[#This Row],[Region]],F:F,dataset_shampoo[[#This Row],[Year]]-1,G:G,"&gt;"&amp;dataset_shampoo[[#This Row],[Month]])</f>
        <v>131334</v>
      </c>
    </row>
    <row r="2814" spans="1:13" x14ac:dyDescent="0.25">
      <c r="A2814" t="s">
        <v>7</v>
      </c>
      <c r="B2814" t="s">
        <v>18</v>
      </c>
      <c r="C2814" t="s">
        <v>44</v>
      </c>
      <c r="D2814" t="s">
        <v>45</v>
      </c>
      <c r="E2814" t="s">
        <v>11</v>
      </c>
      <c r="F2814">
        <v>2022</v>
      </c>
      <c r="G2814">
        <v>3</v>
      </c>
      <c r="H2814">
        <v>1246</v>
      </c>
      <c r="I2814" s="1">
        <v>8666</v>
      </c>
      <c r="J2814">
        <f>SUMIFS(H:H,D:D,dataset_shampoo[[#This Row],[Brand]],E:E,dataset_shampoo[[#This Row],[Region]],F:F,dataset_shampoo[[#This Row],[Year]],G:G,"&lt;="&amp;dataset_shampoo[[#This Row],[Month]])</f>
        <v>4004</v>
      </c>
      <c r="K2814" s="6">
        <f>SUMIFS(I:I,D:D,dataset_shampoo[[#This Row],[Brand]],E:E,dataset_shampoo[[#This Row],[Region]],F:F,dataset_shampoo[[#This Row],[Year]],G:G,"&lt;="&amp;dataset_shampoo[[#This Row],[Month]])</f>
        <v>27832</v>
      </c>
      <c r="L2814">
        <f>dataset_shampoo[[#This Row],[Units YTD]]+SUMIFS(H:H,D:D,dataset_shampoo[[#This Row],[Brand]],E:E,dataset_shampoo[[#This Row],[Region]],F:F,dataset_shampoo[[#This Row],[Year]]-1,G:G,"&gt;"&amp;dataset_shampoo[[#This Row],[Month]])</f>
        <v>18627</v>
      </c>
      <c r="M2814" s="1">
        <f>dataset_shampoo[[#This Row],[Values YTD]]+SUMIFS(I:I,D:D,dataset_shampoo[[#This Row],[Brand]],E:E,dataset_shampoo[[#This Row],[Region]],F:F,dataset_shampoo[[#This Row],[Year]]-1,G:G,"&gt;"&amp;dataset_shampoo[[#This Row],[Month]])</f>
        <v>129675</v>
      </c>
    </row>
    <row r="2815" spans="1:13" x14ac:dyDescent="0.25">
      <c r="A2815" t="s">
        <v>7</v>
      </c>
      <c r="B2815" t="s">
        <v>18</v>
      </c>
      <c r="C2815" t="s">
        <v>44</v>
      </c>
      <c r="D2815" t="s">
        <v>45</v>
      </c>
      <c r="E2815" t="s">
        <v>11</v>
      </c>
      <c r="F2815">
        <v>2022</v>
      </c>
      <c r="G2815">
        <v>4</v>
      </c>
      <c r="H2815">
        <v>875</v>
      </c>
      <c r="I2815" s="1">
        <v>6097</v>
      </c>
      <c r="J2815">
        <f>SUMIFS(H:H,D:D,dataset_shampoo[[#This Row],[Brand]],E:E,dataset_shampoo[[#This Row],[Region]],F:F,dataset_shampoo[[#This Row],[Year]],G:G,"&lt;="&amp;dataset_shampoo[[#This Row],[Month]])</f>
        <v>4879</v>
      </c>
      <c r="K2815" s="6">
        <f>SUMIFS(I:I,D:D,dataset_shampoo[[#This Row],[Brand]],E:E,dataset_shampoo[[#This Row],[Region]],F:F,dataset_shampoo[[#This Row],[Year]],G:G,"&lt;="&amp;dataset_shampoo[[#This Row],[Month]])</f>
        <v>33929</v>
      </c>
      <c r="L2815">
        <f>dataset_shampoo[[#This Row],[Units YTD]]+SUMIFS(H:H,D:D,dataset_shampoo[[#This Row],[Brand]],E:E,dataset_shampoo[[#This Row],[Region]],F:F,dataset_shampoo[[#This Row],[Year]]-1,G:G,"&gt;"&amp;dataset_shampoo[[#This Row],[Month]])</f>
        <v>17563</v>
      </c>
      <c r="M2815" s="1">
        <f>dataset_shampoo[[#This Row],[Values YTD]]+SUMIFS(I:I,D:D,dataset_shampoo[[#This Row],[Brand]],E:E,dataset_shampoo[[#This Row],[Region]],F:F,dataset_shampoo[[#This Row],[Year]]-1,G:G,"&gt;"&amp;dataset_shampoo[[#This Row],[Month]])</f>
        <v>122304</v>
      </c>
    </row>
    <row r="2816" spans="1:13" x14ac:dyDescent="0.25">
      <c r="A2816" t="s">
        <v>7</v>
      </c>
      <c r="B2816" t="s">
        <v>18</v>
      </c>
      <c r="C2816" t="s">
        <v>44</v>
      </c>
      <c r="D2816" t="s">
        <v>45</v>
      </c>
      <c r="E2816" t="s">
        <v>11</v>
      </c>
      <c r="F2816">
        <v>2022</v>
      </c>
      <c r="G2816">
        <v>5</v>
      </c>
      <c r="H2816">
        <v>1204</v>
      </c>
      <c r="I2816" s="1">
        <v>8337</v>
      </c>
      <c r="J2816">
        <f>SUMIFS(H:H,D:D,dataset_shampoo[[#This Row],[Brand]],E:E,dataset_shampoo[[#This Row],[Region]],F:F,dataset_shampoo[[#This Row],[Year]],G:G,"&lt;="&amp;dataset_shampoo[[#This Row],[Month]])</f>
        <v>6083</v>
      </c>
      <c r="K2816" s="6">
        <f>SUMIFS(I:I,D:D,dataset_shampoo[[#This Row],[Brand]],E:E,dataset_shampoo[[#This Row],[Region]],F:F,dataset_shampoo[[#This Row],[Year]],G:G,"&lt;="&amp;dataset_shampoo[[#This Row],[Month]])</f>
        <v>42266</v>
      </c>
      <c r="L2816">
        <f>dataset_shampoo[[#This Row],[Units YTD]]+SUMIFS(H:H,D:D,dataset_shampoo[[#This Row],[Brand]],E:E,dataset_shampoo[[#This Row],[Region]],F:F,dataset_shampoo[[#This Row],[Year]]-1,G:G,"&gt;"&amp;dataset_shampoo[[#This Row],[Month]])</f>
        <v>17325</v>
      </c>
      <c r="M2816" s="1">
        <f>dataset_shampoo[[#This Row],[Values YTD]]+SUMIFS(I:I,D:D,dataset_shampoo[[#This Row],[Brand]],E:E,dataset_shampoo[[#This Row],[Region]],F:F,dataset_shampoo[[#This Row],[Year]]-1,G:G,"&gt;"&amp;dataset_shampoo[[#This Row],[Month]])</f>
        <v>120568</v>
      </c>
    </row>
    <row r="2817" spans="1:13" x14ac:dyDescent="0.25">
      <c r="A2817" t="s">
        <v>7</v>
      </c>
      <c r="B2817" t="s">
        <v>18</v>
      </c>
      <c r="C2817" t="s">
        <v>44</v>
      </c>
      <c r="D2817" t="s">
        <v>45</v>
      </c>
      <c r="E2817" t="s">
        <v>11</v>
      </c>
      <c r="F2817">
        <v>2022</v>
      </c>
      <c r="G2817">
        <v>6</v>
      </c>
      <c r="H2817">
        <v>2023</v>
      </c>
      <c r="I2817" s="1">
        <v>14007</v>
      </c>
      <c r="J2817">
        <f>SUMIFS(H:H,D:D,dataset_shampoo[[#This Row],[Brand]],E:E,dataset_shampoo[[#This Row],[Region]],F:F,dataset_shampoo[[#This Row],[Year]],G:G,"&lt;="&amp;dataset_shampoo[[#This Row],[Month]])</f>
        <v>8106</v>
      </c>
      <c r="K2817" s="6">
        <f>SUMIFS(I:I,D:D,dataset_shampoo[[#This Row],[Brand]],E:E,dataset_shampoo[[#This Row],[Region]],F:F,dataset_shampoo[[#This Row],[Year]],G:G,"&lt;="&amp;dataset_shampoo[[#This Row],[Month]])</f>
        <v>56273</v>
      </c>
      <c r="L2817">
        <f>dataset_shampoo[[#This Row],[Units YTD]]+SUMIFS(H:H,D:D,dataset_shampoo[[#This Row],[Brand]],E:E,dataset_shampoo[[#This Row],[Region]],F:F,dataset_shampoo[[#This Row],[Year]]-1,G:G,"&gt;"&amp;dataset_shampoo[[#This Row],[Month]])</f>
        <v>17836</v>
      </c>
      <c r="M2817" s="1">
        <f>dataset_shampoo[[#This Row],[Values YTD]]+SUMIFS(I:I,D:D,dataset_shampoo[[#This Row],[Brand]],E:E,dataset_shampoo[[#This Row],[Region]],F:F,dataset_shampoo[[#This Row],[Year]]-1,G:G,"&gt;"&amp;dataset_shampoo[[#This Row],[Month]])</f>
        <v>124033</v>
      </c>
    </row>
    <row r="2818" spans="1:13" x14ac:dyDescent="0.25">
      <c r="A2818" t="s">
        <v>7</v>
      </c>
      <c r="B2818" t="s">
        <v>18</v>
      </c>
      <c r="C2818" t="s">
        <v>44</v>
      </c>
      <c r="D2818" t="s">
        <v>45</v>
      </c>
      <c r="E2818" t="s">
        <v>11</v>
      </c>
      <c r="F2818">
        <v>2022</v>
      </c>
      <c r="G2818">
        <v>7</v>
      </c>
      <c r="H2818">
        <v>1673</v>
      </c>
      <c r="I2818" s="1">
        <v>11641</v>
      </c>
      <c r="J2818">
        <f>SUMIFS(H:H,D:D,dataset_shampoo[[#This Row],[Brand]],E:E,dataset_shampoo[[#This Row],[Region]],F:F,dataset_shampoo[[#This Row],[Year]],G:G,"&lt;="&amp;dataset_shampoo[[#This Row],[Month]])</f>
        <v>9779</v>
      </c>
      <c r="K2818" s="6">
        <f>SUMIFS(I:I,D:D,dataset_shampoo[[#This Row],[Brand]],E:E,dataset_shampoo[[#This Row],[Region]],F:F,dataset_shampoo[[#This Row],[Year]],G:G,"&lt;="&amp;dataset_shampoo[[#This Row],[Month]])</f>
        <v>67914</v>
      </c>
      <c r="L2818">
        <f>dataset_shampoo[[#This Row],[Units YTD]]+SUMIFS(H:H,D:D,dataset_shampoo[[#This Row],[Brand]],E:E,dataset_shampoo[[#This Row],[Region]],F:F,dataset_shampoo[[#This Row],[Year]]-1,G:G,"&gt;"&amp;dataset_shampoo[[#This Row],[Month]])</f>
        <v>17906</v>
      </c>
      <c r="M2818" s="1">
        <f>dataset_shampoo[[#This Row],[Values YTD]]+SUMIFS(I:I,D:D,dataset_shampoo[[#This Row],[Brand]],E:E,dataset_shampoo[[#This Row],[Region]],F:F,dataset_shampoo[[#This Row],[Year]]-1,G:G,"&gt;"&amp;dataset_shampoo[[#This Row],[Month]])</f>
        <v>124516</v>
      </c>
    </row>
    <row r="2819" spans="1:13" x14ac:dyDescent="0.25">
      <c r="A2819" t="s">
        <v>7</v>
      </c>
      <c r="B2819" t="s">
        <v>18</v>
      </c>
      <c r="C2819" t="s">
        <v>44</v>
      </c>
      <c r="D2819" t="s">
        <v>45</v>
      </c>
      <c r="E2819" t="s">
        <v>11</v>
      </c>
      <c r="F2819">
        <v>2022</v>
      </c>
      <c r="G2819">
        <v>8</v>
      </c>
      <c r="H2819">
        <v>1316</v>
      </c>
      <c r="I2819" s="1">
        <v>9135</v>
      </c>
      <c r="J2819">
        <f>SUMIFS(H:H,D:D,dataset_shampoo[[#This Row],[Brand]],E:E,dataset_shampoo[[#This Row],[Region]],F:F,dataset_shampoo[[#This Row],[Year]],G:G,"&lt;="&amp;dataset_shampoo[[#This Row],[Month]])</f>
        <v>11095</v>
      </c>
      <c r="K2819" s="6">
        <f>SUMIFS(I:I,D:D,dataset_shampoo[[#This Row],[Brand]],E:E,dataset_shampoo[[#This Row],[Region]],F:F,dataset_shampoo[[#This Row],[Year]],G:G,"&lt;="&amp;dataset_shampoo[[#This Row],[Month]])</f>
        <v>77049</v>
      </c>
      <c r="L2819">
        <f>dataset_shampoo[[#This Row],[Units YTD]]+SUMIFS(H:H,D:D,dataset_shampoo[[#This Row],[Brand]],E:E,dataset_shampoo[[#This Row],[Region]],F:F,dataset_shampoo[[#This Row],[Year]]-1,G:G,"&gt;"&amp;dataset_shampoo[[#This Row],[Month]])</f>
        <v>17976</v>
      </c>
      <c r="M2819" s="1">
        <f>dataset_shampoo[[#This Row],[Values YTD]]+SUMIFS(I:I,D:D,dataset_shampoo[[#This Row],[Brand]],E:E,dataset_shampoo[[#This Row],[Region]],F:F,dataset_shampoo[[#This Row],[Year]]-1,G:G,"&gt;"&amp;dataset_shampoo[[#This Row],[Month]])</f>
        <v>124957</v>
      </c>
    </row>
    <row r="2820" spans="1:13" x14ac:dyDescent="0.25">
      <c r="A2820" t="s">
        <v>7</v>
      </c>
      <c r="B2820" t="s">
        <v>18</v>
      </c>
      <c r="C2820" t="s">
        <v>44</v>
      </c>
      <c r="D2820" t="s">
        <v>45</v>
      </c>
      <c r="E2820" t="s">
        <v>11</v>
      </c>
      <c r="F2820">
        <v>2022</v>
      </c>
      <c r="G2820">
        <v>9</v>
      </c>
      <c r="H2820">
        <v>1631</v>
      </c>
      <c r="I2820" s="1">
        <v>11410</v>
      </c>
      <c r="J2820">
        <f>SUMIFS(H:H,D:D,dataset_shampoo[[#This Row],[Brand]],E:E,dataset_shampoo[[#This Row],[Region]],F:F,dataset_shampoo[[#This Row],[Year]],G:G,"&lt;="&amp;dataset_shampoo[[#This Row],[Month]])</f>
        <v>12726</v>
      </c>
      <c r="K2820" s="6">
        <f>SUMIFS(I:I,D:D,dataset_shampoo[[#This Row],[Brand]],E:E,dataset_shampoo[[#This Row],[Region]],F:F,dataset_shampoo[[#This Row],[Year]],G:G,"&lt;="&amp;dataset_shampoo[[#This Row],[Month]])</f>
        <v>88459</v>
      </c>
      <c r="L2820">
        <f>dataset_shampoo[[#This Row],[Units YTD]]+SUMIFS(H:H,D:D,dataset_shampoo[[#This Row],[Brand]],E:E,dataset_shampoo[[#This Row],[Region]],F:F,dataset_shampoo[[#This Row],[Year]]-1,G:G,"&gt;"&amp;dataset_shampoo[[#This Row],[Month]])</f>
        <v>17402</v>
      </c>
      <c r="M2820" s="1">
        <f>dataset_shampoo[[#This Row],[Values YTD]]+SUMIFS(I:I,D:D,dataset_shampoo[[#This Row],[Brand]],E:E,dataset_shampoo[[#This Row],[Region]],F:F,dataset_shampoo[[#This Row],[Year]]-1,G:G,"&gt;"&amp;dataset_shampoo[[#This Row],[Month]])</f>
        <v>121016</v>
      </c>
    </row>
    <row r="2821" spans="1:13" x14ac:dyDescent="0.25">
      <c r="A2821" t="s">
        <v>7</v>
      </c>
      <c r="B2821" t="s">
        <v>18</v>
      </c>
      <c r="C2821" t="s">
        <v>44</v>
      </c>
      <c r="D2821" t="s">
        <v>45</v>
      </c>
      <c r="E2821" t="s">
        <v>11</v>
      </c>
      <c r="F2821">
        <v>2022</v>
      </c>
      <c r="G2821">
        <v>10</v>
      </c>
      <c r="H2821">
        <v>973</v>
      </c>
      <c r="I2821" s="1">
        <v>7091</v>
      </c>
      <c r="J2821">
        <f>SUMIFS(H:H,D:D,dataset_shampoo[[#This Row],[Brand]],E:E,dataset_shampoo[[#This Row],[Region]],F:F,dataset_shampoo[[#This Row],[Year]],G:G,"&lt;="&amp;dataset_shampoo[[#This Row],[Month]])</f>
        <v>13699</v>
      </c>
      <c r="K2821" s="6">
        <f>SUMIFS(I:I,D:D,dataset_shampoo[[#This Row],[Brand]],E:E,dataset_shampoo[[#This Row],[Region]],F:F,dataset_shampoo[[#This Row],[Year]],G:G,"&lt;="&amp;dataset_shampoo[[#This Row],[Month]])</f>
        <v>95550</v>
      </c>
      <c r="L2821">
        <f>dataset_shampoo[[#This Row],[Units YTD]]+SUMIFS(H:H,D:D,dataset_shampoo[[#This Row],[Brand]],E:E,dataset_shampoo[[#This Row],[Region]],F:F,dataset_shampoo[[#This Row],[Year]]-1,G:G,"&gt;"&amp;dataset_shampoo[[#This Row],[Month]])</f>
        <v>16576</v>
      </c>
      <c r="M2821" s="1">
        <f>dataset_shampoo[[#This Row],[Values YTD]]+SUMIFS(I:I,D:D,dataset_shampoo[[#This Row],[Brand]],E:E,dataset_shampoo[[#This Row],[Region]],F:F,dataset_shampoo[[#This Row],[Year]]-1,G:G,"&gt;"&amp;dataset_shampoo[[#This Row],[Month]])</f>
        <v>115549</v>
      </c>
    </row>
    <row r="2822" spans="1:13" x14ac:dyDescent="0.25">
      <c r="A2822" t="s">
        <v>7</v>
      </c>
      <c r="B2822" t="s">
        <v>18</v>
      </c>
      <c r="C2822" t="s">
        <v>44</v>
      </c>
      <c r="D2822" t="s">
        <v>45</v>
      </c>
      <c r="E2822" t="s">
        <v>11</v>
      </c>
      <c r="F2822">
        <v>2022</v>
      </c>
      <c r="G2822">
        <v>11</v>
      </c>
      <c r="H2822">
        <v>1470</v>
      </c>
      <c r="I2822" s="1">
        <v>10710</v>
      </c>
      <c r="J2822">
        <f>SUMIFS(H:H,D:D,dataset_shampoo[[#This Row],[Brand]],E:E,dataset_shampoo[[#This Row],[Region]],F:F,dataset_shampoo[[#This Row],[Year]],G:G,"&lt;="&amp;dataset_shampoo[[#This Row],[Month]])</f>
        <v>15169</v>
      </c>
      <c r="K2822" s="6">
        <f>SUMIFS(I:I,D:D,dataset_shampoo[[#This Row],[Brand]],E:E,dataset_shampoo[[#This Row],[Region]],F:F,dataset_shampoo[[#This Row],[Year]],G:G,"&lt;="&amp;dataset_shampoo[[#This Row],[Month]])</f>
        <v>106260</v>
      </c>
      <c r="L2822">
        <f>dataset_shampoo[[#This Row],[Units YTD]]+SUMIFS(H:H,D:D,dataset_shampoo[[#This Row],[Brand]],E:E,dataset_shampoo[[#This Row],[Region]],F:F,dataset_shampoo[[#This Row],[Year]]-1,G:G,"&gt;"&amp;dataset_shampoo[[#This Row],[Month]])</f>
        <v>16821</v>
      </c>
      <c r="M2822" s="1">
        <f>dataset_shampoo[[#This Row],[Values YTD]]+SUMIFS(I:I,D:D,dataset_shampoo[[#This Row],[Brand]],E:E,dataset_shampoo[[#This Row],[Region]],F:F,dataset_shampoo[[#This Row],[Year]]-1,G:G,"&gt;"&amp;dataset_shampoo[[#This Row],[Month]])</f>
        <v>117761</v>
      </c>
    </row>
    <row r="2823" spans="1:13" x14ac:dyDescent="0.25">
      <c r="A2823" t="s">
        <v>7</v>
      </c>
      <c r="B2823" t="s">
        <v>18</v>
      </c>
      <c r="C2823" t="s">
        <v>44</v>
      </c>
      <c r="D2823" t="s">
        <v>45</v>
      </c>
      <c r="E2823" t="s">
        <v>11</v>
      </c>
      <c r="F2823">
        <v>2022</v>
      </c>
      <c r="G2823">
        <v>12</v>
      </c>
      <c r="H2823">
        <v>1491</v>
      </c>
      <c r="I2823" s="1">
        <v>10822</v>
      </c>
      <c r="J2823">
        <f>SUMIFS(H:H,D:D,dataset_shampoo[[#This Row],[Brand]],E:E,dataset_shampoo[[#This Row],[Region]],F:F,dataset_shampoo[[#This Row],[Year]],G:G,"&lt;="&amp;dataset_shampoo[[#This Row],[Month]])</f>
        <v>16660</v>
      </c>
      <c r="K2823" s="6">
        <f>SUMIFS(I:I,D:D,dataset_shampoo[[#This Row],[Brand]],E:E,dataset_shampoo[[#This Row],[Region]],F:F,dataset_shampoo[[#This Row],[Year]],G:G,"&lt;="&amp;dataset_shampoo[[#This Row],[Month]])</f>
        <v>117082</v>
      </c>
      <c r="L2823">
        <f>dataset_shampoo[[#This Row],[Units YTD]]+SUMIFS(H:H,D:D,dataset_shampoo[[#This Row],[Brand]],E:E,dataset_shampoo[[#This Row],[Region]],F:F,dataset_shampoo[[#This Row],[Year]]-1,G:G,"&gt;"&amp;dataset_shampoo[[#This Row],[Month]])</f>
        <v>16660</v>
      </c>
      <c r="M2823" s="1">
        <f>dataset_shampoo[[#This Row],[Values YTD]]+SUMIFS(I:I,D:D,dataset_shampoo[[#This Row],[Brand]],E:E,dataset_shampoo[[#This Row],[Region]],F:F,dataset_shampoo[[#This Row],[Year]]-1,G:G,"&gt;"&amp;dataset_shampoo[[#This Row],[Month]])</f>
        <v>117082</v>
      </c>
    </row>
    <row r="2824" spans="1:13" x14ac:dyDescent="0.25">
      <c r="A2824" t="s">
        <v>7</v>
      </c>
      <c r="B2824" t="s">
        <v>18</v>
      </c>
      <c r="C2824" t="s">
        <v>44</v>
      </c>
      <c r="D2824" t="s">
        <v>45</v>
      </c>
      <c r="E2824" t="s">
        <v>11</v>
      </c>
      <c r="F2824">
        <v>2023</v>
      </c>
      <c r="G2824">
        <v>1</v>
      </c>
      <c r="H2824">
        <v>1526</v>
      </c>
      <c r="I2824" s="1">
        <v>11088</v>
      </c>
      <c r="J2824">
        <f>SUMIFS(H:H,D:D,dataset_shampoo[[#This Row],[Brand]],E:E,dataset_shampoo[[#This Row],[Region]],F:F,dataset_shampoo[[#This Row],[Year]],G:G,"&lt;="&amp;dataset_shampoo[[#This Row],[Month]])</f>
        <v>1526</v>
      </c>
      <c r="K2824" s="6">
        <f>SUMIFS(I:I,D:D,dataset_shampoo[[#This Row],[Brand]],E:E,dataset_shampoo[[#This Row],[Region]],F:F,dataset_shampoo[[#This Row],[Year]],G:G,"&lt;="&amp;dataset_shampoo[[#This Row],[Month]])</f>
        <v>11088</v>
      </c>
      <c r="L2824">
        <f>dataset_shampoo[[#This Row],[Units YTD]]+SUMIFS(H:H,D:D,dataset_shampoo[[#This Row],[Brand]],E:E,dataset_shampoo[[#This Row],[Region]],F:F,dataset_shampoo[[#This Row],[Year]]-1,G:G,"&gt;"&amp;dataset_shampoo[[#This Row],[Month]])</f>
        <v>16709</v>
      </c>
      <c r="M2824" s="1">
        <f>dataset_shampoo[[#This Row],[Values YTD]]+SUMIFS(I:I,D:D,dataset_shampoo[[#This Row],[Brand]],E:E,dataset_shampoo[[#This Row],[Region]],F:F,dataset_shampoo[[#This Row],[Year]]-1,G:G,"&gt;"&amp;dataset_shampoo[[#This Row],[Month]])</f>
        <v>117901</v>
      </c>
    </row>
    <row r="2825" spans="1:13" x14ac:dyDescent="0.25">
      <c r="A2825" t="s">
        <v>7</v>
      </c>
      <c r="B2825" t="s">
        <v>18</v>
      </c>
      <c r="C2825" t="s">
        <v>44</v>
      </c>
      <c r="D2825" t="s">
        <v>45</v>
      </c>
      <c r="E2825" t="s">
        <v>11</v>
      </c>
      <c r="F2825">
        <v>2023</v>
      </c>
      <c r="G2825">
        <v>2</v>
      </c>
      <c r="H2825">
        <v>1442</v>
      </c>
      <c r="I2825" s="1">
        <v>10521</v>
      </c>
      <c r="J2825">
        <f>SUMIFS(H:H,D:D,dataset_shampoo[[#This Row],[Brand]],E:E,dataset_shampoo[[#This Row],[Region]],F:F,dataset_shampoo[[#This Row],[Year]],G:G,"&lt;="&amp;dataset_shampoo[[#This Row],[Month]])</f>
        <v>2968</v>
      </c>
      <c r="K2825" s="6">
        <f>SUMIFS(I:I,D:D,dataset_shampoo[[#This Row],[Brand]],E:E,dataset_shampoo[[#This Row],[Region]],F:F,dataset_shampoo[[#This Row],[Year]],G:G,"&lt;="&amp;dataset_shampoo[[#This Row],[Month]])</f>
        <v>21609</v>
      </c>
      <c r="L2825">
        <f>dataset_shampoo[[#This Row],[Units YTD]]+SUMIFS(H:H,D:D,dataset_shampoo[[#This Row],[Brand]],E:E,dataset_shampoo[[#This Row],[Region]],F:F,dataset_shampoo[[#This Row],[Year]]-1,G:G,"&gt;"&amp;dataset_shampoo[[#This Row],[Month]])</f>
        <v>16870</v>
      </c>
      <c r="M2825" s="1">
        <f>dataset_shampoo[[#This Row],[Values YTD]]+SUMIFS(I:I,D:D,dataset_shampoo[[#This Row],[Brand]],E:E,dataset_shampoo[[#This Row],[Region]],F:F,dataset_shampoo[[#This Row],[Year]]-1,G:G,"&gt;"&amp;dataset_shampoo[[#This Row],[Month]])</f>
        <v>119525</v>
      </c>
    </row>
    <row r="2826" spans="1:13" x14ac:dyDescent="0.25">
      <c r="A2826" t="s">
        <v>7</v>
      </c>
      <c r="B2826" t="s">
        <v>18</v>
      </c>
      <c r="C2826" t="s">
        <v>44</v>
      </c>
      <c r="D2826" t="s">
        <v>45</v>
      </c>
      <c r="E2826" t="s">
        <v>11</v>
      </c>
      <c r="F2826">
        <v>2023</v>
      </c>
      <c r="G2826">
        <v>3</v>
      </c>
      <c r="H2826">
        <v>1281</v>
      </c>
      <c r="I2826" s="1">
        <v>9345</v>
      </c>
      <c r="J2826">
        <f>SUMIFS(H:H,D:D,dataset_shampoo[[#This Row],[Brand]],E:E,dataset_shampoo[[#This Row],[Region]],F:F,dataset_shampoo[[#This Row],[Year]],G:G,"&lt;="&amp;dataset_shampoo[[#This Row],[Month]])</f>
        <v>4249</v>
      </c>
      <c r="K2826" s="6">
        <f>SUMIFS(I:I,D:D,dataset_shampoo[[#This Row],[Brand]],E:E,dataset_shampoo[[#This Row],[Region]],F:F,dataset_shampoo[[#This Row],[Year]],G:G,"&lt;="&amp;dataset_shampoo[[#This Row],[Month]])</f>
        <v>30954</v>
      </c>
      <c r="L2826">
        <f>dataset_shampoo[[#This Row],[Units YTD]]+SUMIFS(H:H,D:D,dataset_shampoo[[#This Row],[Brand]],E:E,dataset_shampoo[[#This Row],[Region]],F:F,dataset_shampoo[[#This Row],[Year]]-1,G:G,"&gt;"&amp;dataset_shampoo[[#This Row],[Month]])</f>
        <v>16905</v>
      </c>
      <c r="M2826" s="1">
        <f>dataset_shampoo[[#This Row],[Values YTD]]+SUMIFS(I:I,D:D,dataset_shampoo[[#This Row],[Brand]],E:E,dataset_shampoo[[#This Row],[Region]],F:F,dataset_shampoo[[#This Row],[Year]]-1,G:G,"&gt;"&amp;dataset_shampoo[[#This Row],[Month]])</f>
        <v>120204</v>
      </c>
    </row>
    <row r="2827" spans="1:13" x14ac:dyDescent="0.25">
      <c r="A2827" t="s">
        <v>7</v>
      </c>
      <c r="B2827" t="s">
        <v>18</v>
      </c>
      <c r="C2827" t="s">
        <v>44</v>
      </c>
      <c r="D2827" t="s">
        <v>45</v>
      </c>
      <c r="E2827" t="s">
        <v>12</v>
      </c>
      <c r="F2827">
        <v>2018</v>
      </c>
      <c r="G2827">
        <v>1</v>
      </c>
      <c r="H2827">
        <v>623</v>
      </c>
      <c r="I2827" s="1">
        <v>4375</v>
      </c>
      <c r="J2827">
        <f>SUMIFS(H:H,D:D,dataset_shampoo[[#This Row],[Brand]],E:E,dataset_shampoo[[#This Row],[Region]],F:F,dataset_shampoo[[#This Row],[Year]],G:G,"&lt;="&amp;dataset_shampoo[[#This Row],[Month]])</f>
        <v>623</v>
      </c>
      <c r="K2827" s="6">
        <f>SUMIFS(I:I,D:D,dataset_shampoo[[#This Row],[Brand]],E:E,dataset_shampoo[[#This Row],[Region]],F:F,dataset_shampoo[[#This Row],[Year]],G:G,"&lt;="&amp;dataset_shampoo[[#This Row],[Month]])</f>
        <v>4375</v>
      </c>
      <c r="L2827">
        <f>dataset_shampoo[[#This Row],[Units YTD]]+SUMIFS(H:H,D:D,dataset_shampoo[[#This Row],[Brand]],E:E,dataset_shampoo[[#This Row],[Region]],F:F,dataset_shampoo[[#This Row],[Year]]-1,G:G,"&gt;"&amp;dataset_shampoo[[#This Row],[Month]])</f>
        <v>623</v>
      </c>
      <c r="M2827" s="1">
        <f>dataset_shampoo[[#This Row],[Values YTD]]+SUMIFS(I:I,D:D,dataset_shampoo[[#This Row],[Brand]],E:E,dataset_shampoo[[#This Row],[Region]],F:F,dataset_shampoo[[#This Row],[Year]]-1,G:G,"&gt;"&amp;dataset_shampoo[[#This Row],[Month]])</f>
        <v>4375</v>
      </c>
    </row>
    <row r="2828" spans="1:13" x14ac:dyDescent="0.25">
      <c r="A2828" t="s">
        <v>7</v>
      </c>
      <c r="B2828" t="s">
        <v>18</v>
      </c>
      <c r="C2828" t="s">
        <v>44</v>
      </c>
      <c r="D2828" t="s">
        <v>45</v>
      </c>
      <c r="E2828" t="s">
        <v>12</v>
      </c>
      <c r="F2828">
        <v>2018</v>
      </c>
      <c r="G2828">
        <v>2</v>
      </c>
      <c r="H2828">
        <v>441</v>
      </c>
      <c r="I2828" s="1">
        <v>3087</v>
      </c>
      <c r="J2828">
        <f>SUMIFS(H:H,D:D,dataset_shampoo[[#This Row],[Brand]],E:E,dataset_shampoo[[#This Row],[Region]],F:F,dataset_shampoo[[#This Row],[Year]],G:G,"&lt;="&amp;dataset_shampoo[[#This Row],[Month]])</f>
        <v>1064</v>
      </c>
      <c r="K2828" s="6">
        <f>SUMIFS(I:I,D:D,dataset_shampoo[[#This Row],[Brand]],E:E,dataset_shampoo[[#This Row],[Region]],F:F,dataset_shampoo[[#This Row],[Year]],G:G,"&lt;="&amp;dataset_shampoo[[#This Row],[Month]])</f>
        <v>7462</v>
      </c>
      <c r="L2828">
        <f>dataset_shampoo[[#This Row],[Units YTD]]+SUMIFS(H:H,D:D,dataset_shampoo[[#This Row],[Brand]],E:E,dataset_shampoo[[#This Row],[Region]],F:F,dataset_shampoo[[#This Row],[Year]]-1,G:G,"&gt;"&amp;dataset_shampoo[[#This Row],[Month]])</f>
        <v>1064</v>
      </c>
      <c r="M2828" s="1">
        <f>dataset_shampoo[[#This Row],[Values YTD]]+SUMIFS(I:I,D:D,dataset_shampoo[[#This Row],[Brand]],E:E,dataset_shampoo[[#This Row],[Region]],F:F,dataset_shampoo[[#This Row],[Year]]-1,G:G,"&gt;"&amp;dataset_shampoo[[#This Row],[Month]])</f>
        <v>7462</v>
      </c>
    </row>
    <row r="2829" spans="1:13" x14ac:dyDescent="0.25">
      <c r="A2829" t="s">
        <v>7</v>
      </c>
      <c r="B2829" t="s">
        <v>18</v>
      </c>
      <c r="C2829" t="s">
        <v>44</v>
      </c>
      <c r="D2829" t="s">
        <v>45</v>
      </c>
      <c r="E2829" t="s">
        <v>12</v>
      </c>
      <c r="F2829">
        <v>2018</v>
      </c>
      <c r="G2829">
        <v>3</v>
      </c>
      <c r="H2829">
        <v>378</v>
      </c>
      <c r="I2829" s="1">
        <v>2667</v>
      </c>
      <c r="J2829">
        <f>SUMIFS(H:H,D:D,dataset_shampoo[[#This Row],[Brand]],E:E,dataset_shampoo[[#This Row],[Region]],F:F,dataset_shampoo[[#This Row],[Year]],G:G,"&lt;="&amp;dataset_shampoo[[#This Row],[Month]])</f>
        <v>1442</v>
      </c>
      <c r="K2829" s="6">
        <f>SUMIFS(I:I,D:D,dataset_shampoo[[#This Row],[Brand]],E:E,dataset_shampoo[[#This Row],[Region]],F:F,dataset_shampoo[[#This Row],[Year]],G:G,"&lt;="&amp;dataset_shampoo[[#This Row],[Month]])</f>
        <v>10129</v>
      </c>
      <c r="L2829">
        <f>dataset_shampoo[[#This Row],[Units YTD]]+SUMIFS(H:H,D:D,dataset_shampoo[[#This Row],[Brand]],E:E,dataset_shampoo[[#This Row],[Region]],F:F,dataset_shampoo[[#This Row],[Year]]-1,G:G,"&gt;"&amp;dataset_shampoo[[#This Row],[Month]])</f>
        <v>1442</v>
      </c>
      <c r="M2829" s="1">
        <f>dataset_shampoo[[#This Row],[Values YTD]]+SUMIFS(I:I,D:D,dataset_shampoo[[#This Row],[Brand]],E:E,dataset_shampoo[[#This Row],[Region]],F:F,dataset_shampoo[[#This Row],[Year]]-1,G:G,"&gt;"&amp;dataset_shampoo[[#This Row],[Month]])</f>
        <v>10129</v>
      </c>
    </row>
    <row r="2830" spans="1:13" x14ac:dyDescent="0.25">
      <c r="A2830" t="s">
        <v>7</v>
      </c>
      <c r="B2830" t="s">
        <v>18</v>
      </c>
      <c r="C2830" t="s">
        <v>44</v>
      </c>
      <c r="D2830" t="s">
        <v>45</v>
      </c>
      <c r="E2830" t="s">
        <v>12</v>
      </c>
      <c r="F2830">
        <v>2018</v>
      </c>
      <c r="G2830">
        <v>4</v>
      </c>
      <c r="H2830">
        <v>427</v>
      </c>
      <c r="I2830" s="1">
        <v>2982</v>
      </c>
      <c r="J2830">
        <f>SUMIFS(H:H,D:D,dataset_shampoo[[#This Row],[Brand]],E:E,dataset_shampoo[[#This Row],[Region]],F:F,dataset_shampoo[[#This Row],[Year]],G:G,"&lt;="&amp;dataset_shampoo[[#This Row],[Month]])</f>
        <v>1869</v>
      </c>
      <c r="K2830" s="6">
        <f>SUMIFS(I:I,D:D,dataset_shampoo[[#This Row],[Brand]],E:E,dataset_shampoo[[#This Row],[Region]],F:F,dataset_shampoo[[#This Row],[Year]],G:G,"&lt;="&amp;dataset_shampoo[[#This Row],[Month]])</f>
        <v>13111</v>
      </c>
      <c r="L2830">
        <f>dataset_shampoo[[#This Row],[Units YTD]]+SUMIFS(H:H,D:D,dataset_shampoo[[#This Row],[Brand]],E:E,dataset_shampoo[[#This Row],[Region]],F:F,dataset_shampoo[[#This Row],[Year]]-1,G:G,"&gt;"&amp;dataset_shampoo[[#This Row],[Month]])</f>
        <v>1869</v>
      </c>
      <c r="M2830" s="1">
        <f>dataset_shampoo[[#This Row],[Values YTD]]+SUMIFS(I:I,D:D,dataset_shampoo[[#This Row],[Brand]],E:E,dataset_shampoo[[#This Row],[Region]],F:F,dataset_shampoo[[#This Row],[Year]]-1,G:G,"&gt;"&amp;dataset_shampoo[[#This Row],[Month]])</f>
        <v>13111</v>
      </c>
    </row>
    <row r="2831" spans="1:13" x14ac:dyDescent="0.25">
      <c r="A2831" t="s">
        <v>7</v>
      </c>
      <c r="B2831" t="s">
        <v>18</v>
      </c>
      <c r="C2831" t="s">
        <v>44</v>
      </c>
      <c r="D2831" t="s">
        <v>45</v>
      </c>
      <c r="E2831" t="s">
        <v>12</v>
      </c>
      <c r="F2831">
        <v>2018</v>
      </c>
      <c r="G2831">
        <v>5</v>
      </c>
      <c r="H2831">
        <v>1435</v>
      </c>
      <c r="I2831" s="1">
        <v>9989</v>
      </c>
      <c r="J2831">
        <f>SUMIFS(H:H,D:D,dataset_shampoo[[#This Row],[Brand]],E:E,dataset_shampoo[[#This Row],[Region]],F:F,dataset_shampoo[[#This Row],[Year]],G:G,"&lt;="&amp;dataset_shampoo[[#This Row],[Month]])</f>
        <v>3304</v>
      </c>
      <c r="K2831" s="6">
        <f>SUMIFS(I:I,D:D,dataset_shampoo[[#This Row],[Brand]],E:E,dataset_shampoo[[#This Row],[Region]],F:F,dataset_shampoo[[#This Row],[Year]],G:G,"&lt;="&amp;dataset_shampoo[[#This Row],[Month]])</f>
        <v>23100</v>
      </c>
      <c r="L2831">
        <f>dataset_shampoo[[#This Row],[Units YTD]]+SUMIFS(H:H,D:D,dataset_shampoo[[#This Row],[Brand]],E:E,dataset_shampoo[[#This Row],[Region]],F:F,dataset_shampoo[[#This Row],[Year]]-1,G:G,"&gt;"&amp;dataset_shampoo[[#This Row],[Month]])</f>
        <v>3304</v>
      </c>
      <c r="M2831" s="1">
        <f>dataset_shampoo[[#This Row],[Values YTD]]+SUMIFS(I:I,D:D,dataset_shampoo[[#This Row],[Brand]],E:E,dataset_shampoo[[#This Row],[Region]],F:F,dataset_shampoo[[#This Row],[Year]]-1,G:G,"&gt;"&amp;dataset_shampoo[[#This Row],[Month]])</f>
        <v>23100</v>
      </c>
    </row>
    <row r="2832" spans="1:13" x14ac:dyDescent="0.25">
      <c r="A2832" t="s">
        <v>7</v>
      </c>
      <c r="B2832" t="s">
        <v>18</v>
      </c>
      <c r="C2832" t="s">
        <v>44</v>
      </c>
      <c r="D2832" t="s">
        <v>45</v>
      </c>
      <c r="E2832" t="s">
        <v>12</v>
      </c>
      <c r="F2832">
        <v>2018</v>
      </c>
      <c r="G2832">
        <v>6</v>
      </c>
      <c r="H2832">
        <v>707</v>
      </c>
      <c r="I2832" s="1">
        <v>4886</v>
      </c>
      <c r="J2832">
        <f>SUMIFS(H:H,D:D,dataset_shampoo[[#This Row],[Brand]],E:E,dataset_shampoo[[#This Row],[Region]],F:F,dataset_shampoo[[#This Row],[Year]],G:G,"&lt;="&amp;dataset_shampoo[[#This Row],[Month]])</f>
        <v>4011</v>
      </c>
      <c r="K2832" s="6">
        <f>SUMIFS(I:I,D:D,dataset_shampoo[[#This Row],[Brand]],E:E,dataset_shampoo[[#This Row],[Region]],F:F,dataset_shampoo[[#This Row],[Year]],G:G,"&lt;="&amp;dataset_shampoo[[#This Row],[Month]])</f>
        <v>27986</v>
      </c>
      <c r="L2832">
        <f>dataset_shampoo[[#This Row],[Units YTD]]+SUMIFS(H:H,D:D,dataset_shampoo[[#This Row],[Brand]],E:E,dataset_shampoo[[#This Row],[Region]],F:F,dataset_shampoo[[#This Row],[Year]]-1,G:G,"&gt;"&amp;dataset_shampoo[[#This Row],[Month]])</f>
        <v>4011</v>
      </c>
      <c r="M2832" s="1">
        <f>dataset_shampoo[[#This Row],[Values YTD]]+SUMIFS(I:I,D:D,dataset_shampoo[[#This Row],[Brand]],E:E,dataset_shampoo[[#This Row],[Region]],F:F,dataset_shampoo[[#This Row],[Year]]-1,G:G,"&gt;"&amp;dataset_shampoo[[#This Row],[Month]])</f>
        <v>27986</v>
      </c>
    </row>
    <row r="2833" spans="1:13" x14ac:dyDescent="0.25">
      <c r="A2833" t="s">
        <v>7</v>
      </c>
      <c r="B2833" t="s">
        <v>18</v>
      </c>
      <c r="C2833" t="s">
        <v>44</v>
      </c>
      <c r="D2833" t="s">
        <v>45</v>
      </c>
      <c r="E2833" t="s">
        <v>12</v>
      </c>
      <c r="F2833">
        <v>2018</v>
      </c>
      <c r="G2833">
        <v>7</v>
      </c>
      <c r="H2833">
        <v>462</v>
      </c>
      <c r="I2833" s="1">
        <v>3213</v>
      </c>
      <c r="J2833">
        <f>SUMIFS(H:H,D:D,dataset_shampoo[[#This Row],[Brand]],E:E,dataset_shampoo[[#This Row],[Region]],F:F,dataset_shampoo[[#This Row],[Year]],G:G,"&lt;="&amp;dataset_shampoo[[#This Row],[Month]])</f>
        <v>4473</v>
      </c>
      <c r="K2833" s="6">
        <f>SUMIFS(I:I,D:D,dataset_shampoo[[#This Row],[Brand]],E:E,dataset_shampoo[[#This Row],[Region]],F:F,dataset_shampoo[[#This Row],[Year]],G:G,"&lt;="&amp;dataset_shampoo[[#This Row],[Month]])</f>
        <v>31199</v>
      </c>
      <c r="L2833">
        <f>dataset_shampoo[[#This Row],[Units YTD]]+SUMIFS(H:H,D:D,dataset_shampoo[[#This Row],[Brand]],E:E,dataset_shampoo[[#This Row],[Region]],F:F,dataset_shampoo[[#This Row],[Year]]-1,G:G,"&gt;"&amp;dataset_shampoo[[#This Row],[Month]])</f>
        <v>4473</v>
      </c>
      <c r="M2833" s="1">
        <f>dataset_shampoo[[#This Row],[Values YTD]]+SUMIFS(I:I,D:D,dataset_shampoo[[#This Row],[Brand]],E:E,dataset_shampoo[[#This Row],[Region]],F:F,dataset_shampoo[[#This Row],[Year]]-1,G:G,"&gt;"&amp;dataset_shampoo[[#This Row],[Month]])</f>
        <v>31199</v>
      </c>
    </row>
    <row r="2834" spans="1:13" x14ac:dyDescent="0.25">
      <c r="A2834" t="s">
        <v>7</v>
      </c>
      <c r="B2834" t="s">
        <v>18</v>
      </c>
      <c r="C2834" t="s">
        <v>44</v>
      </c>
      <c r="D2834" t="s">
        <v>45</v>
      </c>
      <c r="E2834" t="s">
        <v>12</v>
      </c>
      <c r="F2834">
        <v>2018</v>
      </c>
      <c r="G2834">
        <v>8</v>
      </c>
      <c r="H2834">
        <v>322</v>
      </c>
      <c r="I2834" s="1">
        <v>2261</v>
      </c>
      <c r="J2834">
        <f>SUMIFS(H:H,D:D,dataset_shampoo[[#This Row],[Brand]],E:E,dataset_shampoo[[#This Row],[Region]],F:F,dataset_shampoo[[#This Row],[Year]],G:G,"&lt;="&amp;dataset_shampoo[[#This Row],[Month]])</f>
        <v>4795</v>
      </c>
      <c r="K2834" s="6">
        <f>SUMIFS(I:I,D:D,dataset_shampoo[[#This Row],[Brand]],E:E,dataset_shampoo[[#This Row],[Region]],F:F,dataset_shampoo[[#This Row],[Year]],G:G,"&lt;="&amp;dataset_shampoo[[#This Row],[Month]])</f>
        <v>33460</v>
      </c>
      <c r="L2834">
        <f>dataset_shampoo[[#This Row],[Units YTD]]+SUMIFS(H:H,D:D,dataset_shampoo[[#This Row],[Brand]],E:E,dataset_shampoo[[#This Row],[Region]],F:F,dataset_shampoo[[#This Row],[Year]]-1,G:G,"&gt;"&amp;dataset_shampoo[[#This Row],[Month]])</f>
        <v>4795</v>
      </c>
      <c r="M2834" s="1">
        <f>dataset_shampoo[[#This Row],[Values YTD]]+SUMIFS(I:I,D:D,dataset_shampoo[[#This Row],[Brand]],E:E,dataset_shampoo[[#This Row],[Region]],F:F,dataset_shampoo[[#This Row],[Year]]-1,G:G,"&gt;"&amp;dataset_shampoo[[#This Row],[Month]])</f>
        <v>33460</v>
      </c>
    </row>
    <row r="2835" spans="1:13" x14ac:dyDescent="0.25">
      <c r="A2835" t="s">
        <v>7</v>
      </c>
      <c r="B2835" t="s">
        <v>18</v>
      </c>
      <c r="C2835" t="s">
        <v>44</v>
      </c>
      <c r="D2835" t="s">
        <v>45</v>
      </c>
      <c r="E2835" t="s">
        <v>12</v>
      </c>
      <c r="F2835">
        <v>2018</v>
      </c>
      <c r="G2835">
        <v>9</v>
      </c>
      <c r="H2835">
        <v>833</v>
      </c>
      <c r="I2835" s="1">
        <v>5740</v>
      </c>
      <c r="J2835">
        <f>SUMIFS(H:H,D:D,dataset_shampoo[[#This Row],[Brand]],E:E,dataset_shampoo[[#This Row],[Region]],F:F,dataset_shampoo[[#This Row],[Year]],G:G,"&lt;="&amp;dataset_shampoo[[#This Row],[Month]])</f>
        <v>5628</v>
      </c>
      <c r="K2835" s="6">
        <f>SUMIFS(I:I,D:D,dataset_shampoo[[#This Row],[Brand]],E:E,dataset_shampoo[[#This Row],[Region]],F:F,dataset_shampoo[[#This Row],[Year]],G:G,"&lt;="&amp;dataset_shampoo[[#This Row],[Month]])</f>
        <v>39200</v>
      </c>
      <c r="L2835">
        <f>dataset_shampoo[[#This Row],[Units YTD]]+SUMIFS(H:H,D:D,dataset_shampoo[[#This Row],[Brand]],E:E,dataset_shampoo[[#This Row],[Region]],F:F,dataset_shampoo[[#This Row],[Year]]-1,G:G,"&gt;"&amp;dataset_shampoo[[#This Row],[Month]])</f>
        <v>5628</v>
      </c>
      <c r="M2835" s="1">
        <f>dataset_shampoo[[#This Row],[Values YTD]]+SUMIFS(I:I,D:D,dataset_shampoo[[#This Row],[Brand]],E:E,dataset_shampoo[[#This Row],[Region]],F:F,dataset_shampoo[[#This Row],[Year]]-1,G:G,"&gt;"&amp;dataset_shampoo[[#This Row],[Month]])</f>
        <v>39200</v>
      </c>
    </row>
    <row r="2836" spans="1:13" x14ac:dyDescent="0.25">
      <c r="A2836" t="s">
        <v>7</v>
      </c>
      <c r="B2836" t="s">
        <v>18</v>
      </c>
      <c r="C2836" t="s">
        <v>44</v>
      </c>
      <c r="D2836" t="s">
        <v>45</v>
      </c>
      <c r="E2836" t="s">
        <v>12</v>
      </c>
      <c r="F2836">
        <v>2018</v>
      </c>
      <c r="G2836">
        <v>10</v>
      </c>
      <c r="H2836">
        <v>413</v>
      </c>
      <c r="I2836" s="1">
        <v>2919</v>
      </c>
      <c r="J2836">
        <f>SUMIFS(H:H,D:D,dataset_shampoo[[#This Row],[Brand]],E:E,dataset_shampoo[[#This Row],[Region]],F:F,dataset_shampoo[[#This Row],[Year]],G:G,"&lt;="&amp;dataset_shampoo[[#This Row],[Month]])</f>
        <v>6041</v>
      </c>
      <c r="K2836" s="6">
        <f>SUMIFS(I:I,D:D,dataset_shampoo[[#This Row],[Brand]],E:E,dataset_shampoo[[#This Row],[Region]],F:F,dataset_shampoo[[#This Row],[Year]],G:G,"&lt;="&amp;dataset_shampoo[[#This Row],[Month]])</f>
        <v>42119</v>
      </c>
      <c r="L2836">
        <f>dataset_shampoo[[#This Row],[Units YTD]]+SUMIFS(H:H,D:D,dataset_shampoo[[#This Row],[Brand]],E:E,dataset_shampoo[[#This Row],[Region]],F:F,dataset_shampoo[[#This Row],[Year]]-1,G:G,"&gt;"&amp;dataset_shampoo[[#This Row],[Month]])</f>
        <v>6041</v>
      </c>
      <c r="M2836" s="1">
        <f>dataset_shampoo[[#This Row],[Values YTD]]+SUMIFS(I:I,D:D,dataset_shampoo[[#This Row],[Brand]],E:E,dataset_shampoo[[#This Row],[Region]],F:F,dataset_shampoo[[#This Row],[Year]]-1,G:G,"&gt;"&amp;dataset_shampoo[[#This Row],[Month]])</f>
        <v>42119</v>
      </c>
    </row>
    <row r="2837" spans="1:13" x14ac:dyDescent="0.25">
      <c r="A2837" t="s">
        <v>7</v>
      </c>
      <c r="B2837" t="s">
        <v>18</v>
      </c>
      <c r="C2837" t="s">
        <v>44</v>
      </c>
      <c r="D2837" t="s">
        <v>45</v>
      </c>
      <c r="E2837" t="s">
        <v>12</v>
      </c>
      <c r="F2837">
        <v>2018</v>
      </c>
      <c r="G2837">
        <v>11</v>
      </c>
      <c r="H2837">
        <v>567</v>
      </c>
      <c r="I2837" s="1">
        <v>3962</v>
      </c>
      <c r="J2837">
        <f>SUMIFS(H:H,D:D,dataset_shampoo[[#This Row],[Brand]],E:E,dataset_shampoo[[#This Row],[Region]],F:F,dataset_shampoo[[#This Row],[Year]],G:G,"&lt;="&amp;dataset_shampoo[[#This Row],[Month]])</f>
        <v>6608</v>
      </c>
      <c r="K2837" s="6">
        <f>SUMIFS(I:I,D:D,dataset_shampoo[[#This Row],[Brand]],E:E,dataset_shampoo[[#This Row],[Region]],F:F,dataset_shampoo[[#This Row],[Year]],G:G,"&lt;="&amp;dataset_shampoo[[#This Row],[Month]])</f>
        <v>46081</v>
      </c>
      <c r="L2837">
        <f>dataset_shampoo[[#This Row],[Units YTD]]+SUMIFS(H:H,D:D,dataset_shampoo[[#This Row],[Brand]],E:E,dataset_shampoo[[#This Row],[Region]],F:F,dataset_shampoo[[#This Row],[Year]]-1,G:G,"&gt;"&amp;dataset_shampoo[[#This Row],[Month]])</f>
        <v>6608</v>
      </c>
      <c r="M2837" s="1">
        <f>dataset_shampoo[[#This Row],[Values YTD]]+SUMIFS(I:I,D:D,dataset_shampoo[[#This Row],[Brand]],E:E,dataset_shampoo[[#This Row],[Region]],F:F,dataset_shampoo[[#This Row],[Year]]-1,G:G,"&gt;"&amp;dataset_shampoo[[#This Row],[Month]])</f>
        <v>46081</v>
      </c>
    </row>
    <row r="2838" spans="1:13" x14ac:dyDescent="0.25">
      <c r="A2838" t="s">
        <v>7</v>
      </c>
      <c r="B2838" t="s">
        <v>18</v>
      </c>
      <c r="C2838" t="s">
        <v>44</v>
      </c>
      <c r="D2838" t="s">
        <v>45</v>
      </c>
      <c r="E2838" t="s">
        <v>12</v>
      </c>
      <c r="F2838">
        <v>2018</v>
      </c>
      <c r="G2838">
        <v>12</v>
      </c>
      <c r="H2838">
        <v>266</v>
      </c>
      <c r="I2838" s="1">
        <v>1834</v>
      </c>
      <c r="J2838">
        <f>SUMIFS(H:H,D:D,dataset_shampoo[[#This Row],[Brand]],E:E,dataset_shampoo[[#This Row],[Region]],F:F,dataset_shampoo[[#This Row],[Year]],G:G,"&lt;="&amp;dataset_shampoo[[#This Row],[Month]])</f>
        <v>6874</v>
      </c>
      <c r="K2838" s="6">
        <f>SUMIFS(I:I,D:D,dataset_shampoo[[#This Row],[Brand]],E:E,dataset_shampoo[[#This Row],[Region]],F:F,dataset_shampoo[[#This Row],[Year]],G:G,"&lt;="&amp;dataset_shampoo[[#This Row],[Month]])</f>
        <v>47915</v>
      </c>
      <c r="L2838">
        <f>dataset_shampoo[[#This Row],[Units YTD]]+SUMIFS(H:H,D:D,dataset_shampoo[[#This Row],[Brand]],E:E,dataset_shampoo[[#This Row],[Region]],F:F,dataset_shampoo[[#This Row],[Year]]-1,G:G,"&gt;"&amp;dataset_shampoo[[#This Row],[Month]])</f>
        <v>6874</v>
      </c>
      <c r="M2838" s="1">
        <f>dataset_shampoo[[#This Row],[Values YTD]]+SUMIFS(I:I,D:D,dataset_shampoo[[#This Row],[Brand]],E:E,dataset_shampoo[[#This Row],[Region]],F:F,dataset_shampoo[[#This Row],[Year]]-1,G:G,"&gt;"&amp;dataset_shampoo[[#This Row],[Month]])</f>
        <v>47915</v>
      </c>
    </row>
    <row r="2839" spans="1:13" x14ac:dyDescent="0.25">
      <c r="A2839" t="s">
        <v>7</v>
      </c>
      <c r="B2839" t="s">
        <v>18</v>
      </c>
      <c r="C2839" t="s">
        <v>44</v>
      </c>
      <c r="D2839" t="s">
        <v>45</v>
      </c>
      <c r="E2839" t="s">
        <v>12</v>
      </c>
      <c r="F2839">
        <v>2019</v>
      </c>
      <c r="G2839">
        <v>1</v>
      </c>
      <c r="H2839">
        <v>623</v>
      </c>
      <c r="I2839" s="1">
        <v>4354</v>
      </c>
      <c r="J2839">
        <f>SUMIFS(H:H,D:D,dataset_shampoo[[#This Row],[Brand]],E:E,dataset_shampoo[[#This Row],[Region]],F:F,dataset_shampoo[[#This Row],[Year]],G:G,"&lt;="&amp;dataset_shampoo[[#This Row],[Month]])</f>
        <v>623</v>
      </c>
      <c r="K2839" s="6">
        <f>SUMIFS(I:I,D:D,dataset_shampoo[[#This Row],[Brand]],E:E,dataset_shampoo[[#This Row],[Region]],F:F,dataset_shampoo[[#This Row],[Year]],G:G,"&lt;="&amp;dataset_shampoo[[#This Row],[Month]])</f>
        <v>4354</v>
      </c>
      <c r="L2839">
        <f>dataset_shampoo[[#This Row],[Units YTD]]+SUMIFS(H:H,D:D,dataset_shampoo[[#This Row],[Brand]],E:E,dataset_shampoo[[#This Row],[Region]],F:F,dataset_shampoo[[#This Row],[Year]]-1,G:G,"&gt;"&amp;dataset_shampoo[[#This Row],[Month]])</f>
        <v>6874</v>
      </c>
      <c r="M2839" s="1">
        <f>dataset_shampoo[[#This Row],[Values YTD]]+SUMIFS(I:I,D:D,dataset_shampoo[[#This Row],[Brand]],E:E,dataset_shampoo[[#This Row],[Region]],F:F,dataset_shampoo[[#This Row],[Year]]-1,G:G,"&gt;"&amp;dataset_shampoo[[#This Row],[Month]])</f>
        <v>47894</v>
      </c>
    </row>
    <row r="2840" spans="1:13" x14ac:dyDescent="0.25">
      <c r="A2840" t="s">
        <v>7</v>
      </c>
      <c r="B2840" t="s">
        <v>18</v>
      </c>
      <c r="C2840" t="s">
        <v>44</v>
      </c>
      <c r="D2840" t="s">
        <v>45</v>
      </c>
      <c r="E2840" t="s">
        <v>12</v>
      </c>
      <c r="F2840">
        <v>2019</v>
      </c>
      <c r="G2840">
        <v>2</v>
      </c>
      <c r="H2840">
        <v>301</v>
      </c>
      <c r="I2840" s="1">
        <v>2079</v>
      </c>
      <c r="J2840">
        <f>SUMIFS(H:H,D:D,dataset_shampoo[[#This Row],[Brand]],E:E,dataset_shampoo[[#This Row],[Region]],F:F,dataset_shampoo[[#This Row],[Year]],G:G,"&lt;="&amp;dataset_shampoo[[#This Row],[Month]])</f>
        <v>924</v>
      </c>
      <c r="K2840" s="6">
        <f>SUMIFS(I:I,D:D,dataset_shampoo[[#This Row],[Brand]],E:E,dataset_shampoo[[#This Row],[Region]],F:F,dataset_shampoo[[#This Row],[Year]],G:G,"&lt;="&amp;dataset_shampoo[[#This Row],[Month]])</f>
        <v>6433</v>
      </c>
      <c r="L2840">
        <f>dataset_shampoo[[#This Row],[Units YTD]]+SUMIFS(H:H,D:D,dataset_shampoo[[#This Row],[Brand]],E:E,dataset_shampoo[[#This Row],[Region]],F:F,dataset_shampoo[[#This Row],[Year]]-1,G:G,"&gt;"&amp;dataset_shampoo[[#This Row],[Month]])</f>
        <v>6734</v>
      </c>
      <c r="M2840" s="1">
        <f>dataset_shampoo[[#This Row],[Values YTD]]+SUMIFS(I:I,D:D,dataset_shampoo[[#This Row],[Brand]],E:E,dataset_shampoo[[#This Row],[Region]],F:F,dataset_shampoo[[#This Row],[Year]]-1,G:G,"&gt;"&amp;dataset_shampoo[[#This Row],[Month]])</f>
        <v>46886</v>
      </c>
    </row>
    <row r="2841" spans="1:13" x14ac:dyDescent="0.25">
      <c r="A2841" t="s">
        <v>7</v>
      </c>
      <c r="B2841" t="s">
        <v>18</v>
      </c>
      <c r="C2841" t="s">
        <v>44</v>
      </c>
      <c r="D2841" t="s">
        <v>45</v>
      </c>
      <c r="E2841" t="s">
        <v>12</v>
      </c>
      <c r="F2841">
        <v>2019</v>
      </c>
      <c r="G2841">
        <v>3</v>
      </c>
      <c r="H2841">
        <v>392</v>
      </c>
      <c r="I2841" s="1">
        <v>2737</v>
      </c>
      <c r="J2841">
        <f>SUMIFS(H:H,D:D,dataset_shampoo[[#This Row],[Brand]],E:E,dataset_shampoo[[#This Row],[Region]],F:F,dataset_shampoo[[#This Row],[Year]],G:G,"&lt;="&amp;dataset_shampoo[[#This Row],[Month]])</f>
        <v>1316</v>
      </c>
      <c r="K2841" s="6">
        <f>SUMIFS(I:I,D:D,dataset_shampoo[[#This Row],[Brand]],E:E,dataset_shampoo[[#This Row],[Region]],F:F,dataset_shampoo[[#This Row],[Year]],G:G,"&lt;="&amp;dataset_shampoo[[#This Row],[Month]])</f>
        <v>9170</v>
      </c>
      <c r="L2841">
        <f>dataset_shampoo[[#This Row],[Units YTD]]+SUMIFS(H:H,D:D,dataset_shampoo[[#This Row],[Brand]],E:E,dataset_shampoo[[#This Row],[Region]],F:F,dataset_shampoo[[#This Row],[Year]]-1,G:G,"&gt;"&amp;dataset_shampoo[[#This Row],[Month]])</f>
        <v>6748</v>
      </c>
      <c r="M2841" s="1">
        <f>dataset_shampoo[[#This Row],[Values YTD]]+SUMIFS(I:I,D:D,dataset_shampoo[[#This Row],[Brand]],E:E,dataset_shampoo[[#This Row],[Region]],F:F,dataset_shampoo[[#This Row],[Year]]-1,G:G,"&gt;"&amp;dataset_shampoo[[#This Row],[Month]])</f>
        <v>46956</v>
      </c>
    </row>
    <row r="2842" spans="1:13" x14ac:dyDescent="0.25">
      <c r="A2842" t="s">
        <v>7</v>
      </c>
      <c r="B2842" t="s">
        <v>18</v>
      </c>
      <c r="C2842" t="s">
        <v>44</v>
      </c>
      <c r="D2842" t="s">
        <v>45</v>
      </c>
      <c r="E2842" t="s">
        <v>12</v>
      </c>
      <c r="F2842">
        <v>2019</v>
      </c>
      <c r="G2842">
        <v>4</v>
      </c>
      <c r="H2842">
        <v>609</v>
      </c>
      <c r="I2842" s="1">
        <v>4228</v>
      </c>
      <c r="J2842">
        <f>SUMIFS(H:H,D:D,dataset_shampoo[[#This Row],[Brand]],E:E,dataset_shampoo[[#This Row],[Region]],F:F,dataset_shampoo[[#This Row],[Year]],G:G,"&lt;="&amp;dataset_shampoo[[#This Row],[Month]])</f>
        <v>1925</v>
      </c>
      <c r="K2842" s="6">
        <f>SUMIFS(I:I,D:D,dataset_shampoo[[#This Row],[Brand]],E:E,dataset_shampoo[[#This Row],[Region]],F:F,dataset_shampoo[[#This Row],[Year]],G:G,"&lt;="&amp;dataset_shampoo[[#This Row],[Month]])</f>
        <v>13398</v>
      </c>
      <c r="L2842">
        <f>dataset_shampoo[[#This Row],[Units YTD]]+SUMIFS(H:H,D:D,dataset_shampoo[[#This Row],[Brand]],E:E,dataset_shampoo[[#This Row],[Region]],F:F,dataset_shampoo[[#This Row],[Year]]-1,G:G,"&gt;"&amp;dataset_shampoo[[#This Row],[Month]])</f>
        <v>6930</v>
      </c>
      <c r="M2842" s="1">
        <f>dataset_shampoo[[#This Row],[Values YTD]]+SUMIFS(I:I,D:D,dataset_shampoo[[#This Row],[Brand]],E:E,dataset_shampoo[[#This Row],[Region]],F:F,dataset_shampoo[[#This Row],[Year]]-1,G:G,"&gt;"&amp;dataset_shampoo[[#This Row],[Month]])</f>
        <v>48202</v>
      </c>
    </row>
    <row r="2843" spans="1:13" x14ac:dyDescent="0.25">
      <c r="A2843" t="s">
        <v>7</v>
      </c>
      <c r="B2843" t="s">
        <v>18</v>
      </c>
      <c r="C2843" t="s">
        <v>44</v>
      </c>
      <c r="D2843" t="s">
        <v>45</v>
      </c>
      <c r="E2843" t="s">
        <v>12</v>
      </c>
      <c r="F2843">
        <v>2019</v>
      </c>
      <c r="G2843">
        <v>5</v>
      </c>
      <c r="H2843">
        <v>301</v>
      </c>
      <c r="I2843" s="1">
        <v>2128</v>
      </c>
      <c r="J2843">
        <f>SUMIFS(H:H,D:D,dataset_shampoo[[#This Row],[Brand]],E:E,dataset_shampoo[[#This Row],[Region]],F:F,dataset_shampoo[[#This Row],[Year]],G:G,"&lt;="&amp;dataset_shampoo[[#This Row],[Month]])</f>
        <v>2226</v>
      </c>
      <c r="K2843" s="6">
        <f>SUMIFS(I:I,D:D,dataset_shampoo[[#This Row],[Brand]],E:E,dataset_shampoo[[#This Row],[Region]],F:F,dataset_shampoo[[#This Row],[Year]],G:G,"&lt;="&amp;dataset_shampoo[[#This Row],[Month]])</f>
        <v>15526</v>
      </c>
      <c r="L2843">
        <f>dataset_shampoo[[#This Row],[Units YTD]]+SUMIFS(H:H,D:D,dataset_shampoo[[#This Row],[Brand]],E:E,dataset_shampoo[[#This Row],[Region]],F:F,dataset_shampoo[[#This Row],[Year]]-1,G:G,"&gt;"&amp;dataset_shampoo[[#This Row],[Month]])</f>
        <v>5796</v>
      </c>
      <c r="M2843" s="1">
        <f>dataset_shampoo[[#This Row],[Values YTD]]+SUMIFS(I:I,D:D,dataset_shampoo[[#This Row],[Brand]],E:E,dataset_shampoo[[#This Row],[Region]],F:F,dataset_shampoo[[#This Row],[Year]]-1,G:G,"&gt;"&amp;dataset_shampoo[[#This Row],[Month]])</f>
        <v>40341</v>
      </c>
    </row>
    <row r="2844" spans="1:13" x14ac:dyDescent="0.25">
      <c r="A2844" t="s">
        <v>7</v>
      </c>
      <c r="B2844" t="s">
        <v>18</v>
      </c>
      <c r="C2844" t="s">
        <v>44</v>
      </c>
      <c r="D2844" t="s">
        <v>45</v>
      </c>
      <c r="E2844" t="s">
        <v>12</v>
      </c>
      <c r="F2844">
        <v>2019</v>
      </c>
      <c r="G2844">
        <v>6</v>
      </c>
      <c r="H2844">
        <v>553</v>
      </c>
      <c r="I2844" s="1">
        <v>3815</v>
      </c>
      <c r="J2844">
        <f>SUMIFS(H:H,D:D,dataset_shampoo[[#This Row],[Brand]],E:E,dataset_shampoo[[#This Row],[Region]],F:F,dataset_shampoo[[#This Row],[Year]],G:G,"&lt;="&amp;dataset_shampoo[[#This Row],[Month]])</f>
        <v>2779</v>
      </c>
      <c r="K2844" s="6">
        <f>SUMIFS(I:I,D:D,dataset_shampoo[[#This Row],[Brand]],E:E,dataset_shampoo[[#This Row],[Region]],F:F,dataset_shampoo[[#This Row],[Year]],G:G,"&lt;="&amp;dataset_shampoo[[#This Row],[Month]])</f>
        <v>19341</v>
      </c>
      <c r="L2844">
        <f>dataset_shampoo[[#This Row],[Units YTD]]+SUMIFS(H:H,D:D,dataset_shampoo[[#This Row],[Brand]],E:E,dataset_shampoo[[#This Row],[Region]],F:F,dataset_shampoo[[#This Row],[Year]]-1,G:G,"&gt;"&amp;dataset_shampoo[[#This Row],[Month]])</f>
        <v>5642</v>
      </c>
      <c r="M2844" s="1">
        <f>dataset_shampoo[[#This Row],[Values YTD]]+SUMIFS(I:I,D:D,dataset_shampoo[[#This Row],[Brand]],E:E,dataset_shampoo[[#This Row],[Region]],F:F,dataset_shampoo[[#This Row],[Year]]-1,G:G,"&gt;"&amp;dataset_shampoo[[#This Row],[Month]])</f>
        <v>39270</v>
      </c>
    </row>
    <row r="2845" spans="1:13" x14ac:dyDescent="0.25">
      <c r="A2845" t="s">
        <v>7</v>
      </c>
      <c r="B2845" t="s">
        <v>18</v>
      </c>
      <c r="C2845" t="s">
        <v>44</v>
      </c>
      <c r="D2845" t="s">
        <v>45</v>
      </c>
      <c r="E2845" t="s">
        <v>12</v>
      </c>
      <c r="F2845">
        <v>2019</v>
      </c>
      <c r="G2845">
        <v>7</v>
      </c>
      <c r="H2845">
        <v>532</v>
      </c>
      <c r="I2845" s="1">
        <v>3661</v>
      </c>
      <c r="J2845">
        <f>SUMIFS(H:H,D:D,dataset_shampoo[[#This Row],[Brand]],E:E,dataset_shampoo[[#This Row],[Region]],F:F,dataset_shampoo[[#This Row],[Year]],G:G,"&lt;="&amp;dataset_shampoo[[#This Row],[Month]])</f>
        <v>3311</v>
      </c>
      <c r="K2845" s="6">
        <f>SUMIFS(I:I,D:D,dataset_shampoo[[#This Row],[Brand]],E:E,dataset_shampoo[[#This Row],[Region]],F:F,dataset_shampoo[[#This Row],[Year]],G:G,"&lt;="&amp;dataset_shampoo[[#This Row],[Month]])</f>
        <v>23002</v>
      </c>
      <c r="L2845">
        <f>dataset_shampoo[[#This Row],[Units YTD]]+SUMIFS(H:H,D:D,dataset_shampoo[[#This Row],[Brand]],E:E,dataset_shampoo[[#This Row],[Region]],F:F,dataset_shampoo[[#This Row],[Year]]-1,G:G,"&gt;"&amp;dataset_shampoo[[#This Row],[Month]])</f>
        <v>5712</v>
      </c>
      <c r="M2845" s="1">
        <f>dataset_shampoo[[#This Row],[Values YTD]]+SUMIFS(I:I,D:D,dataset_shampoo[[#This Row],[Brand]],E:E,dataset_shampoo[[#This Row],[Region]],F:F,dataset_shampoo[[#This Row],[Year]]-1,G:G,"&gt;"&amp;dataset_shampoo[[#This Row],[Month]])</f>
        <v>39718</v>
      </c>
    </row>
    <row r="2846" spans="1:13" x14ac:dyDescent="0.25">
      <c r="A2846" t="s">
        <v>7</v>
      </c>
      <c r="B2846" t="s">
        <v>18</v>
      </c>
      <c r="C2846" t="s">
        <v>44</v>
      </c>
      <c r="D2846" t="s">
        <v>45</v>
      </c>
      <c r="E2846" t="s">
        <v>12</v>
      </c>
      <c r="F2846">
        <v>2019</v>
      </c>
      <c r="G2846">
        <v>8</v>
      </c>
      <c r="H2846">
        <v>357</v>
      </c>
      <c r="I2846" s="1">
        <v>2457</v>
      </c>
      <c r="J2846">
        <f>SUMIFS(H:H,D:D,dataset_shampoo[[#This Row],[Brand]],E:E,dataset_shampoo[[#This Row],[Region]],F:F,dataset_shampoo[[#This Row],[Year]],G:G,"&lt;="&amp;dataset_shampoo[[#This Row],[Month]])</f>
        <v>3668</v>
      </c>
      <c r="K2846" s="6">
        <f>SUMIFS(I:I,D:D,dataset_shampoo[[#This Row],[Brand]],E:E,dataset_shampoo[[#This Row],[Region]],F:F,dataset_shampoo[[#This Row],[Year]],G:G,"&lt;="&amp;dataset_shampoo[[#This Row],[Month]])</f>
        <v>25459</v>
      </c>
      <c r="L2846">
        <f>dataset_shampoo[[#This Row],[Units YTD]]+SUMIFS(H:H,D:D,dataset_shampoo[[#This Row],[Brand]],E:E,dataset_shampoo[[#This Row],[Region]],F:F,dataset_shampoo[[#This Row],[Year]]-1,G:G,"&gt;"&amp;dataset_shampoo[[#This Row],[Month]])</f>
        <v>5747</v>
      </c>
      <c r="M2846" s="1">
        <f>dataset_shampoo[[#This Row],[Values YTD]]+SUMIFS(I:I,D:D,dataset_shampoo[[#This Row],[Brand]],E:E,dataset_shampoo[[#This Row],[Region]],F:F,dataset_shampoo[[#This Row],[Year]]-1,G:G,"&gt;"&amp;dataset_shampoo[[#This Row],[Month]])</f>
        <v>39914</v>
      </c>
    </row>
    <row r="2847" spans="1:13" x14ac:dyDescent="0.25">
      <c r="A2847" t="s">
        <v>7</v>
      </c>
      <c r="B2847" t="s">
        <v>18</v>
      </c>
      <c r="C2847" t="s">
        <v>44</v>
      </c>
      <c r="D2847" t="s">
        <v>45</v>
      </c>
      <c r="E2847" t="s">
        <v>12</v>
      </c>
      <c r="F2847">
        <v>2019</v>
      </c>
      <c r="G2847">
        <v>9</v>
      </c>
      <c r="H2847">
        <v>462</v>
      </c>
      <c r="I2847" s="1">
        <v>3248</v>
      </c>
      <c r="J2847">
        <f>SUMIFS(H:H,D:D,dataset_shampoo[[#This Row],[Brand]],E:E,dataset_shampoo[[#This Row],[Region]],F:F,dataset_shampoo[[#This Row],[Year]],G:G,"&lt;="&amp;dataset_shampoo[[#This Row],[Month]])</f>
        <v>4130</v>
      </c>
      <c r="K2847" s="6">
        <f>SUMIFS(I:I,D:D,dataset_shampoo[[#This Row],[Brand]],E:E,dataset_shampoo[[#This Row],[Region]],F:F,dataset_shampoo[[#This Row],[Year]],G:G,"&lt;="&amp;dataset_shampoo[[#This Row],[Month]])</f>
        <v>28707</v>
      </c>
      <c r="L2847">
        <f>dataset_shampoo[[#This Row],[Units YTD]]+SUMIFS(H:H,D:D,dataset_shampoo[[#This Row],[Brand]],E:E,dataset_shampoo[[#This Row],[Region]],F:F,dataset_shampoo[[#This Row],[Year]]-1,G:G,"&gt;"&amp;dataset_shampoo[[#This Row],[Month]])</f>
        <v>5376</v>
      </c>
      <c r="M2847" s="1">
        <f>dataset_shampoo[[#This Row],[Values YTD]]+SUMIFS(I:I,D:D,dataset_shampoo[[#This Row],[Brand]],E:E,dataset_shampoo[[#This Row],[Region]],F:F,dataset_shampoo[[#This Row],[Year]]-1,G:G,"&gt;"&amp;dataset_shampoo[[#This Row],[Month]])</f>
        <v>37422</v>
      </c>
    </row>
    <row r="2848" spans="1:13" x14ac:dyDescent="0.25">
      <c r="A2848" t="s">
        <v>7</v>
      </c>
      <c r="B2848" t="s">
        <v>18</v>
      </c>
      <c r="C2848" t="s">
        <v>44</v>
      </c>
      <c r="D2848" t="s">
        <v>45</v>
      </c>
      <c r="E2848" t="s">
        <v>12</v>
      </c>
      <c r="F2848">
        <v>2019</v>
      </c>
      <c r="G2848">
        <v>10</v>
      </c>
      <c r="H2848">
        <v>441</v>
      </c>
      <c r="I2848" s="1">
        <v>3059</v>
      </c>
      <c r="J2848">
        <f>SUMIFS(H:H,D:D,dataset_shampoo[[#This Row],[Brand]],E:E,dataset_shampoo[[#This Row],[Region]],F:F,dataset_shampoo[[#This Row],[Year]],G:G,"&lt;="&amp;dataset_shampoo[[#This Row],[Month]])</f>
        <v>4571</v>
      </c>
      <c r="K2848" s="6">
        <f>SUMIFS(I:I,D:D,dataset_shampoo[[#This Row],[Brand]],E:E,dataset_shampoo[[#This Row],[Region]],F:F,dataset_shampoo[[#This Row],[Year]],G:G,"&lt;="&amp;dataset_shampoo[[#This Row],[Month]])</f>
        <v>31766</v>
      </c>
      <c r="L2848">
        <f>dataset_shampoo[[#This Row],[Units YTD]]+SUMIFS(H:H,D:D,dataset_shampoo[[#This Row],[Brand]],E:E,dataset_shampoo[[#This Row],[Region]],F:F,dataset_shampoo[[#This Row],[Year]]-1,G:G,"&gt;"&amp;dataset_shampoo[[#This Row],[Month]])</f>
        <v>5404</v>
      </c>
      <c r="M2848" s="1">
        <f>dataset_shampoo[[#This Row],[Values YTD]]+SUMIFS(I:I,D:D,dataset_shampoo[[#This Row],[Brand]],E:E,dataset_shampoo[[#This Row],[Region]],F:F,dataset_shampoo[[#This Row],[Year]]-1,G:G,"&gt;"&amp;dataset_shampoo[[#This Row],[Month]])</f>
        <v>37562</v>
      </c>
    </row>
    <row r="2849" spans="1:13" x14ac:dyDescent="0.25">
      <c r="A2849" t="s">
        <v>7</v>
      </c>
      <c r="B2849" t="s">
        <v>18</v>
      </c>
      <c r="C2849" t="s">
        <v>44</v>
      </c>
      <c r="D2849" t="s">
        <v>45</v>
      </c>
      <c r="E2849" t="s">
        <v>12</v>
      </c>
      <c r="F2849">
        <v>2019</v>
      </c>
      <c r="G2849">
        <v>11</v>
      </c>
      <c r="H2849">
        <v>350</v>
      </c>
      <c r="I2849" s="1">
        <v>2380</v>
      </c>
      <c r="J2849">
        <f>SUMIFS(H:H,D:D,dataset_shampoo[[#This Row],[Brand]],E:E,dataset_shampoo[[#This Row],[Region]],F:F,dataset_shampoo[[#This Row],[Year]],G:G,"&lt;="&amp;dataset_shampoo[[#This Row],[Month]])</f>
        <v>4921</v>
      </c>
      <c r="K2849" s="6">
        <f>SUMIFS(I:I,D:D,dataset_shampoo[[#This Row],[Brand]],E:E,dataset_shampoo[[#This Row],[Region]],F:F,dataset_shampoo[[#This Row],[Year]],G:G,"&lt;="&amp;dataset_shampoo[[#This Row],[Month]])</f>
        <v>34146</v>
      </c>
      <c r="L2849">
        <f>dataset_shampoo[[#This Row],[Units YTD]]+SUMIFS(H:H,D:D,dataset_shampoo[[#This Row],[Brand]],E:E,dataset_shampoo[[#This Row],[Region]],F:F,dataset_shampoo[[#This Row],[Year]]-1,G:G,"&gt;"&amp;dataset_shampoo[[#This Row],[Month]])</f>
        <v>5187</v>
      </c>
      <c r="M2849" s="1">
        <f>dataset_shampoo[[#This Row],[Values YTD]]+SUMIFS(I:I,D:D,dataset_shampoo[[#This Row],[Brand]],E:E,dataset_shampoo[[#This Row],[Region]],F:F,dataset_shampoo[[#This Row],[Year]]-1,G:G,"&gt;"&amp;dataset_shampoo[[#This Row],[Month]])</f>
        <v>35980</v>
      </c>
    </row>
    <row r="2850" spans="1:13" x14ac:dyDescent="0.25">
      <c r="A2850" t="s">
        <v>7</v>
      </c>
      <c r="B2850" t="s">
        <v>18</v>
      </c>
      <c r="C2850" t="s">
        <v>44</v>
      </c>
      <c r="D2850" t="s">
        <v>45</v>
      </c>
      <c r="E2850" t="s">
        <v>12</v>
      </c>
      <c r="F2850">
        <v>2019</v>
      </c>
      <c r="G2850">
        <v>12</v>
      </c>
      <c r="H2850">
        <v>441</v>
      </c>
      <c r="I2850" s="1">
        <v>3052</v>
      </c>
      <c r="J2850">
        <f>SUMIFS(H:H,D:D,dataset_shampoo[[#This Row],[Brand]],E:E,dataset_shampoo[[#This Row],[Region]],F:F,dataset_shampoo[[#This Row],[Year]],G:G,"&lt;="&amp;dataset_shampoo[[#This Row],[Month]])</f>
        <v>5362</v>
      </c>
      <c r="K2850" s="6">
        <f>SUMIFS(I:I,D:D,dataset_shampoo[[#This Row],[Brand]],E:E,dataset_shampoo[[#This Row],[Region]],F:F,dataset_shampoo[[#This Row],[Year]],G:G,"&lt;="&amp;dataset_shampoo[[#This Row],[Month]])</f>
        <v>37198</v>
      </c>
      <c r="L2850">
        <f>dataset_shampoo[[#This Row],[Units YTD]]+SUMIFS(H:H,D:D,dataset_shampoo[[#This Row],[Brand]],E:E,dataset_shampoo[[#This Row],[Region]],F:F,dataset_shampoo[[#This Row],[Year]]-1,G:G,"&gt;"&amp;dataset_shampoo[[#This Row],[Month]])</f>
        <v>5362</v>
      </c>
      <c r="M2850" s="1">
        <f>dataset_shampoo[[#This Row],[Values YTD]]+SUMIFS(I:I,D:D,dataset_shampoo[[#This Row],[Brand]],E:E,dataset_shampoo[[#This Row],[Region]],F:F,dataset_shampoo[[#This Row],[Year]]-1,G:G,"&gt;"&amp;dataset_shampoo[[#This Row],[Month]])</f>
        <v>37198</v>
      </c>
    </row>
    <row r="2851" spans="1:13" x14ac:dyDescent="0.25">
      <c r="A2851" t="s">
        <v>7</v>
      </c>
      <c r="B2851" t="s">
        <v>18</v>
      </c>
      <c r="C2851" t="s">
        <v>44</v>
      </c>
      <c r="D2851" t="s">
        <v>45</v>
      </c>
      <c r="E2851" t="s">
        <v>12</v>
      </c>
      <c r="F2851">
        <v>2020</v>
      </c>
      <c r="G2851">
        <v>1</v>
      </c>
      <c r="H2851">
        <v>441</v>
      </c>
      <c r="I2851" s="1">
        <v>3052</v>
      </c>
      <c r="J2851">
        <f>SUMIFS(H:H,D:D,dataset_shampoo[[#This Row],[Brand]],E:E,dataset_shampoo[[#This Row],[Region]],F:F,dataset_shampoo[[#This Row],[Year]],G:G,"&lt;="&amp;dataset_shampoo[[#This Row],[Month]])</f>
        <v>441</v>
      </c>
      <c r="K2851" s="6">
        <f>SUMIFS(I:I,D:D,dataset_shampoo[[#This Row],[Brand]],E:E,dataset_shampoo[[#This Row],[Region]],F:F,dataset_shampoo[[#This Row],[Year]],G:G,"&lt;="&amp;dataset_shampoo[[#This Row],[Month]])</f>
        <v>3052</v>
      </c>
      <c r="L2851">
        <f>dataset_shampoo[[#This Row],[Units YTD]]+SUMIFS(H:H,D:D,dataset_shampoo[[#This Row],[Brand]],E:E,dataset_shampoo[[#This Row],[Region]],F:F,dataset_shampoo[[#This Row],[Year]]-1,G:G,"&gt;"&amp;dataset_shampoo[[#This Row],[Month]])</f>
        <v>5180</v>
      </c>
      <c r="M2851" s="1">
        <f>dataset_shampoo[[#This Row],[Values YTD]]+SUMIFS(I:I,D:D,dataset_shampoo[[#This Row],[Brand]],E:E,dataset_shampoo[[#This Row],[Region]],F:F,dataset_shampoo[[#This Row],[Year]]-1,G:G,"&gt;"&amp;dataset_shampoo[[#This Row],[Month]])</f>
        <v>35896</v>
      </c>
    </row>
    <row r="2852" spans="1:13" x14ac:dyDescent="0.25">
      <c r="A2852" t="s">
        <v>7</v>
      </c>
      <c r="B2852" t="s">
        <v>18</v>
      </c>
      <c r="C2852" t="s">
        <v>44</v>
      </c>
      <c r="D2852" t="s">
        <v>45</v>
      </c>
      <c r="E2852" t="s">
        <v>12</v>
      </c>
      <c r="F2852">
        <v>2020</v>
      </c>
      <c r="G2852">
        <v>2</v>
      </c>
      <c r="H2852">
        <v>245</v>
      </c>
      <c r="I2852" s="1">
        <v>1722</v>
      </c>
      <c r="J2852">
        <f>SUMIFS(H:H,D:D,dataset_shampoo[[#This Row],[Brand]],E:E,dataset_shampoo[[#This Row],[Region]],F:F,dataset_shampoo[[#This Row],[Year]],G:G,"&lt;="&amp;dataset_shampoo[[#This Row],[Month]])</f>
        <v>686</v>
      </c>
      <c r="K2852" s="6">
        <f>SUMIFS(I:I,D:D,dataset_shampoo[[#This Row],[Brand]],E:E,dataset_shampoo[[#This Row],[Region]],F:F,dataset_shampoo[[#This Row],[Year]],G:G,"&lt;="&amp;dataset_shampoo[[#This Row],[Month]])</f>
        <v>4774</v>
      </c>
      <c r="L2852">
        <f>dataset_shampoo[[#This Row],[Units YTD]]+SUMIFS(H:H,D:D,dataset_shampoo[[#This Row],[Brand]],E:E,dataset_shampoo[[#This Row],[Region]],F:F,dataset_shampoo[[#This Row],[Year]]-1,G:G,"&gt;"&amp;dataset_shampoo[[#This Row],[Month]])</f>
        <v>5124</v>
      </c>
      <c r="M2852" s="1">
        <f>dataset_shampoo[[#This Row],[Values YTD]]+SUMIFS(I:I,D:D,dataset_shampoo[[#This Row],[Brand]],E:E,dataset_shampoo[[#This Row],[Region]],F:F,dataset_shampoo[[#This Row],[Year]]-1,G:G,"&gt;"&amp;dataset_shampoo[[#This Row],[Month]])</f>
        <v>35539</v>
      </c>
    </row>
    <row r="2853" spans="1:13" x14ac:dyDescent="0.25">
      <c r="A2853" t="s">
        <v>7</v>
      </c>
      <c r="B2853" t="s">
        <v>18</v>
      </c>
      <c r="C2853" t="s">
        <v>44</v>
      </c>
      <c r="D2853" t="s">
        <v>45</v>
      </c>
      <c r="E2853" t="s">
        <v>12</v>
      </c>
      <c r="F2853">
        <v>2020</v>
      </c>
      <c r="G2853">
        <v>3</v>
      </c>
      <c r="H2853">
        <v>315</v>
      </c>
      <c r="I2853" s="1">
        <v>2128</v>
      </c>
      <c r="J2853">
        <f>SUMIFS(H:H,D:D,dataset_shampoo[[#This Row],[Brand]],E:E,dataset_shampoo[[#This Row],[Region]],F:F,dataset_shampoo[[#This Row],[Year]],G:G,"&lt;="&amp;dataset_shampoo[[#This Row],[Month]])</f>
        <v>1001</v>
      </c>
      <c r="K2853" s="6">
        <f>SUMIFS(I:I,D:D,dataset_shampoo[[#This Row],[Brand]],E:E,dataset_shampoo[[#This Row],[Region]],F:F,dataset_shampoo[[#This Row],[Year]],G:G,"&lt;="&amp;dataset_shampoo[[#This Row],[Month]])</f>
        <v>6902</v>
      </c>
      <c r="L2853">
        <f>dataset_shampoo[[#This Row],[Units YTD]]+SUMIFS(H:H,D:D,dataset_shampoo[[#This Row],[Brand]],E:E,dataset_shampoo[[#This Row],[Region]],F:F,dataset_shampoo[[#This Row],[Year]]-1,G:G,"&gt;"&amp;dataset_shampoo[[#This Row],[Month]])</f>
        <v>5047</v>
      </c>
      <c r="M2853" s="1">
        <f>dataset_shampoo[[#This Row],[Values YTD]]+SUMIFS(I:I,D:D,dataset_shampoo[[#This Row],[Brand]],E:E,dataset_shampoo[[#This Row],[Region]],F:F,dataset_shampoo[[#This Row],[Year]]-1,G:G,"&gt;"&amp;dataset_shampoo[[#This Row],[Month]])</f>
        <v>34930</v>
      </c>
    </row>
    <row r="2854" spans="1:13" x14ac:dyDescent="0.25">
      <c r="A2854" t="s">
        <v>7</v>
      </c>
      <c r="B2854" t="s">
        <v>18</v>
      </c>
      <c r="C2854" t="s">
        <v>44</v>
      </c>
      <c r="D2854" t="s">
        <v>45</v>
      </c>
      <c r="E2854" t="s">
        <v>12</v>
      </c>
      <c r="F2854">
        <v>2020</v>
      </c>
      <c r="G2854">
        <v>4</v>
      </c>
      <c r="H2854">
        <v>252</v>
      </c>
      <c r="I2854" s="1">
        <v>1764</v>
      </c>
      <c r="J2854">
        <f>SUMIFS(H:H,D:D,dataset_shampoo[[#This Row],[Brand]],E:E,dataset_shampoo[[#This Row],[Region]],F:F,dataset_shampoo[[#This Row],[Year]],G:G,"&lt;="&amp;dataset_shampoo[[#This Row],[Month]])</f>
        <v>1253</v>
      </c>
      <c r="K2854" s="6">
        <f>SUMIFS(I:I,D:D,dataset_shampoo[[#This Row],[Brand]],E:E,dataset_shampoo[[#This Row],[Region]],F:F,dataset_shampoo[[#This Row],[Year]],G:G,"&lt;="&amp;dataset_shampoo[[#This Row],[Month]])</f>
        <v>8666</v>
      </c>
      <c r="L2854">
        <f>dataset_shampoo[[#This Row],[Units YTD]]+SUMIFS(H:H,D:D,dataset_shampoo[[#This Row],[Brand]],E:E,dataset_shampoo[[#This Row],[Region]],F:F,dataset_shampoo[[#This Row],[Year]]-1,G:G,"&gt;"&amp;dataset_shampoo[[#This Row],[Month]])</f>
        <v>4690</v>
      </c>
      <c r="M2854" s="1">
        <f>dataset_shampoo[[#This Row],[Values YTD]]+SUMIFS(I:I,D:D,dataset_shampoo[[#This Row],[Brand]],E:E,dataset_shampoo[[#This Row],[Region]],F:F,dataset_shampoo[[#This Row],[Year]]-1,G:G,"&gt;"&amp;dataset_shampoo[[#This Row],[Month]])</f>
        <v>32466</v>
      </c>
    </row>
    <row r="2855" spans="1:13" x14ac:dyDescent="0.25">
      <c r="A2855" t="s">
        <v>7</v>
      </c>
      <c r="B2855" t="s">
        <v>18</v>
      </c>
      <c r="C2855" t="s">
        <v>44</v>
      </c>
      <c r="D2855" t="s">
        <v>45</v>
      </c>
      <c r="E2855" t="s">
        <v>12</v>
      </c>
      <c r="F2855">
        <v>2020</v>
      </c>
      <c r="G2855">
        <v>5</v>
      </c>
      <c r="H2855">
        <v>252</v>
      </c>
      <c r="I2855" s="1">
        <v>1743</v>
      </c>
      <c r="J2855">
        <f>SUMIFS(H:H,D:D,dataset_shampoo[[#This Row],[Brand]],E:E,dataset_shampoo[[#This Row],[Region]],F:F,dataset_shampoo[[#This Row],[Year]],G:G,"&lt;="&amp;dataset_shampoo[[#This Row],[Month]])</f>
        <v>1505</v>
      </c>
      <c r="K2855" s="6">
        <f>SUMIFS(I:I,D:D,dataset_shampoo[[#This Row],[Brand]],E:E,dataset_shampoo[[#This Row],[Region]],F:F,dataset_shampoo[[#This Row],[Year]],G:G,"&lt;="&amp;dataset_shampoo[[#This Row],[Month]])</f>
        <v>10409</v>
      </c>
      <c r="L2855">
        <f>dataset_shampoo[[#This Row],[Units YTD]]+SUMIFS(H:H,D:D,dataset_shampoo[[#This Row],[Brand]],E:E,dataset_shampoo[[#This Row],[Region]],F:F,dataset_shampoo[[#This Row],[Year]]-1,G:G,"&gt;"&amp;dataset_shampoo[[#This Row],[Month]])</f>
        <v>4641</v>
      </c>
      <c r="M2855" s="1">
        <f>dataset_shampoo[[#This Row],[Values YTD]]+SUMIFS(I:I,D:D,dataset_shampoo[[#This Row],[Brand]],E:E,dataset_shampoo[[#This Row],[Region]],F:F,dataset_shampoo[[#This Row],[Year]]-1,G:G,"&gt;"&amp;dataset_shampoo[[#This Row],[Month]])</f>
        <v>32081</v>
      </c>
    </row>
    <row r="2856" spans="1:13" x14ac:dyDescent="0.25">
      <c r="A2856" t="s">
        <v>7</v>
      </c>
      <c r="B2856" t="s">
        <v>18</v>
      </c>
      <c r="C2856" t="s">
        <v>44</v>
      </c>
      <c r="D2856" t="s">
        <v>45</v>
      </c>
      <c r="E2856" t="s">
        <v>12</v>
      </c>
      <c r="F2856">
        <v>2020</v>
      </c>
      <c r="G2856">
        <v>6</v>
      </c>
      <c r="H2856">
        <v>427</v>
      </c>
      <c r="I2856" s="1">
        <v>3003</v>
      </c>
      <c r="J2856">
        <f>SUMIFS(H:H,D:D,dataset_shampoo[[#This Row],[Brand]],E:E,dataset_shampoo[[#This Row],[Region]],F:F,dataset_shampoo[[#This Row],[Year]],G:G,"&lt;="&amp;dataset_shampoo[[#This Row],[Month]])</f>
        <v>1932</v>
      </c>
      <c r="K2856" s="6">
        <f>SUMIFS(I:I,D:D,dataset_shampoo[[#This Row],[Brand]],E:E,dataset_shampoo[[#This Row],[Region]],F:F,dataset_shampoo[[#This Row],[Year]],G:G,"&lt;="&amp;dataset_shampoo[[#This Row],[Month]])</f>
        <v>13412</v>
      </c>
      <c r="L2856">
        <f>dataset_shampoo[[#This Row],[Units YTD]]+SUMIFS(H:H,D:D,dataset_shampoo[[#This Row],[Brand]],E:E,dataset_shampoo[[#This Row],[Region]],F:F,dataset_shampoo[[#This Row],[Year]]-1,G:G,"&gt;"&amp;dataset_shampoo[[#This Row],[Month]])</f>
        <v>4515</v>
      </c>
      <c r="M2856" s="1">
        <f>dataset_shampoo[[#This Row],[Values YTD]]+SUMIFS(I:I,D:D,dataset_shampoo[[#This Row],[Brand]],E:E,dataset_shampoo[[#This Row],[Region]],F:F,dataset_shampoo[[#This Row],[Year]]-1,G:G,"&gt;"&amp;dataset_shampoo[[#This Row],[Month]])</f>
        <v>31269</v>
      </c>
    </row>
    <row r="2857" spans="1:13" x14ac:dyDescent="0.25">
      <c r="A2857" t="s">
        <v>7</v>
      </c>
      <c r="B2857" t="s">
        <v>18</v>
      </c>
      <c r="C2857" t="s">
        <v>44</v>
      </c>
      <c r="D2857" t="s">
        <v>45</v>
      </c>
      <c r="E2857" t="s">
        <v>12</v>
      </c>
      <c r="F2857">
        <v>2020</v>
      </c>
      <c r="G2857">
        <v>7</v>
      </c>
      <c r="H2857">
        <v>210</v>
      </c>
      <c r="I2857" s="1">
        <v>1421</v>
      </c>
      <c r="J2857">
        <f>SUMIFS(H:H,D:D,dataset_shampoo[[#This Row],[Brand]],E:E,dataset_shampoo[[#This Row],[Region]],F:F,dataset_shampoo[[#This Row],[Year]],G:G,"&lt;="&amp;dataset_shampoo[[#This Row],[Month]])</f>
        <v>2142</v>
      </c>
      <c r="K2857" s="6">
        <f>SUMIFS(I:I,D:D,dataset_shampoo[[#This Row],[Brand]],E:E,dataset_shampoo[[#This Row],[Region]],F:F,dataset_shampoo[[#This Row],[Year]],G:G,"&lt;="&amp;dataset_shampoo[[#This Row],[Month]])</f>
        <v>14833</v>
      </c>
      <c r="L2857">
        <f>dataset_shampoo[[#This Row],[Units YTD]]+SUMIFS(H:H,D:D,dataset_shampoo[[#This Row],[Brand]],E:E,dataset_shampoo[[#This Row],[Region]],F:F,dataset_shampoo[[#This Row],[Year]]-1,G:G,"&gt;"&amp;dataset_shampoo[[#This Row],[Month]])</f>
        <v>4193</v>
      </c>
      <c r="M2857" s="1">
        <f>dataset_shampoo[[#This Row],[Values YTD]]+SUMIFS(I:I,D:D,dataset_shampoo[[#This Row],[Brand]],E:E,dataset_shampoo[[#This Row],[Region]],F:F,dataset_shampoo[[#This Row],[Year]]-1,G:G,"&gt;"&amp;dataset_shampoo[[#This Row],[Month]])</f>
        <v>29029</v>
      </c>
    </row>
    <row r="2858" spans="1:13" x14ac:dyDescent="0.25">
      <c r="A2858" t="s">
        <v>7</v>
      </c>
      <c r="B2858" t="s">
        <v>18</v>
      </c>
      <c r="C2858" t="s">
        <v>44</v>
      </c>
      <c r="D2858" t="s">
        <v>45</v>
      </c>
      <c r="E2858" t="s">
        <v>12</v>
      </c>
      <c r="F2858">
        <v>2020</v>
      </c>
      <c r="G2858">
        <v>8</v>
      </c>
      <c r="H2858">
        <v>357</v>
      </c>
      <c r="I2858" s="1">
        <v>2471</v>
      </c>
      <c r="J2858">
        <f>SUMIFS(H:H,D:D,dataset_shampoo[[#This Row],[Brand]],E:E,dataset_shampoo[[#This Row],[Region]],F:F,dataset_shampoo[[#This Row],[Year]],G:G,"&lt;="&amp;dataset_shampoo[[#This Row],[Month]])</f>
        <v>2499</v>
      </c>
      <c r="K2858" s="6">
        <f>SUMIFS(I:I,D:D,dataset_shampoo[[#This Row],[Brand]],E:E,dataset_shampoo[[#This Row],[Region]],F:F,dataset_shampoo[[#This Row],[Year]],G:G,"&lt;="&amp;dataset_shampoo[[#This Row],[Month]])</f>
        <v>17304</v>
      </c>
      <c r="L2858">
        <f>dataset_shampoo[[#This Row],[Units YTD]]+SUMIFS(H:H,D:D,dataset_shampoo[[#This Row],[Brand]],E:E,dataset_shampoo[[#This Row],[Region]],F:F,dataset_shampoo[[#This Row],[Year]]-1,G:G,"&gt;"&amp;dataset_shampoo[[#This Row],[Month]])</f>
        <v>4193</v>
      </c>
      <c r="M2858" s="1">
        <f>dataset_shampoo[[#This Row],[Values YTD]]+SUMIFS(I:I,D:D,dataset_shampoo[[#This Row],[Brand]],E:E,dataset_shampoo[[#This Row],[Region]],F:F,dataset_shampoo[[#This Row],[Year]]-1,G:G,"&gt;"&amp;dataset_shampoo[[#This Row],[Month]])</f>
        <v>29043</v>
      </c>
    </row>
    <row r="2859" spans="1:13" x14ac:dyDescent="0.25">
      <c r="A2859" t="s">
        <v>7</v>
      </c>
      <c r="B2859" t="s">
        <v>18</v>
      </c>
      <c r="C2859" t="s">
        <v>44</v>
      </c>
      <c r="D2859" t="s">
        <v>45</v>
      </c>
      <c r="E2859" t="s">
        <v>12</v>
      </c>
      <c r="F2859">
        <v>2020</v>
      </c>
      <c r="G2859">
        <v>9</v>
      </c>
      <c r="H2859">
        <v>406</v>
      </c>
      <c r="I2859" s="1">
        <v>2842</v>
      </c>
      <c r="J2859">
        <f>SUMIFS(H:H,D:D,dataset_shampoo[[#This Row],[Brand]],E:E,dataset_shampoo[[#This Row],[Region]],F:F,dataset_shampoo[[#This Row],[Year]],G:G,"&lt;="&amp;dataset_shampoo[[#This Row],[Month]])</f>
        <v>2905</v>
      </c>
      <c r="K2859" s="6">
        <f>SUMIFS(I:I,D:D,dataset_shampoo[[#This Row],[Brand]],E:E,dataset_shampoo[[#This Row],[Region]],F:F,dataset_shampoo[[#This Row],[Year]],G:G,"&lt;="&amp;dataset_shampoo[[#This Row],[Month]])</f>
        <v>20146</v>
      </c>
      <c r="L2859">
        <f>dataset_shampoo[[#This Row],[Units YTD]]+SUMIFS(H:H,D:D,dataset_shampoo[[#This Row],[Brand]],E:E,dataset_shampoo[[#This Row],[Region]],F:F,dataset_shampoo[[#This Row],[Year]]-1,G:G,"&gt;"&amp;dataset_shampoo[[#This Row],[Month]])</f>
        <v>4137</v>
      </c>
      <c r="M2859" s="1">
        <f>dataset_shampoo[[#This Row],[Values YTD]]+SUMIFS(I:I,D:D,dataset_shampoo[[#This Row],[Brand]],E:E,dataset_shampoo[[#This Row],[Region]],F:F,dataset_shampoo[[#This Row],[Year]]-1,G:G,"&gt;"&amp;dataset_shampoo[[#This Row],[Month]])</f>
        <v>28637</v>
      </c>
    </row>
    <row r="2860" spans="1:13" x14ac:dyDescent="0.25">
      <c r="A2860" t="s">
        <v>7</v>
      </c>
      <c r="B2860" t="s">
        <v>18</v>
      </c>
      <c r="C2860" t="s">
        <v>44</v>
      </c>
      <c r="D2860" t="s">
        <v>45</v>
      </c>
      <c r="E2860" t="s">
        <v>12</v>
      </c>
      <c r="F2860">
        <v>2020</v>
      </c>
      <c r="G2860">
        <v>10</v>
      </c>
      <c r="H2860">
        <v>448</v>
      </c>
      <c r="I2860" s="1">
        <v>3143</v>
      </c>
      <c r="J2860">
        <f>SUMIFS(H:H,D:D,dataset_shampoo[[#This Row],[Brand]],E:E,dataset_shampoo[[#This Row],[Region]],F:F,dataset_shampoo[[#This Row],[Year]],G:G,"&lt;="&amp;dataset_shampoo[[#This Row],[Month]])</f>
        <v>3353</v>
      </c>
      <c r="K2860" s="6">
        <f>SUMIFS(I:I,D:D,dataset_shampoo[[#This Row],[Brand]],E:E,dataset_shampoo[[#This Row],[Region]],F:F,dataset_shampoo[[#This Row],[Year]],G:G,"&lt;="&amp;dataset_shampoo[[#This Row],[Month]])</f>
        <v>23289</v>
      </c>
      <c r="L2860">
        <f>dataset_shampoo[[#This Row],[Units YTD]]+SUMIFS(H:H,D:D,dataset_shampoo[[#This Row],[Brand]],E:E,dataset_shampoo[[#This Row],[Region]],F:F,dataset_shampoo[[#This Row],[Year]]-1,G:G,"&gt;"&amp;dataset_shampoo[[#This Row],[Month]])</f>
        <v>4144</v>
      </c>
      <c r="M2860" s="1">
        <f>dataset_shampoo[[#This Row],[Values YTD]]+SUMIFS(I:I,D:D,dataset_shampoo[[#This Row],[Brand]],E:E,dataset_shampoo[[#This Row],[Region]],F:F,dataset_shampoo[[#This Row],[Year]]-1,G:G,"&gt;"&amp;dataset_shampoo[[#This Row],[Month]])</f>
        <v>28721</v>
      </c>
    </row>
    <row r="2861" spans="1:13" x14ac:dyDescent="0.25">
      <c r="A2861" t="s">
        <v>7</v>
      </c>
      <c r="B2861" t="s">
        <v>18</v>
      </c>
      <c r="C2861" t="s">
        <v>44</v>
      </c>
      <c r="D2861" t="s">
        <v>45</v>
      </c>
      <c r="E2861" t="s">
        <v>12</v>
      </c>
      <c r="F2861">
        <v>2020</v>
      </c>
      <c r="G2861">
        <v>11</v>
      </c>
      <c r="H2861">
        <v>357</v>
      </c>
      <c r="I2861" s="1">
        <v>2485</v>
      </c>
      <c r="J2861">
        <f>SUMIFS(H:H,D:D,dataset_shampoo[[#This Row],[Brand]],E:E,dataset_shampoo[[#This Row],[Region]],F:F,dataset_shampoo[[#This Row],[Year]],G:G,"&lt;="&amp;dataset_shampoo[[#This Row],[Month]])</f>
        <v>3710</v>
      </c>
      <c r="K2861" s="6">
        <f>SUMIFS(I:I,D:D,dataset_shampoo[[#This Row],[Brand]],E:E,dataset_shampoo[[#This Row],[Region]],F:F,dataset_shampoo[[#This Row],[Year]],G:G,"&lt;="&amp;dataset_shampoo[[#This Row],[Month]])</f>
        <v>25774</v>
      </c>
      <c r="L2861">
        <f>dataset_shampoo[[#This Row],[Units YTD]]+SUMIFS(H:H,D:D,dataset_shampoo[[#This Row],[Brand]],E:E,dataset_shampoo[[#This Row],[Region]],F:F,dataset_shampoo[[#This Row],[Year]]-1,G:G,"&gt;"&amp;dataset_shampoo[[#This Row],[Month]])</f>
        <v>4151</v>
      </c>
      <c r="M2861" s="1">
        <f>dataset_shampoo[[#This Row],[Values YTD]]+SUMIFS(I:I,D:D,dataset_shampoo[[#This Row],[Brand]],E:E,dataset_shampoo[[#This Row],[Region]],F:F,dataset_shampoo[[#This Row],[Year]]-1,G:G,"&gt;"&amp;dataset_shampoo[[#This Row],[Month]])</f>
        <v>28826</v>
      </c>
    </row>
    <row r="2862" spans="1:13" x14ac:dyDescent="0.25">
      <c r="A2862" t="s">
        <v>7</v>
      </c>
      <c r="B2862" t="s">
        <v>18</v>
      </c>
      <c r="C2862" t="s">
        <v>44</v>
      </c>
      <c r="D2862" t="s">
        <v>45</v>
      </c>
      <c r="E2862" t="s">
        <v>12</v>
      </c>
      <c r="F2862">
        <v>2020</v>
      </c>
      <c r="G2862">
        <v>12</v>
      </c>
      <c r="H2862">
        <v>126</v>
      </c>
      <c r="I2862" s="1">
        <v>854</v>
      </c>
      <c r="J2862">
        <f>SUMIFS(H:H,D:D,dataset_shampoo[[#This Row],[Brand]],E:E,dataset_shampoo[[#This Row],[Region]],F:F,dataset_shampoo[[#This Row],[Year]],G:G,"&lt;="&amp;dataset_shampoo[[#This Row],[Month]])</f>
        <v>3836</v>
      </c>
      <c r="K2862" s="6">
        <f>SUMIFS(I:I,D:D,dataset_shampoo[[#This Row],[Brand]],E:E,dataset_shampoo[[#This Row],[Region]],F:F,dataset_shampoo[[#This Row],[Year]],G:G,"&lt;="&amp;dataset_shampoo[[#This Row],[Month]])</f>
        <v>26628</v>
      </c>
      <c r="L2862">
        <f>dataset_shampoo[[#This Row],[Units YTD]]+SUMIFS(H:H,D:D,dataset_shampoo[[#This Row],[Brand]],E:E,dataset_shampoo[[#This Row],[Region]],F:F,dataset_shampoo[[#This Row],[Year]]-1,G:G,"&gt;"&amp;dataset_shampoo[[#This Row],[Month]])</f>
        <v>3836</v>
      </c>
      <c r="M2862" s="1">
        <f>dataset_shampoo[[#This Row],[Values YTD]]+SUMIFS(I:I,D:D,dataset_shampoo[[#This Row],[Brand]],E:E,dataset_shampoo[[#This Row],[Region]],F:F,dataset_shampoo[[#This Row],[Year]]-1,G:G,"&gt;"&amp;dataset_shampoo[[#This Row],[Month]])</f>
        <v>26628</v>
      </c>
    </row>
    <row r="2863" spans="1:13" x14ac:dyDescent="0.25">
      <c r="A2863" t="s">
        <v>7</v>
      </c>
      <c r="B2863" t="s">
        <v>18</v>
      </c>
      <c r="C2863" t="s">
        <v>44</v>
      </c>
      <c r="D2863" t="s">
        <v>45</v>
      </c>
      <c r="E2863" t="s">
        <v>12</v>
      </c>
      <c r="F2863">
        <v>2021</v>
      </c>
      <c r="G2863">
        <v>1</v>
      </c>
      <c r="H2863">
        <v>483</v>
      </c>
      <c r="I2863" s="1">
        <v>3409</v>
      </c>
      <c r="J2863">
        <f>SUMIFS(H:H,D:D,dataset_shampoo[[#This Row],[Brand]],E:E,dataset_shampoo[[#This Row],[Region]],F:F,dataset_shampoo[[#This Row],[Year]],G:G,"&lt;="&amp;dataset_shampoo[[#This Row],[Month]])</f>
        <v>483</v>
      </c>
      <c r="K2863" s="6">
        <f>SUMIFS(I:I,D:D,dataset_shampoo[[#This Row],[Brand]],E:E,dataset_shampoo[[#This Row],[Region]],F:F,dataset_shampoo[[#This Row],[Year]],G:G,"&lt;="&amp;dataset_shampoo[[#This Row],[Month]])</f>
        <v>3409</v>
      </c>
      <c r="L2863">
        <f>dataset_shampoo[[#This Row],[Units YTD]]+SUMIFS(H:H,D:D,dataset_shampoo[[#This Row],[Brand]],E:E,dataset_shampoo[[#This Row],[Region]],F:F,dataset_shampoo[[#This Row],[Year]]-1,G:G,"&gt;"&amp;dataset_shampoo[[#This Row],[Month]])</f>
        <v>3878</v>
      </c>
      <c r="M2863" s="1">
        <f>dataset_shampoo[[#This Row],[Values YTD]]+SUMIFS(I:I,D:D,dataset_shampoo[[#This Row],[Brand]],E:E,dataset_shampoo[[#This Row],[Region]],F:F,dataset_shampoo[[#This Row],[Year]]-1,G:G,"&gt;"&amp;dataset_shampoo[[#This Row],[Month]])</f>
        <v>26985</v>
      </c>
    </row>
    <row r="2864" spans="1:13" x14ac:dyDescent="0.25">
      <c r="A2864" t="s">
        <v>7</v>
      </c>
      <c r="B2864" t="s">
        <v>18</v>
      </c>
      <c r="C2864" t="s">
        <v>44</v>
      </c>
      <c r="D2864" t="s">
        <v>45</v>
      </c>
      <c r="E2864" t="s">
        <v>12</v>
      </c>
      <c r="F2864">
        <v>2021</v>
      </c>
      <c r="G2864">
        <v>2</v>
      </c>
      <c r="H2864">
        <v>70</v>
      </c>
      <c r="I2864" s="1">
        <v>448</v>
      </c>
      <c r="J2864">
        <f>SUMIFS(H:H,D:D,dataset_shampoo[[#This Row],[Brand]],E:E,dataset_shampoo[[#This Row],[Region]],F:F,dataset_shampoo[[#This Row],[Year]],G:G,"&lt;="&amp;dataset_shampoo[[#This Row],[Month]])</f>
        <v>553</v>
      </c>
      <c r="K2864" s="6">
        <f>SUMIFS(I:I,D:D,dataset_shampoo[[#This Row],[Brand]],E:E,dataset_shampoo[[#This Row],[Region]],F:F,dataset_shampoo[[#This Row],[Year]],G:G,"&lt;="&amp;dataset_shampoo[[#This Row],[Month]])</f>
        <v>3857</v>
      </c>
      <c r="L2864">
        <f>dataset_shampoo[[#This Row],[Units YTD]]+SUMIFS(H:H,D:D,dataset_shampoo[[#This Row],[Brand]],E:E,dataset_shampoo[[#This Row],[Region]],F:F,dataset_shampoo[[#This Row],[Year]]-1,G:G,"&gt;"&amp;dataset_shampoo[[#This Row],[Month]])</f>
        <v>3703</v>
      </c>
      <c r="M2864" s="1">
        <f>dataset_shampoo[[#This Row],[Values YTD]]+SUMIFS(I:I,D:D,dataset_shampoo[[#This Row],[Brand]],E:E,dataset_shampoo[[#This Row],[Region]],F:F,dataset_shampoo[[#This Row],[Year]]-1,G:G,"&gt;"&amp;dataset_shampoo[[#This Row],[Month]])</f>
        <v>25711</v>
      </c>
    </row>
    <row r="2865" spans="1:13" x14ac:dyDescent="0.25">
      <c r="A2865" t="s">
        <v>7</v>
      </c>
      <c r="B2865" t="s">
        <v>18</v>
      </c>
      <c r="C2865" t="s">
        <v>44</v>
      </c>
      <c r="D2865" t="s">
        <v>45</v>
      </c>
      <c r="E2865" t="s">
        <v>12</v>
      </c>
      <c r="F2865">
        <v>2021</v>
      </c>
      <c r="G2865">
        <v>3</v>
      </c>
      <c r="H2865">
        <v>175</v>
      </c>
      <c r="I2865" s="1">
        <v>1239</v>
      </c>
      <c r="J2865">
        <f>SUMIFS(H:H,D:D,dataset_shampoo[[#This Row],[Brand]],E:E,dataset_shampoo[[#This Row],[Region]],F:F,dataset_shampoo[[#This Row],[Year]],G:G,"&lt;="&amp;dataset_shampoo[[#This Row],[Month]])</f>
        <v>728</v>
      </c>
      <c r="K2865" s="6">
        <f>SUMIFS(I:I,D:D,dataset_shampoo[[#This Row],[Brand]],E:E,dataset_shampoo[[#This Row],[Region]],F:F,dataset_shampoo[[#This Row],[Year]],G:G,"&lt;="&amp;dataset_shampoo[[#This Row],[Month]])</f>
        <v>5096</v>
      </c>
      <c r="L2865">
        <f>dataset_shampoo[[#This Row],[Units YTD]]+SUMIFS(H:H,D:D,dataset_shampoo[[#This Row],[Brand]],E:E,dataset_shampoo[[#This Row],[Region]],F:F,dataset_shampoo[[#This Row],[Year]]-1,G:G,"&gt;"&amp;dataset_shampoo[[#This Row],[Month]])</f>
        <v>3563</v>
      </c>
      <c r="M2865" s="1">
        <f>dataset_shampoo[[#This Row],[Values YTD]]+SUMIFS(I:I,D:D,dataset_shampoo[[#This Row],[Brand]],E:E,dataset_shampoo[[#This Row],[Region]],F:F,dataset_shampoo[[#This Row],[Year]]-1,G:G,"&gt;"&amp;dataset_shampoo[[#This Row],[Month]])</f>
        <v>24822</v>
      </c>
    </row>
    <row r="2866" spans="1:13" x14ac:dyDescent="0.25">
      <c r="A2866" t="s">
        <v>7</v>
      </c>
      <c r="B2866" t="s">
        <v>18</v>
      </c>
      <c r="C2866" t="s">
        <v>44</v>
      </c>
      <c r="D2866" t="s">
        <v>45</v>
      </c>
      <c r="E2866" t="s">
        <v>12</v>
      </c>
      <c r="F2866">
        <v>2021</v>
      </c>
      <c r="G2866">
        <v>4</v>
      </c>
      <c r="H2866">
        <v>462</v>
      </c>
      <c r="I2866" s="1">
        <v>3199</v>
      </c>
      <c r="J2866">
        <f>SUMIFS(H:H,D:D,dataset_shampoo[[#This Row],[Brand]],E:E,dataset_shampoo[[#This Row],[Region]],F:F,dataset_shampoo[[#This Row],[Year]],G:G,"&lt;="&amp;dataset_shampoo[[#This Row],[Month]])</f>
        <v>1190</v>
      </c>
      <c r="K2866" s="6">
        <f>SUMIFS(I:I,D:D,dataset_shampoo[[#This Row],[Brand]],E:E,dataset_shampoo[[#This Row],[Region]],F:F,dataset_shampoo[[#This Row],[Year]],G:G,"&lt;="&amp;dataset_shampoo[[#This Row],[Month]])</f>
        <v>8295</v>
      </c>
      <c r="L2866">
        <f>dataset_shampoo[[#This Row],[Units YTD]]+SUMIFS(H:H,D:D,dataset_shampoo[[#This Row],[Brand]],E:E,dataset_shampoo[[#This Row],[Region]],F:F,dataset_shampoo[[#This Row],[Year]]-1,G:G,"&gt;"&amp;dataset_shampoo[[#This Row],[Month]])</f>
        <v>3773</v>
      </c>
      <c r="M2866" s="1">
        <f>dataset_shampoo[[#This Row],[Values YTD]]+SUMIFS(I:I,D:D,dataset_shampoo[[#This Row],[Brand]],E:E,dataset_shampoo[[#This Row],[Region]],F:F,dataset_shampoo[[#This Row],[Year]]-1,G:G,"&gt;"&amp;dataset_shampoo[[#This Row],[Month]])</f>
        <v>26257</v>
      </c>
    </row>
    <row r="2867" spans="1:13" x14ac:dyDescent="0.25">
      <c r="A2867" t="s">
        <v>7</v>
      </c>
      <c r="B2867" t="s">
        <v>18</v>
      </c>
      <c r="C2867" t="s">
        <v>44</v>
      </c>
      <c r="D2867" t="s">
        <v>45</v>
      </c>
      <c r="E2867" t="s">
        <v>12</v>
      </c>
      <c r="F2867">
        <v>2021</v>
      </c>
      <c r="G2867">
        <v>5</v>
      </c>
      <c r="H2867">
        <v>217</v>
      </c>
      <c r="I2867" s="1">
        <v>1561</v>
      </c>
      <c r="J2867">
        <f>SUMIFS(H:H,D:D,dataset_shampoo[[#This Row],[Brand]],E:E,dataset_shampoo[[#This Row],[Region]],F:F,dataset_shampoo[[#This Row],[Year]],G:G,"&lt;="&amp;dataset_shampoo[[#This Row],[Month]])</f>
        <v>1407</v>
      </c>
      <c r="K2867" s="6">
        <f>SUMIFS(I:I,D:D,dataset_shampoo[[#This Row],[Brand]],E:E,dataset_shampoo[[#This Row],[Region]],F:F,dataset_shampoo[[#This Row],[Year]],G:G,"&lt;="&amp;dataset_shampoo[[#This Row],[Month]])</f>
        <v>9856</v>
      </c>
      <c r="L2867">
        <f>dataset_shampoo[[#This Row],[Units YTD]]+SUMIFS(H:H,D:D,dataset_shampoo[[#This Row],[Brand]],E:E,dataset_shampoo[[#This Row],[Region]],F:F,dataset_shampoo[[#This Row],[Year]]-1,G:G,"&gt;"&amp;dataset_shampoo[[#This Row],[Month]])</f>
        <v>3738</v>
      </c>
      <c r="M2867" s="1">
        <f>dataset_shampoo[[#This Row],[Values YTD]]+SUMIFS(I:I,D:D,dataset_shampoo[[#This Row],[Brand]],E:E,dataset_shampoo[[#This Row],[Region]],F:F,dataset_shampoo[[#This Row],[Year]]-1,G:G,"&gt;"&amp;dataset_shampoo[[#This Row],[Month]])</f>
        <v>26075</v>
      </c>
    </row>
    <row r="2868" spans="1:13" x14ac:dyDescent="0.25">
      <c r="A2868" t="s">
        <v>7</v>
      </c>
      <c r="B2868" t="s">
        <v>18</v>
      </c>
      <c r="C2868" t="s">
        <v>44</v>
      </c>
      <c r="D2868" t="s">
        <v>45</v>
      </c>
      <c r="E2868" t="s">
        <v>12</v>
      </c>
      <c r="F2868">
        <v>2021</v>
      </c>
      <c r="G2868">
        <v>6</v>
      </c>
      <c r="H2868">
        <v>105</v>
      </c>
      <c r="I2868" s="1">
        <v>693</v>
      </c>
      <c r="J2868">
        <f>SUMIFS(H:H,D:D,dataset_shampoo[[#This Row],[Brand]],E:E,dataset_shampoo[[#This Row],[Region]],F:F,dataset_shampoo[[#This Row],[Year]],G:G,"&lt;="&amp;dataset_shampoo[[#This Row],[Month]])</f>
        <v>1512</v>
      </c>
      <c r="K2868" s="6">
        <f>SUMIFS(I:I,D:D,dataset_shampoo[[#This Row],[Brand]],E:E,dataset_shampoo[[#This Row],[Region]],F:F,dataset_shampoo[[#This Row],[Year]],G:G,"&lt;="&amp;dataset_shampoo[[#This Row],[Month]])</f>
        <v>10549</v>
      </c>
      <c r="L2868">
        <f>dataset_shampoo[[#This Row],[Units YTD]]+SUMIFS(H:H,D:D,dataset_shampoo[[#This Row],[Brand]],E:E,dataset_shampoo[[#This Row],[Region]],F:F,dataset_shampoo[[#This Row],[Year]]-1,G:G,"&gt;"&amp;dataset_shampoo[[#This Row],[Month]])</f>
        <v>3416</v>
      </c>
      <c r="M2868" s="1">
        <f>dataset_shampoo[[#This Row],[Values YTD]]+SUMIFS(I:I,D:D,dataset_shampoo[[#This Row],[Brand]],E:E,dataset_shampoo[[#This Row],[Region]],F:F,dataset_shampoo[[#This Row],[Year]]-1,G:G,"&gt;"&amp;dataset_shampoo[[#This Row],[Month]])</f>
        <v>23765</v>
      </c>
    </row>
    <row r="2869" spans="1:13" x14ac:dyDescent="0.25">
      <c r="A2869" t="s">
        <v>7</v>
      </c>
      <c r="B2869" t="s">
        <v>18</v>
      </c>
      <c r="C2869" t="s">
        <v>44</v>
      </c>
      <c r="D2869" t="s">
        <v>45</v>
      </c>
      <c r="E2869" t="s">
        <v>12</v>
      </c>
      <c r="F2869">
        <v>2021</v>
      </c>
      <c r="G2869">
        <v>7</v>
      </c>
      <c r="H2869">
        <v>581</v>
      </c>
      <c r="I2869" s="1">
        <v>4053</v>
      </c>
      <c r="J2869">
        <f>SUMIFS(H:H,D:D,dataset_shampoo[[#This Row],[Brand]],E:E,dataset_shampoo[[#This Row],[Region]],F:F,dataset_shampoo[[#This Row],[Year]],G:G,"&lt;="&amp;dataset_shampoo[[#This Row],[Month]])</f>
        <v>2093</v>
      </c>
      <c r="K2869" s="6">
        <f>SUMIFS(I:I,D:D,dataset_shampoo[[#This Row],[Brand]],E:E,dataset_shampoo[[#This Row],[Region]],F:F,dataset_shampoo[[#This Row],[Year]],G:G,"&lt;="&amp;dataset_shampoo[[#This Row],[Month]])</f>
        <v>14602</v>
      </c>
      <c r="L2869">
        <f>dataset_shampoo[[#This Row],[Units YTD]]+SUMIFS(H:H,D:D,dataset_shampoo[[#This Row],[Brand]],E:E,dataset_shampoo[[#This Row],[Region]],F:F,dataset_shampoo[[#This Row],[Year]]-1,G:G,"&gt;"&amp;dataset_shampoo[[#This Row],[Month]])</f>
        <v>3787</v>
      </c>
      <c r="M2869" s="1">
        <f>dataset_shampoo[[#This Row],[Values YTD]]+SUMIFS(I:I,D:D,dataset_shampoo[[#This Row],[Brand]],E:E,dataset_shampoo[[#This Row],[Region]],F:F,dataset_shampoo[[#This Row],[Year]]-1,G:G,"&gt;"&amp;dataset_shampoo[[#This Row],[Month]])</f>
        <v>26397</v>
      </c>
    </row>
    <row r="2870" spans="1:13" x14ac:dyDescent="0.25">
      <c r="A2870" t="s">
        <v>7</v>
      </c>
      <c r="B2870" t="s">
        <v>18</v>
      </c>
      <c r="C2870" t="s">
        <v>44</v>
      </c>
      <c r="D2870" t="s">
        <v>45</v>
      </c>
      <c r="E2870" t="s">
        <v>12</v>
      </c>
      <c r="F2870">
        <v>2021</v>
      </c>
      <c r="G2870">
        <v>8</v>
      </c>
      <c r="H2870">
        <v>147</v>
      </c>
      <c r="I2870" s="1">
        <v>1029</v>
      </c>
      <c r="J2870">
        <f>SUMIFS(H:H,D:D,dataset_shampoo[[#This Row],[Brand]],E:E,dataset_shampoo[[#This Row],[Region]],F:F,dataset_shampoo[[#This Row],[Year]],G:G,"&lt;="&amp;dataset_shampoo[[#This Row],[Month]])</f>
        <v>2240</v>
      </c>
      <c r="K2870" s="6">
        <f>SUMIFS(I:I,D:D,dataset_shampoo[[#This Row],[Brand]],E:E,dataset_shampoo[[#This Row],[Region]],F:F,dataset_shampoo[[#This Row],[Year]],G:G,"&lt;="&amp;dataset_shampoo[[#This Row],[Month]])</f>
        <v>15631</v>
      </c>
      <c r="L2870">
        <f>dataset_shampoo[[#This Row],[Units YTD]]+SUMIFS(H:H,D:D,dataset_shampoo[[#This Row],[Brand]],E:E,dataset_shampoo[[#This Row],[Region]],F:F,dataset_shampoo[[#This Row],[Year]]-1,G:G,"&gt;"&amp;dataset_shampoo[[#This Row],[Month]])</f>
        <v>3577</v>
      </c>
      <c r="M2870" s="1">
        <f>dataset_shampoo[[#This Row],[Values YTD]]+SUMIFS(I:I,D:D,dataset_shampoo[[#This Row],[Brand]],E:E,dataset_shampoo[[#This Row],[Region]],F:F,dataset_shampoo[[#This Row],[Year]]-1,G:G,"&gt;"&amp;dataset_shampoo[[#This Row],[Month]])</f>
        <v>24955</v>
      </c>
    </row>
    <row r="2871" spans="1:13" x14ac:dyDescent="0.25">
      <c r="A2871" t="s">
        <v>7</v>
      </c>
      <c r="B2871" t="s">
        <v>18</v>
      </c>
      <c r="C2871" t="s">
        <v>44</v>
      </c>
      <c r="D2871" t="s">
        <v>45</v>
      </c>
      <c r="E2871" t="s">
        <v>12</v>
      </c>
      <c r="F2871">
        <v>2021</v>
      </c>
      <c r="G2871">
        <v>9</v>
      </c>
      <c r="H2871">
        <v>140</v>
      </c>
      <c r="I2871" s="1">
        <v>973</v>
      </c>
      <c r="J2871">
        <f>SUMIFS(H:H,D:D,dataset_shampoo[[#This Row],[Brand]],E:E,dataset_shampoo[[#This Row],[Region]],F:F,dataset_shampoo[[#This Row],[Year]],G:G,"&lt;="&amp;dataset_shampoo[[#This Row],[Month]])</f>
        <v>2380</v>
      </c>
      <c r="K2871" s="6">
        <f>SUMIFS(I:I,D:D,dataset_shampoo[[#This Row],[Brand]],E:E,dataset_shampoo[[#This Row],[Region]],F:F,dataset_shampoo[[#This Row],[Year]],G:G,"&lt;="&amp;dataset_shampoo[[#This Row],[Month]])</f>
        <v>16604</v>
      </c>
      <c r="L2871">
        <f>dataset_shampoo[[#This Row],[Units YTD]]+SUMIFS(H:H,D:D,dataset_shampoo[[#This Row],[Brand]],E:E,dataset_shampoo[[#This Row],[Region]],F:F,dataset_shampoo[[#This Row],[Year]]-1,G:G,"&gt;"&amp;dataset_shampoo[[#This Row],[Month]])</f>
        <v>3311</v>
      </c>
      <c r="M2871" s="1">
        <f>dataset_shampoo[[#This Row],[Values YTD]]+SUMIFS(I:I,D:D,dataset_shampoo[[#This Row],[Brand]],E:E,dataset_shampoo[[#This Row],[Region]],F:F,dataset_shampoo[[#This Row],[Year]]-1,G:G,"&gt;"&amp;dataset_shampoo[[#This Row],[Month]])</f>
        <v>23086</v>
      </c>
    </row>
    <row r="2872" spans="1:13" x14ac:dyDescent="0.25">
      <c r="A2872" t="s">
        <v>7</v>
      </c>
      <c r="B2872" t="s">
        <v>18</v>
      </c>
      <c r="C2872" t="s">
        <v>44</v>
      </c>
      <c r="D2872" t="s">
        <v>45</v>
      </c>
      <c r="E2872" t="s">
        <v>12</v>
      </c>
      <c r="F2872">
        <v>2021</v>
      </c>
      <c r="G2872">
        <v>10</v>
      </c>
      <c r="H2872">
        <v>210</v>
      </c>
      <c r="I2872" s="1">
        <v>1477</v>
      </c>
      <c r="J2872">
        <f>SUMIFS(H:H,D:D,dataset_shampoo[[#This Row],[Brand]],E:E,dataset_shampoo[[#This Row],[Region]],F:F,dataset_shampoo[[#This Row],[Year]],G:G,"&lt;="&amp;dataset_shampoo[[#This Row],[Month]])</f>
        <v>2590</v>
      </c>
      <c r="K2872" s="6">
        <f>SUMIFS(I:I,D:D,dataset_shampoo[[#This Row],[Brand]],E:E,dataset_shampoo[[#This Row],[Region]],F:F,dataset_shampoo[[#This Row],[Year]],G:G,"&lt;="&amp;dataset_shampoo[[#This Row],[Month]])</f>
        <v>18081</v>
      </c>
      <c r="L2872">
        <f>dataset_shampoo[[#This Row],[Units YTD]]+SUMIFS(H:H,D:D,dataset_shampoo[[#This Row],[Brand]],E:E,dataset_shampoo[[#This Row],[Region]],F:F,dataset_shampoo[[#This Row],[Year]]-1,G:G,"&gt;"&amp;dataset_shampoo[[#This Row],[Month]])</f>
        <v>3073</v>
      </c>
      <c r="M2872" s="1">
        <f>dataset_shampoo[[#This Row],[Values YTD]]+SUMIFS(I:I,D:D,dataset_shampoo[[#This Row],[Brand]],E:E,dataset_shampoo[[#This Row],[Region]],F:F,dataset_shampoo[[#This Row],[Year]]-1,G:G,"&gt;"&amp;dataset_shampoo[[#This Row],[Month]])</f>
        <v>21420</v>
      </c>
    </row>
    <row r="2873" spans="1:13" x14ac:dyDescent="0.25">
      <c r="A2873" t="s">
        <v>7</v>
      </c>
      <c r="B2873" t="s">
        <v>18</v>
      </c>
      <c r="C2873" t="s">
        <v>44</v>
      </c>
      <c r="D2873" t="s">
        <v>45</v>
      </c>
      <c r="E2873" t="s">
        <v>12</v>
      </c>
      <c r="F2873">
        <v>2021</v>
      </c>
      <c r="G2873">
        <v>11</v>
      </c>
      <c r="H2873">
        <v>175</v>
      </c>
      <c r="I2873" s="1">
        <v>1190</v>
      </c>
      <c r="J2873">
        <f>SUMIFS(H:H,D:D,dataset_shampoo[[#This Row],[Brand]],E:E,dataset_shampoo[[#This Row],[Region]],F:F,dataset_shampoo[[#This Row],[Year]],G:G,"&lt;="&amp;dataset_shampoo[[#This Row],[Month]])</f>
        <v>2765</v>
      </c>
      <c r="K2873" s="6">
        <f>SUMIFS(I:I,D:D,dataset_shampoo[[#This Row],[Brand]],E:E,dataset_shampoo[[#This Row],[Region]],F:F,dataset_shampoo[[#This Row],[Year]],G:G,"&lt;="&amp;dataset_shampoo[[#This Row],[Month]])</f>
        <v>19271</v>
      </c>
      <c r="L2873">
        <f>dataset_shampoo[[#This Row],[Units YTD]]+SUMIFS(H:H,D:D,dataset_shampoo[[#This Row],[Brand]],E:E,dataset_shampoo[[#This Row],[Region]],F:F,dataset_shampoo[[#This Row],[Year]]-1,G:G,"&gt;"&amp;dataset_shampoo[[#This Row],[Month]])</f>
        <v>2891</v>
      </c>
      <c r="M2873" s="1">
        <f>dataset_shampoo[[#This Row],[Values YTD]]+SUMIFS(I:I,D:D,dataset_shampoo[[#This Row],[Brand]],E:E,dataset_shampoo[[#This Row],[Region]],F:F,dataset_shampoo[[#This Row],[Year]]-1,G:G,"&gt;"&amp;dataset_shampoo[[#This Row],[Month]])</f>
        <v>20125</v>
      </c>
    </row>
    <row r="2874" spans="1:13" x14ac:dyDescent="0.25">
      <c r="A2874" t="s">
        <v>7</v>
      </c>
      <c r="B2874" t="s">
        <v>18</v>
      </c>
      <c r="C2874" t="s">
        <v>44</v>
      </c>
      <c r="D2874" t="s">
        <v>45</v>
      </c>
      <c r="E2874" t="s">
        <v>12</v>
      </c>
      <c r="F2874">
        <v>2021</v>
      </c>
      <c r="G2874">
        <v>12</v>
      </c>
      <c r="H2874">
        <v>210</v>
      </c>
      <c r="I2874" s="1">
        <v>1477</v>
      </c>
      <c r="J2874">
        <f>SUMIFS(H:H,D:D,dataset_shampoo[[#This Row],[Brand]],E:E,dataset_shampoo[[#This Row],[Region]],F:F,dataset_shampoo[[#This Row],[Year]],G:G,"&lt;="&amp;dataset_shampoo[[#This Row],[Month]])</f>
        <v>2975</v>
      </c>
      <c r="K2874" s="6">
        <f>SUMIFS(I:I,D:D,dataset_shampoo[[#This Row],[Brand]],E:E,dataset_shampoo[[#This Row],[Region]],F:F,dataset_shampoo[[#This Row],[Year]],G:G,"&lt;="&amp;dataset_shampoo[[#This Row],[Month]])</f>
        <v>20748</v>
      </c>
      <c r="L2874">
        <f>dataset_shampoo[[#This Row],[Units YTD]]+SUMIFS(H:H,D:D,dataset_shampoo[[#This Row],[Brand]],E:E,dataset_shampoo[[#This Row],[Region]],F:F,dataset_shampoo[[#This Row],[Year]]-1,G:G,"&gt;"&amp;dataset_shampoo[[#This Row],[Month]])</f>
        <v>2975</v>
      </c>
      <c r="M2874" s="1">
        <f>dataset_shampoo[[#This Row],[Values YTD]]+SUMIFS(I:I,D:D,dataset_shampoo[[#This Row],[Brand]],E:E,dataset_shampoo[[#This Row],[Region]],F:F,dataset_shampoo[[#This Row],[Year]]-1,G:G,"&gt;"&amp;dataset_shampoo[[#This Row],[Month]])</f>
        <v>20748</v>
      </c>
    </row>
    <row r="2875" spans="1:13" x14ac:dyDescent="0.25">
      <c r="A2875" t="s">
        <v>7</v>
      </c>
      <c r="B2875" t="s">
        <v>18</v>
      </c>
      <c r="C2875" t="s">
        <v>44</v>
      </c>
      <c r="D2875" t="s">
        <v>45</v>
      </c>
      <c r="E2875" t="s">
        <v>12</v>
      </c>
      <c r="F2875">
        <v>2022</v>
      </c>
      <c r="G2875">
        <v>1</v>
      </c>
      <c r="H2875">
        <v>182</v>
      </c>
      <c r="I2875" s="1">
        <v>1316</v>
      </c>
      <c r="J2875">
        <f>SUMIFS(H:H,D:D,dataset_shampoo[[#This Row],[Brand]],E:E,dataset_shampoo[[#This Row],[Region]],F:F,dataset_shampoo[[#This Row],[Year]],G:G,"&lt;="&amp;dataset_shampoo[[#This Row],[Month]])</f>
        <v>182</v>
      </c>
      <c r="K2875" s="6">
        <f>SUMIFS(I:I,D:D,dataset_shampoo[[#This Row],[Brand]],E:E,dataset_shampoo[[#This Row],[Region]],F:F,dataset_shampoo[[#This Row],[Year]],G:G,"&lt;="&amp;dataset_shampoo[[#This Row],[Month]])</f>
        <v>1316</v>
      </c>
      <c r="L2875">
        <f>dataset_shampoo[[#This Row],[Units YTD]]+SUMIFS(H:H,D:D,dataset_shampoo[[#This Row],[Brand]],E:E,dataset_shampoo[[#This Row],[Region]],F:F,dataset_shampoo[[#This Row],[Year]]-1,G:G,"&gt;"&amp;dataset_shampoo[[#This Row],[Month]])</f>
        <v>2674</v>
      </c>
      <c r="M2875" s="1">
        <f>dataset_shampoo[[#This Row],[Values YTD]]+SUMIFS(I:I,D:D,dataset_shampoo[[#This Row],[Brand]],E:E,dataset_shampoo[[#This Row],[Region]],F:F,dataset_shampoo[[#This Row],[Year]]-1,G:G,"&gt;"&amp;dataset_shampoo[[#This Row],[Month]])</f>
        <v>18655</v>
      </c>
    </row>
    <row r="2876" spans="1:13" x14ac:dyDescent="0.25">
      <c r="A2876" t="s">
        <v>7</v>
      </c>
      <c r="B2876" t="s">
        <v>18</v>
      </c>
      <c r="C2876" t="s">
        <v>44</v>
      </c>
      <c r="D2876" t="s">
        <v>45</v>
      </c>
      <c r="E2876" t="s">
        <v>12</v>
      </c>
      <c r="F2876">
        <v>2022</v>
      </c>
      <c r="G2876">
        <v>2</v>
      </c>
      <c r="H2876">
        <v>315</v>
      </c>
      <c r="I2876" s="1">
        <v>2198</v>
      </c>
      <c r="J2876">
        <f>SUMIFS(H:H,D:D,dataset_shampoo[[#This Row],[Brand]],E:E,dataset_shampoo[[#This Row],[Region]],F:F,dataset_shampoo[[#This Row],[Year]],G:G,"&lt;="&amp;dataset_shampoo[[#This Row],[Month]])</f>
        <v>497</v>
      </c>
      <c r="K2876" s="6">
        <f>SUMIFS(I:I,D:D,dataset_shampoo[[#This Row],[Brand]],E:E,dataset_shampoo[[#This Row],[Region]],F:F,dataset_shampoo[[#This Row],[Year]],G:G,"&lt;="&amp;dataset_shampoo[[#This Row],[Month]])</f>
        <v>3514</v>
      </c>
      <c r="L2876">
        <f>dataset_shampoo[[#This Row],[Units YTD]]+SUMIFS(H:H,D:D,dataset_shampoo[[#This Row],[Brand]],E:E,dataset_shampoo[[#This Row],[Region]],F:F,dataset_shampoo[[#This Row],[Year]]-1,G:G,"&gt;"&amp;dataset_shampoo[[#This Row],[Month]])</f>
        <v>2919</v>
      </c>
      <c r="M2876" s="1">
        <f>dataset_shampoo[[#This Row],[Values YTD]]+SUMIFS(I:I,D:D,dataset_shampoo[[#This Row],[Brand]],E:E,dataset_shampoo[[#This Row],[Region]],F:F,dataset_shampoo[[#This Row],[Year]]-1,G:G,"&gt;"&amp;dataset_shampoo[[#This Row],[Month]])</f>
        <v>20405</v>
      </c>
    </row>
    <row r="2877" spans="1:13" x14ac:dyDescent="0.25">
      <c r="A2877" t="s">
        <v>7</v>
      </c>
      <c r="B2877" t="s">
        <v>18</v>
      </c>
      <c r="C2877" t="s">
        <v>44</v>
      </c>
      <c r="D2877" t="s">
        <v>45</v>
      </c>
      <c r="E2877" t="s">
        <v>12</v>
      </c>
      <c r="F2877">
        <v>2022</v>
      </c>
      <c r="G2877">
        <v>3</v>
      </c>
      <c r="H2877">
        <v>462</v>
      </c>
      <c r="I2877" s="1">
        <v>3178</v>
      </c>
      <c r="J2877">
        <f>SUMIFS(H:H,D:D,dataset_shampoo[[#This Row],[Brand]],E:E,dataset_shampoo[[#This Row],[Region]],F:F,dataset_shampoo[[#This Row],[Year]],G:G,"&lt;="&amp;dataset_shampoo[[#This Row],[Month]])</f>
        <v>959</v>
      </c>
      <c r="K2877" s="6">
        <f>SUMIFS(I:I,D:D,dataset_shampoo[[#This Row],[Brand]],E:E,dataset_shampoo[[#This Row],[Region]],F:F,dataset_shampoo[[#This Row],[Year]],G:G,"&lt;="&amp;dataset_shampoo[[#This Row],[Month]])</f>
        <v>6692</v>
      </c>
      <c r="L2877">
        <f>dataset_shampoo[[#This Row],[Units YTD]]+SUMIFS(H:H,D:D,dataset_shampoo[[#This Row],[Brand]],E:E,dataset_shampoo[[#This Row],[Region]],F:F,dataset_shampoo[[#This Row],[Year]]-1,G:G,"&gt;"&amp;dataset_shampoo[[#This Row],[Month]])</f>
        <v>3206</v>
      </c>
      <c r="M2877" s="1">
        <f>dataset_shampoo[[#This Row],[Values YTD]]+SUMIFS(I:I,D:D,dataset_shampoo[[#This Row],[Brand]],E:E,dataset_shampoo[[#This Row],[Region]],F:F,dataset_shampoo[[#This Row],[Year]]-1,G:G,"&gt;"&amp;dataset_shampoo[[#This Row],[Month]])</f>
        <v>22344</v>
      </c>
    </row>
    <row r="2878" spans="1:13" x14ac:dyDescent="0.25">
      <c r="A2878" t="s">
        <v>7</v>
      </c>
      <c r="B2878" t="s">
        <v>18</v>
      </c>
      <c r="C2878" t="s">
        <v>44</v>
      </c>
      <c r="D2878" t="s">
        <v>45</v>
      </c>
      <c r="E2878" t="s">
        <v>12</v>
      </c>
      <c r="F2878">
        <v>2022</v>
      </c>
      <c r="G2878">
        <v>4</v>
      </c>
      <c r="H2878">
        <v>196</v>
      </c>
      <c r="I2878" s="1">
        <v>1351</v>
      </c>
      <c r="J2878">
        <f>SUMIFS(H:H,D:D,dataset_shampoo[[#This Row],[Brand]],E:E,dataset_shampoo[[#This Row],[Region]],F:F,dataset_shampoo[[#This Row],[Year]],G:G,"&lt;="&amp;dataset_shampoo[[#This Row],[Month]])</f>
        <v>1155</v>
      </c>
      <c r="K2878" s="6">
        <f>SUMIFS(I:I,D:D,dataset_shampoo[[#This Row],[Brand]],E:E,dataset_shampoo[[#This Row],[Region]],F:F,dataset_shampoo[[#This Row],[Year]],G:G,"&lt;="&amp;dataset_shampoo[[#This Row],[Month]])</f>
        <v>8043</v>
      </c>
      <c r="L2878">
        <f>dataset_shampoo[[#This Row],[Units YTD]]+SUMIFS(H:H,D:D,dataset_shampoo[[#This Row],[Brand]],E:E,dataset_shampoo[[#This Row],[Region]],F:F,dataset_shampoo[[#This Row],[Year]]-1,G:G,"&gt;"&amp;dataset_shampoo[[#This Row],[Month]])</f>
        <v>2940</v>
      </c>
      <c r="M2878" s="1">
        <f>dataset_shampoo[[#This Row],[Values YTD]]+SUMIFS(I:I,D:D,dataset_shampoo[[#This Row],[Brand]],E:E,dataset_shampoo[[#This Row],[Region]],F:F,dataset_shampoo[[#This Row],[Year]]-1,G:G,"&gt;"&amp;dataset_shampoo[[#This Row],[Month]])</f>
        <v>20496</v>
      </c>
    </row>
    <row r="2879" spans="1:13" x14ac:dyDescent="0.25">
      <c r="A2879" t="s">
        <v>7</v>
      </c>
      <c r="B2879" t="s">
        <v>18</v>
      </c>
      <c r="C2879" t="s">
        <v>44</v>
      </c>
      <c r="D2879" t="s">
        <v>45</v>
      </c>
      <c r="E2879" t="s">
        <v>12</v>
      </c>
      <c r="F2879">
        <v>2022</v>
      </c>
      <c r="G2879">
        <v>5</v>
      </c>
      <c r="H2879">
        <v>175</v>
      </c>
      <c r="I2879" s="1">
        <v>1239</v>
      </c>
      <c r="J2879">
        <f>SUMIFS(H:H,D:D,dataset_shampoo[[#This Row],[Brand]],E:E,dataset_shampoo[[#This Row],[Region]],F:F,dataset_shampoo[[#This Row],[Year]],G:G,"&lt;="&amp;dataset_shampoo[[#This Row],[Month]])</f>
        <v>1330</v>
      </c>
      <c r="K2879" s="6">
        <f>SUMIFS(I:I,D:D,dataset_shampoo[[#This Row],[Brand]],E:E,dataset_shampoo[[#This Row],[Region]],F:F,dataset_shampoo[[#This Row],[Year]],G:G,"&lt;="&amp;dataset_shampoo[[#This Row],[Month]])</f>
        <v>9282</v>
      </c>
      <c r="L2879">
        <f>dataset_shampoo[[#This Row],[Units YTD]]+SUMIFS(H:H,D:D,dataset_shampoo[[#This Row],[Brand]],E:E,dataset_shampoo[[#This Row],[Region]],F:F,dataset_shampoo[[#This Row],[Year]]-1,G:G,"&gt;"&amp;dataset_shampoo[[#This Row],[Month]])</f>
        <v>2898</v>
      </c>
      <c r="M2879" s="1">
        <f>dataset_shampoo[[#This Row],[Values YTD]]+SUMIFS(I:I,D:D,dataset_shampoo[[#This Row],[Brand]],E:E,dataset_shampoo[[#This Row],[Region]],F:F,dataset_shampoo[[#This Row],[Year]]-1,G:G,"&gt;"&amp;dataset_shampoo[[#This Row],[Month]])</f>
        <v>20174</v>
      </c>
    </row>
    <row r="2880" spans="1:13" x14ac:dyDescent="0.25">
      <c r="A2880" t="s">
        <v>7</v>
      </c>
      <c r="B2880" t="s">
        <v>18</v>
      </c>
      <c r="C2880" t="s">
        <v>44</v>
      </c>
      <c r="D2880" t="s">
        <v>45</v>
      </c>
      <c r="E2880" t="s">
        <v>12</v>
      </c>
      <c r="F2880">
        <v>2022</v>
      </c>
      <c r="G2880">
        <v>6</v>
      </c>
      <c r="H2880">
        <v>322</v>
      </c>
      <c r="I2880" s="1">
        <v>2240</v>
      </c>
      <c r="J2880">
        <f>SUMIFS(H:H,D:D,dataset_shampoo[[#This Row],[Brand]],E:E,dataset_shampoo[[#This Row],[Region]],F:F,dataset_shampoo[[#This Row],[Year]],G:G,"&lt;="&amp;dataset_shampoo[[#This Row],[Month]])</f>
        <v>1652</v>
      </c>
      <c r="K2880" s="6">
        <f>SUMIFS(I:I,D:D,dataset_shampoo[[#This Row],[Brand]],E:E,dataset_shampoo[[#This Row],[Region]],F:F,dataset_shampoo[[#This Row],[Year]],G:G,"&lt;="&amp;dataset_shampoo[[#This Row],[Month]])</f>
        <v>11522</v>
      </c>
      <c r="L2880">
        <f>dataset_shampoo[[#This Row],[Units YTD]]+SUMIFS(H:H,D:D,dataset_shampoo[[#This Row],[Brand]],E:E,dataset_shampoo[[#This Row],[Region]],F:F,dataset_shampoo[[#This Row],[Year]]-1,G:G,"&gt;"&amp;dataset_shampoo[[#This Row],[Month]])</f>
        <v>3115</v>
      </c>
      <c r="M2880" s="1">
        <f>dataset_shampoo[[#This Row],[Values YTD]]+SUMIFS(I:I,D:D,dataset_shampoo[[#This Row],[Brand]],E:E,dataset_shampoo[[#This Row],[Region]],F:F,dataset_shampoo[[#This Row],[Year]]-1,G:G,"&gt;"&amp;dataset_shampoo[[#This Row],[Month]])</f>
        <v>21721</v>
      </c>
    </row>
    <row r="2881" spans="1:13" x14ac:dyDescent="0.25">
      <c r="A2881" t="s">
        <v>7</v>
      </c>
      <c r="B2881" t="s">
        <v>18</v>
      </c>
      <c r="C2881" t="s">
        <v>44</v>
      </c>
      <c r="D2881" t="s">
        <v>45</v>
      </c>
      <c r="E2881" t="s">
        <v>12</v>
      </c>
      <c r="F2881">
        <v>2022</v>
      </c>
      <c r="G2881">
        <v>7</v>
      </c>
      <c r="H2881">
        <v>644</v>
      </c>
      <c r="I2881" s="1">
        <v>4480</v>
      </c>
      <c r="J2881">
        <f>SUMIFS(H:H,D:D,dataset_shampoo[[#This Row],[Brand]],E:E,dataset_shampoo[[#This Row],[Region]],F:F,dataset_shampoo[[#This Row],[Year]],G:G,"&lt;="&amp;dataset_shampoo[[#This Row],[Month]])</f>
        <v>2296</v>
      </c>
      <c r="K2881" s="6">
        <f>SUMIFS(I:I,D:D,dataset_shampoo[[#This Row],[Brand]],E:E,dataset_shampoo[[#This Row],[Region]],F:F,dataset_shampoo[[#This Row],[Year]],G:G,"&lt;="&amp;dataset_shampoo[[#This Row],[Month]])</f>
        <v>16002</v>
      </c>
      <c r="L2881">
        <f>dataset_shampoo[[#This Row],[Units YTD]]+SUMIFS(H:H,D:D,dataset_shampoo[[#This Row],[Brand]],E:E,dataset_shampoo[[#This Row],[Region]],F:F,dataset_shampoo[[#This Row],[Year]]-1,G:G,"&gt;"&amp;dataset_shampoo[[#This Row],[Month]])</f>
        <v>3178</v>
      </c>
      <c r="M2881" s="1">
        <f>dataset_shampoo[[#This Row],[Values YTD]]+SUMIFS(I:I,D:D,dataset_shampoo[[#This Row],[Brand]],E:E,dataset_shampoo[[#This Row],[Region]],F:F,dataset_shampoo[[#This Row],[Year]]-1,G:G,"&gt;"&amp;dataset_shampoo[[#This Row],[Month]])</f>
        <v>22148</v>
      </c>
    </row>
    <row r="2882" spans="1:13" x14ac:dyDescent="0.25">
      <c r="A2882" t="s">
        <v>7</v>
      </c>
      <c r="B2882" t="s">
        <v>18</v>
      </c>
      <c r="C2882" t="s">
        <v>44</v>
      </c>
      <c r="D2882" t="s">
        <v>45</v>
      </c>
      <c r="E2882" t="s">
        <v>12</v>
      </c>
      <c r="F2882">
        <v>2022</v>
      </c>
      <c r="G2882">
        <v>8</v>
      </c>
      <c r="H2882">
        <v>707</v>
      </c>
      <c r="I2882" s="1">
        <v>4872</v>
      </c>
      <c r="J2882">
        <f>SUMIFS(H:H,D:D,dataset_shampoo[[#This Row],[Brand]],E:E,dataset_shampoo[[#This Row],[Region]],F:F,dataset_shampoo[[#This Row],[Year]],G:G,"&lt;="&amp;dataset_shampoo[[#This Row],[Month]])</f>
        <v>3003</v>
      </c>
      <c r="K2882" s="6">
        <f>SUMIFS(I:I,D:D,dataset_shampoo[[#This Row],[Brand]],E:E,dataset_shampoo[[#This Row],[Region]],F:F,dataset_shampoo[[#This Row],[Year]],G:G,"&lt;="&amp;dataset_shampoo[[#This Row],[Month]])</f>
        <v>20874</v>
      </c>
      <c r="L2882">
        <f>dataset_shampoo[[#This Row],[Units YTD]]+SUMIFS(H:H,D:D,dataset_shampoo[[#This Row],[Brand]],E:E,dataset_shampoo[[#This Row],[Region]],F:F,dataset_shampoo[[#This Row],[Year]]-1,G:G,"&gt;"&amp;dataset_shampoo[[#This Row],[Month]])</f>
        <v>3738</v>
      </c>
      <c r="M2882" s="1">
        <f>dataset_shampoo[[#This Row],[Values YTD]]+SUMIFS(I:I,D:D,dataset_shampoo[[#This Row],[Brand]],E:E,dataset_shampoo[[#This Row],[Region]],F:F,dataset_shampoo[[#This Row],[Year]]-1,G:G,"&gt;"&amp;dataset_shampoo[[#This Row],[Month]])</f>
        <v>25991</v>
      </c>
    </row>
    <row r="2883" spans="1:13" x14ac:dyDescent="0.25">
      <c r="A2883" t="s">
        <v>7</v>
      </c>
      <c r="B2883" t="s">
        <v>18</v>
      </c>
      <c r="C2883" t="s">
        <v>44</v>
      </c>
      <c r="D2883" t="s">
        <v>45</v>
      </c>
      <c r="E2883" t="s">
        <v>12</v>
      </c>
      <c r="F2883">
        <v>2022</v>
      </c>
      <c r="G2883">
        <v>9</v>
      </c>
      <c r="H2883">
        <v>609</v>
      </c>
      <c r="I2883" s="1">
        <v>4242</v>
      </c>
      <c r="J2883">
        <f>SUMIFS(H:H,D:D,dataset_shampoo[[#This Row],[Brand]],E:E,dataset_shampoo[[#This Row],[Region]],F:F,dataset_shampoo[[#This Row],[Year]],G:G,"&lt;="&amp;dataset_shampoo[[#This Row],[Month]])</f>
        <v>3612</v>
      </c>
      <c r="K2883" s="6">
        <f>SUMIFS(I:I,D:D,dataset_shampoo[[#This Row],[Brand]],E:E,dataset_shampoo[[#This Row],[Region]],F:F,dataset_shampoo[[#This Row],[Year]],G:G,"&lt;="&amp;dataset_shampoo[[#This Row],[Month]])</f>
        <v>25116</v>
      </c>
      <c r="L2883">
        <f>dataset_shampoo[[#This Row],[Units YTD]]+SUMIFS(H:H,D:D,dataset_shampoo[[#This Row],[Brand]],E:E,dataset_shampoo[[#This Row],[Region]],F:F,dataset_shampoo[[#This Row],[Year]]-1,G:G,"&gt;"&amp;dataset_shampoo[[#This Row],[Month]])</f>
        <v>4207</v>
      </c>
      <c r="M2883" s="1">
        <f>dataset_shampoo[[#This Row],[Values YTD]]+SUMIFS(I:I,D:D,dataset_shampoo[[#This Row],[Brand]],E:E,dataset_shampoo[[#This Row],[Region]],F:F,dataset_shampoo[[#This Row],[Year]]-1,G:G,"&gt;"&amp;dataset_shampoo[[#This Row],[Month]])</f>
        <v>29260</v>
      </c>
    </row>
    <row r="2884" spans="1:13" x14ac:dyDescent="0.25">
      <c r="A2884" t="s">
        <v>7</v>
      </c>
      <c r="B2884" t="s">
        <v>18</v>
      </c>
      <c r="C2884" t="s">
        <v>44</v>
      </c>
      <c r="D2884" t="s">
        <v>45</v>
      </c>
      <c r="E2884" t="s">
        <v>12</v>
      </c>
      <c r="F2884">
        <v>2022</v>
      </c>
      <c r="G2884">
        <v>10</v>
      </c>
      <c r="H2884">
        <v>287</v>
      </c>
      <c r="I2884" s="1">
        <v>2100</v>
      </c>
      <c r="J2884">
        <f>SUMIFS(H:H,D:D,dataset_shampoo[[#This Row],[Brand]],E:E,dataset_shampoo[[#This Row],[Region]],F:F,dataset_shampoo[[#This Row],[Year]],G:G,"&lt;="&amp;dataset_shampoo[[#This Row],[Month]])</f>
        <v>3899</v>
      </c>
      <c r="K2884" s="6">
        <f>SUMIFS(I:I,D:D,dataset_shampoo[[#This Row],[Brand]],E:E,dataset_shampoo[[#This Row],[Region]],F:F,dataset_shampoo[[#This Row],[Year]],G:G,"&lt;="&amp;dataset_shampoo[[#This Row],[Month]])</f>
        <v>27216</v>
      </c>
      <c r="L2884">
        <f>dataset_shampoo[[#This Row],[Units YTD]]+SUMIFS(H:H,D:D,dataset_shampoo[[#This Row],[Brand]],E:E,dataset_shampoo[[#This Row],[Region]],F:F,dataset_shampoo[[#This Row],[Year]]-1,G:G,"&gt;"&amp;dataset_shampoo[[#This Row],[Month]])</f>
        <v>4284</v>
      </c>
      <c r="M2884" s="1">
        <f>dataset_shampoo[[#This Row],[Values YTD]]+SUMIFS(I:I,D:D,dataset_shampoo[[#This Row],[Brand]],E:E,dataset_shampoo[[#This Row],[Region]],F:F,dataset_shampoo[[#This Row],[Year]]-1,G:G,"&gt;"&amp;dataset_shampoo[[#This Row],[Month]])</f>
        <v>29883</v>
      </c>
    </row>
    <row r="2885" spans="1:13" x14ac:dyDescent="0.25">
      <c r="A2885" t="s">
        <v>7</v>
      </c>
      <c r="B2885" t="s">
        <v>18</v>
      </c>
      <c r="C2885" t="s">
        <v>44</v>
      </c>
      <c r="D2885" t="s">
        <v>45</v>
      </c>
      <c r="E2885" t="s">
        <v>12</v>
      </c>
      <c r="F2885">
        <v>2022</v>
      </c>
      <c r="G2885">
        <v>11</v>
      </c>
      <c r="H2885">
        <v>182</v>
      </c>
      <c r="I2885" s="1">
        <v>1337</v>
      </c>
      <c r="J2885">
        <f>SUMIFS(H:H,D:D,dataset_shampoo[[#This Row],[Brand]],E:E,dataset_shampoo[[#This Row],[Region]],F:F,dataset_shampoo[[#This Row],[Year]],G:G,"&lt;="&amp;dataset_shampoo[[#This Row],[Month]])</f>
        <v>4081</v>
      </c>
      <c r="K2885" s="6">
        <f>SUMIFS(I:I,D:D,dataset_shampoo[[#This Row],[Brand]],E:E,dataset_shampoo[[#This Row],[Region]],F:F,dataset_shampoo[[#This Row],[Year]],G:G,"&lt;="&amp;dataset_shampoo[[#This Row],[Month]])</f>
        <v>28553</v>
      </c>
      <c r="L2885">
        <f>dataset_shampoo[[#This Row],[Units YTD]]+SUMIFS(H:H,D:D,dataset_shampoo[[#This Row],[Brand]],E:E,dataset_shampoo[[#This Row],[Region]],F:F,dataset_shampoo[[#This Row],[Year]]-1,G:G,"&gt;"&amp;dataset_shampoo[[#This Row],[Month]])</f>
        <v>4291</v>
      </c>
      <c r="M2885" s="1">
        <f>dataset_shampoo[[#This Row],[Values YTD]]+SUMIFS(I:I,D:D,dataset_shampoo[[#This Row],[Brand]],E:E,dataset_shampoo[[#This Row],[Region]],F:F,dataset_shampoo[[#This Row],[Year]]-1,G:G,"&gt;"&amp;dataset_shampoo[[#This Row],[Month]])</f>
        <v>30030</v>
      </c>
    </row>
    <row r="2886" spans="1:13" x14ac:dyDescent="0.25">
      <c r="A2886" t="s">
        <v>7</v>
      </c>
      <c r="B2886" t="s">
        <v>18</v>
      </c>
      <c r="C2886" t="s">
        <v>44</v>
      </c>
      <c r="D2886" t="s">
        <v>45</v>
      </c>
      <c r="E2886" t="s">
        <v>12</v>
      </c>
      <c r="F2886">
        <v>2022</v>
      </c>
      <c r="G2886">
        <v>12</v>
      </c>
      <c r="H2886">
        <v>217</v>
      </c>
      <c r="I2886" s="1">
        <v>1603</v>
      </c>
      <c r="J2886">
        <f>SUMIFS(H:H,D:D,dataset_shampoo[[#This Row],[Brand]],E:E,dataset_shampoo[[#This Row],[Region]],F:F,dataset_shampoo[[#This Row],[Year]],G:G,"&lt;="&amp;dataset_shampoo[[#This Row],[Month]])</f>
        <v>4298</v>
      </c>
      <c r="K2886" s="6">
        <f>SUMIFS(I:I,D:D,dataset_shampoo[[#This Row],[Brand]],E:E,dataset_shampoo[[#This Row],[Region]],F:F,dataset_shampoo[[#This Row],[Year]],G:G,"&lt;="&amp;dataset_shampoo[[#This Row],[Month]])</f>
        <v>30156</v>
      </c>
      <c r="L2886">
        <f>dataset_shampoo[[#This Row],[Units YTD]]+SUMIFS(H:H,D:D,dataset_shampoo[[#This Row],[Brand]],E:E,dataset_shampoo[[#This Row],[Region]],F:F,dataset_shampoo[[#This Row],[Year]]-1,G:G,"&gt;"&amp;dataset_shampoo[[#This Row],[Month]])</f>
        <v>4298</v>
      </c>
      <c r="M2886" s="1">
        <f>dataset_shampoo[[#This Row],[Values YTD]]+SUMIFS(I:I,D:D,dataset_shampoo[[#This Row],[Brand]],E:E,dataset_shampoo[[#This Row],[Region]],F:F,dataset_shampoo[[#This Row],[Year]]-1,G:G,"&gt;"&amp;dataset_shampoo[[#This Row],[Month]])</f>
        <v>30156</v>
      </c>
    </row>
    <row r="2887" spans="1:13" x14ac:dyDescent="0.25">
      <c r="A2887" t="s">
        <v>7</v>
      </c>
      <c r="B2887" t="s">
        <v>18</v>
      </c>
      <c r="C2887" t="s">
        <v>44</v>
      </c>
      <c r="D2887" t="s">
        <v>45</v>
      </c>
      <c r="E2887" t="s">
        <v>12</v>
      </c>
      <c r="F2887">
        <v>2023</v>
      </c>
      <c r="G2887">
        <v>1</v>
      </c>
      <c r="H2887">
        <v>315</v>
      </c>
      <c r="I2887" s="1">
        <v>2261</v>
      </c>
      <c r="J2887">
        <f>SUMIFS(H:H,D:D,dataset_shampoo[[#This Row],[Brand]],E:E,dataset_shampoo[[#This Row],[Region]],F:F,dataset_shampoo[[#This Row],[Year]],G:G,"&lt;="&amp;dataset_shampoo[[#This Row],[Month]])</f>
        <v>315</v>
      </c>
      <c r="K2887" s="6">
        <f>SUMIFS(I:I,D:D,dataset_shampoo[[#This Row],[Brand]],E:E,dataset_shampoo[[#This Row],[Region]],F:F,dataset_shampoo[[#This Row],[Year]],G:G,"&lt;="&amp;dataset_shampoo[[#This Row],[Month]])</f>
        <v>2261</v>
      </c>
      <c r="L2887">
        <f>dataset_shampoo[[#This Row],[Units YTD]]+SUMIFS(H:H,D:D,dataset_shampoo[[#This Row],[Brand]],E:E,dataset_shampoo[[#This Row],[Region]],F:F,dataset_shampoo[[#This Row],[Year]]-1,G:G,"&gt;"&amp;dataset_shampoo[[#This Row],[Month]])</f>
        <v>4431</v>
      </c>
      <c r="M2887" s="1">
        <f>dataset_shampoo[[#This Row],[Values YTD]]+SUMIFS(I:I,D:D,dataset_shampoo[[#This Row],[Brand]],E:E,dataset_shampoo[[#This Row],[Region]],F:F,dataset_shampoo[[#This Row],[Year]]-1,G:G,"&gt;"&amp;dataset_shampoo[[#This Row],[Month]])</f>
        <v>31101</v>
      </c>
    </row>
    <row r="2888" spans="1:13" x14ac:dyDescent="0.25">
      <c r="A2888" t="s">
        <v>7</v>
      </c>
      <c r="B2888" t="s">
        <v>18</v>
      </c>
      <c r="C2888" t="s">
        <v>44</v>
      </c>
      <c r="D2888" t="s">
        <v>45</v>
      </c>
      <c r="E2888" t="s">
        <v>12</v>
      </c>
      <c r="F2888">
        <v>2023</v>
      </c>
      <c r="G2888">
        <v>2</v>
      </c>
      <c r="H2888">
        <v>427</v>
      </c>
      <c r="I2888" s="1">
        <v>3122</v>
      </c>
      <c r="J2888">
        <f>SUMIFS(H:H,D:D,dataset_shampoo[[#This Row],[Brand]],E:E,dataset_shampoo[[#This Row],[Region]],F:F,dataset_shampoo[[#This Row],[Year]],G:G,"&lt;="&amp;dataset_shampoo[[#This Row],[Month]])</f>
        <v>742</v>
      </c>
      <c r="K2888" s="6">
        <f>SUMIFS(I:I,D:D,dataset_shampoo[[#This Row],[Brand]],E:E,dataset_shampoo[[#This Row],[Region]],F:F,dataset_shampoo[[#This Row],[Year]],G:G,"&lt;="&amp;dataset_shampoo[[#This Row],[Month]])</f>
        <v>5383</v>
      </c>
      <c r="L2888">
        <f>dataset_shampoo[[#This Row],[Units YTD]]+SUMIFS(H:H,D:D,dataset_shampoo[[#This Row],[Brand]],E:E,dataset_shampoo[[#This Row],[Region]],F:F,dataset_shampoo[[#This Row],[Year]]-1,G:G,"&gt;"&amp;dataset_shampoo[[#This Row],[Month]])</f>
        <v>4543</v>
      </c>
      <c r="M2888" s="1">
        <f>dataset_shampoo[[#This Row],[Values YTD]]+SUMIFS(I:I,D:D,dataset_shampoo[[#This Row],[Brand]],E:E,dataset_shampoo[[#This Row],[Region]],F:F,dataset_shampoo[[#This Row],[Year]]-1,G:G,"&gt;"&amp;dataset_shampoo[[#This Row],[Month]])</f>
        <v>32025</v>
      </c>
    </row>
    <row r="2889" spans="1:13" x14ac:dyDescent="0.25">
      <c r="A2889" t="s">
        <v>7</v>
      </c>
      <c r="B2889" t="s">
        <v>18</v>
      </c>
      <c r="C2889" t="s">
        <v>44</v>
      </c>
      <c r="D2889" t="s">
        <v>45</v>
      </c>
      <c r="E2889" t="s">
        <v>12</v>
      </c>
      <c r="F2889">
        <v>2023</v>
      </c>
      <c r="G2889">
        <v>3</v>
      </c>
      <c r="H2889">
        <v>287</v>
      </c>
      <c r="I2889" s="1">
        <v>2135</v>
      </c>
      <c r="J2889">
        <f>SUMIFS(H:H,D:D,dataset_shampoo[[#This Row],[Brand]],E:E,dataset_shampoo[[#This Row],[Region]],F:F,dataset_shampoo[[#This Row],[Year]],G:G,"&lt;="&amp;dataset_shampoo[[#This Row],[Month]])</f>
        <v>1029</v>
      </c>
      <c r="K2889" s="6">
        <f>SUMIFS(I:I,D:D,dataset_shampoo[[#This Row],[Brand]],E:E,dataset_shampoo[[#This Row],[Region]],F:F,dataset_shampoo[[#This Row],[Year]],G:G,"&lt;="&amp;dataset_shampoo[[#This Row],[Month]])</f>
        <v>7518</v>
      </c>
      <c r="L2889">
        <f>dataset_shampoo[[#This Row],[Units YTD]]+SUMIFS(H:H,D:D,dataset_shampoo[[#This Row],[Brand]],E:E,dataset_shampoo[[#This Row],[Region]],F:F,dataset_shampoo[[#This Row],[Year]]-1,G:G,"&gt;"&amp;dataset_shampoo[[#This Row],[Month]])</f>
        <v>4368</v>
      </c>
      <c r="M2889" s="1">
        <f>dataset_shampoo[[#This Row],[Values YTD]]+SUMIFS(I:I,D:D,dataset_shampoo[[#This Row],[Brand]],E:E,dataset_shampoo[[#This Row],[Region]],F:F,dataset_shampoo[[#This Row],[Year]]-1,G:G,"&gt;"&amp;dataset_shampoo[[#This Row],[Month]])</f>
        <v>30982</v>
      </c>
    </row>
    <row r="2890" spans="1:13" x14ac:dyDescent="0.25">
      <c r="A2890" t="s">
        <v>7</v>
      </c>
      <c r="B2890" t="s">
        <v>18</v>
      </c>
      <c r="C2890" t="s">
        <v>44</v>
      </c>
      <c r="D2890" t="s">
        <v>45</v>
      </c>
      <c r="E2890" t="s">
        <v>13</v>
      </c>
      <c r="F2890">
        <v>2018</v>
      </c>
      <c r="G2890">
        <v>1</v>
      </c>
      <c r="H2890">
        <v>105</v>
      </c>
      <c r="I2890" s="1">
        <v>728</v>
      </c>
      <c r="J2890">
        <f>SUMIFS(H:H,D:D,dataset_shampoo[[#This Row],[Brand]],E:E,dataset_shampoo[[#This Row],[Region]],F:F,dataset_shampoo[[#This Row],[Year]],G:G,"&lt;="&amp;dataset_shampoo[[#This Row],[Month]])</f>
        <v>105</v>
      </c>
      <c r="K2890" s="6">
        <f>SUMIFS(I:I,D:D,dataset_shampoo[[#This Row],[Brand]],E:E,dataset_shampoo[[#This Row],[Region]],F:F,dataset_shampoo[[#This Row],[Year]],G:G,"&lt;="&amp;dataset_shampoo[[#This Row],[Month]])</f>
        <v>728</v>
      </c>
      <c r="L2890">
        <f>dataset_shampoo[[#This Row],[Units YTD]]+SUMIFS(H:H,D:D,dataset_shampoo[[#This Row],[Brand]],E:E,dataset_shampoo[[#This Row],[Region]],F:F,dataset_shampoo[[#This Row],[Year]]-1,G:G,"&gt;"&amp;dataset_shampoo[[#This Row],[Month]])</f>
        <v>105</v>
      </c>
      <c r="M2890" s="1">
        <f>dataset_shampoo[[#This Row],[Values YTD]]+SUMIFS(I:I,D:D,dataset_shampoo[[#This Row],[Brand]],E:E,dataset_shampoo[[#This Row],[Region]],F:F,dataset_shampoo[[#This Row],[Year]]-1,G:G,"&gt;"&amp;dataset_shampoo[[#This Row],[Month]])</f>
        <v>728</v>
      </c>
    </row>
    <row r="2891" spans="1:13" x14ac:dyDescent="0.25">
      <c r="A2891" t="s">
        <v>7</v>
      </c>
      <c r="B2891" t="s">
        <v>18</v>
      </c>
      <c r="C2891" t="s">
        <v>44</v>
      </c>
      <c r="D2891" t="s">
        <v>45</v>
      </c>
      <c r="E2891" t="s">
        <v>13</v>
      </c>
      <c r="F2891">
        <v>2018</v>
      </c>
      <c r="G2891">
        <v>2</v>
      </c>
      <c r="H2891">
        <v>245</v>
      </c>
      <c r="I2891" s="1">
        <v>1701</v>
      </c>
      <c r="J2891">
        <f>SUMIFS(H:H,D:D,dataset_shampoo[[#This Row],[Brand]],E:E,dataset_shampoo[[#This Row],[Region]],F:F,dataset_shampoo[[#This Row],[Year]],G:G,"&lt;="&amp;dataset_shampoo[[#This Row],[Month]])</f>
        <v>350</v>
      </c>
      <c r="K2891" s="6">
        <f>SUMIFS(I:I,D:D,dataset_shampoo[[#This Row],[Brand]],E:E,dataset_shampoo[[#This Row],[Region]],F:F,dataset_shampoo[[#This Row],[Year]],G:G,"&lt;="&amp;dataset_shampoo[[#This Row],[Month]])</f>
        <v>2429</v>
      </c>
      <c r="L2891">
        <f>dataset_shampoo[[#This Row],[Units YTD]]+SUMIFS(H:H,D:D,dataset_shampoo[[#This Row],[Brand]],E:E,dataset_shampoo[[#This Row],[Region]],F:F,dataset_shampoo[[#This Row],[Year]]-1,G:G,"&gt;"&amp;dataset_shampoo[[#This Row],[Month]])</f>
        <v>350</v>
      </c>
      <c r="M2891" s="1">
        <f>dataset_shampoo[[#This Row],[Values YTD]]+SUMIFS(I:I,D:D,dataset_shampoo[[#This Row],[Brand]],E:E,dataset_shampoo[[#This Row],[Region]],F:F,dataset_shampoo[[#This Row],[Year]]-1,G:G,"&gt;"&amp;dataset_shampoo[[#This Row],[Month]])</f>
        <v>2429</v>
      </c>
    </row>
    <row r="2892" spans="1:13" x14ac:dyDescent="0.25">
      <c r="A2892" t="s">
        <v>7</v>
      </c>
      <c r="B2892" t="s">
        <v>18</v>
      </c>
      <c r="C2892" t="s">
        <v>44</v>
      </c>
      <c r="D2892" t="s">
        <v>45</v>
      </c>
      <c r="E2892" t="s">
        <v>13</v>
      </c>
      <c r="F2892">
        <v>2018</v>
      </c>
      <c r="G2892">
        <v>3</v>
      </c>
      <c r="H2892">
        <v>161</v>
      </c>
      <c r="I2892" s="1">
        <v>1134</v>
      </c>
      <c r="J2892">
        <f>SUMIFS(H:H,D:D,dataset_shampoo[[#This Row],[Brand]],E:E,dataset_shampoo[[#This Row],[Region]],F:F,dataset_shampoo[[#This Row],[Year]],G:G,"&lt;="&amp;dataset_shampoo[[#This Row],[Month]])</f>
        <v>511</v>
      </c>
      <c r="K2892" s="6">
        <f>SUMIFS(I:I,D:D,dataset_shampoo[[#This Row],[Brand]],E:E,dataset_shampoo[[#This Row],[Region]],F:F,dataset_shampoo[[#This Row],[Year]],G:G,"&lt;="&amp;dataset_shampoo[[#This Row],[Month]])</f>
        <v>3563</v>
      </c>
      <c r="L2892">
        <f>dataset_shampoo[[#This Row],[Units YTD]]+SUMIFS(H:H,D:D,dataset_shampoo[[#This Row],[Brand]],E:E,dataset_shampoo[[#This Row],[Region]],F:F,dataset_shampoo[[#This Row],[Year]]-1,G:G,"&gt;"&amp;dataset_shampoo[[#This Row],[Month]])</f>
        <v>511</v>
      </c>
      <c r="M2892" s="1">
        <f>dataset_shampoo[[#This Row],[Values YTD]]+SUMIFS(I:I,D:D,dataset_shampoo[[#This Row],[Brand]],E:E,dataset_shampoo[[#This Row],[Region]],F:F,dataset_shampoo[[#This Row],[Year]]-1,G:G,"&gt;"&amp;dataset_shampoo[[#This Row],[Month]])</f>
        <v>3563</v>
      </c>
    </row>
    <row r="2893" spans="1:13" x14ac:dyDescent="0.25">
      <c r="A2893" t="s">
        <v>7</v>
      </c>
      <c r="B2893" t="s">
        <v>18</v>
      </c>
      <c r="C2893" t="s">
        <v>44</v>
      </c>
      <c r="D2893" t="s">
        <v>45</v>
      </c>
      <c r="E2893" t="s">
        <v>13</v>
      </c>
      <c r="F2893">
        <v>2018</v>
      </c>
      <c r="G2893">
        <v>4</v>
      </c>
      <c r="H2893">
        <v>280</v>
      </c>
      <c r="I2893" s="1">
        <v>1967</v>
      </c>
      <c r="J2893">
        <f>SUMIFS(H:H,D:D,dataset_shampoo[[#This Row],[Brand]],E:E,dataset_shampoo[[#This Row],[Region]],F:F,dataset_shampoo[[#This Row],[Year]],G:G,"&lt;="&amp;dataset_shampoo[[#This Row],[Month]])</f>
        <v>791</v>
      </c>
      <c r="K2893" s="6">
        <f>SUMIFS(I:I,D:D,dataset_shampoo[[#This Row],[Brand]],E:E,dataset_shampoo[[#This Row],[Region]],F:F,dataset_shampoo[[#This Row],[Year]],G:G,"&lt;="&amp;dataset_shampoo[[#This Row],[Month]])</f>
        <v>5530</v>
      </c>
      <c r="L2893">
        <f>dataset_shampoo[[#This Row],[Units YTD]]+SUMIFS(H:H,D:D,dataset_shampoo[[#This Row],[Brand]],E:E,dataset_shampoo[[#This Row],[Region]],F:F,dataset_shampoo[[#This Row],[Year]]-1,G:G,"&gt;"&amp;dataset_shampoo[[#This Row],[Month]])</f>
        <v>791</v>
      </c>
      <c r="M2893" s="1">
        <f>dataset_shampoo[[#This Row],[Values YTD]]+SUMIFS(I:I,D:D,dataset_shampoo[[#This Row],[Brand]],E:E,dataset_shampoo[[#This Row],[Region]],F:F,dataset_shampoo[[#This Row],[Year]]-1,G:G,"&gt;"&amp;dataset_shampoo[[#This Row],[Month]])</f>
        <v>5530</v>
      </c>
    </row>
    <row r="2894" spans="1:13" x14ac:dyDescent="0.25">
      <c r="A2894" t="s">
        <v>7</v>
      </c>
      <c r="B2894" t="s">
        <v>18</v>
      </c>
      <c r="C2894" t="s">
        <v>44</v>
      </c>
      <c r="D2894" t="s">
        <v>45</v>
      </c>
      <c r="E2894" t="s">
        <v>13</v>
      </c>
      <c r="F2894">
        <v>2018</v>
      </c>
      <c r="G2894">
        <v>5</v>
      </c>
      <c r="H2894">
        <v>231</v>
      </c>
      <c r="I2894" s="1">
        <v>1568</v>
      </c>
      <c r="J2894">
        <f>SUMIFS(H:H,D:D,dataset_shampoo[[#This Row],[Brand]],E:E,dataset_shampoo[[#This Row],[Region]],F:F,dataset_shampoo[[#This Row],[Year]],G:G,"&lt;="&amp;dataset_shampoo[[#This Row],[Month]])</f>
        <v>1022</v>
      </c>
      <c r="K2894" s="6">
        <f>SUMIFS(I:I,D:D,dataset_shampoo[[#This Row],[Brand]],E:E,dataset_shampoo[[#This Row],[Region]],F:F,dataset_shampoo[[#This Row],[Year]],G:G,"&lt;="&amp;dataset_shampoo[[#This Row],[Month]])</f>
        <v>7098</v>
      </c>
      <c r="L2894">
        <f>dataset_shampoo[[#This Row],[Units YTD]]+SUMIFS(H:H,D:D,dataset_shampoo[[#This Row],[Brand]],E:E,dataset_shampoo[[#This Row],[Region]],F:F,dataset_shampoo[[#This Row],[Year]]-1,G:G,"&gt;"&amp;dataset_shampoo[[#This Row],[Month]])</f>
        <v>1022</v>
      </c>
      <c r="M2894" s="1">
        <f>dataset_shampoo[[#This Row],[Values YTD]]+SUMIFS(I:I,D:D,dataset_shampoo[[#This Row],[Brand]],E:E,dataset_shampoo[[#This Row],[Region]],F:F,dataset_shampoo[[#This Row],[Year]]-1,G:G,"&gt;"&amp;dataset_shampoo[[#This Row],[Month]])</f>
        <v>7098</v>
      </c>
    </row>
    <row r="2895" spans="1:13" x14ac:dyDescent="0.25">
      <c r="A2895" t="s">
        <v>7</v>
      </c>
      <c r="B2895" t="s">
        <v>18</v>
      </c>
      <c r="C2895" t="s">
        <v>44</v>
      </c>
      <c r="D2895" t="s">
        <v>45</v>
      </c>
      <c r="E2895" t="s">
        <v>13</v>
      </c>
      <c r="F2895">
        <v>2018</v>
      </c>
      <c r="G2895">
        <v>6</v>
      </c>
      <c r="H2895">
        <v>245</v>
      </c>
      <c r="I2895" s="1">
        <v>1708</v>
      </c>
      <c r="J2895">
        <f>SUMIFS(H:H,D:D,dataset_shampoo[[#This Row],[Brand]],E:E,dataset_shampoo[[#This Row],[Region]],F:F,dataset_shampoo[[#This Row],[Year]],G:G,"&lt;="&amp;dataset_shampoo[[#This Row],[Month]])</f>
        <v>1267</v>
      </c>
      <c r="K2895" s="6">
        <f>SUMIFS(I:I,D:D,dataset_shampoo[[#This Row],[Brand]],E:E,dataset_shampoo[[#This Row],[Region]],F:F,dataset_shampoo[[#This Row],[Year]],G:G,"&lt;="&amp;dataset_shampoo[[#This Row],[Month]])</f>
        <v>8806</v>
      </c>
      <c r="L2895">
        <f>dataset_shampoo[[#This Row],[Units YTD]]+SUMIFS(H:H,D:D,dataset_shampoo[[#This Row],[Brand]],E:E,dataset_shampoo[[#This Row],[Region]],F:F,dataset_shampoo[[#This Row],[Year]]-1,G:G,"&gt;"&amp;dataset_shampoo[[#This Row],[Month]])</f>
        <v>1267</v>
      </c>
      <c r="M2895" s="1">
        <f>dataset_shampoo[[#This Row],[Values YTD]]+SUMIFS(I:I,D:D,dataset_shampoo[[#This Row],[Brand]],E:E,dataset_shampoo[[#This Row],[Region]],F:F,dataset_shampoo[[#This Row],[Year]]-1,G:G,"&gt;"&amp;dataset_shampoo[[#This Row],[Month]])</f>
        <v>8806</v>
      </c>
    </row>
    <row r="2896" spans="1:13" x14ac:dyDescent="0.25">
      <c r="A2896" t="s">
        <v>7</v>
      </c>
      <c r="B2896" t="s">
        <v>18</v>
      </c>
      <c r="C2896" t="s">
        <v>44</v>
      </c>
      <c r="D2896" t="s">
        <v>45</v>
      </c>
      <c r="E2896" t="s">
        <v>13</v>
      </c>
      <c r="F2896">
        <v>2018</v>
      </c>
      <c r="G2896">
        <v>7</v>
      </c>
      <c r="H2896">
        <v>336</v>
      </c>
      <c r="I2896" s="1">
        <v>2366</v>
      </c>
      <c r="J2896">
        <f>SUMIFS(H:H,D:D,dataset_shampoo[[#This Row],[Brand]],E:E,dataset_shampoo[[#This Row],[Region]],F:F,dataset_shampoo[[#This Row],[Year]],G:G,"&lt;="&amp;dataset_shampoo[[#This Row],[Month]])</f>
        <v>1603</v>
      </c>
      <c r="K2896" s="6">
        <f>SUMIFS(I:I,D:D,dataset_shampoo[[#This Row],[Brand]],E:E,dataset_shampoo[[#This Row],[Region]],F:F,dataset_shampoo[[#This Row],[Year]],G:G,"&lt;="&amp;dataset_shampoo[[#This Row],[Month]])</f>
        <v>11172</v>
      </c>
      <c r="L2896">
        <f>dataset_shampoo[[#This Row],[Units YTD]]+SUMIFS(H:H,D:D,dataset_shampoo[[#This Row],[Brand]],E:E,dataset_shampoo[[#This Row],[Region]],F:F,dataset_shampoo[[#This Row],[Year]]-1,G:G,"&gt;"&amp;dataset_shampoo[[#This Row],[Month]])</f>
        <v>1603</v>
      </c>
      <c r="M2896" s="1">
        <f>dataset_shampoo[[#This Row],[Values YTD]]+SUMIFS(I:I,D:D,dataset_shampoo[[#This Row],[Brand]],E:E,dataset_shampoo[[#This Row],[Region]],F:F,dataset_shampoo[[#This Row],[Year]]-1,G:G,"&gt;"&amp;dataset_shampoo[[#This Row],[Month]])</f>
        <v>11172</v>
      </c>
    </row>
    <row r="2897" spans="1:13" x14ac:dyDescent="0.25">
      <c r="A2897" t="s">
        <v>7</v>
      </c>
      <c r="B2897" t="s">
        <v>18</v>
      </c>
      <c r="C2897" t="s">
        <v>44</v>
      </c>
      <c r="D2897" t="s">
        <v>45</v>
      </c>
      <c r="E2897" t="s">
        <v>13</v>
      </c>
      <c r="F2897">
        <v>2018</v>
      </c>
      <c r="G2897">
        <v>9</v>
      </c>
      <c r="H2897">
        <v>336</v>
      </c>
      <c r="I2897" s="1">
        <v>2310</v>
      </c>
      <c r="J2897">
        <f>SUMIFS(H:H,D:D,dataset_shampoo[[#This Row],[Brand]],E:E,dataset_shampoo[[#This Row],[Region]],F:F,dataset_shampoo[[#This Row],[Year]],G:G,"&lt;="&amp;dataset_shampoo[[#This Row],[Month]])</f>
        <v>1939</v>
      </c>
      <c r="K2897" s="6">
        <f>SUMIFS(I:I,D:D,dataset_shampoo[[#This Row],[Brand]],E:E,dataset_shampoo[[#This Row],[Region]],F:F,dataset_shampoo[[#This Row],[Year]],G:G,"&lt;="&amp;dataset_shampoo[[#This Row],[Month]])</f>
        <v>13482</v>
      </c>
      <c r="L2897">
        <f>dataset_shampoo[[#This Row],[Units YTD]]+SUMIFS(H:H,D:D,dataset_shampoo[[#This Row],[Brand]],E:E,dataset_shampoo[[#This Row],[Region]],F:F,dataset_shampoo[[#This Row],[Year]]-1,G:G,"&gt;"&amp;dataset_shampoo[[#This Row],[Month]])</f>
        <v>1939</v>
      </c>
      <c r="M2897" s="1">
        <f>dataset_shampoo[[#This Row],[Values YTD]]+SUMIFS(I:I,D:D,dataset_shampoo[[#This Row],[Brand]],E:E,dataset_shampoo[[#This Row],[Region]],F:F,dataset_shampoo[[#This Row],[Year]]-1,G:G,"&gt;"&amp;dataset_shampoo[[#This Row],[Month]])</f>
        <v>13482</v>
      </c>
    </row>
    <row r="2898" spans="1:13" x14ac:dyDescent="0.25">
      <c r="A2898" t="s">
        <v>7</v>
      </c>
      <c r="B2898" t="s">
        <v>18</v>
      </c>
      <c r="C2898" t="s">
        <v>44</v>
      </c>
      <c r="D2898" t="s">
        <v>45</v>
      </c>
      <c r="E2898" t="s">
        <v>13</v>
      </c>
      <c r="F2898">
        <v>2018</v>
      </c>
      <c r="G2898">
        <v>10</v>
      </c>
      <c r="H2898">
        <v>210</v>
      </c>
      <c r="I2898" s="1">
        <v>1407</v>
      </c>
      <c r="J2898">
        <f>SUMIFS(H:H,D:D,dataset_shampoo[[#This Row],[Brand]],E:E,dataset_shampoo[[#This Row],[Region]],F:F,dataset_shampoo[[#This Row],[Year]],G:G,"&lt;="&amp;dataset_shampoo[[#This Row],[Month]])</f>
        <v>2149</v>
      </c>
      <c r="K2898" s="6">
        <f>SUMIFS(I:I,D:D,dataset_shampoo[[#This Row],[Brand]],E:E,dataset_shampoo[[#This Row],[Region]],F:F,dataset_shampoo[[#This Row],[Year]],G:G,"&lt;="&amp;dataset_shampoo[[#This Row],[Month]])</f>
        <v>14889</v>
      </c>
      <c r="L2898">
        <f>dataset_shampoo[[#This Row],[Units YTD]]+SUMIFS(H:H,D:D,dataset_shampoo[[#This Row],[Brand]],E:E,dataset_shampoo[[#This Row],[Region]],F:F,dataset_shampoo[[#This Row],[Year]]-1,G:G,"&gt;"&amp;dataset_shampoo[[#This Row],[Month]])</f>
        <v>2149</v>
      </c>
      <c r="M2898" s="1">
        <f>dataset_shampoo[[#This Row],[Values YTD]]+SUMIFS(I:I,D:D,dataset_shampoo[[#This Row],[Brand]],E:E,dataset_shampoo[[#This Row],[Region]],F:F,dataset_shampoo[[#This Row],[Year]]-1,G:G,"&gt;"&amp;dataset_shampoo[[#This Row],[Month]])</f>
        <v>14889</v>
      </c>
    </row>
    <row r="2899" spans="1:13" x14ac:dyDescent="0.25">
      <c r="A2899" t="s">
        <v>7</v>
      </c>
      <c r="B2899" t="s">
        <v>18</v>
      </c>
      <c r="C2899" t="s">
        <v>44</v>
      </c>
      <c r="D2899" t="s">
        <v>45</v>
      </c>
      <c r="E2899" t="s">
        <v>13</v>
      </c>
      <c r="F2899">
        <v>2018</v>
      </c>
      <c r="G2899">
        <v>11</v>
      </c>
      <c r="H2899">
        <v>280</v>
      </c>
      <c r="I2899" s="1">
        <v>1904</v>
      </c>
      <c r="J2899">
        <f>SUMIFS(H:H,D:D,dataset_shampoo[[#This Row],[Brand]],E:E,dataset_shampoo[[#This Row],[Region]],F:F,dataset_shampoo[[#This Row],[Year]],G:G,"&lt;="&amp;dataset_shampoo[[#This Row],[Month]])</f>
        <v>2429</v>
      </c>
      <c r="K2899" s="6">
        <f>SUMIFS(I:I,D:D,dataset_shampoo[[#This Row],[Brand]],E:E,dataset_shampoo[[#This Row],[Region]],F:F,dataset_shampoo[[#This Row],[Year]],G:G,"&lt;="&amp;dataset_shampoo[[#This Row],[Month]])</f>
        <v>16793</v>
      </c>
      <c r="L2899">
        <f>dataset_shampoo[[#This Row],[Units YTD]]+SUMIFS(H:H,D:D,dataset_shampoo[[#This Row],[Brand]],E:E,dataset_shampoo[[#This Row],[Region]],F:F,dataset_shampoo[[#This Row],[Year]]-1,G:G,"&gt;"&amp;dataset_shampoo[[#This Row],[Month]])</f>
        <v>2429</v>
      </c>
      <c r="M2899" s="1">
        <f>dataset_shampoo[[#This Row],[Values YTD]]+SUMIFS(I:I,D:D,dataset_shampoo[[#This Row],[Brand]],E:E,dataset_shampoo[[#This Row],[Region]],F:F,dataset_shampoo[[#This Row],[Year]]-1,G:G,"&gt;"&amp;dataset_shampoo[[#This Row],[Month]])</f>
        <v>16793</v>
      </c>
    </row>
    <row r="2900" spans="1:13" x14ac:dyDescent="0.25">
      <c r="A2900" t="s">
        <v>7</v>
      </c>
      <c r="B2900" t="s">
        <v>18</v>
      </c>
      <c r="C2900" t="s">
        <v>44</v>
      </c>
      <c r="D2900" t="s">
        <v>45</v>
      </c>
      <c r="E2900" t="s">
        <v>13</v>
      </c>
      <c r="F2900">
        <v>2018</v>
      </c>
      <c r="G2900">
        <v>12</v>
      </c>
      <c r="H2900">
        <v>175</v>
      </c>
      <c r="I2900" s="1">
        <v>1204</v>
      </c>
      <c r="J2900">
        <f>SUMIFS(H:H,D:D,dataset_shampoo[[#This Row],[Brand]],E:E,dataset_shampoo[[#This Row],[Region]],F:F,dataset_shampoo[[#This Row],[Year]],G:G,"&lt;="&amp;dataset_shampoo[[#This Row],[Month]])</f>
        <v>2604</v>
      </c>
      <c r="K2900" s="6">
        <f>SUMIFS(I:I,D:D,dataset_shampoo[[#This Row],[Brand]],E:E,dataset_shampoo[[#This Row],[Region]],F:F,dataset_shampoo[[#This Row],[Year]],G:G,"&lt;="&amp;dataset_shampoo[[#This Row],[Month]])</f>
        <v>17997</v>
      </c>
      <c r="L2900">
        <f>dataset_shampoo[[#This Row],[Units YTD]]+SUMIFS(H:H,D:D,dataset_shampoo[[#This Row],[Brand]],E:E,dataset_shampoo[[#This Row],[Region]],F:F,dataset_shampoo[[#This Row],[Year]]-1,G:G,"&gt;"&amp;dataset_shampoo[[#This Row],[Month]])</f>
        <v>2604</v>
      </c>
      <c r="M2900" s="1">
        <f>dataset_shampoo[[#This Row],[Values YTD]]+SUMIFS(I:I,D:D,dataset_shampoo[[#This Row],[Brand]],E:E,dataset_shampoo[[#This Row],[Region]],F:F,dataset_shampoo[[#This Row],[Year]]-1,G:G,"&gt;"&amp;dataset_shampoo[[#This Row],[Month]])</f>
        <v>17997</v>
      </c>
    </row>
    <row r="2901" spans="1:13" x14ac:dyDescent="0.25">
      <c r="A2901" t="s">
        <v>7</v>
      </c>
      <c r="B2901" t="s">
        <v>18</v>
      </c>
      <c r="C2901" t="s">
        <v>44</v>
      </c>
      <c r="D2901" t="s">
        <v>45</v>
      </c>
      <c r="E2901" t="s">
        <v>13</v>
      </c>
      <c r="F2901">
        <v>2019</v>
      </c>
      <c r="G2901">
        <v>1</v>
      </c>
      <c r="H2901">
        <v>392</v>
      </c>
      <c r="I2901" s="1">
        <v>2702</v>
      </c>
      <c r="J2901">
        <f>SUMIFS(H:H,D:D,dataset_shampoo[[#This Row],[Brand]],E:E,dataset_shampoo[[#This Row],[Region]],F:F,dataset_shampoo[[#This Row],[Year]],G:G,"&lt;="&amp;dataset_shampoo[[#This Row],[Month]])</f>
        <v>392</v>
      </c>
      <c r="K2901" s="6">
        <f>SUMIFS(I:I,D:D,dataset_shampoo[[#This Row],[Brand]],E:E,dataset_shampoo[[#This Row],[Region]],F:F,dataset_shampoo[[#This Row],[Year]],G:G,"&lt;="&amp;dataset_shampoo[[#This Row],[Month]])</f>
        <v>2702</v>
      </c>
      <c r="L2901">
        <f>dataset_shampoo[[#This Row],[Units YTD]]+SUMIFS(H:H,D:D,dataset_shampoo[[#This Row],[Brand]],E:E,dataset_shampoo[[#This Row],[Region]],F:F,dataset_shampoo[[#This Row],[Year]]-1,G:G,"&gt;"&amp;dataset_shampoo[[#This Row],[Month]])</f>
        <v>2891</v>
      </c>
      <c r="M2901" s="1">
        <f>dataset_shampoo[[#This Row],[Values YTD]]+SUMIFS(I:I,D:D,dataset_shampoo[[#This Row],[Brand]],E:E,dataset_shampoo[[#This Row],[Region]],F:F,dataset_shampoo[[#This Row],[Year]]-1,G:G,"&gt;"&amp;dataset_shampoo[[#This Row],[Month]])</f>
        <v>19971</v>
      </c>
    </row>
    <row r="2902" spans="1:13" x14ac:dyDescent="0.25">
      <c r="A2902" t="s">
        <v>7</v>
      </c>
      <c r="B2902" t="s">
        <v>18</v>
      </c>
      <c r="C2902" t="s">
        <v>44</v>
      </c>
      <c r="D2902" t="s">
        <v>45</v>
      </c>
      <c r="E2902" t="s">
        <v>13</v>
      </c>
      <c r="F2902">
        <v>2019</v>
      </c>
      <c r="G2902">
        <v>2</v>
      </c>
      <c r="H2902">
        <v>315</v>
      </c>
      <c r="I2902" s="1">
        <v>2170</v>
      </c>
      <c r="J2902">
        <f>SUMIFS(H:H,D:D,dataset_shampoo[[#This Row],[Brand]],E:E,dataset_shampoo[[#This Row],[Region]],F:F,dataset_shampoo[[#This Row],[Year]],G:G,"&lt;="&amp;dataset_shampoo[[#This Row],[Month]])</f>
        <v>707</v>
      </c>
      <c r="K2902" s="6">
        <f>SUMIFS(I:I,D:D,dataset_shampoo[[#This Row],[Brand]],E:E,dataset_shampoo[[#This Row],[Region]],F:F,dataset_shampoo[[#This Row],[Year]],G:G,"&lt;="&amp;dataset_shampoo[[#This Row],[Month]])</f>
        <v>4872</v>
      </c>
      <c r="L2902">
        <f>dataset_shampoo[[#This Row],[Units YTD]]+SUMIFS(H:H,D:D,dataset_shampoo[[#This Row],[Brand]],E:E,dataset_shampoo[[#This Row],[Region]],F:F,dataset_shampoo[[#This Row],[Year]]-1,G:G,"&gt;"&amp;dataset_shampoo[[#This Row],[Month]])</f>
        <v>2961</v>
      </c>
      <c r="M2902" s="1">
        <f>dataset_shampoo[[#This Row],[Values YTD]]+SUMIFS(I:I,D:D,dataset_shampoo[[#This Row],[Brand]],E:E,dataset_shampoo[[#This Row],[Region]],F:F,dataset_shampoo[[#This Row],[Year]]-1,G:G,"&gt;"&amp;dataset_shampoo[[#This Row],[Month]])</f>
        <v>20440</v>
      </c>
    </row>
    <row r="2903" spans="1:13" x14ac:dyDescent="0.25">
      <c r="A2903" t="s">
        <v>7</v>
      </c>
      <c r="B2903" t="s">
        <v>18</v>
      </c>
      <c r="C2903" t="s">
        <v>44</v>
      </c>
      <c r="D2903" t="s">
        <v>45</v>
      </c>
      <c r="E2903" t="s">
        <v>13</v>
      </c>
      <c r="F2903">
        <v>2019</v>
      </c>
      <c r="G2903">
        <v>3</v>
      </c>
      <c r="H2903">
        <v>875</v>
      </c>
      <c r="I2903" s="1">
        <v>6062</v>
      </c>
      <c r="J2903">
        <f>SUMIFS(H:H,D:D,dataset_shampoo[[#This Row],[Brand]],E:E,dataset_shampoo[[#This Row],[Region]],F:F,dataset_shampoo[[#This Row],[Year]],G:G,"&lt;="&amp;dataset_shampoo[[#This Row],[Month]])</f>
        <v>1582</v>
      </c>
      <c r="K2903" s="6">
        <f>SUMIFS(I:I,D:D,dataset_shampoo[[#This Row],[Brand]],E:E,dataset_shampoo[[#This Row],[Region]],F:F,dataset_shampoo[[#This Row],[Year]],G:G,"&lt;="&amp;dataset_shampoo[[#This Row],[Month]])</f>
        <v>10934</v>
      </c>
      <c r="L2903">
        <f>dataset_shampoo[[#This Row],[Units YTD]]+SUMIFS(H:H,D:D,dataset_shampoo[[#This Row],[Brand]],E:E,dataset_shampoo[[#This Row],[Region]],F:F,dataset_shampoo[[#This Row],[Year]]-1,G:G,"&gt;"&amp;dataset_shampoo[[#This Row],[Month]])</f>
        <v>3675</v>
      </c>
      <c r="M2903" s="1">
        <f>dataset_shampoo[[#This Row],[Values YTD]]+SUMIFS(I:I,D:D,dataset_shampoo[[#This Row],[Brand]],E:E,dataset_shampoo[[#This Row],[Region]],F:F,dataset_shampoo[[#This Row],[Year]]-1,G:G,"&gt;"&amp;dataset_shampoo[[#This Row],[Month]])</f>
        <v>25368</v>
      </c>
    </row>
    <row r="2904" spans="1:13" x14ac:dyDescent="0.25">
      <c r="A2904" t="s">
        <v>7</v>
      </c>
      <c r="B2904" t="s">
        <v>18</v>
      </c>
      <c r="C2904" t="s">
        <v>44</v>
      </c>
      <c r="D2904" t="s">
        <v>45</v>
      </c>
      <c r="E2904" t="s">
        <v>13</v>
      </c>
      <c r="F2904">
        <v>2019</v>
      </c>
      <c r="G2904">
        <v>4</v>
      </c>
      <c r="H2904">
        <v>140</v>
      </c>
      <c r="I2904" s="1">
        <v>924</v>
      </c>
      <c r="J2904">
        <f>SUMIFS(H:H,D:D,dataset_shampoo[[#This Row],[Brand]],E:E,dataset_shampoo[[#This Row],[Region]],F:F,dataset_shampoo[[#This Row],[Year]],G:G,"&lt;="&amp;dataset_shampoo[[#This Row],[Month]])</f>
        <v>1722</v>
      </c>
      <c r="K2904" s="6">
        <f>SUMIFS(I:I,D:D,dataset_shampoo[[#This Row],[Brand]],E:E,dataset_shampoo[[#This Row],[Region]],F:F,dataset_shampoo[[#This Row],[Year]],G:G,"&lt;="&amp;dataset_shampoo[[#This Row],[Month]])</f>
        <v>11858</v>
      </c>
      <c r="L2904">
        <f>dataset_shampoo[[#This Row],[Units YTD]]+SUMIFS(H:H,D:D,dataset_shampoo[[#This Row],[Brand]],E:E,dataset_shampoo[[#This Row],[Region]],F:F,dataset_shampoo[[#This Row],[Year]]-1,G:G,"&gt;"&amp;dataset_shampoo[[#This Row],[Month]])</f>
        <v>3535</v>
      </c>
      <c r="M2904" s="1">
        <f>dataset_shampoo[[#This Row],[Values YTD]]+SUMIFS(I:I,D:D,dataset_shampoo[[#This Row],[Brand]],E:E,dataset_shampoo[[#This Row],[Region]],F:F,dataset_shampoo[[#This Row],[Year]]-1,G:G,"&gt;"&amp;dataset_shampoo[[#This Row],[Month]])</f>
        <v>24325</v>
      </c>
    </row>
    <row r="2905" spans="1:13" x14ac:dyDescent="0.25">
      <c r="A2905" t="s">
        <v>7</v>
      </c>
      <c r="B2905" t="s">
        <v>18</v>
      </c>
      <c r="C2905" t="s">
        <v>44</v>
      </c>
      <c r="D2905" t="s">
        <v>45</v>
      </c>
      <c r="E2905" t="s">
        <v>13</v>
      </c>
      <c r="F2905">
        <v>2019</v>
      </c>
      <c r="G2905">
        <v>5</v>
      </c>
      <c r="H2905">
        <v>441</v>
      </c>
      <c r="I2905" s="1">
        <v>3059</v>
      </c>
      <c r="J2905">
        <f>SUMIFS(H:H,D:D,dataset_shampoo[[#This Row],[Brand]],E:E,dataset_shampoo[[#This Row],[Region]],F:F,dataset_shampoo[[#This Row],[Year]],G:G,"&lt;="&amp;dataset_shampoo[[#This Row],[Month]])</f>
        <v>2163</v>
      </c>
      <c r="K2905" s="6">
        <f>SUMIFS(I:I,D:D,dataset_shampoo[[#This Row],[Brand]],E:E,dataset_shampoo[[#This Row],[Region]],F:F,dataset_shampoo[[#This Row],[Year]],G:G,"&lt;="&amp;dataset_shampoo[[#This Row],[Month]])</f>
        <v>14917</v>
      </c>
      <c r="L2905">
        <f>dataset_shampoo[[#This Row],[Units YTD]]+SUMIFS(H:H,D:D,dataset_shampoo[[#This Row],[Brand]],E:E,dataset_shampoo[[#This Row],[Region]],F:F,dataset_shampoo[[#This Row],[Year]]-1,G:G,"&gt;"&amp;dataset_shampoo[[#This Row],[Month]])</f>
        <v>3745</v>
      </c>
      <c r="M2905" s="1">
        <f>dataset_shampoo[[#This Row],[Values YTD]]+SUMIFS(I:I,D:D,dataset_shampoo[[#This Row],[Brand]],E:E,dataset_shampoo[[#This Row],[Region]],F:F,dataset_shampoo[[#This Row],[Year]]-1,G:G,"&gt;"&amp;dataset_shampoo[[#This Row],[Month]])</f>
        <v>25816</v>
      </c>
    </row>
    <row r="2906" spans="1:13" x14ac:dyDescent="0.25">
      <c r="A2906" t="s">
        <v>7</v>
      </c>
      <c r="B2906" t="s">
        <v>18</v>
      </c>
      <c r="C2906" t="s">
        <v>44</v>
      </c>
      <c r="D2906" t="s">
        <v>45</v>
      </c>
      <c r="E2906" t="s">
        <v>13</v>
      </c>
      <c r="F2906">
        <v>2019</v>
      </c>
      <c r="G2906">
        <v>6</v>
      </c>
      <c r="H2906">
        <v>406</v>
      </c>
      <c r="I2906" s="1">
        <v>2842</v>
      </c>
      <c r="J2906">
        <f>SUMIFS(H:H,D:D,dataset_shampoo[[#This Row],[Brand]],E:E,dataset_shampoo[[#This Row],[Region]],F:F,dataset_shampoo[[#This Row],[Year]],G:G,"&lt;="&amp;dataset_shampoo[[#This Row],[Month]])</f>
        <v>2569</v>
      </c>
      <c r="K2906" s="6">
        <f>SUMIFS(I:I,D:D,dataset_shampoo[[#This Row],[Brand]],E:E,dataset_shampoo[[#This Row],[Region]],F:F,dataset_shampoo[[#This Row],[Year]],G:G,"&lt;="&amp;dataset_shampoo[[#This Row],[Month]])</f>
        <v>17759</v>
      </c>
      <c r="L2906">
        <f>dataset_shampoo[[#This Row],[Units YTD]]+SUMIFS(H:H,D:D,dataset_shampoo[[#This Row],[Brand]],E:E,dataset_shampoo[[#This Row],[Region]],F:F,dataset_shampoo[[#This Row],[Year]]-1,G:G,"&gt;"&amp;dataset_shampoo[[#This Row],[Month]])</f>
        <v>3906</v>
      </c>
      <c r="M2906" s="1">
        <f>dataset_shampoo[[#This Row],[Values YTD]]+SUMIFS(I:I,D:D,dataset_shampoo[[#This Row],[Brand]],E:E,dataset_shampoo[[#This Row],[Region]],F:F,dataset_shampoo[[#This Row],[Year]]-1,G:G,"&gt;"&amp;dataset_shampoo[[#This Row],[Month]])</f>
        <v>26950</v>
      </c>
    </row>
    <row r="2907" spans="1:13" x14ac:dyDescent="0.25">
      <c r="A2907" t="s">
        <v>7</v>
      </c>
      <c r="B2907" t="s">
        <v>18</v>
      </c>
      <c r="C2907" t="s">
        <v>44</v>
      </c>
      <c r="D2907" t="s">
        <v>45</v>
      </c>
      <c r="E2907" t="s">
        <v>13</v>
      </c>
      <c r="F2907">
        <v>2019</v>
      </c>
      <c r="G2907">
        <v>7</v>
      </c>
      <c r="H2907">
        <v>357</v>
      </c>
      <c r="I2907" s="1">
        <v>2520</v>
      </c>
      <c r="J2907">
        <f>SUMIFS(H:H,D:D,dataset_shampoo[[#This Row],[Brand]],E:E,dataset_shampoo[[#This Row],[Region]],F:F,dataset_shampoo[[#This Row],[Year]],G:G,"&lt;="&amp;dataset_shampoo[[#This Row],[Month]])</f>
        <v>2926</v>
      </c>
      <c r="K2907" s="6">
        <f>SUMIFS(I:I,D:D,dataset_shampoo[[#This Row],[Brand]],E:E,dataset_shampoo[[#This Row],[Region]],F:F,dataset_shampoo[[#This Row],[Year]],G:G,"&lt;="&amp;dataset_shampoo[[#This Row],[Month]])</f>
        <v>20279</v>
      </c>
      <c r="L2907">
        <f>dataset_shampoo[[#This Row],[Units YTD]]+SUMIFS(H:H,D:D,dataset_shampoo[[#This Row],[Brand]],E:E,dataset_shampoo[[#This Row],[Region]],F:F,dataset_shampoo[[#This Row],[Year]]-1,G:G,"&gt;"&amp;dataset_shampoo[[#This Row],[Month]])</f>
        <v>3927</v>
      </c>
      <c r="M2907" s="1">
        <f>dataset_shampoo[[#This Row],[Values YTD]]+SUMIFS(I:I,D:D,dataset_shampoo[[#This Row],[Brand]],E:E,dataset_shampoo[[#This Row],[Region]],F:F,dataset_shampoo[[#This Row],[Year]]-1,G:G,"&gt;"&amp;dataset_shampoo[[#This Row],[Month]])</f>
        <v>27104</v>
      </c>
    </row>
    <row r="2908" spans="1:13" x14ac:dyDescent="0.25">
      <c r="A2908" t="s">
        <v>7</v>
      </c>
      <c r="B2908" t="s">
        <v>18</v>
      </c>
      <c r="C2908" t="s">
        <v>44</v>
      </c>
      <c r="D2908" t="s">
        <v>45</v>
      </c>
      <c r="E2908" t="s">
        <v>13</v>
      </c>
      <c r="F2908">
        <v>2019</v>
      </c>
      <c r="G2908">
        <v>8</v>
      </c>
      <c r="H2908">
        <v>350</v>
      </c>
      <c r="I2908" s="1">
        <v>2436</v>
      </c>
      <c r="J2908">
        <f>SUMIFS(H:H,D:D,dataset_shampoo[[#This Row],[Brand]],E:E,dataset_shampoo[[#This Row],[Region]],F:F,dataset_shampoo[[#This Row],[Year]],G:G,"&lt;="&amp;dataset_shampoo[[#This Row],[Month]])</f>
        <v>3276</v>
      </c>
      <c r="K2908" s="6">
        <f>SUMIFS(I:I,D:D,dataset_shampoo[[#This Row],[Brand]],E:E,dataset_shampoo[[#This Row],[Region]],F:F,dataset_shampoo[[#This Row],[Year]],G:G,"&lt;="&amp;dataset_shampoo[[#This Row],[Month]])</f>
        <v>22715</v>
      </c>
      <c r="L2908">
        <f>dataset_shampoo[[#This Row],[Units YTD]]+SUMIFS(H:H,D:D,dataset_shampoo[[#This Row],[Brand]],E:E,dataset_shampoo[[#This Row],[Region]],F:F,dataset_shampoo[[#This Row],[Year]]-1,G:G,"&gt;"&amp;dataset_shampoo[[#This Row],[Month]])</f>
        <v>4277</v>
      </c>
      <c r="M2908" s="1">
        <f>dataset_shampoo[[#This Row],[Values YTD]]+SUMIFS(I:I,D:D,dataset_shampoo[[#This Row],[Brand]],E:E,dataset_shampoo[[#This Row],[Region]],F:F,dataset_shampoo[[#This Row],[Year]]-1,G:G,"&gt;"&amp;dataset_shampoo[[#This Row],[Month]])</f>
        <v>29540</v>
      </c>
    </row>
    <row r="2909" spans="1:13" x14ac:dyDescent="0.25">
      <c r="A2909" t="s">
        <v>7</v>
      </c>
      <c r="B2909" t="s">
        <v>18</v>
      </c>
      <c r="C2909" t="s">
        <v>44</v>
      </c>
      <c r="D2909" t="s">
        <v>45</v>
      </c>
      <c r="E2909" t="s">
        <v>13</v>
      </c>
      <c r="F2909">
        <v>2019</v>
      </c>
      <c r="G2909">
        <v>9</v>
      </c>
      <c r="H2909">
        <v>413</v>
      </c>
      <c r="I2909" s="1">
        <v>2919</v>
      </c>
      <c r="J2909">
        <f>SUMIFS(H:H,D:D,dataset_shampoo[[#This Row],[Brand]],E:E,dataset_shampoo[[#This Row],[Region]],F:F,dataset_shampoo[[#This Row],[Year]],G:G,"&lt;="&amp;dataset_shampoo[[#This Row],[Month]])</f>
        <v>3689</v>
      </c>
      <c r="K2909" s="6">
        <f>SUMIFS(I:I,D:D,dataset_shampoo[[#This Row],[Brand]],E:E,dataset_shampoo[[#This Row],[Region]],F:F,dataset_shampoo[[#This Row],[Year]],G:G,"&lt;="&amp;dataset_shampoo[[#This Row],[Month]])</f>
        <v>25634</v>
      </c>
      <c r="L2909">
        <f>dataset_shampoo[[#This Row],[Units YTD]]+SUMIFS(H:H,D:D,dataset_shampoo[[#This Row],[Brand]],E:E,dataset_shampoo[[#This Row],[Region]],F:F,dataset_shampoo[[#This Row],[Year]]-1,G:G,"&gt;"&amp;dataset_shampoo[[#This Row],[Month]])</f>
        <v>4354</v>
      </c>
      <c r="M2909" s="1">
        <f>dataset_shampoo[[#This Row],[Values YTD]]+SUMIFS(I:I,D:D,dataset_shampoo[[#This Row],[Brand]],E:E,dataset_shampoo[[#This Row],[Region]],F:F,dataset_shampoo[[#This Row],[Year]]-1,G:G,"&gt;"&amp;dataset_shampoo[[#This Row],[Month]])</f>
        <v>30149</v>
      </c>
    </row>
    <row r="2910" spans="1:13" x14ac:dyDescent="0.25">
      <c r="A2910" t="s">
        <v>7</v>
      </c>
      <c r="B2910" t="s">
        <v>18</v>
      </c>
      <c r="C2910" t="s">
        <v>44</v>
      </c>
      <c r="D2910" t="s">
        <v>45</v>
      </c>
      <c r="E2910" t="s">
        <v>13</v>
      </c>
      <c r="F2910">
        <v>2019</v>
      </c>
      <c r="G2910">
        <v>10</v>
      </c>
      <c r="H2910">
        <v>644</v>
      </c>
      <c r="I2910" s="1">
        <v>4529</v>
      </c>
      <c r="J2910">
        <f>SUMIFS(H:H,D:D,dataset_shampoo[[#This Row],[Brand]],E:E,dataset_shampoo[[#This Row],[Region]],F:F,dataset_shampoo[[#This Row],[Year]],G:G,"&lt;="&amp;dataset_shampoo[[#This Row],[Month]])</f>
        <v>4333</v>
      </c>
      <c r="K2910" s="6">
        <f>SUMIFS(I:I,D:D,dataset_shampoo[[#This Row],[Brand]],E:E,dataset_shampoo[[#This Row],[Region]],F:F,dataset_shampoo[[#This Row],[Year]],G:G,"&lt;="&amp;dataset_shampoo[[#This Row],[Month]])</f>
        <v>30163</v>
      </c>
      <c r="L2910">
        <f>dataset_shampoo[[#This Row],[Units YTD]]+SUMIFS(H:H,D:D,dataset_shampoo[[#This Row],[Brand]],E:E,dataset_shampoo[[#This Row],[Region]],F:F,dataset_shampoo[[#This Row],[Year]]-1,G:G,"&gt;"&amp;dataset_shampoo[[#This Row],[Month]])</f>
        <v>4788</v>
      </c>
      <c r="M2910" s="1">
        <f>dataset_shampoo[[#This Row],[Values YTD]]+SUMIFS(I:I,D:D,dataset_shampoo[[#This Row],[Brand]],E:E,dataset_shampoo[[#This Row],[Region]],F:F,dataset_shampoo[[#This Row],[Year]]-1,G:G,"&gt;"&amp;dataset_shampoo[[#This Row],[Month]])</f>
        <v>33271</v>
      </c>
    </row>
    <row r="2911" spans="1:13" x14ac:dyDescent="0.25">
      <c r="A2911" t="s">
        <v>7</v>
      </c>
      <c r="B2911" t="s">
        <v>18</v>
      </c>
      <c r="C2911" t="s">
        <v>44</v>
      </c>
      <c r="D2911" t="s">
        <v>45</v>
      </c>
      <c r="E2911" t="s">
        <v>13</v>
      </c>
      <c r="F2911">
        <v>2019</v>
      </c>
      <c r="G2911">
        <v>11</v>
      </c>
      <c r="H2911">
        <v>175</v>
      </c>
      <c r="I2911" s="1">
        <v>1239</v>
      </c>
      <c r="J2911">
        <f>SUMIFS(H:H,D:D,dataset_shampoo[[#This Row],[Brand]],E:E,dataset_shampoo[[#This Row],[Region]],F:F,dataset_shampoo[[#This Row],[Year]],G:G,"&lt;="&amp;dataset_shampoo[[#This Row],[Month]])</f>
        <v>4508</v>
      </c>
      <c r="K2911" s="6">
        <f>SUMIFS(I:I,D:D,dataset_shampoo[[#This Row],[Brand]],E:E,dataset_shampoo[[#This Row],[Region]],F:F,dataset_shampoo[[#This Row],[Year]],G:G,"&lt;="&amp;dataset_shampoo[[#This Row],[Month]])</f>
        <v>31402</v>
      </c>
      <c r="L2911">
        <f>dataset_shampoo[[#This Row],[Units YTD]]+SUMIFS(H:H,D:D,dataset_shampoo[[#This Row],[Brand]],E:E,dataset_shampoo[[#This Row],[Region]],F:F,dataset_shampoo[[#This Row],[Year]]-1,G:G,"&gt;"&amp;dataset_shampoo[[#This Row],[Month]])</f>
        <v>4683</v>
      </c>
      <c r="M2911" s="1">
        <f>dataset_shampoo[[#This Row],[Values YTD]]+SUMIFS(I:I,D:D,dataset_shampoo[[#This Row],[Brand]],E:E,dataset_shampoo[[#This Row],[Region]],F:F,dataset_shampoo[[#This Row],[Year]]-1,G:G,"&gt;"&amp;dataset_shampoo[[#This Row],[Month]])</f>
        <v>32606</v>
      </c>
    </row>
    <row r="2912" spans="1:13" x14ac:dyDescent="0.25">
      <c r="A2912" t="s">
        <v>7</v>
      </c>
      <c r="B2912" t="s">
        <v>18</v>
      </c>
      <c r="C2912" t="s">
        <v>44</v>
      </c>
      <c r="D2912" t="s">
        <v>45</v>
      </c>
      <c r="E2912" t="s">
        <v>13</v>
      </c>
      <c r="F2912">
        <v>2019</v>
      </c>
      <c r="G2912">
        <v>12</v>
      </c>
      <c r="H2912">
        <v>392</v>
      </c>
      <c r="I2912" s="1">
        <v>2723</v>
      </c>
      <c r="J2912">
        <f>SUMIFS(H:H,D:D,dataset_shampoo[[#This Row],[Brand]],E:E,dataset_shampoo[[#This Row],[Region]],F:F,dataset_shampoo[[#This Row],[Year]],G:G,"&lt;="&amp;dataset_shampoo[[#This Row],[Month]])</f>
        <v>4900</v>
      </c>
      <c r="K2912" s="6">
        <f>SUMIFS(I:I,D:D,dataset_shampoo[[#This Row],[Brand]],E:E,dataset_shampoo[[#This Row],[Region]],F:F,dataset_shampoo[[#This Row],[Year]],G:G,"&lt;="&amp;dataset_shampoo[[#This Row],[Month]])</f>
        <v>34125</v>
      </c>
      <c r="L2912">
        <f>dataset_shampoo[[#This Row],[Units YTD]]+SUMIFS(H:H,D:D,dataset_shampoo[[#This Row],[Brand]],E:E,dataset_shampoo[[#This Row],[Region]],F:F,dataset_shampoo[[#This Row],[Year]]-1,G:G,"&gt;"&amp;dataset_shampoo[[#This Row],[Month]])</f>
        <v>4900</v>
      </c>
      <c r="M2912" s="1">
        <f>dataset_shampoo[[#This Row],[Values YTD]]+SUMIFS(I:I,D:D,dataset_shampoo[[#This Row],[Brand]],E:E,dataset_shampoo[[#This Row],[Region]],F:F,dataset_shampoo[[#This Row],[Year]]-1,G:G,"&gt;"&amp;dataset_shampoo[[#This Row],[Month]])</f>
        <v>34125</v>
      </c>
    </row>
    <row r="2913" spans="1:13" x14ac:dyDescent="0.25">
      <c r="A2913" t="s">
        <v>7</v>
      </c>
      <c r="B2913" t="s">
        <v>18</v>
      </c>
      <c r="C2913" t="s">
        <v>44</v>
      </c>
      <c r="D2913" t="s">
        <v>45</v>
      </c>
      <c r="E2913" t="s">
        <v>13</v>
      </c>
      <c r="F2913">
        <v>2020</v>
      </c>
      <c r="G2913">
        <v>1</v>
      </c>
      <c r="H2913">
        <v>462</v>
      </c>
      <c r="I2913" s="1">
        <v>3248</v>
      </c>
      <c r="J2913">
        <f>SUMIFS(H:H,D:D,dataset_shampoo[[#This Row],[Brand]],E:E,dataset_shampoo[[#This Row],[Region]],F:F,dataset_shampoo[[#This Row],[Year]],G:G,"&lt;="&amp;dataset_shampoo[[#This Row],[Month]])</f>
        <v>462</v>
      </c>
      <c r="K2913" s="6">
        <f>SUMIFS(I:I,D:D,dataset_shampoo[[#This Row],[Brand]],E:E,dataset_shampoo[[#This Row],[Region]],F:F,dataset_shampoo[[#This Row],[Year]],G:G,"&lt;="&amp;dataset_shampoo[[#This Row],[Month]])</f>
        <v>3248</v>
      </c>
      <c r="L2913">
        <f>dataset_shampoo[[#This Row],[Units YTD]]+SUMIFS(H:H,D:D,dataset_shampoo[[#This Row],[Brand]],E:E,dataset_shampoo[[#This Row],[Region]],F:F,dataset_shampoo[[#This Row],[Year]]-1,G:G,"&gt;"&amp;dataset_shampoo[[#This Row],[Month]])</f>
        <v>4970</v>
      </c>
      <c r="M2913" s="1">
        <f>dataset_shampoo[[#This Row],[Values YTD]]+SUMIFS(I:I,D:D,dataset_shampoo[[#This Row],[Brand]],E:E,dataset_shampoo[[#This Row],[Region]],F:F,dataset_shampoo[[#This Row],[Year]]-1,G:G,"&gt;"&amp;dataset_shampoo[[#This Row],[Month]])</f>
        <v>34671</v>
      </c>
    </row>
    <row r="2914" spans="1:13" x14ac:dyDescent="0.25">
      <c r="A2914" t="s">
        <v>7</v>
      </c>
      <c r="B2914" t="s">
        <v>18</v>
      </c>
      <c r="C2914" t="s">
        <v>44</v>
      </c>
      <c r="D2914" t="s">
        <v>45</v>
      </c>
      <c r="E2914" t="s">
        <v>13</v>
      </c>
      <c r="F2914">
        <v>2020</v>
      </c>
      <c r="G2914">
        <v>2</v>
      </c>
      <c r="H2914">
        <v>357</v>
      </c>
      <c r="I2914" s="1">
        <v>2457</v>
      </c>
      <c r="J2914">
        <f>SUMIFS(H:H,D:D,dataset_shampoo[[#This Row],[Brand]],E:E,dataset_shampoo[[#This Row],[Region]],F:F,dataset_shampoo[[#This Row],[Year]],G:G,"&lt;="&amp;dataset_shampoo[[#This Row],[Month]])</f>
        <v>819</v>
      </c>
      <c r="K2914" s="6">
        <f>SUMIFS(I:I,D:D,dataset_shampoo[[#This Row],[Brand]],E:E,dataset_shampoo[[#This Row],[Region]],F:F,dataset_shampoo[[#This Row],[Year]],G:G,"&lt;="&amp;dataset_shampoo[[#This Row],[Month]])</f>
        <v>5705</v>
      </c>
      <c r="L2914">
        <f>dataset_shampoo[[#This Row],[Units YTD]]+SUMIFS(H:H,D:D,dataset_shampoo[[#This Row],[Brand]],E:E,dataset_shampoo[[#This Row],[Region]],F:F,dataset_shampoo[[#This Row],[Year]]-1,G:G,"&gt;"&amp;dataset_shampoo[[#This Row],[Month]])</f>
        <v>5012</v>
      </c>
      <c r="M2914" s="1">
        <f>dataset_shampoo[[#This Row],[Values YTD]]+SUMIFS(I:I,D:D,dataset_shampoo[[#This Row],[Brand]],E:E,dataset_shampoo[[#This Row],[Region]],F:F,dataset_shampoo[[#This Row],[Year]]-1,G:G,"&gt;"&amp;dataset_shampoo[[#This Row],[Month]])</f>
        <v>34958</v>
      </c>
    </row>
    <row r="2915" spans="1:13" x14ac:dyDescent="0.25">
      <c r="A2915" t="s">
        <v>7</v>
      </c>
      <c r="B2915" t="s">
        <v>18</v>
      </c>
      <c r="C2915" t="s">
        <v>44</v>
      </c>
      <c r="D2915" t="s">
        <v>45</v>
      </c>
      <c r="E2915" t="s">
        <v>13</v>
      </c>
      <c r="F2915">
        <v>2020</v>
      </c>
      <c r="G2915">
        <v>3</v>
      </c>
      <c r="H2915">
        <v>511</v>
      </c>
      <c r="I2915" s="1">
        <v>3514</v>
      </c>
      <c r="J2915">
        <f>SUMIFS(H:H,D:D,dataset_shampoo[[#This Row],[Brand]],E:E,dataset_shampoo[[#This Row],[Region]],F:F,dataset_shampoo[[#This Row],[Year]],G:G,"&lt;="&amp;dataset_shampoo[[#This Row],[Month]])</f>
        <v>1330</v>
      </c>
      <c r="K2915" s="6">
        <f>SUMIFS(I:I,D:D,dataset_shampoo[[#This Row],[Brand]],E:E,dataset_shampoo[[#This Row],[Region]],F:F,dataset_shampoo[[#This Row],[Year]],G:G,"&lt;="&amp;dataset_shampoo[[#This Row],[Month]])</f>
        <v>9219</v>
      </c>
      <c r="L2915">
        <f>dataset_shampoo[[#This Row],[Units YTD]]+SUMIFS(H:H,D:D,dataset_shampoo[[#This Row],[Brand]],E:E,dataset_shampoo[[#This Row],[Region]],F:F,dataset_shampoo[[#This Row],[Year]]-1,G:G,"&gt;"&amp;dataset_shampoo[[#This Row],[Month]])</f>
        <v>4648</v>
      </c>
      <c r="M2915" s="1">
        <f>dataset_shampoo[[#This Row],[Values YTD]]+SUMIFS(I:I,D:D,dataset_shampoo[[#This Row],[Brand]],E:E,dataset_shampoo[[#This Row],[Region]],F:F,dataset_shampoo[[#This Row],[Year]]-1,G:G,"&gt;"&amp;dataset_shampoo[[#This Row],[Month]])</f>
        <v>32410</v>
      </c>
    </row>
    <row r="2916" spans="1:13" x14ac:dyDescent="0.25">
      <c r="A2916" t="s">
        <v>7</v>
      </c>
      <c r="B2916" t="s">
        <v>18</v>
      </c>
      <c r="C2916" t="s">
        <v>44</v>
      </c>
      <c r="D2916" t="s">
        <v>45</v>
      </c>
      <c r="E2916" t="s">
        <v>13</v>
      </c>
      <c r="F2916">
        <v>2020</v>
      </c>
      <c r="G2916">
        <v>4</v>
      </c>
      <c r="H2916">
        <v>245</v>
      </c>
      <c r="I2916" s="1">
        <v>1673</v>
      </c>
      <c r="J2916">
        <f>SUMIFS(H:H,D:D,dataset_shampoo[[#This Row],[Brand]],E:E,dataset_shampoo[[#This Row],[Region]],F:F,dataset_shampoo[[#This Row],[Year]],G:G,"&lt;="&amp;dataset_shampoo[[#This Row],[Month]])</f>
        <v>1575</v>
      </c>
      <c r="K2916" s="6">
        <f>SUMIFS(I:I,D:D,dataset_shampoo[[#This Row],[Brand]],E:E,dataset_shampoo[[#This Row],[Region]],F:F,dataset_shampoo[[#This Row],[Year]],G:G,"&lt;="&amp;dataset_shampoo[[#This Row],[Month]])</f>
        <v>10892</v>
      </c>
      <c r="L2916">
        <f>dataset_shampoo[[#This Row],[Units YTD]]+SUMIFS(H:H,D:D,dataset_shampoo[[#This Row],[Brand]],E:E,dataset_shampoo[[#This Row],[Region]],F:F,dataset_shampoo[[#This Row],[Year]]-1,G:G,"&gt;"&amp;dataset_shampoo[[#This Row],[Month]])</f>
        <v>4753</v>
      </c>
      <c r="M2916" s="1">
        <f>dataset_shampoo[[#This Row],[Values YTD]]+SUMIFS(I:I,D:D,dataset_shampoo[[#This Row],[Brand]],E:E,dataset_shampoo[[#This Row],[Region]],F:F,dataset_shampoo[[#This Row],[Year]]-1,G:G,"&gt;"&amp;dataset_shampoo[[#This Row],[Month]])</f>
        <v>33159</v>
      </c>
    </row>
    <row r="2917" spans="1:13" x14ac:dyDescent="0.25">
      <c r="A2917" t="s">
        <v>7</v>
      </c>
      <c r="B2917" t="s">
        <v>18</v>
      </c>
      <c r="C2917" t="s">
        <v>44</v>
      </c>
      <c r="D2917" t="s">
        <v>45</v>
      </c>
      <c r="E2917" t="s">
        <v>13</v>
      </c>
      <c r="F2917">
        <v>2020</v>
      </c>
      <c r="G2917">
        <v>5</v>
      </c>
      <c r="H2917">
        <v>371</v>
      </c>
      <c r="I2917" s="1">
        <v>2527</v>
      </c>
      <c r="J2917">
        <f>SUMIFS(H:H,D:D,dataset_shampoo[[#This Row],[Brand]],E:E,dataset_shampoo[[#This Row],[Region]],F:F,dataset_shampoo[[#This Row],[Year]],G:G,"&lt;="&amp;dataset_shampoo[[#This Row],[Month]])</f>
        <v>1946</v>
      </c>
      <c r="K2917" s="6">
        <f>SUMIFS(I:I,D:D,dataset_shampoo[[#This Row],[Brand]],E:E,dataset_shampoo[[#This Row],[Region]],F:F,dataset_shampoo[[#This Row],[Year]],G:G,"&lt;="&amp;dataset_shampoo[[#This Row],[Month]])</f>
        <v>13419</v>
      </c>
      <c r="L2917">
        <f>dataset_shampoo[[#This Row],[Units YTD]]+SUMIFS(H:H,D:D,dataset_shampoo[[#This Row],[Brand]],E:E,dataset_shampoo[[#This Row],[Region]],F:F,dataset_shampoo[[#This Row],[Year]]-1,G:G,"&gt;"&amp;dataset_shampoo[[#This Row],[Month]])</f>
        <v>4683</v>
      </c>
      <c r="M2917" s="1">
        <f>dataset_shampoo[[#This Row],[Values YTD]]+SUMIFS(I:I,D:D,dataset_shampoo[[#This Row],[Brand]],E:E,dataset_shampoo[[#This Row],[Region]],F:F,dataset_shampoo[[#This Row],[Year]]-1,G:G,"&gt;"&amp;dataset_shampoo[[#This Row],[Month]])</f>
        <v>32627</v>
      </c>
    </row>
    <row r="2918" spans="1:13" x14ac:dyDescent="0.25">
      <c r="A2918" t="s">
        <v>7</v>
      </c>
      <c r="B2918" t="s">
        <v>18</v>
      </c>
      <c r="C2918" t="s">
        <v>44</v>
      </c>
      <c r="D2918" t="s">
        <v>45</v>
      </c>
      <c r="E2918" t="s">
        <v>13</v>
      </c>
      <c r="F2918">
        <v>2020</v>
      </c>
      <c r="G2918">
        <v>6</v>
      </c>
      <c r="H2918">
        <v>245</v>
      </c>
      <c r="I2918" s="1">
        <v>1687</v>
      </c>
      <c r="J2918">
        <f>SUMIFS(H:H,D:D,dataset_shampoo[[#This Row],[Brand]],E:E,dataset_shampoo[[#This Row],[Region]],F:F,dataset_shampoo[[#This Row],[Year]],G:G,"&lt;="&amp;dataset_shampoo[[#This Row],[Month]])</f>
        <v>2191</v>
      </c>
      <c r="K2918" s="6">
        <f>SUMIFS(I:I,D:D,dataset_shampoo[[#This Row],[Brand]],E:E,dataset_shampoo[[#This Row],[Region]],F:F,dataset_shampoo[[#This Row],[Year]],G:G,"&lt;="&amp;dataset_shampoo[[#This Row],[Month]])</f>
        <v>15106</v>
      </c>
      <c r="L2918">
        <f>dataset_shampoo[[#This Row],[Units YTD]]+SUMIFS(H:H,D:D,dataset_shampoo[[#This Row],[Brand]],E:E,dataset_shampoo[[#This Row],[Region]],F:F,dataset_shampoo[[#This Row],[Year]]-1,G:G,"&gt;"&amp;dataset_shampoo[[#This Row],[Month]])</f>
        <v>4522</v>
      </c>
      <c r="M2918" s="1">
        <f>dataset_shampoo[[#This Row],[Values YTD]]+SUMIFS(I:I,D:D,dataset_shampoo[[#This Row],[Brand]],E:E,dataset_shampoo[[#This Row],[Region]],F:F,dataset_shampoo[[#This Row],[Year]]-1,G:G,"&gt;"&amp;dataset_shampoo[[#This Row],[Month]])</f>
        <v>31472</v>
      </c>
    </row>
    <row r="2919" spans="1:13" x14ac:dyDescent="0.25">
      <c r="A2919" t="s">
        <v>7</v>
      </c>
      <c r="B2919" t="s">
        <v>18</v>
      </c>
      <c r="C2919" t="s">
        <v>44</v>
      </c>
      <c r="D2919" t="s">
        <v>45</v>
      </c>
      <c r="E2919" t="s">
        <v>13</v>
      </c>
      <c r="F2919">
        <v>2020</v>
      </c>
      <c r="G2919">
        <v>7</v>
      </c>
      <c r="H2919">
        <v>280</v>
      </c>
      <c r="I2919" s="1">
        <v>1967</v>
      </c>
      <c r="J2919">
        <f>SUMIFS(H:H,D:D,dataset_shampoo[[#This Row],[Brand]],E:E,dataset_shampoo[[#This Row],[Region]],F:F,dataset_shampoo[[#This Row],[Year]],G:G,"&lt;="&amp;dataset_shampoo[[#This Row],[Month]])</f>
        <v>2471</v>
      </c>
      <c r="K2919" s="6">
        <f>SUMIFS(I:I,D:D,dataset_shampoo[[#This Row],[Brand]],E:E,dataset_shampoo[[#This Row],[Region]],F:F,dataset_shampoo[[#This Row],[Year]],G:G,"&lt;="&amp;dataset_shampoo[[#This Row],[Month]])</f>
        <v>17073</v>
      </c>
      <c r="L2919">
        <f>dataset_shampoo[[#This Row],[Units YTD]]+SUMIFS(H:H,D:D,dataset_shampoo[[#This Row],[Brand]],E:E,dataset_shampoo[[#This Row],[Region]],F:F,dataset_shampoo[[#This Row],[Year]]-1,G:G,"&gt;"&amp;dataset_shampoo[[#This Row],[Month]])</f>
        <v>4445</v>
      </c>
      <c r="M2919" s="1">
        <f>dataset_shampoo[[#This Row],[Values YTD]]+SUMIFS(I:I,D:D,dataset_shampoo[[#This Row],[Brand]],E:E,dataset_shampoo[[#This Row],[Region]],F:F,dataset_shampoo[[#This Row],[Year]]-1,G:G,"&gt;"&amp;dataset_shampoo[[#This Row],[Month]])</f>
        <v>30919</v>
      </c>
    </row>
    <row r="2920" spans="1:13" x14ac:dyDescent="0.25">
      <c r="A2920" t="s">
        <v>7</v>
      </c>
      <c r="B2920" t="s">
        <v>18</v>
      </c>
      <c r="C2920" t="s">
        <v>44</v>
      </c>
      <c r="D2920" t="s">
        <v>45</v>
      </c>
      <c r="E2920" t="s">
        <v>13</v>
      </c>
      <c r="F2920">
        <v>2020</v>
      </c>
      <c r="G2920">
        <v>9</v>
      </c>
      <c r="H2920">
        <v>371</v>
      </c>
      <c r="I2920" s="1">
        <v>2576</v>
      </c>
      <c r="J2920">
        <f>SUMIFS(H:H,D:D,dataset_shampoo[[#This Row],[Brand]],E:E,dataset_shampoo[[#This Row],[Region]],F:F,dataset_shampoo[[#This Row],[Year]],G:G,"&lt;="&amp;dataset_shampoo[[#This Row],[Month]])</f>
        <v>2842</v>
      </c>
      <c r="K2920" s="6">
        <f>SUMIFS(I:I,D:D,dataset_shampoo[[#This Row],[Brand]],E:E,dataset_shampoo[[#This Row],[Region]],F:F,dataset_shampoo[[#This Row],[Year]],G:G,"&lt;="&amp;dataset_shampoo[[#This Row],[Month]])</f>
        <v>19649</v>
      </c>
      <c r="L2920">
        <f>dataset_shampoo[[#This Row],[Units YTD]]+SUMIFS(H:H,D:D,dataset_shampoo[[#This Row],[Brand]],E:E,dataset_shampoo[[#This Row],[Region]],F:F,dataset_shampoo[[#This Row],[Year]]-1,G:G,"&gt;"&amp;dataset_shampoo[[#This Row],[Month]])</f>
        <v>4053</v>
      </c>
      <c r="M2920" s="1">
        <f>dataset_shampoo[[#This Row],[Values YTD]]+SUMIFS(I:I,D:D,dataset_shampoo[[#This Row],[Brand]],E:E,dataset_shampoo[[#This Row],[Region]],F:F,dataset_shampoo[[#This Row],[Year]]-1,G:G,"&gt;"&amp;dataset_shampoo[[#This Row],[Month]])</f>
        <v>28140</v>
      </c>
    </row>
    <row r="2921" spans="1:13" x14ac:dyDescent="0.25">
      <c r="A2921" t="s">
        <v>7</v>
      </c>
      <c r="B2921" t="s">
        <v>18</v>
      </c>
      <c r="C2921" t="s">
        <v>44</v>
      </c>
      <c r="D2921" t="s">
        <v>45</v>
      </c>
      <c r="E2921" t="s">
        <v>13</v>
      </c>
      <c r="F2921">
        <v>2020</v>
      </c>
      <c r="G2921">
        <v>10</v>
      </c>
      <c r="H2921">
        <v>441</v>
      </c>
      <c r="I2921" s="1">
        <v>3038</v>
      </c>
      <c r="J2921">
        <f>SUMIFS(H:H,D:D,dataset_shampoo[[#This Row],[Brand]],E:E,dataset_shampoo[[#This Row],[Region]],F:F,dataset_shampoo[[#This Row],[Year]],G:G,"&lt;="&amp;dataset_shampoo[[#This Row],[Month]])</f>
        <v>3283</v>
      </c>
      <c r="K2921" s="6">
        <f>SUMIFS(I:I,D:D,dataset_shampoo[[#This Row],[Brand]],E:E,dataset_shampoo[[#This Row],[Region]],F:F,dataset_shampoo[[#This Row],[Year]],G:G,"&lt;="&amp;dataset_shampoo[[#This Row],[Month]])</f>
        <v>22687</v>
      </c>
      <c r="L2921">
        <f>dataset_shampoo[[#This Row],[Units YTD]]+SUMIFS(H:H,D:D,dataset_shampoo[[#This Row],[Brand]],E:E,dataset_shampoo[[#This Row],[Region]],F:F,dataset_shampoo[[#This Row],[Year]]-1,G:G,"&gt;"&amp;dataset_shampoo[[#This Row],[Month]])</f>
        <v>3850</v>
      </c>
      <c r="M2921" s="1">
        <f>dataset_shampoo[[#This Row],[Values YTD]]+SUMIFS(I:I,D:D,dataset_shampoo[[#This Row],[Brand]],E:E,dataset_shampoo[[#This Row],[Region]],F:F,dataset_shampoo[[#This Row],[Year]]-1,G:G,"&gt;"&amp;dataset_shampoo[[#This Row],[Month]])</f>
        <v>26649</v>
      </c>
    </row>
    <row r="2922" spans="1:13" x14ac:dyDescent="0.25">
      <c r="A2922" t="s">
        <v>7</v>
      </c>
      <c r="B2922" t="s">
        <v>18</v>
      </c>
      <c r="C2922" t="s">
        <v>44</v>
      </c>
      <c r="D2922" t="s">
        <v>45</v>
      </c>
      <c r="E2922" t="s">
        <v>13</v>
      </c>
      <c r="F2922">
        <v>2020</v>
      </c>
      <c r="G2922">
        <v>11</v>
      </c>
      <c r="H2922">
        <v>175</v>
      </c>
      <c r="I2922" s="1">
        <v>1176</v>
      </c>
      <c r="J2922">
        <f>SUMIFS(H:H,D:D,dataset_shampoo[[#This Row],[Brand]],E:E,dataset_shampoo[[#This Row],[Region]],F:F,dataset_shampoo[[#This Row],[Year]],G:G,"&lt;="&amp;dataset_shampoo[[#This Row],[Month]])</f>
        <v>3458</v>
      </c>
      <c r="K2922" s="6">
        <f>SUMIFS(I:I,D:D,dataset_shampoo[[#This Row],[Brand]],E:E,dataset_shampoo[[#This Row],[Region]],F:F,dataset_shampoo[[#This Row],[Year]],G:G,"&lt;="&amp;dataset_shampoo[[#This Row],[Month]])</f>
        <v>23863</v>
      </c>
      <c r="L2922">
        <f>dataset_shampoo[[#This Row],[Units YTD]]+SUMIFS(H:H,D:D,dataset_shampoo[[#This Row],[Brand]],E:E,dataset_shampoo[[#This Row],[Region]],F:F,dataset_shampoo[[#This Row],[Year]]-1,G:G,"&gt;"&amp;dataset_shampoo[[#This Row],[Month]])</f>
        <v>3850</v>
      </c>
      <c r="M2922" s="1">
        <f>dataset_shampoo[[#This Row],[Values YTD]]+SUMIFS(I:I,D:D,dataset_shampoo[[#This Row],[Brand]],E:E,dataset_shampoo[[#This Row],[Region]],F:F,dataset_shampoo[[#This Row],[Year]]-1,G:G,"&gt;"&amp;dataset_shampoo[[#This Row],[Month]])</f>
        <v>26586</v>
      </c>
    </row>
    <row r="2923" spans="1:13" x14ac:dyDescent="0.25">
      <c r="A2923" t="s">
        <v>7</v>
      </c>
      <c r="B2923" t="s">
        <v>18</v>
      </c>
      <c r="C2923" t="s">
        <v>44</v>
      </c>
      <c r="D2923" t="s">
        <v>45</v>
      </c>
      <c r="E2923" t="s">
        <v>13</v>
      </c>
      <c r="F2923">
        <v>2020</v>
      </c>
      <c r="G2923">
        <v>12</v>
      </c>
      <c r="H2923">
        <v>413</v>
      </c>
      <c r="I2923" s="1">
        <v>2891</v>
      </c>
      <c r="J2923">
        <f>SUMIFS(H:H,D:D,dataset_shampoo[[#This Row],[Brand]],E:E,dataset_shampoo[[#This Row],[Region]],F:F,dataset_shampoo[[#This Row],[Year]],G:G,"&lt;="&amp;dataset_shampoo[[#This Row],[Month]])</f>
        <v>3871</v>
      </c>
      <c r="K2923" s="6">
        <f>SUMIFS(I:I,D:D,dataset_shampoo[[#This Row],[Brand]],E:E,dataset_shampoo[[#This Row],[Region]],F:F,dataset_shampoo[[#This Row],[Year]],G:G,"&lt;="&amp;dataset_shampoo[[#This Row],[Month]])</f>
        <v>26754</v>
      </c>
      <c r="L2923">
        <f>dataset_shampoo[[#This Row],[Units YTD]]+SUMIFS(H:H,D:D,dataset_shampoo[[#This Row],[Brand]],E:E,dataset_shampoo[[#This Row],[Region]],F:F,dataset_shampoo[[#This Row],[Year]]-1,G:G,"&gt;"&amp;dataset_shampoo[[#This Row],[Month]])</f>
        <v>3871</v>
      </c>
      <c r="M2923" s="1">
        <f>dataset_shampoo[[#This Row],[Values YTD]]+SUMIFS(I:I,D:D,dataset_shampoo[[#This Row],[Brand]],E:E,dataset_shampoo[[#This Row],[Region]],F:F,dataset_shampoo[[#This Row],[Year]]-1,G:G,"&gt;"&amp;dataset_shampoo[[#This Row],[Month]])</f>
        <v>26754</v>
      </c>
    </row>
    <row r="2924" spans="1:13" x14ac:dyDescent="0.25">
      <c r="A2924" t="s">
        <v>7</v>
      </c>
      <c r="B2924" t="s">
        <v>18</v>
      </c>
      <c r="C2924" t="s">
        <v>44</v>
      </c>
      <c r="D2924" t="s">
        <v>45</v>
      </c>
      <c r="E2924" t="s">
        <v>13</v>
      </c>
      <c r="F2924">
        <v>2021</v>
      </c>
      <c r="G2924">
        <v>1</v>
      </c>
      <c r="H2924">
        <v>91</v>
      </c>
      <c r="I2924" s="1">
        <v>602</v>
      </c>
      <c r="J2924">
        <f>SUMIFS(H:H,D:D,dataset_shampoo[[#This Row],[Brand]],E:E,dataset_shampoo[[#This Row],[Region]],F:F,dataset_shampoo[[#This Row],[Year]],G:G,"&lt;="&amp;dataset_shampoo[[#This Row],[Month]])</f>
        <v>91</v>
      </c>
      <c r="K2924" s="6">
        <f>SUMIFS(I:I,D:D,dataset_shampoo[[#This Row],[Brand]],E:E,dataset_shampoo[[#This Row],[Region]],F:F,dataset_shampoo[[#This Row],[Year]],G:G,"&lt;="&amp;dataset_shampoo[[#This Row],[Month]])</f>
        <v>602</v>
      </c>
      <c r="L2924">
        <f>dataset_shampoo[[#This Row],[Units YTD]]+SUMIFS(H:H,D:D,dataset_shampoo[[#This Row],[Brand]],E:E,dataset_shampoo[[#This Row],[Region]],F:F,dataset_shampoo[[#This Row],[Year]]-1,G:G,"&gt;"&amp;dataset_shampoo[[#This Row],[Month]])</f>
        <v>3500</v>
      </c>
      <c r="M2924" s="1">
        <f>dataset_shampoo[[#This Row],[Values YTD]]+SUMIFS(I:I,D:D,dataset_shampoo[[#This Row],[Brand]],E:E,dataset_shampoo[[#This Row],[Region]],F:F,dataset_shampoo[[#This Row],[Year]]-1,G:G,"&gt;"&amp;dataset_shampoo[[#This Row],[Month]])</f>
        <v>24108</v>
      </c>
    </row>
    <row r="2925" spans="1:13" x14ac:dyDescent="0.25">
      <c r="A2925" t="s">
        <v>7</v>
      </c>
      <c r="B2925" t="s">
        <v>18</v>
      </c>
      <c r="C2925" t="s">
        <v>44</v>
      </c>
      <c r="D2925" t="s">
        <v>45</v>
      </c>
      <c r="E2925" t="s">
        <v>13</v>
      </c>
      <c r="F2925">
        <v>2021</v>
      </c>
      <c r="G2925">
        <v>2</v>
      </c>
      <c r="H2925">
        <v>392</v>
      </c>
      <c r="I2925" s="1">
        <v>2758</v>
      </c>
      <c r="J2925">
        <f>SUMIFS(H:H,D:D,dataset_shampoo[[#This Row],[Brand]],E:E,dataset_shampoo[[#This Row],[Region]],F:F,dataset_shampoo[[#This Row],[Year]],G:G,"&lt;="&amp;dataset_shampoo[[#This Row],[Month]])</f>
        <v>483</v>
      </c>
      <c r="K2925" s="6">
        <f>SUMIFS(I:I,D:D,dataset_shampoo[[#This Row],[Brand]],E:E,dataset_shampoo[[#This Row],[Region]],F:F,dataset_shampoo[[#This Row],[Year]],G:G,"&lt;="&amp;dataset_shampoo[[#This Row],[Month]])</f>
        <v>3360</v>
      </c>
      <c r="L2925">
        <f>dataset_shampoo[[#This Row],[Units YTD]]+SUMIFS(H:H,D:D,dataset_shampoo[[#This Row],[Brand]],E:E,dataset_shampoo[[#This Row],[Region]],F:F,dataset_shampoo[[#This Row],[Year]]-1,G:G,"&gt;"&amp;dataset_shampoo[[#This Row],[Month]])</f>
        <v>3535</v>
      </c>
      <c r="M2925" s="1">
        <f>dataset_shampoo[[#This Row],[Values YTD]]+SUMIFS(I:I,D:D,dataset_shampoo[[#This Row],[Brand]],E:E,dataset_shampoo[[#This Row],[Region]],F:F,dataset_shampoo[[#This Row],[Year]]-1,G:G,"&gt;"&amp;dataset_shampoo[[#This Row],[Month]])</f>
        <v>24409</v>
      </c>
    </row>
    <row r="2926" spans="1:13" x14ac:dyDescent="0.25">
      <c r="A2926" t="s">
        <v>7</v>
      </c>
      <c r="B2926" t="s">
        <v>18</v>
      </c>
      <c r="C2926" t="s">
        <v>44</v>
      </c>
      <c r="D2926" t="s">
        <v>45</v>
      </c>
      <c r="E2926" t="s">
        <v>13</v>
      </c>
      <c r="F2926">
        <v>2021</v>
      </c>
      <c r="G2926">
        <v>3</v>
      </c>
      <c r="H2926">
        <v>231</v>
      </c>
      <c r="I2926" s="1">
        <v>1603</v>
      </c>
      <c r="J2926">
        <f>SUMIFS(H:H,D:D,dataset_shampoo[[#This Row],[Brand]],E:E,dataset_shampoo[[#This Row],[Region]],F:F,dataset_shampoo[[#This Row],[Year]],G:G,"&lt;="&amp;dataset_shampoo[[#This Row],[Month]])</f>
        <v>714</v>
      </c>
      <c r="K2926" s="6">
        <f>SUMIFS(I:I,D:D,dataset_shampoo[[#This Row],[Brand]],E:E,dataset_shampoo[[#This Row],[Region]],F:F,dataset_shampoo[[#This Row],[Year]],G:G,"&lt;="&amp;dataset_shampoo[[#This Row],[Month]])</f>
        <v>4963</v>
      </c>
      <c r="L2926">
        <f>dataset_shampoo[[#This Row],[Units YTD]]+SUMIFS(H:H,D:D,dataset_shampoo[[#This Row],[Brand]],E:E,dataset_shampoo[[#This Row],[Region]],F:F,dataset_shampoo[[#This Row],[Year]]-1,G:G,"&gt;"&amp;dataset_shampoo[[#This Row],[Month]])</f>
        <v>3255</v>
      </c>
      <c r="M2926" s="1">
        <f>dataset_shampoo[[#This Row],[Values YTD]]+SUMIFS(I:I,D:D,dataset_shampoo[[#This Row],[Brand]],E:E,dataset_shampoo[[#This Row],[Region]],F:F,dataset_shampoo[[#This Row],[Year]]-1,G:G,"&gt;"&amp;dataset_shampoo[[#This Row],[Month]])</f>
        <v>22498</v>
      </c>
    </row>
    <row r="2927" spans="1:13" x14ac:dyDescent="0.25">
      <c r="A2927" t="s">
        <v>7</v>
      </c>
      <c r="B2927" t="s">
        <v>18</v>
      </c>
      <c r="C2927" t="s">
        <v>44</v>
      </c>
      <c r="D2927" t="s">
        <v>45</v>
      </c>
      <c r="E2927" t="s">
        <v>13</v>
      </c>
      <c r="F2927">
        <v>2021</v>
      </c>
      <c r="G2927">
        <v>4</v>
      </c>
      <c r="H2927">
        <v>350</v>
      </c>
      <c r="I2927" s="1">
        <v>2415</v>
      </c>
      <c r="J2927">
        <f>SUMIFS(H:H,D:D,dataset_shampoo[[#This Row],[Brand]],E:E,dataset_shampoo[[#This Row],[Region]],F:F,dataset_shampoo[[#This Row],[Year]],G:G,"&lt;="&amp;dataset_shampoo[[#This Row],[Month]])</f>
        <v>1064</v>
      </c>
      <c r="K2927" s="6">
        <f>SUMIFS(I:I,D:D,dataset_shampoo[[#This Row],[Brand]],E:E,dataset_shampoo[[#This Row],[Region]],F:F,dataset_shampoo[[#This Row],[Year]],G:G,"&lt;="&amp;dataset_shampoo[[#This Row],[Month]])</f>
        <v>7378</v>
      </c>
      <c r="L2927">
        <f>dataset_shampoo[[#This Row],[Units YTD]]+SUMIFS(H:H,D:D,dataset_shampoo[[#This Row],[Brand]],E:E,dataset_shampoo[[#This Row],[Region]],F:F,dataset_shampoo[[#This Row],[Year]]-1,G:G,"&gt;"&amp;dataset_shampoo[[#This Row],[Month]])</f>
        <v>3360</v>
      </c>
      <c r="M2927" s="1">
        <f>dataset_shampoo[[#This Row],[Values YTD]]+SUMIFS(I:I,D:D,dataset_shampoo[[#This Row],[Brand]],E:E,dataset_shampoo[[#This Row],[Region]],F:F,dataset_shampoo[[#This Row],[Year]]-1,G:G,"&gt;"&amp;dataset_shampoo[[#This Row],[Month]])</f>
        <v>23240</v>
      </c>
    </row>
    <row r="2928" spans="1:13" x14ac:dyDescent="0.25">
      <c r="A2928" t="s">
        <v>7</v>
      </c>
      <c r="B2928" t="s">
        <v>18</v>
      </c>
      <c r="C2928" t="s">
        <v>44</v>
      </c>
      <c r="D2928" t="s">
        <v>45</v>
      </c>
      <c r="E2928" t="s">
        <v>13</v>
      </c>
      <c r="F2928">
        <v>2021</v>
      </c>
      <c r="G2928">
        <v>5</v>
      </c>
      <c r="H2928">
        <v>161</v>
      </c>
      <c r="I2928" s="1">
        <v>1085</v>
      </c>
      <c r="J2928">
        <f>SUMIFS(H:H,D:D,dataset_shampoo[[#This Row],[Brand]],E:E,dataset_shampoo[[#This Row],[Region]],F:F,dataset_shampoo[[#This Row],[Year]],G:G,"&lt;="&amp;dataset_shampoo[[#This Row],[Month]])</f>
        <v>1225</v>
      </c>
      <c r="K2928" s="6">
        <f>SUMIFS(I:I,D:D,dataset_shampoo[[#This Row],[Brand]],E:E,dataset_shampoo[[#This Row],[Region]],F:F,dataset_shampoo[[#This Row],[Year]],G:G,"&lt;="&amp;dataset_shampoo[[#This Row],[Month]])</f>
        <v>8463</v>
      </c>
      <c r="L2928">
        <f>dataset_shampoo[[#This Row],[Units YTD]]+SUMIFS(H:H,D:D,dataset_shampoo[[#This Row],[Brand]],E:E,dataset_shampoo[[#This Row],[Region]],F:F,dataset_shampoo[[#This Row],[Year]]-1,G:G,"&gt;"&amp;dataset_shampoo[[#This Row],[Month]])</f>
        <v>3150</v>
      </c>
      <c r="M2928" s="1">
        <f>dataset_shampoo[[#This Row],[Values YTD]]+SUMIFS(I:I,D:D,dataset_shampoo[[#This Row],[Brand]],E:E,dataset_shampoo[[#This Row],[Region]],F:F,dataset_shampoo[[#This Row],[Year]]-1,G:G,"&gt;"&amp;dataset_shampoo[[#This Row],[Month]])</f>
        <v>21798</v>
      </c>
    </row>
    <row r="2929" spans="1:13" x14ac:dyDescent="0.25">
      <c r="A2929" t="s">
        <v>7</v>
      </c>
      <c r="B2929" t="s">
        <v>18</v>
      </c>
      <c r="C2929" t="s">
        <v>44</v>
      </c>
      <c r="D2929" t="s">
        <v>45</v>
      </c>
      <c r="E2929" t="s">
        <v>13</v>
      </c>
      <c r="F2929">
        <v>2021</v>
      </c>
      <c r="G2929">
        <v>6</v>
      </c>
      <c r="H2929">
        <v>644</v>
      </c>
      <c r="I2929" s="1">
        <v>4515</v>
      </c>
      <c r="J2929">
        <f>SUMIFS(H:H,D:D,dataset_shampoo[[#This Row],[Brand]],E:E,dataset_shampoo[[#This Row],[Region]],F:F,dataset_shampoo[[#This Row],[Year]],G:G,"&lt;="&amp;dataset_shampoo[[#This Row],[Month]])</f>
        <v>1869</v>
      </c>
      <c r="K2929" s="6">
        <f>SUMIFS(I:I,D:D,dataset_shampoo[[#This Row],[Brand]],E:E,dataset_shampoo[[#This Row],[Region]],F:F,dataset_shampoo[[#This Row],[Year]],G:G,"&lt;="&amp;dataset_shampoo[[#This Row],[Month]])</f>
        <v>12978</v>
      </c>
      <c r="L2929">
        <f>dataset_shampoo[[#This Row],[Units YTD]]+SUMIFS(H:H,D:D,dataset_shampoo[[#This Row],[Brand]],E:E,dataset_shampoo[[#This Row],[Region]],F:F,dataset_shampoo[[#This Row],[Year]]-1,G:G,"&gt;"&amp;dataset_shampoo[[#This Row],[Month]])</f>
        <v>3549</v>
      </c>
      <c r="M2929" s="1">
        <f>dataset_shampoo[[#This Row],[Values YTD]]+SUMIFS(I:I,D:D,dataset_shampoo[[#This Row],[Brand]],E:E,dataset_shampoo[[#This Row],[Region]],F:F,dataset_shampoo[[#This Row],[Year]]-1,G:G,"&gt;"&amp;dataset_shampoo[[#This Row],[Month]])</f>
        <v>24626</v>
      </c>
    </row>
    <row r="2930" spans="1:13" x14ac:dyDescent="0.25">
      <c r="A2930" t="s">
        <v>7</v>
      </c>
      <c r="B2930" t="s">
        <v>18</v>
      </c>
      <c r="C2930" t="s">
        <v>44</v>
      </c>
      <c r="D2930" t="s">
        <v>45</v>
      </c>
      <c r="E2930" t="s">
        <v>13</v>
      </c>
      <c r="F2930">
        <v>2021</v>
      </c>
      <c r="G2930">
        <v>7</v>
      </c>
      <c r="H2930">
        <v>350</v>
      </c>
      <c r="I2930" s="1">
        <v>2366</v>
      </c>
      <c r="J2930">
        <f>SUMIFS(H:H,D:D,dataset_shampoo[[#This Row],[Brand]],E:E,dataset_shampoo[[#This Row],[Region]],F:F,dataset_shampoo[[#This Row],[Year]],G:G,"&lt;="&amp;dataset_shampoo[[#This Row],[Month]])</f>
        <v>2219</v>
      </c>
      <c r="K2930" s="6">
        <f>SUMIFS(I:I,D:D,dataset_shampoo[[#This Row],[Brand]],E:E,dataset_shampoo[[#This Row],[Region]],F:F,dataset_shampoo[[#This Row],[Year]],G:G,"&lt;="&amp;dataset_shampoo[[#This Row],[Month]])</f>
        <v>15344</v>
      </c>
      <c r="L2930">
        <f>dataset_shampoo[[#This Row],[Units YTD]]+SUMIFS(H:H,D:D,dataset_shampoo[[#This Row],[Brand]],E:E,dataset_shampoo[[#This Row],[Region]],F:F,dataset_shampoo[[#This Row],[Year]]-1,G:G,"&gt;"&amp;dataset_shampoo[[#This Row],[Month]])</f>
        <v>3619</v>
      </c>
      <c r="M2930" s="1">
        <f>dataset_shampoo[[#This Row],[Values YTD]]+SUMIFS(I:I,D:D,dataset_shampoo[[#This Row],[Brand]],E:E,dataset_shampoo[[#This Row],[Region]],F:F,dataset_shampoo[[#This Row],[Year]]-1,G:G,"&gt;"&amp;dataset_shampoo[[#This Row],[Month]])</f>
        <v>25025</v>
      </c>
    </row>
    <row r="2931" spans="1:13" x14ac:dyDescent="0.25">
      <c r="A2931" t="s">
        <v>7</v>
      </c>
      <c r="B2931" t="s">
        <v>18</v>
      </c>
      <c r="C2931" t="s">
        <v>44</v>
      </c>
      <c r="D2931" t="s">
        <v>45</v>
      </c>
      <c r="E2931" t="s">
        <v>13</v>
      </c>
      <c r="F2931">
        <v>2021</v>
      </c>
      <c r="G2931">
        <v>8</v>
      </c>
      <c r="H2931">
        <v>252</v>
      </c>
      <c r="I2931" s="1">
        <v>1736</v>
      </c>
      <c r="J2931">
        <f>SUMIFS(H:H,D:D,dataset_shampoo[[#This Row],[Brand]],E:E,dataset_shampoo[[#This Row],[Region]],F:F,dataset_shampoo[[#This Row],[Year]],G:G,"&lt;="&amp;dataset_shampoo[[#This Row],[Month]])</f>
        <v>2471</v>
      </c>
      <c r="K2931" s="6">
        <f>SUMIFS(I:I,D:D,dataset_shampoo[[#This Row],[Brand]],E:E,dataset_shampoo[[#This Row],[Region]],F:F,dataset_shampoo[[#This Row],[Year]],G:G,"&lt;="&amp;dataset_shampoo[[#This Row],[Month]])</f>
        <v>17080</v>
      </c>
      <c r="L2931">
        <f>dataset_shampoo[[#This Row],[Units YTD]]+SUMIFS(H:H,D:D,dataset_shampoo[[#This Row],[Brand]],E:E,dataset_shampoo[[#This Row],[Region]],F:F,dataset_shampoo[[#This Row],[Year]]-1,G:G,"&gt;"&amp;dataset_shampoo[[#This Row],[Month]])</f>
        <v>3871</v>
      </c>
      <c r="M2931" s="1">
        <f>dataset_shampoo[[#This Row],[Values YTD]]+SUMIFS(I:I,D:D,dataset_shampoo[[#This Row],[Brand]],E:E,dataset_shampoo[[#This Row],[Region]],F:F,dataset_shampoo[[#This Row],[Year]]-1,G:G,"&gt;"&amp;dataset_shampoo[[#This Row],[Month]])</f>
        <v>26761</v>
      </c>
    </row>
    <row r="2932" spans="1:13" x14ac:dyDescent="0.25">
      <c r="A2932" t="s">
        <v>7</v>
      </c>
      <c r="B2932" t="s">
        <v>18</v>
      </c>
      <c r="C2932" t="s">
        <v>44</v>
      </c>
      <c r="D2932" t="s">
        <v>45</v>
      </c>
      <c r="E2932" t="s">
        <v>13</v>
      </c>
      <c r="F2932">
        <v>2021</v>
      </c>
      <c r="G2932">
        <v>9</v>
      </c>
      <c r="H2932">
        <v>280</v>
      </c>
      <c r="I2932" s="1">
        <v>1939</v>
      </c>
      <c r="J2932">
        <f>SUMIFS(H:H,D:D,dataset_shampoo[[#This Row],[Brand]],E:E,dataset_shampoo[[#This Row],[Region]],F:F,dataset_shampoo[[#This Row],[Year]],G:G,"&lt;="&amp;dataset_shampoo[[#This Row],[Month]])</f>
        <v>2751</v>
      </c>
      <c r="K2932" s="6">
        <f>SUMIFS(I:I,D:D,dataset_shampoo[[#This Row],[Brand]],E:E,dataset_shampoo[[#This Row],[Region]],F:F,dataset_shampoo[[#This Row],[Year]],G:G,"&lt;="&amp;dataset_shampoo[[#This Row],[Month]])</f>
        <v>19019</v>
      </c>
      <c r="L2932">
        <f>dataset_shampoo[[#This Row],[Units YTD]]+SUMIFS(H:H,D:D,dataset_shampoo[[#This Row],[Brand]],E:E,dataset_shampoo[[#This Row],[Region]],F:F,dataset_shampoo[[#This Row],[Year]]-1,G:G,"&gt;"&amp;dataset_shampoo[[#This Row],[Month]])</f>
        <v>3780</v>
      </c>
      <c r="M2932" s="1">
        <f>dataset_shampoo[[#This Row],[Values YTD]]+SUMIFS(I:I,D:D,dataset_shampoo[[#This Row],[Brand]],E:E,dataset_shampoo[[#This Row],[Region]],F:F,dataset_shampoo[[#This Row],[Year]]-1,G:G,"&gt;"&amp;dataset_shampoo[[#This Row],[Month]])</f>
        <v>26124</v>
      </c>
    </row>
    <row r="2933" spans="1:13" x14ac:dyDescent="0.25">
      <c r="A2933" t="s">
        <v>7</v>
      </c>
      <c r="B2933" t="s">
        <v>18</v>
      </c>
      <c r="C2933" t="s">
        <v>44</v>
      </c>
      <c r="D2933" t="s">
        <v>45</v>
      </c>
      <c r="E2933" t="s">
        <v>13</v>
      </c>
      <c r="F2933">
        <v>2021</v>
      </c>
      <c r="G2933">
        <v>10</v>
      </c>
      <c r="H2933">
        <v>140</v>
      </c>
      <c r="I2933" s="1">
        <v>959</v>
      </c>
      <c r="J2933">
        <f>SUMIFS(H:H,D:D,dataset_shampoo[[#This Row],[Brand]],E:E,dataset_shampoo[[#This Row],[Region]],F:F,dataset_shampoo[[#This Row],[Year]],G:G,"&lt;="&amp;dataset_shampoo[[#This Row],[Month]])</f>
        <v>2891</v>
      </c>
      <c r="K2933" s="6">
        <f>SUMIFS(I:I,D:D,dataset_shampoo[[#This Row],[Brand]],E:E,dataset_shampoo[[#This Row],[Region]],F:F,dataset_shampoo[[#This Row],[Year]],G:G,"&lt;="&amp;dataset_shampoo[[#This Row],[Month]])</f>
        <v>19978</v>
      </c>
      <c r="L2933">
        <f>dataset_shampoo[[#This Row],[Units YTD]]+SUMIFS(H:H,D:D,dataset_shampoo[[#This Row],[Brand]],E:E,dataset_shampoo[[#This Row],[Region]],F:F,dataset_shampoo[[#This Row],[Year]]-1,G:G,"&gt;"&amp;dataset_shampoo[[#This Row],[Month]])</f>
        <v>3479</v>
      </c>
      <c r="M2933" s="1">
        <f>dataset_shampoo[[#This Row],[Values YTD]]+SUMIFS(I:I,D:D,dataset_shampoo[[#This Row],[Brand]],E:E,dataset_shampoo[[#This Row],[Region]],F:F,dataset_shampoo[[#This Row],[Year]]-1,G:G,"&gt;"&amp;dataset_shampoo[[#This Row],[Month]])</f>
        <v>24045</v>
      </c>
    </row>
    <row r="2934" spans="1:13" x14ac:dyDescent="0.25">
      <c r="A2934" t="s">
        <v>7</v>
      </c>
      <c r="B2934" t="s">
        <v>18</v>
      </c>
      <c r="C2934" t="s">
        <v>44</v>
      </c>
      <c r="D2934" t="s">
        <v>45</v>
      </c>
      <c r="E2934" t="s">
        <v>13</v>
      </c>
      <c r="F2934">
        <v>2021</v>
      </c>
      <c r="G2934">
        <v>11</v>
      </c>
      <c r="H2934">
        <v>182</v>
      </c>
      <c r="I2934" s="1">
        <v>1260</v>
      </c>
      <c r="J2934">
        <f>SUMIFS(H:H,D:D,dataset_shampoo[[#This Row],[Brand]],E:E,dataset_shampoo[[#This Row],[Region]],F:F,dataset_shampoo[[#This Row],[Year]],G:G,"&lt;="&amp;dataset_shampoo[[#This Row],[Month]])</f>
        <v>3073</v>
      </c>
      <c r="K2934" s="6">
        <f>SUMIFS(I:I,D:D,dataset_shampoo[[#This Row],[Brand]],E:E,dataset_shampoo[[#This Row],[Region]],F:F,dataset_shampoo[[#This Row],[Year]],G:G,"&lt;="&amp;dataset_shampoo[[#This Row],[Month]])</f>
        <v>21238</v>
      </c>
      <c r="L2934">
        <f>dataset_shampoo[[#This Row],[Units YTD]]+SUMIFS(H:H,D:D,dataset_shampoo[[#This Row],[Brand]],E:E,dataset_shampoo[[#This Row],[Region]],F:F,dataset_shampoo[[#This Row],[Year]]-1,G:G,"&gt;"&amp;dataset_shampoo[[#This Row],[Month]])</f>
        <v>3486</v>
      </c>
      <c r="M2934" s="1">
        <f>dataset_shampoo[[#This Row],[Values YTD]]+SUMIFS(I:I,D:D,dataset_shampoo[[#This Row],[Brand]],E:E,dataset_shampoo[[#This Row],[Region]],F:F,dataset_shampoo[[#This Row],[Year]]-1,G:G,"&gt;"&amp;dataset_shampoo[[#This Row],[Month]])</f>
        <v>24129</v>
      </c>
    </row>
    <row r="2935" spans="1:13" x14ac:dyDescent="0.25">
      <c r="A2935" t="s">
        <v>7</v>
      </c>
      <c r="B2935" t="s">
        <v>18</v>
      </c>
      <c r="C2935" t="s">
        <v>44</v>
      </c>
      <c r="D2935" t="s">
        <v>45</v>
      </c>
      <c r="E2935" t="s">
        <v>13</v>
      </c>
      <c r="F2935">
        <v>2021</v>
      </c>
      <c r="G2935">
        <v>12</v>
      </c>
      <c r="H2935">
        <v>357</v>
      </c>
      <c r="I2935" s="1">
        <v>2471</v>
      </c>
      <c r="J2935">
        <f>SUMIFS(H:H,D:D,dataset_shampoo[[#This Row],[Brand]],E:E,dataset_shampoo[[#This Row],[Region]],F:F,dataset_shampoo[[#This Row],[Year]],G:G,"&lt;="&amp;dataset_shampoo[[#This Row],[Month]])</f>
        <v>3430</v>
      </c>
      <c r="K2935" s="6">
        <f>SUMIFS(I:I,D:D,dataset_shampoo[[#This Row],[Brand]],E:E,dataset_shampoo[[#This Row],[Region]],F:F,dataset_shampoo[[#This Row],[Year]],G:G,"&lt;="&amp;dataset_shampoo[[#This Row],[Month]])</f>
        <v>23709</v>
      </c>
      <c r="L2935">
        <f>dataset_shampoo[[#This Row],[Units YTD]]+SUMIFS(H:H,D:D,dataset_shampoo[[#This Row],[Brand]],E:E,dataset_shampoo[[#This Row],[Region]],F:F,dataset_shampoo[[#This Row],[Year]]-1,G:G,"&gt;"&amp;dataset_shampoo[[#This Row],[Month]])</f>
        <v>3430</v>
      </c>
      <c r="M2935" s="1">
        <f>dataset_shampoo[[#This Row],[Values YTD]]+SUMIFS(I:I,D:D,dataset_shampoo[[#This Row],[Brand]],E:E,dataset_shampoo[[#This Row],[Region]],F:F,dataset_shampoo[[#This Row],[Year]]-1,G:G,"&gt;"&amp;dataset_shampoo[[#This Row],[Month]])</f>
        <v>23709</v>
      </c>
    </row>
    <row r="2936" spans="1:13" x14ac:dyDescent="0.25">
      <c r="A2936" t="s">
        <v>7</v>
      </c>
      <c r="B2936" t="s">
        <v>18</v>
      </c>
      <c r="C2936" t="s">
        <v>44</v>
      </c>
      <c r="D2936" t="s">
        <v>45</v>
      </c>
      <c r="E2936" t="s">
        <v>13</v>
      </c>
      <c r="F2936">
        <v>2022</v>
      </c>
      <c r="G2936">
        <v>1</v>
      </c>
      <c r="H2936">
        <v>175</v>
      </c>
      <c r="I2936" s="1">
        <v>1239</v>
      </c>
      <c r="J2936">
        <f>SUMIFS(H:H,D:D,dataset_shampoo[[#This Row],[Brand]],E:E,dataset_shampoo[[#This Row],[Region]],F:F,dataset_shampoo[[#This Row],[Year]],G:G,"&lt;="&amp;dataset_shampoo[[#This Row],[Month]])</f>
        <v>175</v>
      </c>
      <c r="K2936" s="6">
        <f>SUMIFS(I:I,D:D,dataset_shampoo[[#This Row],[Brand]],E:E,dataset_shampoo[[#This Row],[Region]],F:F,dataset_shampoo[[#This Row],[Year]],G:G,"&lt;="&amp;dataset_shampoo[[#This Row],[Month]])</f>
        <v>1239</v>
      </c>
      <c r="L2936">
        <f>dataset_shampoo[[#This Row],[Units YTD]]+SUMIFS(H:H,D:D,dataset_shampoo[[#This Row],[Brand]],E:E,dataset_shampoo[[#This Row],[Region]],F:F,dataset_shampoo[[#This Row],[Year]]-1,G:G,"&gt;"&amp;dataset_shampoo[[#This Row],[Month]])</f>
        <v>3514</v>
      </c>
      <c r="M2936" s="1">
        <f>dataset_shampoo[[#This Row],[Values YTD]]+SUMIFS(I:I,D:D,dataset_shampoo[[#This Row],[Brand]],E:E,dataset_shampoo[[#This Row],[Region]],F:F,dataset_shampoo[[#This Row],[Year]]-1,G:G,"&gt;"&amp;dataset_shampoo[[#This Row],[Month]])</f>
        <v>24346</v>
      </c>
    </row>
    <row r="2937" spans="1:13" x14ac:dyDescent="0.25">
      <c r="A2937" t="s">
        <v>7</v>
      </c>
      <c r="B2937" t="s">
        <v>18</v>
      </c>
      <c r="C2937" t="s">
        <v>44</v>
      </c>
      <c r="D2937" t="s">
        <v>45</v>
      </c>
      <c r="E2937" t="s">
        <v>13</v>
      </c>
      <c r="F2937">
        <v>2022</v>
      </c>
      <c r="G2937">
        <v>2</v>
      </c>
      <c r="H2937">
        <v>245</v>
      </c>
      <c r="I2937" s="1">
        <v>1722</v>
      </c>
      <c r="J2937">
        <f>SUMIFS(H:H,D:D,dataset_shampoo[[#This Row],[Brand]],E:E,dataset_shampoo[[#This Row],[Region]],F:F,dataset_shampoo[[#This Row],[Year]],G:G,"&lt;="&amp;dataset_shampoo[[#This Row],[Month]])</f>
        <v>420</v>
      </c>
      <c r="K2937" s="6">
        <f>SUMIFS(I:I,D:D,dataset_shampoo[[#This Row],[Brand]],E:E,dataset_shampoo[[#This Row],[Region]],F:F,dataset_shampoo[[#This Row],[Year]],G:G,"&lt;="&amp;dataset_shampoo[[#This Row],[Month]])</f>
        <v>2961</v>
      </c>
      <c r="L2937">
        <f>dataset_shampoo[[#This Row],[Units YTD]]+SUMIFS(H:H,D:D,dataset_shampoo[[#This Row],[Brand]],E:E,dataset_shampoo[[#This Row],[Region]],F:F,dataset_shampoo[[#This Row],[Year]]-1,G:G,"&gt;"&amp;dataset_shampoo[[#This Row],[Month]])</f>
        <v>3367</v>
      </c>
      <c r="M2937" s="1">
        <f>dataset_shampoo[[#This Row],[Values YTD]]+SUMIFS(I:I,D:D,dataset_shampoo[[#This Row],[Brand]],E:E,dataset_shampoo[[#This Row],[Region]],F:F,dataset_shampoo[[#This Row],[Year]]-1,G:G,"&gt;"&amp;dataset_shampoo[[#This Row],[Month]])</f>
        <v>23310</v>
      </c>
    </row>
    <row r="2938" spans="1:13" x14ac:dyDescent="0.25">
      <c r="A2938" t="s">
        <v>7</v>
      </c>
      <c r="B2938" t="s">
        <v>18</v>
      </c>
      <c r="C2938" t="s">
        <v>44</v>
      </c>
      <c r="D2938" t="s">
        <v>45</v>
      </c>
      <c r="E2938" t="s">
        <v>13</v>
      </c>
      <c r="F2938">
        <v>2022</v>
      </c>
      <c r="G2938">
        <v>3</v>
      </c>
      <c r="H2938">
        <v>126</v>
      </c>
      <c r="I2938" s="1">
        <v>868</v>
      </c>
      <c r="J2938">
        <f>SUMIFS(H:H,D:D,dataset_shampoo[[#This Row],[Brand]],E:E,dataset_shampoo[[#This Row],[Region]],F:F,dataset_shampoo[[#This Row],[Year]],G:G,"&lt;="&amp;dataset_shampoo[[#This Row],[Month]])</f>
        <v>546</v>
      </c>
      <c r="K2938" s="6">
        <f>SUMIFS(I:I,D:D,dataset_shampoo[[#This Row],[Brand]],E:E,dataset_shampoo[[#This Row],[Region]],F:F,dataset_shampoo[[#This Row],[Year]],G:G,"&lt;="&amp;dataset_shampoo[[#This Row],[Month]])</f>
        <v>3829</v>
      </c>
      <c r="L2938">
        <f>dataset_shampoo[[#This Row],[Units YTD]]+SUMIFS(H:H,D:D,dataset_shampoo[[#This Row],[Brand]],E:E,dataset_shampoo[[#This Row],[Region]],F:F,dataset_shampoo[[#This Row],[Year]]-1,G:G,"&gt;"&amp;dataset_shampoo[[#This Row],[Month]])</f>
        <v>3262</v>
      </c>
      <c r="M2938" s="1">
        <f>dataset_shampoo[[#This Row],[Values YTD]]+SUMIFS(I:I,D:D,dataset_shampoo[[#This Row],[Brand]],E:E,dataset_shampoo[[#This Row],[Region]],F:F,dataset_shampoo[[#This Row],[Year]]-1,G:G,"&gt;"&amp;dataset_shampoo[[#This Row],[Month]])</f>
        <v>22575</v>
      </c>
    </row>
    <row r="2939" spans="1:13" x14ac:dyDescent="0.25">
      <c r="A2939" t="s">
        <v>7</v>
      </c>
      <c r="B2939" t="s">
        <v>18</v>
      </c>
      <c r="C2939" t="s">
        <v>44</v>
      </c>
      <c r="D2939" t="s">
        <v>45</v>
      </c>
      <c r="E2939" t="s">
        <v>13</v>
      </c>
      <c r="F2939">
        <v>2022</v>
      </c>
      <c r="G2939">
        <v>4</v>
      </c>
      <c r="H2939">
        <v>70</v>
      </c>
      <c r="I2939" s="1">
        <v>518</v>
      </c>
      <c r="J2939">
        <f>SUMIFS(H:H,D:D,dataset_shampoo[[#This Row],[Brand]],E:E,dataset_shampoo[[#This Row],[Region]],F:F,dataset_shampoo[[#This Row],[Year]],G:G,"&lt;="&amp;dataset_shampoo[[#This Row],[Month]])</f>
        <v>616</v>
      </c>
      <c r="K2939" s="6">
        <f>SUMIFS(I:I,D:D,dataset_shampoo[[#This Row],[Brand]],E:E,dataset_shampoo[[#This Row],[Region]],F:F,dataset_shampoo[[#This Row],[Year]],G:G,"&lt;="&amp;dataset_shampoo[[#This Row],[Month]])</f>
        <v>4347</v>
      </c>
      <c r="L2939">
        <f>dataset_shampoo[[#This Row],[Units YTD]]+SUMIFS(H:H,D:D,dataset_shampoo[[#This Row],[Brand]],E:E,dataset_shampoo[[#This Row],[Region]],F:F,dataset_shampoo[[#This Row],[Year]]-1,G:G,"&gt;"&amp;dataset_shampoo[[#This Row],[Month]])</f>
        <v>2982</v>
      </c>
      <c r="M2939" s="1">
        <f>dataset_shampoo[[#This Row],[Values YTD]]+SUMIFS(I:I,D:D,dataset_shampoo[[#This Row],[Brand]],E:E,dataset_shampoo[[#This Row],[Region]],F:F,dataset_shampoo[[#This Row],[Year]]-1,G:G,"&gt;"&amp;dataset_shampoo[[#This Row],[Month]])</f>
        <v>20678</v>
      </c>
    </row>
    <row r="2940" spans="1:13" x14ac:dyDescent="0.25">
      <c r="A2940" t="s">
        <v>7</v>
      </c>
      <c r="B2940" t="s">
        <v>18</v>
      </c>
      <c r="C2940" t="s">
        <v>44</v>
      </c>
      <c r="D2940" t="s">
        <v>45</v>
      </c>
      <c r="E2940" t="s">
        <v>13</v>
      </c>
      <c r="F2940">
        <v>2022</v>
      </c>
      <c r="G2940">
        <v>5</v>
      </c>
      <c r="H2940">
        <v>644</v>
      </c>
      <c r="I2940" s="1">
        <v>4529</v>
      </c>
      <c r="J2940">
        <f>SUMIFS(H:H,D:D,dataset_shampoo[[#This Row],[Brand]],E:E,dataset_shampoo[[#This Row],[Region]],F:F,dataset_shampoo[[#This Row],[Year]],G:G,"&lt;="&amp;dataset_shampoo[[#This Row],[Month]])</f>
        <v>1260</v>
      </c>
      <c r="K2940" s="6">
        <f>SUMIFS(I:I,D:D,dataset_shampoo[[#This Row],[Brand]],E:E,dataset_shampoo[[#This Row],[Region]],F:F,dataset_shampoo[[#This Row],[Year]],G:G,"&lt;="&amp;dataset_shampoo[[#This Row],[Month]])</f>
        <v>8876</v>
      </c>
      <c r="L2940">
        <f>dataset_shampoo[[#This Row],[Units YTD]]+SUMIFS(H:H,D:D,dataset_shampoo[[#This Row],[Brand]],E:E,dataset_shampoo[[#This Row],[Region]],F:F,dataset_shampoo[[#This Row],[Year]]-1,G:G,"&gt;"&amp;dataset_shampoo[[#This Row],[Month]])</f>
        <v>3465</v>
      </c>
      <c r="M2940" s="1">
        <f>dataset_shampoo[[#This Row],[Values YTD]]+SUMIFS(I:I,D:D,dataset_shampoo[[#This Row],[Brand]],E:E,dataset_shampoo[[#This Row],[Region]],F:F,dataset_shampoo[[#This Row],[Year]]-1,G:G,"&gt;"&amp;dataset_shampoo[[#This Row],[Month]])</f>
        <v>24122</v>
      </c>
    </row>
    <row r="2941" spans="1:13" x14ac:dyDescent="0.25">
      <c r="A2941" t="s">
        <v>7</v>
      </c>
      <c r="B2941" t="s">
        <v>18</v>
      </c>
      <c r="C2941" t="s">
        <v>44</v>
      </c>
      <c r="D2941" t="s">
        <v>45</v>
      </c>
      <c r="E2941" t="s">
        <v>13</v>
      </c>
      <c r="F2941">
        <v>2022</v>
      </c>
      <c r="G2941">
        <v>6</v>
      </c>
      <c r="H2941">
        <v>357</v>
      </c>
      <c r="I2941" s="1">
        <v>2485</v>
      </c>
      <c r="J2941">
        <f>SUMIFS(H:H,D:D,dataset_shampoo[[#This Row],[Brand]],E:E,dataset_shampoo[[#This Row],[Region]],F:F,dataset_shampoo[[#This Row],[Year]],G:G,"&lt;="&amp;dataset_shampoo[[#This Row],[Month]])</f>
        <v>1617</v>
      </c>
      <c r="K2941" s="6">
        <f>SUMIFS(I:I,D:D,dataset_shampoo[[#This Row],[Brand]],E:E,dataset_shampoo[[#This Row],[Region]],F:F,dataset_shampoo[[#This Row],[Year]],G:G,"&lt;="&amp;dataset_shampoo[[#This Row],[Month]])</f>
        <v>11361</v>
      </c>
      <c r="L2941">
        <f>dataset_shampoo[[#This Row],[Units YTD]]+SUMIFS(H:H,D:D,dataset_shampoo[[#This Row],[Brand]],E:E,dataset_shampoo[[#This Row],[Region]],F:F,dataset_shampoo[[#This Row],[Year]]-1,G:G,"&gt;"&amp;dataset_shampoo[[#This Row],[Month]])</f>
        <v>3178</v>
      </c>
      <c r="M2941" s="1">
        <f>dataset_shampoo[[#This Row],[Values YTD]]+SUMIFS(I:I,D:D,dataset_shampoo[[#This Row],[Brand]],E:E,dataset_shampoo[[#This Row],[Region]],F:F,dataset_shampoo[[#This Row],[Year]]-1,G:G,"&gt;"&amp;dataset_shampoo[[#This Row],[Month]])</f>
        <v>22092</v>
      </c>
    </row>
    <row r="2942" spans="1:13" x14ac:dyDescent="0.25">
      <c r="A2942" t="s">
        <v>7</v>
      </c>
      <c r="B2942" t="s">
        <v>18</v>
      </c>
      <c r="C2942" t="s">
        <v>44</v>
      </c>
      <c r="D2942" t="s">
        <v>45</v>
      </c>
      <c r="E2942" t="s">
        <v>13</v>
      </c>
      <c r="F2942">
        <v>2022</v>
      </c>
      <c r="G2942">
        <v>7</v>
      </c>
      <c r="H2942">
        <v>287</v>
      </c>
      <c r="I2942" s="1">
        <v>1974</v>
      </c>
      <c r="J2942">
        <f>SUMIFS(H:H,D:D,dataset_shampoo[[#This Row],[Brand]],E:E,dataset_shampoo[[#This Row],[Region]],F:F,dataset_shampoo[[#This Row],[Year]],G:G,"&lt;="&amp;dataset_shampoo[[#This Row],[Month]])</f>
        <v>1904</v>
      </c>
      <c r="K2942" s="6">
        <f>SUMIFS(I:I,D:D,dataset_shampoo[[#This Row],[Brand]],E:E,dataset_shampoo[[#This Row],[Region]],F:F,dataset_shampoo[[#This Row],[Year]],G:G,"&lt;="&amp;dataset_shampoo[[#This Row],[Month]])</f>
        <v>13335</v>
      </c>
      <c r="L2942">
        <f>dataset_shampoo[[#This Row],[Units YTD]]+SUMIFS(H:H,D:D,dataset_shampoo[[#This Row],[Brand]],E:E,dataset_shampoo[[#This Row],[Region]],F:F,dataset_shampoo[[#This Row],[Year]]-1,G:G,"&gt;"&amp;dataset_shampoo[[#This Row],[Month]])</f>
        <v>3115</v>
      </c>
      <c r="M2942" s="1">
        <f>dataset_shampoo[[#This Row],[Values YTD]]+SUMIFS(I:I,D:D,dataset_shampoo[[#This Row],[Brand]],E:E,dataset_shampoo[[#This Row],[Region]],F:F,dataset_shampoo[[#This Row],[Year]]-1,G:G,"&gt;"&amp;dataset_shampoo[[#This Row],[Month]])</f>
        <v>21700</v>
      </c>
    </row>
    <row r="2943" spans="1:13" x14ac:dyDescent="0.25">
      <c r="A2943" t="s">
        <v>7</v>
      </c>
      <c r="B2943" t="s">
        <v>18</v>
      </c>
      <c r="C2943" t="s">
        <v>44</v>
      </c>
      <c r="D2943" t="s">
        <v>45</v>
      </c>
      <c r="E2943" t="s">
        <v>13</v>
      </c>
      <c r="F2943">
        <v>2022</v>
      </c>
      <c r="G2943">
        <v>8</v>
      </c>
      <c r="H2943">
        <v>196</v>
      </c>
      <c r="I2943" s="1">
        <v>1365</v>
      </c>
      <c r="J2943">
        <f>SUMIFS(H:H,D:D,dataset_shampoo[[#This Row],[Brand]],E:E,dataset_shampoo[[#This Row],[Region]],F:F,dataset_shampoo[[#This Row],[Year]],G:G,"&lt;="&amp;dataset_shampoo[[#This Row],[Month]])</f>
        <v>2100</v>
      </c>
      <c r="K2943" s="6">
        <f>SUMIFS(I:I,D:D,dataset_shampoo[[#This Row],[Brand]],E:E,dataset_shampoo[[#This Row],[Region]],F:F,dataset_shampoo[[#This Row],[Year]],G:G,"&lt;="&amp;dataset_shampoo[[#This Row],[Month]])</f>
        <v>14700</v>
      </c>
      <c r="L2943">
        <f>dataset_shampoo[[#This Row],[Units YTD]]+SUMIFS(H:H,D:D,dataset_shampoo[[#This Row],[Brand]],E:E,dataset_shampoo[[#This Row],[Region]],F:F,dataset_shampoo[[#This Row],[Year]]-1,G:G,"&gt;"&amp;dataset_shampoo[[#This Row],[Month]])</f>
        <v>3059</v>
      </c>
      <c r="M2943" s="1">
        <f>dataset_shampoo[[#This Row],[Values YTD]]+SUMIFS(I:I,D:D,dataset_shampoo[[#This Row],[Brand]],E:E,dataset_shampoo[[#This Row],[Region]],F:F,dataset_shampoo[[#This Row],[Year]]-1,G:G,"&gt;"&amp;dataset_shampoo[[#This Row],[Month]])</f>
        <v>21329</v>
      </c>
    </row>
    <row r="2944" spans="1:13" x14ac:dyDescent="0.25">
      <c r="A2944" t="s">
        <v>7</v>
      </c>
      <c r="B2944" t="s">
        <v>18</v>
      </c>
      <c r="C2944" t="s">
        <v>44</v>
      </c>
      <c r="D2944" t="s">
        <v>45</v>
      </c>
      <c r="E2944" t="s">
        <v>13</v>
      </c>
      <c r="F2944">
        <v>2022</v>
      </c>
      <c r="G2944">
        <v>9</v>
      </c>
      <c r="H2944">
        <v>161</v>
      </c>
      <c r="I2944" s="1">
        <v>1155</v>
      </c>
      <c r="J2944">
        <f>SUMIFS(H:H,D:D,dataset_shampoo[[#This Row],[Brand]],E:E,dataset_shampoo[[#This Row],[Region]],F:F,dataset_shampoo[[#This Row],[Year]],G:G,"&lt;="&amp;dataset_shampoo[[#This Row],[Month]])</f>
        <v>2261</v>
      </c>
      <c r="K2944" s="6">
        <f>SUMIFS(I:I,D:D,dataset_shampoo[[#This Row],[Brand]],E:E,dataset_shampoo[[#This Row],[Region]],F:F,dataset_shampoo[[#This Row],[Year]],G:G,"&lt;="&amp;dataset_shampoo[[#This Row],[Month]])</f>
        <v>15855</v>
      </c>
      <c r="L2944">
        <f>dataset_shampoo[[#This Row],[Units YTD]]+SUMIFS(H:H,D:D,dataset_shampoo[[#This Row],[Brand]],E:E,dataset_shampoo[[#This Row],[Region]],F:F,dataset_shampoo[[#This Row],[Year]]-1,G:G,"&gt;"&amp;dataset_shampoo[[#This Row],[Month]])</f>
        <v>2940</v>
      </c>
      <c r="M2944" s="1">
        <f>dataset_shampoo[[#This Row],[Values YTD]]+SUMIFS(I:I,D:D,dataset_shampoo[[#This Row],[Brand]],E:E,dataset_shampoo[[#This Row],[Region]],F:F,dataset_shampoo[[#This Row],[Year]]-1,G:G,"&gt;"&amp;dataset_shampoo[[#This Row],[Month]])</f>
        <v>20545</v>
      </c>
    </row>
    <row r="2945" spans="1:13" x14ac:dyDescent="0.25">
      <c r="A2945" t="s">
        <v>7</v>
      </c>
      <c r="B2945" t="s">
        <v>18</v>
      </c>
      <c r="C2945" t="s">
        <v>44</v>
      </c>
      <c r="D2945" t="s">
        <v>45</v>
      </c>
      <c r="E2945" t="s">
        <v>13</v>
      </c>
      <c r="F2945">
        <v>2022</v>
      </c>
      <c r="G2945">
        <v>10</v>
      </c>
      <c r="H2945">
        <v>49</v>
      </c>
      <c r="I2945" s="1">
        <v>315</v>
      </c>
      <c r="J2945">
        <f>SUMIFS(H:H,D:D,dataset_shampoo[[#This Row],[Brand]],E:E,dataset_shampoo[[#This Row],[Region]],F:F,dataset_shampoo[[#This Row],[Year]],G:G,"&lt;="&amp;dataset_shampoo[[#This Row],[Month]])</f>
        <v>2310</v>
      </c>
      <c r="K2945" s="6">
        <f>SUMIFS(I:I,D:D,dataset_shampoo[[#This Row],[Brand]],E:E,dataset_shampoo[[#This Row],[Region]],F:F,dataset_shampoo[[#This Row],[Year]],G:G,"&lt;="&amp;dataset_shampoo[[#This Row],[Month]])</f>
        <v>16170</v>
      </c>
      <c r="L2945">
        <f>dataset_shampoo[[#This Row],[Units YTD]]+SUMIFS(H:H,D:D,dataset_shampoo[[#This Row],[Brand]],E:E,dataset_shampoo[[#This Row],[Region]],F:F,dataset_shampoo[[#This Row],[Year]]-1,G:G,"&gt;"&amp;dataset_shampoo[[#This Row],[Month]])</f>
        <v>2849</v>
      </c>
      <c r="M2945" s="1">
        <f>dataset_shampoo[[#This Row],[Values YTD]]+SUMIFS(I:I,D:D,dataset_shampoo[[#This Row],[Brand]],E:E,dataset_shampoo[[#This Row],[Region]],F:F,dataset_shampoo[[#This Row],[Year]]-1,G:G,"&gt;"&amp;dataset_shampoo[[#This Row],[Month]])</f>
        <v>19901</v>
      </c>
    </row>
    <row r="2946" spans="1:13" x14ac:dyDescent="0.25">
      <c r="A2946" t="s">
        <v>7</v>
      </c>
      <c r="B2946" t="s">
        <v>18</v>
      </c>
      <c r="C2946" t="s">
        <v>44</v>
      </c>
      <c r="D2946" t="s">
        <v>45</v>
      </c>
      <c r="E2946" t="s">
        <v>13</v>
      </c>
      <c r="F2946">
        <v>2022</v>
      </c>
      <c r="G2946">
        <v>11</v>
      </c>
      <c r="H2946">
        <v>56</v>
      </c>
      <c r="I2946" s="1">
        <v>427</v>
      </c>
      <c r="J2946">
        <f>SUMIFS(H:H,D:D,dataset_shampoo[[#This Row],[Brand]],E:E,dataset_shampoo[[#This Row],[Region]],F:F,dataset_shampoo[[#This Row],[Year]],G:G,"&lt;="&amp;dataset_shampoo[[#This Row],[Month]])</f>
        <v>2366</v>
      </c>
      <c r="K2946" s="6">
        <f>SUMIFS(I:I,D:D,dataset_shampoo[[#This Row],[Brand]],E:E,dataset_shampoo[[#This Row],[Region]],F:F,dataset_shampoo[[#This Row],[Year]],G:G,"&lt;="&amp;dataset_shampoo[[#This Row],[Month]])</f>
        <v>16597</v>
      </c>
      <c r="L2946">
        <f>dataset_shampoo[[#This Row],[Units YTD]]+SUMIFS(H:H,D:D,dataset_shampoo[[#This Row],[Brand]],E:E,dataset_shampoo[[#This Row],[Region]],F:F,dataset_shampoo[[#This Row],[Year]]-1,G:G,"&gt;"&amp;dataset_shampoo[[#This Row],[Month]])</f>
        <v>2723</v>
      </c>
      <c r="M2946" s="1">
        <f>dataset_shampoo[[#This Row],[Values YTD]]+SUMIFS(I:I,D:D,dataset_shampoo[[#This Row],[Brand]],E:E,dataset_shampoo[[#This Row],[Region]],F:F,dataset_shampoo[[#This Row],[Year]]-1,G:G,"&gt;"&amp;dataset_shampoo[[#This Row],[Month]])</f>
        <v>19068</v>
      </c>
    </row>
    <row r="2947" spans="1:13" x14ac:dyDescent="0.25">
      <c r="A2947" t="s">
        <v>7</v>
      </c>
      <c r="B2947" t="s">
        <v>18</v>
      </c>
      <c r="C2947" t="s">
        <v>44</v>
      </c>
      <c r="D2947" t="s">
        <v>45</v>
      </c>
      <c r="E2947" t="s">
        <v>13</v>
      </c>
      <c r="F2947">
        <v>2022</v>
      </c>
      <c r="G2947">
        <v>12</v>
      </c>
      <c r="H2947">
        <v>196</v>
      </c>
      <c r="I2947" s="1">
        <v>1456</v>
      </c>
      <c r="J2947">
        <f>SUMIFS(H:H,D:D,dataset_shampoo[[#This Row],[Brand]],E:E,dataset_shampoo[[#This Row],[Region]],F:F,dataset_shampoo[[#This Row],[Year]],G:G,"&lt;="&amp;dataset_shampoo[[#This Row],[Month]])</f>
        <v>2562</v>
      </c>
      <c r="K2947" s="6">
        <f>SUMIFS(I:I,D:D,dataset_shampoo[[#This Row],[Brand]],E:E,dataset_shampoo[[#This Row],[Region]],F:F,dataset_shampoo[[#This Row],[Year]],G:G,"&lt;="&amp;dataset_shampoo[[#This Row],[Month]])</f>
        <v>18053</v>
      </c>
      <c r="L2947">
        <f>dataset_shampoo[[#This Row],[Units YTD]]+SUMIFS(H:H,D:D,dataset_shampoo[[#This Row],[Brand]],E:E,dataset_shampoo[[#This Row],[Region]],F:F,dataset_shampoo[[#This Row],[Year]]-1,G:G,"&gt;"&amp;dataset_shampoo[[#This Row],[Month]])</f>
        <v>2562</v>
      </c>
      <c r="M2947" s="1">
        <f>dataset_shampoo[[#This Row],[Values YTD]]+SUMIFS(I:I,D:D,dataset_shampoo[[#This Row],[Brand]],E:E,dataset_shampoo[[#This Row],[Region]],F:F,dataset_shampoo[[#This Row],[Year]]-1,G:G,"&gt;"&amp;dataset_shampoo[[#This Row],[Month]])</f>
        <v>18053</v>
      </c>
    </row>
    <row r="2948" spans="1:13" x14ac:dyDescent="0.25">
      <c r="A2948" t="s">
        <v>7</v>
      </c>
      <c r="B2948" t="s">
        <v>18</v>
      </c>
      <c r="C2948" t="s">
        <v>44</v>
      </c>
      <c r="D2948" t="s">
        <v>45</v>
      </c>
      <c r="E2948" t="s">
        <v>13</v>
      </c>
      <c r="F2948">
        <v>2023</v>
      </c>
      <c r="G2948">
        <v>1</v>
      </c>
      <c r="H2948">
        <v>371</v>
      </c>
      <c r="I2948" s="1">
        <v>2737</v>
      </c>
      <c r="J2948">
        <f>SUMIFS(H:H,D:D,dataset_shampoo[[#This Row],[Brand]],E:E,dataset_shampoo[[#This Row],[Region]],F:F,dataset_shampoo[[#This Row],[Year]],G:G,"&lt;="&amp;dataset_shampoo[[#This Row],[Month]])</f>
        <v>371</v>
      </c>
      <c r="K2948" s="6">
        <f>SUMIFS(I:I,D:D,dataset_shampoo[[#This Row],[Brand]],E:E,dataset_shampoo[[#This Row],[Region]],F:F,dataset_shampoo[[#This Row],[Year]],G:G,"&lt;="&amp;dataset_shampoo[[#This Row],[Month]])</f>
        <v>2737</v>
      </c>
      <c r="L2948">
        <f>dataset_shampoo[[#This Row],[Units YTD]]+SUMIFS(H:H,D:D,dataset_shampoo[[#This Row],[Brand]],E:E,dataset_shampoo[[#This Row],[Region]],F:F,dataset_shampoo[[#This Row],[Year]]-1,G:G,"&gt;"&amp;dataset_shampoo[[#This Row],[Month]])</f>
        <v>2758</v>
      </c>
      <c r="M2948" s="1">
        <f>dataset_shampoo[[#This Row],[Values YTD]]+SUMIFS(I:I,D:D,dataset_shampoo[[#This Row],[Brand]],E:E,dataset_shampoo[[#This Row],[Region]],F:F,dataset_shampoo[[#This Row],[Year]]-1,G:G,"&gt;"&amp;dataset_shampoo[[#This Row],[Month]])</f>
        <v>19551</v>
      </c>
    </row>
    <row r="2949" spans="1:13" x14ac:dyDescent="0.25">
      <c r="A2949" t="s">
        <v>7</v>
      </c>
      <c r="B2949" t="s">
        <v>18</v>
      </c>
      <c r="C2949" t="s">
        <v>44</v>
      </c>
      <c r="D2949" t="s">
        <v>45</v>
      </c>
      <c r="E2949" t="s">
        <v>13</v>
      </c>
      <c r="F2949">
        <v>2023</v>
      </c>
      <c r="G2949">
        <v>2</v>
      </c>
      <c r="H2949">
        <v>126</v>
      </c>
      <c r="I2949" s="1">
        <v>903</v>
      </c>
      <c r="J2949">
        <f>SUMIFS(H:H,D:D,dataset_shampoo[[#This Row],[Brand]],E:E,dataset_shampoo[[#This Row],[Region]],F:F,dataset_shampoo[[#This Row],[Year]],G:G,"&lt;="&amp;dataset_shampoo[[#This Row],[Month]])</f>
        <v>497</v>
      </c>
      <c r="K2949" s="6">
        <f>SUMIFS(I:I,D:D,dataset_shampoo[[#This Row],[Brand]],E:E,dataset_shampoo[[#This Row],[Region]],F:F,dataset_shampoo[[#This Row],[Year]],G:G,"&lt;="&amp;dataset_shampoo[[#This Row],[Month]])</f>
        <v>3640</v>
      </c>
      <c r="L2949">
        <f>dataset_shampoo[[#This Row],[Units YTD]]+SUMIFS(H:H,D:D,dataset_shampoo[[#This Row],[Brand]],E:E,dataset_shampoo[[#This Row],[Region]],F:F,dataset_shampoo[[#This Row],[Year]]-1,G:G,"&gt;"&amp;dataset_shampoo[[#This Row],[Month]])</f>
        <v>2639</v>
      </c>
      <c r="M2949" s="1">
        <f>dataset_shampoo[[#This Row],[Values YTD]]+SUMIFS(I:I,D:D,dataset_shampoo[[#This Row],[Brand]],E:E,dataset_shampoo[[#This Row],[Region]],F:F,dataset_shampoo[[#This Row],[Year]]-1,G:G,"&gt;"&amp;dataset_shampoo[[#This Row],[Month]])</f>
        <v>18732</v>
      </c>
    </row>
    <row r="2950" spans="1:13" x14ac:dyDescent="0.25">
      <c r="A2950" t="s">
        <v>7</v>
      </c>
      <c r="B2950" t="s">
        <v>18</v>
      </c>
      <c r="C2950" t="s">
        <v>44</v>
      </c>
      <c r="D2950" t="s">
        <v>45</v>
      </c>
      <c r="E2950" t="s">
        <v>13</v>
      </c>
      <c r="F2950">
        <v>2023</v>
      </c>
      <c r="G2950">
        <v>3</v>
      </c>
      <c r="H2950">
        <v>21</v>
      </c>
      <c r="I2950" s="1">
        <v>210</v>
      </c>
      <c r="J2950">
        <f>SUMIFS(H:H,D:D,dataset_shampoo[[#This Row],[Brand]],E:E,dataset_shampoo[[#This Row],[Region]],F:F,dataset_shampoo[[#This Row],[Year]],G:G,"&lt;="&amp;dataset_shampoo[[#This Row],[Month]])</f>
        <v>518</v>
      </c>
      <c r="K2950" s="6">
        <f>SUMIFS(I:I,D:D,dataset_shampoo[[#This Row],[Brand]],E:E,dataset_shampoo[[#This Row],[Region]],F:F,dataset_shampoo[[#This Row],[Year]],G:G,"&lt;="&amp;dataset_shampoo[[#This Row],[Month]])</f>
        <v>3850</v>
      </c>
      <c r="L2950">
        <f>dataset_shampoo[[#This Row],[Units YTD]]+SUMIFS(H:H,D:D,dataset_shampoo[[#This Row],[Brand]],E:E,dataset_shampoo[[#This Row],[Region]],F:F,dataset_shampoo[[#This Row],[Year]]-1,G:G,"&gt;"&amp;dataset_shampoo[[#This Row],[Month]])</f>
        <v>2534</v>
      </c>
      <c r="M2950" s="1">
        <f>dataset_shampoo[[#This Row],[Values YTD]]+SUMIFS(I:I,D:D,dataset_shampoo[[#This Row],[Brand]],E:E,dataset_shampoo[[#This Row],[Region]],F:F,dataset_shampoo[[#This Row],[Year]]-1,G:G,"&gt;"&amp;dataset_shampoo[[#This Row],[Month]])</f>
        <v>18074</v>
      </c>
    </row>
    <row r="2951" spans="1:13" x14ac:dyDescent="0.25">
      <c r="A2951" t="s">
        <v>7</v>
      </c>
      <c r="B2951" t="s">
        <v>18</v>
      </c>
      <c r="C2951" t="s">
        <v>46</v>
      </c>
      <c r="D2951" t="s">
        <v>47</v>
      </c>
      <c r="E2951" t="s">
        <v>11</v>
      </c>
      <c r="F2951">
        <v>2018</v>
      </c>
      <c r="G2951">
        <v>3</v>
      </c>
      <c r="H2951">
        <v>70</v>
      </c>
      <c r="I2951" s="1">
        <v>399</v>
      </c>
      <c r="J2951">
        <f>SUMIFS(H:H,D:D,dataset_shampoo[[#This Row],[Brand]],E:E,dataset_shampoo[[#This Row],[Region]],F:F,dataset_shampoo[[#This Row],[Year]],G:G,"&lt;="&amp;dataset_shampoo[[#This Row],[Month]])</f>
        <v>70</v>
      </c>
      <c r="K2951" s="6">
        <f>SUMIFS(I:I,D:D,dataset_shampoo[[#This Row],[Brand]],E:E,dataset_shampoo[[#This Row],[Region]],F:F,dataset_shampoo[[#This Row],[Year]],G:G,"&lt;="&amp;dataset_shampoo[[#This Row],[Month]])</f>
        <v>399</v>
      </c>
      <c r="L2951">
        <f>dataset_shampoo[[#This Row],[Units YTD]]+SUMIFS(H:H,D:D,dataset_shampoo[[#This Row],[Brand]],E:E,dataset_shampoo[[#This Row],[Region]],F:F,dataset_shampoo[[#This Row],[Year]]-1,G:G,"&gt;"&amp;dataset_shampoo[[#This Row],[Month]])</f>
        <v>70</v>
      </c>
      <c r="M2951" s="1">
        <f>dataset_shampoo[[#This Row],[Values YTD]]+SUMIFS(I:I,D:D,dataset_shampoo[[#This Row],[Brand]],E:E,dataset_shampoo[[#This Row],[Region]],F:F,dataset_shampoo[[#This Row],[Year]]-1,G:G,"&gt;"&amp;dataset_shampoo[[#This Row],[Month]])</f>
        <v>399</v>
      </c>
    </row>
    <row r="2952" spans="1:13" x14ac:dyDescent="0.25">
      <c r="A2952" t="s">
        <v>7</v>
      </c>
      <c r="B2952" t="s">
        <v>18</v>
      </c>
      <c r="C2952" t="s">
        <v>46</v>
      </c>
      <c r="D2952" t="s">
        <v>47</v>
      </c>
      <c r="E2952" t="s">
        <v>11</v>
      </c>
      <c r="F2952">
        <v>2018</v>
      </c>
      <c r="G2952">
        <v>4</v>
      </c>
      <c r="H2952">
        <v>126</v>
      </c>
      <c r="I2952" s="1">
        <v>679</v>
      </c>
      <c r="J2952">
        <f>SUMIFS(H:H,D:D,dataset_shampoo[[#This Row],[Brand]],E:E,dataset_shampoo[[#This Row],[Region]],F:F,dataset_shampoo[[#This Row],[Year]],G:G,"&lt;="&amp;dataset_shampoo[[#This Row],[Month]])</f>
        <v>196</v>
      </c>
      <c r="K2952" s="6">
        <f>SUMIFS(I:I,D:D,dataset_shampoo[[#This Row],[Brand]],E:E,dataset_shampoo[[#This Row],[Region]],F:F,dataset_shampoo[[#This Row],[Year]],G:G,"&lt;="&amp;dataset_shampoo[[#This Row],[Month]])</f>
        <v>1078</v>
      </c>
      <c r="L2952">
        <f>dataset_shampoo[[#This Row],[Units YTD]]+SUMIFS(H:H,D:D,dataset_shampoo[[#This Row],[Brand]],E:E,dataset_shampoo[[#This Row],[Region]],F:F,dataset_shampoo[[#This Row],[Year]]-1,G:G,"&gt;"&amp;dataset_shampoo[[#This Row],[Month]])</f>
        <v>196</v>
      </c>
      <c r="M2952" s="1">
        <f>dataset_shampoo[[#This Row],[Values YTD]]+SUMIFS(I:I,D:D,dataset_shampoo[[#This Row],[Brand]],E:E,dataset_shampoo[[#This Row],[Region]],F:F,dataset_shampoo[[#This Row],[Year]]-1,G:G,"&gt;"&amp;dataset_shampoo[[#This Row],[Month]])</f>
        <v>1078</v>
      </c>
    </row>
    <row r="2953" spans="1:13" x14ac:dyDescent="0.25">
      <c r="A2953" t="s">
        <v>7</v>
      </c>
      <c r="B2953" t="s">
        <v>18</v>
      </c>
      <c r="C2953" t="s">
        <v>46</v>
      </c>
      <c r="D2953" t="s">
        <v>47</v>
      </c>
      <c r="E2953" t="s">
        <v>11</v>
      </c>
      <c r="F2953">
        <v>2018</v>
      </c>
      <c r="G2953">
        <v>5</v>
      </c>
      <c r="H2953">
        <v>203</v>
      </c>
      <c r="I2953" s="1">
        <v>1106</v>
      </c>
      <c r="J2953">
        <f>SUMIFS(H:H,D:D,dataset_shampoo[[#This Row],[Brand]],E:E,dataset_shampoo[[#This Row],[Region]],F:F,dataset_shampoo[[#This Row],[Year]],G:G,"&lt;="&amp;dataset_shampoo[[#This Row],[Month]])</f>
        <v>399</v>
      </c>
      <c r="K2953" s="6">
        <f>SUMIFS(I:I,D:D,dataset_shampoo[[#This Row],[Brand]],E:E,dataset_shampoo[[#This Row],[Region]],F:F,dataset_shampoo[[#This Row],[Year]],G:G,"&lt;="&amp;dataset_shampoo[[#This Row],[Month]])</f>
        <v>2184</v>
      </c>
      <c r="L2953">
        <f>dataset_shampoo[[#This Row],[Units YTD]]+SUMIFS(H:H,D:D,dataset_shampoo[[#This Row],[Brand]],E:E,dataset_shampoo[[#This Row],[Region]],F:F,dataset_shampoo[[#This Row],[Year]]-1,G:G,"&gt;"&amp;dataset_shampoo[[#This Row],[Month]])</f>
        <v>399</v>
      </c>
      <c r="M2953" s="1">
        <f>dataset_shampoo[[#This Row],[Values YTD]]+SUMIFS(I:I,D:D,dataset_shampoo[[#This Row],[Brand]],E:E,dataset_shampoo[[#This Row],[Region]],F:F,dataset_shampoo[[#This Row],[Year]]-1,G:G,"&gt;"&amp;dataset_shampoo[[#This Row],[Month]])</f>
        <v>2184</v>
      </c>
    </row>
    <row r="2954" spans="1:13" x14ac:dyDescent="0.25">
      <c r="A2954" t="s">
        <v>7</v>
      </c>
      <c r="B2954" t="s">
        <v>18</v>
      </c>
      <c r="C2954" t="s">
        <v>46</v>
      </c>
      <c r="D2954" t="s">
        <v>47</v>
      </c>
      <c r="E2954" t="s">
        <v>11</v>
      </c>
      <c r="F2954">
        <v>2018</v>
      </c>
      <c r="G2954">
        <v>6</v>
      </c>
      <c r="H2954">
        <v>665</v>
      </c>
      <c r="I2954" s="1">
        <v>3647</v>
      </c>
      <c r="J2954">
        <f>SUMIFS(H:H,D:D,dataset_shampoo[[#This Row],[Brand]],E:E,dataset_shampoo[[#This Row],[Region]],F:F,dataset_shampoo[[#This Row],[Year]],G:G,"&lt;="&amp;dataset_shampoo[[#This Row],[Month]])</f>
        <v>1064</v>
      </c>
      <c r="K2954" s="6">
        <f>SUMIFS(I:I,D:D,dataset_shampoo[[#This Row],[Brand]],E:E,dataset_shampoo[[#This Row],[Region]],F:F,dataset_shampoo[[#This Row],[Year]],G:G,"&lt;="&amp;dataset_shampoo[[#This Row],[Month]])</f>
        <v>5831</v>
      </c>
      <c r="L2954">
        <f>dataset_shampoo[[#This Row],[Units YTD]]+SUMIFS(H:H,D:D,dataset_shampoo[[#This Row],[Brand]],E:E,dataset_shampoo[[#This Row],[Region]],F:F,dataset_shampoo[[#This Row],[Year]]-1,G:G,"&gt;"&amp;dataset_shampoo[[#This Row],[Month]])</f>
        <v>1064</v>
      </c>
      <c r="M2954" s="1">
        <f>dataset_shampoo[[#This Row],[Values YTD]]+SUMIFS(I:I,D:D,dataset_shampoo[[#This Row],[Brand]],E:E,dataset_shampoo[[#This Row],[Region]],F:F,dataset_shampoo[[#This Row],[Year]]-1,G:G,"&gt;"&amp;dataset_shampoo[[#This Row],[Month]])</f>
        <v>5831</v>
      </c>
    </row>
    <row r="2955" spans="1:13" x14ac:dyDescent="0.25">
      <c r="A2955" t="s">
        <v>7</v>
      </c>
      <c r="B2955" t="s">
        <v>18</v>
      </c>
      <c r="C2955" t="s">
        <v>46</v>
      </c>
      <c r="D2955" t="s">
        <v>47</v>
      </c>
      <c r="E2955" t="s">
        <v>11</v>
      </c>
      <c r="F2955">
        <v>2018</v>
      </c>
      <c r="G2955">
        <v>7</v>
      </c>
      <c r="H2955">
        <v>1155</v>
      </c>
      <c r="I2955" s="1">
        <v>6335</v>
      </c>
      <c r="J2955">
        <f>SUMIFS(H:H,D:D,dataset_shampoo[[#This Row],[Brand]],E:E,dataset_shampoo[[#This Row],[Region]],F:F,dataset_shampoo[[#This Row],[Year]],G:G,"&lt;="&amp;dataset_shampoo[[#This Row],[Month]])</f>
        <v>2219</v>
      </c>
      <c r="K2955" s="6">
        <f>SUMIFS(I:I,D:D,dataset_shampoo[[#This Row],[Brand]],E:E,dataset_shampoo[[#This Row],[Region]],F:F,dataset_shampoo[[#This Row],[Year]],G:G,"&lt;="&amp;dataset_shampoo[[#This Row],[Month]])</f>
        <v>12166</v>
      </c>
      <c r="L2955">
        <f>dataset_shampoo[[#This Row],[Units YTD]]+SUMIFS(H:H,D:D,dataset_shampoo[[#This Row],[Brand]],E:E,dataset_shampoo[[#This Row],[Region]],F:F,dataset_shampoo[[#This Row],[Year]]-1,G:G,"&gt;"&amp;dataset_shampoo[[#This Row],[Month]])</f>
        <v>2219</v>
      </c>
      <c r="M2955" s="1">
        <f>dataset_shampoo[[#This Row],[Values YTD]]+SUMIFS(I:I,D:D,dataset_shampoo[[#This Row],[Brand]],E:E,dataset_shampoo[[#This Row],[Region]],F:F,dataset_shampoo[[#This Row],[Year]]-1,G:G,"&gt;"&amp;dataset_shampoo[[#This Row],[Month]])</f>
        <v>12166</v>
      </c>
    </row>
    <row r="2956" spans="1:13" x14ac:dyDescent="0.25">
      <c r="A2956" t="s">
        <v>7</v>
      </c>
      <c r="B2956" t="s">
        <v>18</v>
      </c>
      <c r="C2956" t="s">
        <v>46</v>
      </c>
      <c r="D2956" t="s">
        <v>47</v>
      </c>
      <c r="E2956" t="s">
        <v>11</v>
      </c>
      <c r="F2956">
        <v>2018</v>
      </c>
      <c r="G2956">
        <v>8</v>
      </c>
      <c r="H2956">
        <v>1302</v>
      </c>
      <c r="I2956" s="1">
        <v>7133</v>
      </c>
      <c r="J2956">
        <f>SUMIFS(H:H,D:D,dataset_shampoo[[#This Row],[Brand]],E:E,dataset_shampoo[[#This Row],[Region]],F:F,dataset_shampoo[[#This Row],[Year]],G:G,"&lt;="&amp;dataset_shampoo[[#This Row],[Month]])</f>
        <v>3521</v>
      </c>
      <c r="K2956" s="6">
        <f>SUMIFS(I:I,D:D,dataset_shampoo[[#This Row],[Brand]],E:E,dataset_shampoo[[#This Row],[Region]],F:F,dataset_shampoo[[#This Row],[Year]],G:G,"&lt;="&amp;dataset_shampoo[[#This Row],[Month]])</f>
        <v>19299</v>
      </c>
      <c r="L2956">
        <f>dataset_shampoo[[#This Row],[Units YTD]]+SUMIFS(H:H,D:D,dataset_shampoo[[#This Row],[Brand]],E:E,dataset_shampoo[[#This Row],[Region]],F:F,dataset_shampoo[[#This Row],[Year]]-1,G:G,"&gt;"&amp;dataset_shampoo[[#This Row],[Month]])</f>
        <v>3521</v>
      </c>
      <c r="M2956" s="1">
        <f>dataset_shampoo[[#This Row],[Values YTD]]+SUMIFS(I:I,D:D,dataset_shampoo[[#This Row],[Brand]],E:E,dataset_shampoo[[#This Row],[Region]],F:F,dataset_shampoo[[#This Row],[Year]]-1,G:G,"&gt;"&amp;dataset_shampoo[[#This Row],[Month]])</f>
        <v>19299</v>
      </c>
    </row>
    <row r="2957" spans="1:13" x14ac:dyDescent="0.25">
      <c r="A2957" t="s">
        <v>7</v>
      </c>
      <c r="B2957" t="s">
        <v>18</v>
      </c>
      <c r="C2957" t="s">
        <v>46</v>
      </c>
      <c r="D2957" t="s">
        <v>47</v>
      </c>
      <c r="E2957" t="s">
        <v>11</v>
      </c>
      <c r="F2957">
        <v>2018</v>
      </c>
      <c r="G2957">
        <v>9</v>
      </c>
      <c r="H2957">
        <v>2170</v>
      </c>
      <c r="I2957" s="1">
        <v>11914</v>
      </c>
      <c r="J2957">
        <f>SUMIFS(H:H,D:D,dataset_shampoo[[#This Row],[Brand]],E:E,dataset_shampoo[[#This Row],[Region]],F:F,dataset_shampoo[[#This Row],[Year]],G:G,"&lt;="&amp;dataset_shampoo[[#This Row],[Month]])</f>
        <v>5691</v>
      </c>
      <c r="K2957" s="6">
        <f>SUMIFS(I:I,D:D,dataset_shampoo[[#This Row],[Brand]],E:E,dataset_shampoo[[#This Row],[Region]],F:F,dataset_shampoo[[#This Row],[Year]],G:G,"&lt;="&amp;dataset_shampoo[[#This Row],[Month]])</f>
        <v>31213</v>
      </c>
      <c r="L2957">
        <f>dataset_shampoo[[#This Row],[Units YTD]]+SUMIFS(H:H,D:D,dataset_shampoo[[#This Row],[Brand]],E:E,dataset_shampoo[[#This Row],[Region]],F:F,dataset_shampoo[[#This Row],[Year]]-1,G:G,"&gt;"&amp;dataset_shampoo[[#This Row],[Month]])</f>
        <v>5691</v>
      </c>
      <c r="M2957" s="1">
        <f>dataset_shampoo[[#This Row],[Values YTD]]+SUMIFS(I:I,D:D,dataset_shampoo[[#This Row],[Brand]],E:E,dataset_shampoo[[#This Row],[Region]],F:F,dataset_shampoo[[#This Row],[Year]]-1,G:G,"&gt;"&amp;dataset_shampoo[[#This Row],[Month]])</f>
        <v>31213</v>
      </c>
    </row>
    <row r="2958" spans="1:13" x14ac:dyDescent="0.25">
      <c r="A2958" t="s">
        <v>7</v>
      </c>
      <c r="B2958" t="s">
        <v>18</v>
      </c>
      <c r="C2958" t="s">
        <v>46</v>
      </c>
      <c r="D2958" t="s">
        <v>47</v>
      </c>
      <c r="E2958" t="s">
        <v>11</v>
      </c>
      <c r="F2958">
        <v>2018</v>
      </c>
      <c r="G2958">
        <v>10</v>
      </c>
      <c r="H2958">
        <v>2324</v>
      </c>
      <c r="I2958" s="1">
        <v>12747</v>
      </c>
      <c r="J2958">
        <f>SUMIFS(H:H,D:D,dataset_shampoo[[#This Row],[Brand]],E:E,dataset_shampoo[[#This Row],[Region]],F:F,dataset_shampoo[[#This Row],[Year]],G:G,"&lt;="&amp;dataset_shampoo[[#This Row],[Month]])</f>
        <v>8015</v>
      </c>
      <c r="K2958" s="6">
        <f>SUMIFS(I:I,D:D,dataset_shampoo[[#This Row],[Brand]],E:E,dataset_shampoo[[#This Row],[Region]],F:F,dataset_shampoo[[#This Row],[Year]],G:G,"&lt;="&amp;dataset_shampoo[[#This Row],[Month]])</f>
        <v>43960</v>
      </c>
      <c r="L2958">
        <f>dataset_shampoo[[#This Row],[Units YTD]]+SUMIFS(H:H,D:D,dataset_shampoo[[#This Row],[Brand]],E:E,dataset_shampoo[[#This Row],[Region]],F:F,dataset_shampoo[[#This Row],[Year]]-1,G:G,"&gt;"&amp;dataset_shampoo[[#This Row],[Month]])</f>
        <v>8015</v>
      </c>
      <c r="M2958" s="1">
        <f>dataset_shampoo[[#This Row],[Values YTD]]+SUMIFS(I:I,D:D,dataset_shampoo[[#This Row],[Brand]],E:E,dataset_shampoo[[#This Row],[Region]],F:F,dataset_shampoo[[#This Row],[Year]]-1,G:G,"&gt;"&amp;dataset_shampoo[[#This Row],[Month]])</f>
        <v>43960</v>
      </c>
    </row>
    <row r="2959" spans="1:13" x14ac:dyDescent="0.25">
      <c r="A2959" t="s">
        <v>7</v>
      </c>
      <c r="B2959" t="s">
        <v>18</v>
      </c>
      <c r="C2959" t="s">
        <v>46</v>
      </c>
      <c r="D2959" t="s">
        <v>47</v>
      </c>
      <c r="E2959" t="s">
        <v>11</v>
      </c>
      <c r="F2959">
        <v>2018</v>
      </c>
      <c r="G2959">
        <v>11</v>
      </c>
      <c r="H2959">
        <v>2604</v>
      </c>
      <c r="I2959" s="1">
        <v>14308</v>
      </c>
      <c r="J2959">
        <f>SUMIFS(H:H,D:D,dataset_shampoo[[#This Row],[Brand]],E:E,dataset_shampoo[[#This Row],[Region]],F:F,dataset_shampoo[[#This Row],[Year]],G:G,"&lt;="&amp;dataset_shampoo[[#This Row],[Month]])</f>
        <v>10619</v>
      </c>
      <c r="K2959" s="6">
        <f>SUMIFS(I:I,D:D,dataset_shampoo[[#This Row],[Brand]],E:E,dataset_shampoo[[#This Row],[Region]],F:F,dataset_shampoo[[#This Row],[Year]],G:G,"&lt;="&amp;dataset_shampoo[[#This Row],[Month]])</f>
        <v>58268</v>
      </c>
      <c r="L2959">
        <f>dataset_shampoo[[#This Row],[Units YTD]]+SUMIFS(H:H,D:D,dataset_shampoo[[#This Row],[Brand]],E:E,dataset_shampoo[[#This Row],[Region]],F:F,dataset_shampoo[[#This Row],[Year]]-1,G:G,"&gt;"&amp;dataset_shampoo[[#This Row],[Month]])</f>
        <v>10619</v>
      </c>
      <c r="M2959" s="1">
        <f>dataset_shampoo[[#This Row],[Values YTD]]+SUMIFS(I:I,D:D,dataset_shampoo[[#This Row],[Brand]],E:E,dataset_shampoo[[#This Row],[Region]],F:F,dataset_shampoo[[#This Row],[Year]]-1,G:G,"&gt;"&amp;dataset_shampoo[[#This Row],[Month]])</f>
        <v>58268</v>
      </c>
    </row>
    <row r="2960" spans="1:13" x14ac:dyDescent="0.25">
      <c r="A2960" t="s">
        <v>7</v>
      </c>
      <c r="B2960" t="s">
        <v>18</v>
      </c>
      <c r="C2960" t="s">
        <v>46</v>
      </c>
      <c r="D2960" t="s">
        <v>47</v>
      </c>
      <c r="E2960" t="s">
        <v>11</v>
      </c>
      <c r="F2960">
        <v>2018</v>
      </c>
      <c r="G2960">
        <v>12</v>
      </c>
      <c r="H2960">
        <v>2443</v>
      </c>
      <c r="I2960" s="1">
        <v>13426</v>
      </c>
      <c r="J2960">
        <f>SUMIFS(H:H,D:D,dataset_shampoo[[#This Row],[Brand]],E:E,dataset_shampoo[[#This Row],[Region]],F:F,dataset_shampoo[[#This Row],[Year]],G:G,"&lt;="&amp;dataset_shampoo[[#This Row],[Month]])</f>
        <v>13062</v>
      </c>
      <c r="K2960" s="6">
        <f>SUMIFS(I:I,D:D,dataset_shampoo[[#This Row],[Brand]],E:E,dataset_shampoo[[#This Row],[Region]],F:F,dataset_shampoo[[#This Row],[Year]],G:G,"&lt;="&amp;dataset_shampoo[[#This Row],[Month]])</f>
        <v>71694</v>
      </c>
      <c r="L2960">
        <f>dataset_shampoo[[#This Row],[Units YTD]]+SUMIFS(H:H,D:D,dataset_shampoo[[#This Row],[Brand]],E:E,dataset_shampoo[[#This Row],[Region]],F:F,dataset_shampoo[[#This Row],[Year]]-1,G:G,"&gt;"&amp;dataset_shampoo[[#This Row],[Month]])</f>
        <v>13062</v>
      </c>
      <c r="M2960" s="1">
        <f>dataset_shampoo[[#This Row],[Values YTD]]+SUMIFS(I:I,D:D,dataset_shampoo[[#This Row],[Brand]],E:E,dataset_shampoo[[#This Row],[Region]],F:F,dataset_shampoo[[#This Row],[Year]]-1,G:G,"&gt;"&amp;dataset_shampoo[[#This Row],[Month]])</f>
        <v>71694</v>
      </c>
    </row>
    <row r="2961" spans="1:13" x14ac:dyDescent="0.25">
      <c r="A2961" t="s">
        <v>7</v>
      </c>
      <c r="B2961" t="s">
        <v>18</v>
      </c>
      <c r="C2961" t="s">
        <v>46</v>
      </c>
      <c r="D2961" t="s">
        <v>47</v>
      </c>
      <c r="E2961" t="s">
        <v>11</v>
      </c>
      <c r="F2961">
        <v>2019</v>
      </c>
      <c r="G2961">
        <v>1</v>
      </c>
      <c r="H2961">
        <v>2597</v>
      </c>
      <c r="I2961" s="1">
        <v>15568</v>
      </c>
      <c r="J2961">
        <f>SUMIFS(H:H,D:D,dataset_shampoo[[#This Row],[Brand]],E:E,dataset_shampoo[[#This Row],[Region]],F:F,dataset_shampoo[[#This Row],[Year]],G:G,"&lt;="&amp;dataset_shampoo[[#This Row],[Month]])</f>
        <v>2597</v>
      </c>
      <c r="K2961" s="6">
        <f>SUMIFS(I:I,D:D,dataset_shampoo[[#This Row],[Brand]],E:E,dataset_shampoo[[#This Row],[Region]],F:F,dataset_shampoo[[#This Row],[Year]],G:G,"&lt;="&amp;dataset_shampoo[[#This Row],[Month]])</f>
        <v>15568</v>
      </c>
      <c r="L2961">
        <f>dataset_shampoo[[#This Row],[Units YTD]]+SUMIFS(H:H,D:D,dataset_shampoo[[#This Row],[Brand]],E:E,dataset_shampoo[[#This Row],[Region]],F:F,dataset_shampoo[[#This Row],[Year]]-1,G:G,"&gt;"&amp;dataset_shampoo[[#This Row],[Month]])</f>
        <v>15659</v>
      </c>
      <c r="M2961" s="1">
        <f>dataset_shampoo[[#This Row],[Values YTD]]+SUMIFS(I:I,D:D,dataset_shampoo[[#This Row],[Brand]],E:E,dataset_shampoo[[#This Row],[Region]],F:F,dataset_shampoo[[#This Row],[Year]]-1,G:G,"&gt;"&amp;dataset_shampoo[[#This Row],[Month]])</f>
        <v>87262</v>
      </c>
    </row>
    <row r="2962" spans="1:13" x14ac:dyDescent="0.25">
      <c r="A2962" t="s">
        <v>7</v>
      </c>
      <c r="B2962" t="s">
        <v>18</v>
      </c>
      <c r="C2962" t="s">
        <v>46</v>
      </c>
      <c r="D2962" t="s">
        <v>47</v>
      </c>
      <c r="E2962" t="s">
        <v>11</v>
      </c>
      <c r="F2962">
        <v>2019</v>
      </c>
      <c r="G2962">
        <v>2</v>
      </c>
      <c r="H2962">
        <v>2268</v>
      </c>
      <c r="I2962" s="1">
        <v>13573</v>
      </c>
      <c r="J2962">
        <f>SUMIFS(H:H,D:D,dataset_shampoo[[#This Row],[Brand]],E:E,dataset_shampoo[[#This Row],[Region]],F:F,dataset_shampoo[[#This Row],[Year]],G:G,"&lt;="&amp;dataset_shampoo[[#This Row],[Month]])</f>
        <v>4865</v>
      </c>
      <c r="K2962" s="6">
        <f>SUMIFS(I:I,D:D,dataset_shampoo[[#This Row],[Brand]],E:E,dataset_shampoo[[#This Row],[Region]],F:F,dataset_shampoo[[#This Row],[Year]],G:G,"&lt;="&amp;dataset_shampoo[[#This Row],[Month]])</f>
        <v>29141</v>
      </c>
      <c r="L2962">
        <f>dataset_shampoo[[#This Row],[Units YTD]]+SUMIFS(H:H,D:D,dataset_shampoo[[#This Row],[Brand]],E:E,dataset_shampoo[[#This Row],[Region]],F:F,dataset_shampoo[[#This Row],[Year]]-1,G:G,"&gt;"&amp;dataset_shampoo[[#This Row],[Month]])</f>
        <v>17927</v>
      </c>
      <c r="M2962" s="1">
        <f>dataset_shampoo[[#This Row],[Values YTD]]+SUMIFS(I:I,D:D,dataset_shampoo[[#This Row],[Brand]],E:E,dataset_shampoo[[#This Row],[Region]],F:F,dataset_shampoo[[#This Row],[Year]]-1,G:G,"&gt;"&amp;dataset_shampoo[[#This Row],[Month]])</f>
        <v>100835</v>
      </c>
    </row>
    <row r="2963" spans="1:13" x14ac:dyDescent="0.25">
      <c r="A2963" t="s">
        <v>7</v>
      </c>
      <c r="B2963" t="s">
        <v>18</v>
      </c>
      <c r="C2963" t="s">
        <v>46</v>
      </c>
      <c r="D2963" t="s">
        <v>47</v>
      </c>
      <c r="E2963" t="s">
        <v>11</v>
      </c>
      <c r="F2963">
        <v>2019</v>
      </c>
      <c r="G2963">
        <v>3</v>
      </c>
      <c r="H2963">
        <v>2324</v>
      </c>
      <c r="I2963" s="1">
        <v>13930</v>
      </c>
      <c r="J2963">
        <f>SUMIFS(H:H,D:D,dataset_shampoo[[#This Row],[Brand]],E:E,dataset_shampoo[[#This Row],[Region]],F:F,dataset_shampoo[[#This Row],[Year]],G:G,"&lt;="&amp;dataset_shampoo[[#This Row],[Month]])</f>
        <v>7189</v>
      </c>
      <c r="K2963" s="6">
        <f>SUMIFS(I:I,D:D,dataset_shampoo[[#This Row],[Brand]],E:E,dataset_shampoo[[#This Row],[Region]],F:F,dataset_shampoo[[#This Row],[Year]],G:G,"&lt;="&amp;dataset_shampoo[[#This Row],[Month]])</f>
        <v>43071</v>
      </c>
      <c r="L2963">
        <f>dataset_shampoo[[#This Row],[Units YTD]]+SUMIFS(H:H,D:D,dataset_shampoo[[#This Row],[Brand]],E:E,dataset_shampoo[[#This Row],[Region]],F:F,dataset_shampoo[[#This Row],[Year]]-1,G:G,"&gt;"&amp;dataset_shampoo[[#This Row],[Month]])</f>
        <v>20181</v>
      </c>
      <c r="M2963" s="1">
        <f>dataset_shampoo[[#This Row],[Values YTD]]+SUMIFS(I:I,D:D,dataset_shampoo[[#This Row],[Brand]],E:E,dataset_shampoo[[#This Row],[Region]],F:F,dataset_shampoo[[#This Row],[Year]]-1,G:G,"&gt;"&amp;dataset_shampoo[[#This Row],[Month]])</f>
        <v>114366</v>
      </c>
    </row>
    <row r="2964" spans="1:13" x14ac:dyDescent="0.25">
      <c r="A2964" t="s">
        <v>7</v>
      </c>
      <c r="B2964" t="s">
        <v>18</v>
      </c>
      <c r="C2964" t="s">
        <v>46</v>
      </c>
      <c r="D2964" t="s">
        <v>47</v>
      </c>
      <c r="E2964" t="s">
        <v>11</v>
      </c>
      <c r="F2964">
        <v>2019</v>
      </c>
      <c r="G2964">
        <v>4</v>
      </c>
      <c r="H2964">
        <v>2863</v>
      </c>
      <c r="I2964" s="1">
        <v>17171</v>
      </c>
      <c r="J2964">
        <f>SUMIFS(H:H,D:D,dataset_shampoo[[#This Row],[Brand]],E:E,dataset_shampoo[[#This Row],[Region]],F:F,dataset_shampoo[[#This Row],[Year]],G:G,"&lt;="&amp;dataset_shampoo[[#This Row],[Month]])</f>
        <v>10052</v>
      </c>
      <c r="K2964" s="6">
        <f>SUMIFS(I:I,D:D,dataset_shampoo[[#This Row],[Brand]],E:E,dataset_shampoo[[#This Row],[Region]],F:F,dataset_shampoo[[#This Row],[Year]],G:G,"&lt;="&amp;dataset_shampoo[[#This Row],[Month]])</f>
        <v>60242</v>
      </c>
      <c r="L2964">
        <f>dataset_shampoo[[#This Row],[Units YTD]]+SUMIFS(H:H,D:D,dataset_shampoo[[#This Row],[Brand]],E:E,dataset_shampoo[[#This Row],[Region]],F:F,dataset_shampoo[[#This Row],[Year]]-1,G:G,"&gt;"&amp;dataset_shampoo[[#This Row],[Month]])</f>
        <v>22918</v>
      </c>
      <c r="M2964" s="1">
        <f>dataset_shampoo[[#This Row],[Values YTD]]+SUMIFS(I:I,D:D,dataset_shampoo[[#This Row],[Brand]],E:E,dataset_shampoo[[#This Row],[Region]],F:F,dataset_shampoo[[#This Row],[Year]]-1,G:G,"&gt;"&amp;dataset_shampoo[[#This Row],[Month]])</f>
        <v>130858</v>
      </c>
    </row>
    <row r="2965" spans="1:13" x14ac:dyDescent="0.25">
      <c r="A2965" t="s">
        <v>7</v>
      </c>
      <c r="B2965" t="s">
        <v>18</v>
      </c>
      <c r="C2965" t="s">
        <v>46</v>
      </c>
      <c r="D2965" t="s">
        <v>47</v>
      </c>
      <c r="E2965" t="s">
        <v>11</v>
      </c>
      <c r="F2965">
        <v>2019</v>
      </c>
      <c r="G2965">
        <v>5</v>
      </c>
      <c r="H2965">
        <v>2499</v>
      </c>
      <c r="I2965" s="1">
        <v>14973</v>
      </c>
      <c r="J2965">
        <f>SUMIFS(H:H,D:D,dataset_shampoo[[#This Row],[Brand]],E:E,dataset_shampoo[[#This Row],[Region]],F:F,dataset_shampoo[[#This Row],[Year]],G:G,"&lt;="&amp;dataset_shampoo[[#This Row],[Month]])</f>
        <v>12551</v>
      </c>
      <c r="K2965" s="6">
        <f>SUMIFS(I:I,D:D,dataset_shampoo[[#This Row],[Brand]],E:E,dataset_shampoo[[#This Row],[Region]],F:F,dataset_shampoo[[#This Row],[Year]],G:G,"&lt;="&amp;dataset_shampoo[[#This Row],[Month]])</f>
        <v>75215</v>
      </c>
      <c r="L2965">
        <f>dataset_shampoo[[#This Row],[Units YTD]]+SUMIFS(H:H,D:D,dataset_shampoo[[#This Row],[Brand]],E:E,dataset_shampoo[[#This Row],[Region]],F:F,dataset_shampoo[[#This Row],[Year]]-1,G:G,"&gt;"&amp;dataset_shampoo[[#This Row],[Month]])</f>
        <v>25214</v>
      </c>
      <c r="M2965" s="1">
        <f>dataset_shampoo[[#This Row],[Values YTD]]+SUMIFS(I:I,D:D,dataset_shampoo[[#This Row],[Brand]],E:E,dataset_shampoo[[#This Row],[Region]],F:F,dataset_shampoo[[#This Row],[Year]]-1,G:G,"&gt;"&amp;dataset_shampoo[[#This Row],[Month]])</f>
        <v>144725</v>
      </c>
    </row>
    <row r="2966" spans="1:13" x14ac:dyDescent="0.25">
      <c r="A2966" t="s">
        <v>7</v>
      </c>
      <c r="B2966" t="s">
        <v>18</v>
      </c>
      <c r="C2966" t="s">
        <v>46</v>
      </c>
      <c r="D2966" t="s">
        <v>47</v>
      </c>
      <c r="E2966" t="s">
        <v>11</v>
      </c>
      <c r="F2966">
        <v>2019</v>
      </c>
      <c r="G2966">
        <v>6</v>
      </c>
      <c r="H2966">
        <v>3486</v>
      </c>
      <c r="I2966" s="1">
        <v>20888</v>
      </c>
      <c r="J2966">
        <f>SUMIFS(H:H,D:D,dataset_shampoo[[#This Row],[Brand]],E:E,dataset_shampoo[[#This Row],[Region]],F:F,dataset_shampoo[[#This Row],[Year]],G:G,"&lt;="&amp;dataset_shampoo[[#This Row],[Month]])</f>
        <v>16037</v>
      </c>
      <c r="K2966" s="6">
        <f>SUMIFS(I:I,D:D,dataset_shampoo[[#This Row],[Brand]],E:E,dataset_shampoo[[#This Row],[Region]],F:F,dataset_shampoo[[#This Row],[Year]],G:G,"&lt;="&amp;dataset_shampoo[[#This Row],[Month]])</f>
        <v>96103</v>
      </c>
      <c r="L2966">
        <f>dataset_shampoo[[#This Row],[Units YTD]]+SUMIFS(H:H,D:D,dataset_shampoo[[#This Row],[Brand]],E:E,dataset_shampoo[[#This Row],[Region]],F:F,dataset_shampoo[[#This Row],[Year]]-1,G:G,"&gt;"&amp;dataset_shampoo[[#This Row],[Month]])</f>
        <v>28035</v>
      </c>
      <c r="M2966" s="1">
        <f>dataset_shampoo[[#This Row],[Values YTD]]+SUMIFS(I:I,D:D,dataset_shampoo[[#This Row],[Brand]],E:E,dataset_shampoo[[#This Row],[Region]],F:F,dataset_shampoo[[#This Row],[Year]]-1,G:G,"&gt;"&amp;dataset_shampoo[[#This Row],[Month]])</f>
        <v>161966</v>
      </c>
    </row>
    <row r="2967" spans="1:13" x14ac:dyDescent="0.25">
      <c r="A2967" t="s">
        <v>7</v>
      </c>
      <c r="B2967" t="s">
        <v>18</v>
      </c>
      <c r="C2967" t="s">
        <v>46</v>
      </c>
      <c r="D2967" t="s">
        <v>47</v>
      </c>
      <c r="E2967" t="s">
        <v>11</v>
      </c>
      <c r="F2967">
        <v>2019</v>
      </c>
      <c r="G2967">
        <v>7</v>
      </c>
      <c r="H2967">
        <v>2408</v>
      </c>
      <c r="I2967" s="1">
        <v>14406</v>
      </c>
      <c r="J2967">
        <f>SUMIFS(H:H,D:D,dataset_shampoo[[#This Row],[Brand]],E:E,dataset_shampoo[[#This Row],[Region]],F:F,dataset_shampoo[[#This Row],[Year]],G:G,"&lt;="&amp;dataset_shampoo[[#This Row],[Month]])</f>
        <v>18445</v>
      </c>
      <c r="K2967" s="6">
        <f>SUMIFS(I:I,D:D,dataset_shampoo[[#This Row],[Brand]],E:E,dataset_shampoo[[#This Row],[Region]],F:F,dataset_shampoo[[#This Row],[Year]],G:G,"&lt;="&amp;dataset_shampoo[[#This Row],[Month]])</f>
        <v>110509</v>
      </c>
      <c r="L2967">
        <f>dataset_shampoo[[#This Row],[Units YTD]]+SUMIFS(H:H,D:D,dataset_shampoo[[#This Row],[Brand]],E:E,dataset_shampoo[[#This Row],[Region]],F:F,dataset_shampoo[[#This Row],[Year]]-1,G:G,"&gt;"&amp;dataset_shampoo[[#This Row],[Month]])</f>
        <v>29288</v>
      </c>
      <c r="M2967" s="1">
        <f>dataset_shampoo[[#This Row],[Values YTD]]+SUMIFS(I:I,D:D,dataset_shampoo[[#This Row],[Brand]],E:E,dataset_shampoo[[#This Row],[Region]],F:F,dataset_shampoo[[#This Row],[Year]]-1,G:G,"&gt;"&amp;dataset_shampoo[[#This Row],[Month]])</f>
        <v>170037</v>
      </c>
    </row>
    <row r="2968" spans="1:13" x14ac:dyDescent="0.25">
      <c r="A2968" t="s">
        <v>7</v>
      </c>
      <c r="B2968" t="s">
        <v>18</v>
      </c>
      <c r="C2968" t="s">
        <v>46</v>
      </c>
      <c r="D2968" t="s">
        <v>47</v>
      </c>
      <c r="E2968" t="s">
        <v>11</v>
      </c>
      <c r="F2968">
        <v>2019</v>
      </c>
      <c r="G2968">
        <v>8</v>
      </c>
      <c r="H2968">
        <v>2429</v>
      </c>
      <c r="I2968" s="1">
        <v>14560</v>
      </c>
      <c r="J2968">
        <f>SUMIFS(H:H,D:D,dataset_shampoo[[#This Row],[Brand]],E:E,dataset_shampoo[[#This Row],[Region]],F:F,dataset_shampoo[[#This Row],[Year]],G:G,"&lt;="&amp;dataset_shampoo[[#This Row],[Month]])</f>
        <v>20874</v>
      </c>
      <c r="K2968" s="6">
        <f>SUMIFS(I:I,D:D,dataset_shampoo[[#This Row],[Brand]],E:E,dataset_shampoo[[#This Row],[Region]],F:F,dataset_shampoo[[#This Row],[Year]],G:G,"&lt;="&amp;dataset_shampoo[[#This Row],[Month]])</f>
        <v>125069</v>
      </c>
      <c r="L2968">
        <f>dataset_shampoo[[#This Row],[Units YTD]]+SUMIFS(H:H,D:D,dataset_shampoo[[#This Row],[Brand]],E:E,dataset_shampoo[[#This Row],[Region]],F:F,dataset_shampoo[[#This Row],[Year]]-1,G:G,"&gt;"&amp;dataset_shampoo[[#This Row],[Month]])</f>
        <v>30415</v>
      </c>
      <c r="M2968" s="1">
        <f>dataset_shampoo[[#This Row],[Values YTD]]+SUMIFS(I:I,D:D,dataset_shampoo[[#This Row],[Brand]],E:E,dataset_shampoo[[#This Row],[Region]],F:F,dataset_shampoo[[#This Row],[Year]]-1,G:G,"&gt;"&amp;dataset_shampoo[[#This Row],[Month]])</f>
        <v>177464</v>
      </c>
    </row>
    <row r="2969" spans="1:13" x14ac:dyDescent="0.25">
      <c r="A2969" t="s">
        <v>7</v>
      </c>
      <c r="B2969" t="s">
        <v>18</v>
      </c>
      <c r="C2969" t="s">
        <v>46</v>
      </c>
      <c r="D2969" t="s">
        <v>47</v>
      </c>
      <c r="E2969" t="s">
        <v>11</v>
      </c>
      <c r="F2969">
        <v>2019</v>
      </c>
      <c r="G2969">
        <v>9</v>
      </c>
      <c r="H2969">
        <v>2660</v>
      </c>
      <c r="I2969" s="1">
        <v>15939</v>
      </c>
      <c r="J2969">
        <f>SUMIFS(H:H,D:D,dataset_shampoo[[#This Row],[Brand]],E:E,dataset_shampoo[[#This Row],[Region]],F:F,dataset_shampoo[[#This Row],[Year]],G:G,"&lt;="&amp;dataset_shampoo[[#This Row],[Month]])</f>
        <v>23534</v>
      </c>
      <c r="K2969" s="6">
        <f>SUMIFS(I:I,D:D,dataset_shampoo[[#This Row],[Brand]],E:E,dataset_shampoo[[#This Row],[Region]],F:F,dataset_shampoo[[#This Row],[Year]],G:G,"&lt;="&amp;dataset_shampoo[[#This Row],[Month]])</f>
        <v>141008</v>
      </c>
      <c r="L2969">
        <f>dataset_shampoo[[#This Row],[Units YTD]]+SUMIFS(H:H,D:D,dataset_shampoo[[#This Row],[Brand]],E:E,dataset_shampoo[[#This Row],[Region]],F:F,dataset_shampoo[[#This Row],[Year]]-1,G:G,"&gt;"&amp;dataset_shampoo[[#This Row],[Month]])</f>
        <v>30905</v>
      </c>
      <c r="M2969" s="1">
        <f>dataset_shampoo[[#This Row],[Values YTD]]+SUMIFS(I:I,D:D,dataset_shampoo[[#This Row],[Brand]],E:E,dataset_shampoo[[#This Row],[Region]],F:F,dataset_shampoo[[#This Row],[Year]]-1,G:G,"&gt;"&amp;dataset_shampoo[[#This Row],[Month]])</f>
        <v>181489</v>
      </c>
    </row>
    <row r="2970" spans="1:13" x14ac:dyDescent="0.25">
      <c r="A2970" t="s">
        <v>7</v>
      </c>
      <c r="B2970" t="s">
        <v>18</v>
      </c>
      <c r="C2970" t="s">
        <v>46</v>
      </c>
      <c r="D2970" t="s">
        <v>47</v>
      </c>
      <c r="E2970" t="s">
        <v>11</v>
      </c>
      <c r="F2970">
        <v>2019</v>
      </c>
      <c r="G2970">
        <v>10</v>
      </c>
      <c r="H2970">
        <v>3010</v>
      </c>
      <c r="I2970" s="1">
        <v>18011</v>
      </c>
      <c r="J2970">
        <f>SUMIFS(H:H,D:D,dataset_shampoo[[#This Row],[Brand]],E:E,dataset_shampoo[[#This Row],[Region]],F:F,dataset_shampoo[[#This Row],[Year]],G:G,"&lt;="&amp;dataset_shampoo[[#This Row],[Month]])</f>
        <v>26544</v>
      </c>
      <c r="K2970" s="6">
        <f>SUMIFS(I:I,D:D,dataset_shampoo[[#This Row],[Brand]],E:E,dataset_shampoo[[#This Row],[Region]],F:F,dataset_shampoo[[#This Row],[Year]],G:G,"&lt;="&amp;dataset_shampoo[[#This Row],[Month]])</f>
        <v>159019</v>
      </c>
      <c r="L2970">
        <f>dataset_shampoo[[#This Row],[Units YTD]]+SUMIFS(H:H,D:D,dataset_shampoo[[#This Row],[Brand]],E:E,dataset_shampoo[[#This Row],[Region]],F:F,dataset_shampoo[[#This Row],[Year]]-1,G:G,"&gt;"&amp;dataset_shampoo[[#This Row],[Month]])</f>
        <v>31591</v>
      </c>
      <c r="M2970" s="1">
        <f>dataset_shampoo[[#This Row],[Values YTD]]+SUMIFS(I:I,D:D,dataset_shampoo[[#This Row],[Brand]],E:E,dataset_shampoo[[#This Row],[Region]],F:F,dataset_shampoo[[#This Row],[Year]]-1,G:G,"&gt;"&amp;dataset_shampoo[[#This Row],[Month]])</f>
        <v>186753</v>
      </c>
    </row>
    <row r="2971" spans="1:13" x14ac:dyDescent="0.25">
      <c r="A2971" t="s">
        <v>7</v>
      </c>
      <c r="B2971" t="s">
        <v>18</v>
      </c>
      <c r="C2971" t="s">
        <v>46</v>
      </c>
      <c r="D2971" t="s">
        <v>47</v>
      </c>
      <c r="E2971" t="s">
        <v>11</v>
      </c>
      <c r="F2971">
        <v>2019</v>
      </c>
      <c r="G2971">
        <v>11</v>
      </c>
      <c r="H2971">
        <v>2653</v>
      </c>
      <c r="I2971" s="1">
        <v>15883</v>
      </c>
      <c r="J2971">
        <f>SUMIFS(H:H,D:D,dataset_shampoo[[#This Row],[Brand]],E:E,dataset_shampoo[[#This Row],[Region]],F:F,dataset_shampoo[[#This Row],[Year]],G:G,"&lt;="&amp;dataset_shampoo[[#This Row],[Month]])</f>
        <v>29197</v>
      </c>
      <c r="K2971" s="6">
        <f>SUMIFS(I:I,D:D,dataset_shampoo[[#This Row],[Brand]],E:E,dataset_shampoo[[#This Row],[Region]],F:F,dataset_shampoo[[#This Row],[Year]],G:G,"&lt;="&amp;dataset_shampoo[[#This Row],[Month]])</f>
        <v>174902</v>
      </c>
      <c r="L2971">
        <f>dataset_shampoo[[#This Row],[Units YTD]]+SUMIFS(H:H,D:D,dataset_shampoo[[#This Row],[Brand]],E:E,dataset_shampoo[[#This Row],[Region]],F:F,dataset_shampoo[[#This Row],[Year]]-1,G:G,"&gt;"&amp;dataset_shampoo[[#This Row],[Month]])</f>
        <v>31640</v>
      </c>
      <c r="M2971" s="1">
        <f>dataset_shampoo[[#This Row],[Values YTD]]+SUMIFS(I:I,D:D,dataset_shampoo[[#This Row],[Brand]],E:E,dataset_shampoo[[#This Row],[Region]],F:F,dataset_shampoo[[#This Row],[Year]]-1,G:G,"&gt;"&amp;dataset_shampoo[[#This Row],[Month]])</f>
        <v>188328</v>
      </c>
    </row>
    <row r="2972" spans="1:13" x14ac:dyDescent="0.25">
      <c r="A2972" t="s">
        <v>7</v>
      </c>
      <c r="B2972" t="s">
        <v>18</v>
      </c>
      <c r="C2972" t="s">
        <v>46</v>
      </c>
      <c r="D2972" t="s">
        <v>47</v>
      </c>
      <c r="E2972" t="s">
        <v>11</v>
      </c>
      <c r="F2972">
        <v>2019</v>
      </c>
      <c r="G2972">
        <v>12</v>
      </c>
      <c r="H2972">
        <v>2513</v>
      </c>
      <c r="I2972" s="1">
        <v>15050</v>
      </c>
      <c r="J2972">
        <f>SUMIFS(H:H,D:D,dataset_shampoo[[#This Row],[Brand]],E:E,dataset_shampoo[[#This Row],[Region]],F:F,dataset_shampoo[[#This Row],[Year]],G:G,"&lt;="&amp;dataset_shampoo[[#This Row],[Month]])</f>
        <v>31710</v>
      </c>
      <c r="K2972" s="6">
        <f>SUMIFS(I:I,D:D,dataset_shampoo[[#This Row],[Brand]],E:E,dataset_shampoo[[#This Row],[Region]],F:F,dataset_shampoo[[#This Row],[Year]],G:G,"&lt;="&amp;dataset_shampoo[[#This Row],[Month]])</f>
        <v>189952</v>
      </c>
      <c r="L2972">
        <f>dataset_shampoo[[#This Row],[Units YTD]]+SUMIFS(H:H,D:D,dataset_shampoo[[#This Row],[Brand]],E:E,dataset_shampoo[[#This Row],[Region]],F:F,dataset_shampoo[[#This Row],[Year]]-1,G:G,"&gt;"&amp;dataset_shampoo[[#This Row],[Month]])</f>
        <v>31710</v>
      </c>
      <c r="M2972" s="1">
        <f>dataset_shampoo[[#This Row],[Values YTD]]+SUMIFS(I:I,D:D,dataset_shampoo[[#This Row],[Brand]],E:E,dataset_shampoo[[#This Row],[Region]],F:F,dataset_shampoo[[#This Row],[Year]]-1,G:G,"&gt;"&amp;dataset_shampoo[[#This Row],[Month]])</f>
        <v>189952</v>
      </c>
    </row>
    <row r="2973" spans="1:13" x14ac:dyDescent="0.25">
      <c r="A2973" t="s">
        <v>7</v>
      </c>
      <c r="B2973" t="s">
        <v>18</v>
      </c>
      <c r="C2973" t="s">
        <v>46</v>
      </c>
      <c r="D2973" t="s">
        <v>47</v>
      </c>
      <c r="E2973" t="s">
        <v>11</v>
      </c>
      <c r="F2973">
        <v>2020</v>
      </c>
      <c r="G2973">
        <v>1</v>
      </c>
      <c r="H2973">
        <v>3332</v>
      </c>
      <c r="I2973" s="1">
        <v>19957</v>
      </c>
      <c r="J2973">
        <f>SUMIFS(H:H,D:D,dataset_shampoo[[#This Row],[Brand]],E:E,dataset_shampoo[[#This Row],[Region]],F:F,dataset_shampoo[[#This Row],[Year]],G:G,"&lt;="&amp;dataset_shampoo[[#This Row],[Month]])</f>
        <v>3332</v>
      </c>
      <c r="K2973" s="6">
        <f>SUMIFS(I:I,D:D,dataset_shampoo[[#This Row],[Brand]],E:E,dataset_shampoo[[#This Row],[Region]],F:F,dataset_shampoo[[#This Row],[Year]],G:G,"&lt;="&amp;dataset_shampoo[[#This Row],[Month]])</f>
        <v>19957</v>
      </c>
      <c r="L2973">
        <f>dataset_shampoo[[#This Row],[Units YTD]]+SUMIFS(H:H,D:D,dataset_shampoo[[#This Row],[Brand]],E:E,dataset_shampoo[[#This Row],[Region]],F:F,dataset_shampoo[[#This Row],[Year]]-1,G:G,"&gt;"&amp;dataset_shampoo[[#This Row],[Month]])</f>
        <v>32445</v>
      </c>
      <c r="M2973" s="1">
        <f>dataset_shampoo[[#This Row],[Values YTD]]+SUMIFS(I:I,D:D,dataset_shampoo[[#This Row],[Brand]],E:E,dataset_shampoo[[#This Row],[Region]],F:F,dataset_shampoo[[#This Row],[Year]]-1,G:G,"&gt;"&amp;dataset_shampoo[[#This Row],[Month]])</f>
        <v>194341</v>
      </c>
    </row>
    <row r="2974" spans="1:13" x14ac:dyDescent="0.25">
      <c r="A2974" t="s">
        <v>7</v>
      </c>
      <c r="B2974" t="s">
        <v>18</v>
      </c>
      <c r="C2974" t="s">
        <v>46</v>
      </c>
      <c r="D2974" t="s">
        <v>47</v>
      </c>
      <c r="E2974" t="s">
        <v>11</v>
      </c>
      <c r="F2974">
        <v>2020</v>
      </c>
      <c r="G2974">
        <v>2</v>
      </c>
      <c r="H2974">
        <v>2639</v>
      </c>
      <c r="I2974" s="1">
        <v>15792</v>
      </c>
      <c r="J2974">
        <f>SUMIFS(H:H,D:D,dataset_shampoo[[#This Row],[Brand]],E:E,dataset_shampoo[[#This Row],[Region]],F:F,dataset_shampoo[[#This Row],[Year]],G:G,"&lt;="&amp;dataset_shampoo[[#This Row],[Month]])</f>
        <v>5971</v>
      </c>
      <c r="K2974" s="6">
        <f>SUMIFS(I:I,D:D,dataset_shampoo[[#This Row],[Brand]],E:E,dataset_shampoo[[#This Row],[Region]],F:F,dataset_shampoo[[#This Row],[Year]],G:G,"&lt;="&amp;dataset_shampoo[[#This Row],[Month]])</f>
        <v>35749</v>
      </c>
      <c r="L2974">
        <f>dataset_shampoo[[#This Row],[Units YTD]]+SUMIFS(H:H,D:D,dataset_shampoo[[#This Row],[Brand]],E:E,dataset_shampoo[[#This Row],[Region]],F:F,dataset_shampoo[[#This Row],[Year]]-1,G:G,"&gt;"&amp;dataset_shampoo[[#This Row],[Month]])</f>
        <v>32816</v>
      </c>
      <c r="M2974" s="1">
        <f>dataset_shampoo[[#This Row],[Values YTD]]+SUMIFS(I:I,D:D,dataset_shampoo[[#This Row],[Brand]],E:E,dataset_shampoo[[#This Row],[Region]],F:F,dataset_shampoo[[#This Row],[Year]]-1,G:G,"&gt;"&amp;dataset_shampoo[[#This Row],[Month]])</f>
        <v>196560</v>
      </c>
    </row>
    <row r="2975" spans="1:13" x14ac:dyDescent="0.25">
      <c r="A2975" t="s">
        <v>7</v>
      </c>
      <c r="B2975" t="s">
        <v>18</v>
      </c>
      <c r="C2975" t="s">
        <v>46</v>
      </c>
      <c r="D2975" t="s">
        <v>47</v>
      </c>
      <c r="E2975" t="s">
        <v>11</v>
      </c>
      <c r="F2975">
        <v>2020</v>
      </c>
      <c r="G2975">
        <v>3</v>
      </c>
      <c r="H2975">
        <v>3731</v>
      </c>
      <c r="I2975" s="1">
        <v>22351</v>
      </c>
      <c r="J2975">
        <f>SUMIFS(H:H,D:D,dataset_shampoo[[#This Row],[Brand]],E:E,dataset_shampoo[[#This Row],[Region]],F:F,dataset_shampoo[[#This Row],[Year]],G:G,"&lt;="&amp;dataset_shampoo[[#This Row],[Month]])</f>
        <v>9702</v>
      </c>
      <c r="K2975" s="6">
        <f>SUMIFS(I:I,D:D,dataset_shampoo[[#This Row],[Brand]],E:E,dataset_shampoo[[#This Row],[Region]],F:F,dataset_shampoo[[#This Row],[Year]],G:G,"&lt;="&amp;dataset_shampoo[[#This Row],[Month]])</f>
        <v>58100</v>
      </c>
      <c r="L2975">
        <f>dataset_shampoo[[#This Row],[Units YTD]]+SUMIFS(H:H,D:D,dataset_shampoo[[#This Row],[Brand]],E:E,dataset_shampoo[[#This Row],[Region]],F:F,dataset_shampoo[[#This Row],[Year]]-1,G:G,"&gt;"&amp;dataset_shampoo[[#This Row],[Month]])</f>
        <v>34223</v>
      </c>
      <c r="M2975" s="1">
        <f>dataset_shampoo[[#This Row],[Values YTD]]+SUMIFS(I:I,D:D,dataset_shampoo[[#This Row],[Brand]],E:E,dataset_shampoo[[#This Row],[Region]],F:F,dataset_shampoo[[#This Row],[Year]]-1,G:G,"&gt;"&amp;dataset_shampoo[[#This Row],[Month]])</f>
        <v>204981</v>
      </c>
    </row>
    <row r="2976" spans="1:13" x14ac:dyDescent="0.25">
      <c r="A2976" t="s">
        <v>7</v>
      </c>
      <c r="B2976" t="s">
        <v>18</v>
      </c>
      <c r="C2976" t="s">
        <v>46</v>
      </c>
      <c r="D2976" t="s">
        <v>47</v>
      </c>
      <c r="E2976" t="s">
        <v>11</v>
      </c>
      <c r="F2976">
        <v>2020</v>
      </c>
      <c r="G2976">
        <v>4</v>
      </c>
      <c r="H2976">
        <v>3262</v>
      </c>
      <c r="I2976" s="1">
        <v>19537</v>
      </c>
      <c r="J2976">
        <f>SUMIFS(H:H,D:D,dataset_shampoo[[#This Row],[Brand]],E:E,dataset_shampoo[[#This Row],[Region]],F:F,dataset_shampoo[[#This Row],[Year]],G:G,"&lt;="&amp;dataset_shampoo[[#This Row],[Month]])</f>
        <v>12964</v>
      </c>
      <c r="K2976" s="6">
        <f>SUMIFS(I:I,D:D,dataset_shampoo[[#This Row],[Brand]],E:E,dataset_shampoo[[#This Row],[Region]],F:F,dataset_shampoo[[#This Row],[Year]],G:G,"&lt;="&amp;dataset_shampoo[[#This Row],[Month]])</f>
        <v>77637</v>
      </c>
      <c r="L2976">
        <f>dataset_shampoo[[#This Row],[Units YTD]]+SUMIFS(H:H,D:D,dataset_shampoo[[#This Row],[Brand]],E:E,dataset_shampoo[[#This Row],[Region]],F:F,dataset_shampoo[[#This Row],[Year]]-1,G:G,"&gt;"&amp;dataset_shampoo[[#This Row],[Month]])</f>
        <v>34622</v>
      </c>
      <c r="M2976" s="1">
        <f>dataset_shampoo[[#This Row],[Values YTD]]+SUMIFS(I:I,D:D,dataset_shampoo[[#This Row],[Brand]],E:E,dataset_shampoo[[#This Row],[Region]],F:F,dataset_shampoo[[#This Row],[Year]]-1,G:G,"&gt;"&amp;dataset_shampoo[[#This Row],[Month]])</f>
        <v>207347</v>
      </c>
    </row>
    <row r="2977" spans="1:13" x14ac:dyDescent="0.25">
      <c r="A2977" t="s">
        <v>7</v>
      </c>
      <c r="B2977" t="s">
        <v>18</v>
      </c>
      <c r="C2977" t="s">
        <v>46</v>
      </c>
      <c r="D2977" t="s">
        <v>47</v>
      </c>
      <c r="E2977" t="s">
        <v>11</v>
      </c>
      <c r="F2977">
        <v>2020</v>
      </c>
      <c r="G2977">
        <v>5</v>
      </c>
      <c r="H2977">
        <v>2660</v>
      </c>
      <c r="I2977" s="1">
        <v>15953</v>
      </c>
      <c r="J2977">
        <f>SUMIFS(H:H,D:D,dataset_shampoo[[#This Row],[Brand]],E:E,dataset_shampoo[[#This Row],[Region]],F:F,dataset_shampoo[[#This Row],[Year]],G:G,"&lt;="&amp;dataset_shampoo[[#This Row],[Month]])</f>
        <v>15624</v>
      </c>
      <c r="K2977" s="6">
        <f>SUMIFS(I:I,D:D,dataset_shampoo[[#This Row],[Brand]],E:E,dataset_shampoo[[#This Row],[Region]],F:F,dataset_shampoo[[#This Row],[Year]],G:G,"&lt;="&amp;dataset_shampoo[[#This Row],[Month]])</f>
        <v>93590</v>
      </c>
      <c r="L2977">
        <f>dataset_shampoo[[#This Row],[Units YTD]]+SUMIFS(H:H,D:D,dataset_shampoo[[#This Row],[Brand]],E:E,dataset_shampoo[[#This Row],[Region]],F:F,dataset_shampoo[[#This Row],[Year]]-1,G:G,"&gt;"&amp;dataset_shampoo[[#This Row],[Month]])</f>
        <v>34783</v>
      </c>
      <c r="M2977" s="1">
        <f>dataset_shampoo[[#This Row],[Values YTD]]+SUMIFS(I:I,D:D,dataset_shampoo[[#This Row],[Brand]],E:E,dataset_shampoo[[#This Row],[Region]],F:F,dataset_shampoo[[#This Row],[Year]]-1,G:G,"&gt;"&amp;dataset_shampoo[[#This Row],[Month]])</f>
        <v>208327</v>
      </c>
    </row>
    <row r="2978" spans="1:13" x14ac:dyDescent="0.25">
      <c r="A2978" t="s">
        <v>7</v>
      </c>
      <c r="B2978" t="s">
        <v>18</v>
      </c>
      <c r="C2978" t="s">
        <v>46</v>
      </c>
      <c r="D2978" t="s">
        <v>47</v>
      </c>
      <c r="E2978" t="s">
        <v>11</v>
      </c>
      <c r="F2978">
        <v>2020</v>
      </c>
      <c r="G2978">
        <v>6</v>
      </c>
      <c r="H2978">
        <v>3297</v>
      </c>
      <c r="I2978" s="1">
        <v>19726</v>
      </c>
      <c r="J2978">
        <f>SUMIFS(H:H,D:D,dataset_shampoo[[#This Row],[Brand]],E:E,dataset_shampoo[[#This Row],[Region]],F:F,dataset_shampoo[[#This Row],[Year]],G:G,"&lt;="&amp;dataset_shampoo[[#This Row],[Month]])</f>
        <v>18921</v>
      </c>
      <c r="K2978" s="6">
        <f>SUMIFS(I:I,D:D,dataset_shampoo[[#This Row],[Brand]],E:E,dataset_shampoo[[#This Row],[Region]],F:F,dataset_shampoo[[#This Row],[Year]],G:G,"&lt;="&amp;dataset_shampoo[[#This Row],[Month]])</f>
        <v>113316</v>
      </c>
      <c r="L2978">
        <f>dataset_shampoo[[#This Row],[Units YTD]]+SUMIFS(H:H,D:D,dataset_shampoo[[#This Row],[Brand]],E:E,dataset_shampoo[[#This Row],[Region]],F:F,dataset_shampoo[[#This Row],[Year]]-1,G:G,"&gt;"&amp;dataset_shampoo[[#This Row],[Month]])</f>
        <v>34594</v>
      </c>
      <c r="M2978" s="1">
        <f>dataset_shampoo[[#This Row],[Values YTD]]+SUMIFS(I:I,D:D,dataset_shampoo[[#This Row],[Brand]],E:E,dataset_shampoo[[#This Row],[Region]],F:F,dataset_shampoo[[#This Row],[Year]]-1,G:G,"&gt;"&amp;dataset_shampoo[[#This Row],[Month]])</f>
        <v>207165</v>
      </c>
    </row>
    <row r="2979" spans="1:13" x14ac:dyDescent="0.25">
      <c r="A2979" t="s">
        <v>7</v>
      </c>
      <c r="B2979" t="s">
        <v>18</v>
      </c>
      <c r="C2979" t="s">
        <v>46</v>
      </c>
      <c r="D2979" t="s">
        <v>47</v>
      </c>
      <c r="E2979" t="s">
        <v>11</v>
      </c>
      <c r="F2979">
        <v>2020</v>
      </c>
      <c r="G2979">
        <v>7</v>
      </c>
      <c r="H2979">
        <v>3731</v>
      </c>
      <c r="I2979" s="1">
        <v>22372</v>
      </c>
      <c r="J2979">
        <f>SUMIFS(H:H,D:D,dataset_shampoo[[#This Row],[Brand]],E:E,dataset_shampoo[[#This Row],[Region]],F:F,dataset_shampoo[[#This Row],[Year]],G:G,"&lt;="&amp;dataset_shampoo[[#This Row],[Month]])</f>
        <v>22652</v>
      </c>
      <c r="K2979" s="6">
        <f>SUMIFS(I:I,D:D,dataset_shampoo[[#This Row],[Brand]],E:E,dataset_shampoo[[#This Row],[Region]],F:F,dataset_shampoo[[#This Row],[Year]],G:G,"&lt;="&amp;dataset_shampoo[[#This Row],[Month]])</f>
        <v>135688</v>
      </c>
      <c r="L2979">
        <f>dataset_shampoo[[#This Row],[Units YTD]]+SUMIFS(H:H,D:D,dataset_shampoo[[#This Row],[Brand]],E:E,dataset_shampoo[[#This Row],[Region]],F:F,dataset_shampoo[[#This Row],[Year]]-1,G:G,"&gt;"&amp;dataset_shampoo[[#This Row],[Month]])</f>
        <v>35917</v>
      </c>
      <c r="M2979" s="1">
        <f>dataset_shampoo[[#This Row],[Values YTD]]+SUMIFS(I:I,D:D,dataset_shampoo[[#This Row],[Brand]],E:E,dataset_shampoo[[#This Row],[Region]],F:F,dataset_shampoo[[#This Row],[Year]]-1,G:G,"&gt;"&amp;dataset_shampoo[[#This Row],[Month]])</f>
        <v>215131</v>
      </c>
    </row>
    <row r="2980" spans="1:13" x14ac:dyDescent="0.25">
      <c r="A2980" t="s">
        <v>7</v>
      </c>
      <c r="B2980" t="s">
        <v>18</v>
      </c>
      <c r="C2980" t="s">
        <v>46</v>
      </c>
      <c r="D2980" t="s">
        <v>47</v>
      </c>
      <c r="E2980" t="s">
        <v>11</v>
      </c>
      <c r="F2980">
        <v>2020</v>
      </c>
      <c r="G2980">
        <v>8</v>
      </c>
      <c r="H2980">
        <v>2884</v>
      </c>
      <c r="I2980" s="1">
        <v>17290</v>
      </c>
      <c r="J2980">
        <f>SUMIFS(H:H,D:D,dataset_shampoo[[#This Row],[Brand]],E:E,dataset_shampoo[[#This Row],[Region]],F:F,dataset_shampoo[[#This Row],[Year]],G:G,"&lt;="&amp;dataset_shampoo[[#This Row],[Month]])</f>
        <v>25536</v>
      </c>
      <c r="K2980" s="6">
        <f>SUMIFS(I:I,D:D,dataset_shampoo[[#This Row],[Brand]],E:E,dataset_shampoo[[#This Row],[Region]],F:F,dataset_shampoo[[#This Row],[Year]],G:G,"&lt;="&amp;dataset_shampoo[[#This Row],[Month]])</f>
        <v>152978</v>
      </c>
      <c r="L2980">
        <f>dataset_shampoo[[#This Row],[Units YTD]]+SUMIFS(H:H,D:D,dataset_shampoo[[#This Row],[Brand]],E:E,dataset_shampoo[[#This Row],[Region]],F:F,dataset_shampoo[[#This Row],[Year]]-1,G:G,"&gt;"&amp;dataset_shampoo[[#This Row],[Month]])</f>
        <v>36372</v>
      </c>
      <c r="M2980" s="1">
        <f>dataset_shampoo[[#This Row],[Values YTD]]+SUMIFS(I:I,D:D,dataset_shampoo[[#This Row],[Brand]],E:E,dataset_shampoo[[#This Row],[Region]],F:F,dataset_shampoo[[#This Row],[Year]]-1,G:G,"&gt;"&amp;dataset_shampoo[[#This Row],[Month]])</f>
        <v>217861</v>
      </c>
    </row>
    <row r="2981" spans="1:13" x14ac:dyDescent="0.25">
      <c r="A2981" t="s">
        <v>7</v>
      </c>
      <c r="B2981" t="s">
        <v>18</v>
      </c>
      <c r="C2981" t="s">
        <v>46</v>
      </c>
      <c r="D2981" t="s">
        <v>47</v>
      </c>
      <c r="E2981" t="s">
        <v>11</v>
      </c>
      <c r="F2981">
        <v>2020</v>
      </c>
      <c r="G2981">
        <v>9</v>
      </c>
      <c r="H2981">
        <v>2723</v>
      </c>
      <c r="I2981" s="1">
        <v>16331</v>
      </c>
      <c r="J2981">
        <f>SUMIFS(H:H,D:D,dataset_shampoo[[#This Row],[Brand]],E:E,dataset_shampoo[[#This Row],[Region]],F:F,dataset_shampoo[[#This Row],[Year]],G:G,"&lt;="&amp;dataset_shampoo[[#This Row],[Month]])</f>
        <v>28259</v>
      </c>
      <c r="K2981" s="6">
        <f>SUMIFS(I:I,D:D,dataset_shampoo[[#This Row],[Brand]],E:E,dataset_shampoo[[#This Row],[Region]],F:F,dataset_shampoo[[#This Row],[Year]],G:G,"&lt;="&amp;dataset_shampoo[[#This Row],[Month]])</f>
        <v>169309</v>
      </c>
      <c r="L2981">
        <f>dataset_shampoo[[#This Row],[Units YTD]]+SUMIFS(H:H,D:D,dataset_shampoo[[#This Row],[Brand]],E:E,dataset_shampoo[[#This Row],[Region]],F:F,dataset_shampoo[[#This Row],[Year]]-1,G:G,"&gt;"&amp;dataset_shampoo[[#This Row],[Month]])</f>
        <v>36435</v>
      </c>
      <c r="M2981" s="1">
        <f>dataset_shampoo[[#This Row],[Values YTD]]+SUMIFS(I:I,D:D,dataset_shampoo[[#This Row],[Brand]],E:E,dataset_shampoo[[#This Row],[Region]],F:F,dataset_shampoo[[#This Row],[Year]]-1,G:G,"&gt;"&amp;dataset_shampoo[[#This Row],[Month]])</f>
        <v>218253</v>
      </c>
    </row>
    <row r="2982" spans="1:13" x14ac:dyDescent="0.25">
      <c r="A2982" t="s">
        <v>7</v>
      </c>
      <c r="B2982" t="s">
        <v>18</v>
      </c>
      <c r="C2982" t="s">
        <v>46</v>
      </c>
      <c r="D2982" t="s">
        <v>47</v>
      </c>
      <c r="E2982" t="s">
        <v>11</v>
      </c>
      <c r="F2982">
        <v>2020</v>
      </c>
      <c r="G2982">
        <v>10</v>
      </c>
      <c r="H2982">
        <v>3969</v>
      </c>
      <c r="I2982" s="1">
        <v>23751</v>
      </c>
      <c r="J2982">
        <f>SUMIFS(H:H,D:D,dataset_shampoo[[#This Row],[Brand]],E:E,dataset_shampoo[[#This Row],[Region]],F:F,dataset_shampoo[[#This Row],[Year]],G:G,"&lt;="&amp;dataset_shampoo[[#This Row],[Month]])</f>
        <v>32228</v>
      </c>
      <c r="K2982" s="6">
        <f>SUMIFS(I:I,D:D,dataset_shampoo[[#This Row],[Brand]],E:E,dataset_shampoo[[#This Row],[Region]],F:F,dataset_shampoo[[#This Row],[Year]],G:G,"&lt;="&amp;dataset_shampoo[[#This Row],[Month]])</f>
        <v>193060</v>
      </c>
      <c r="L2982">
        <f>dataset_shampoo[[#This Row],[Units YTD]]+SUMIFS(H:H,D:D,dataset_shampoo[[#This Row],[Brand]],E:E,dataset_shampoo[[#This Row],[Region]],F:F,dataset_shampoo[[#This Row],[Year]]-1,G:G,"&gt;"&amp;dataset_shampoo[[#This Row],[Month]])</f>
        <v>37394</v>
      </c>
      <c r="M2982" s="1">
        <f>dataset_shampoo[[#This Row],[Values YTD]]+SUMIFS(I:I,D:D,dataset_shampoo[[#This Row],[Brand]],E:E,dataset_shampoo[[#This Row],[Region]],F:F,dataset_shampoo[[#This Row],[Year]]-1,G:G,"&gt;"&amp;dataset_shampoo[[#This Row],[Month]])</f>
        <v>223993</v>
      </c>
    </row>
    <row r="2983" spans="1:13" x14ac:dyDescent="0.25">
      <c r="A2983" t="s">
        <v>7</v>
      </c>
      <c r="B2983" t="s">
        <v>18</v>
      </c>
      <c r="C2983" t="s">
        <v>46</v>
      </c>
      <c r="D2983" t="s">
        <v>47</v>
      </c>
      <c r="E2983" t="s">
        <v>11</v>
      </c>
      <c r="F2983">
        <v>2020</v>
      </c>
      <c r="G2983">
        <v>11</v>
      </c>
      <c r="H2983">
        <v>2310</v>
      </c>
      <c r="I2983" s="1">
        <v>13832</v>
      </c>
      <c r="J2983">
        <f>SUMIFS(H:H,D:D,dataset_shampoo[[#This Row],[Brand]],E:E,dataset_shampoo[[#This Row],[Region]],F:F,dataset_shampoo[[#This Row],[Year]],G:G,"&lt;="&amp;dataset_shampoo[[#This Row],[Month]])</f>
        <v>34538</v>
      </c>
      <c r="K2983" s="6">
        <f>SUMIFS(I:I,D:D,dataset_shampoo[[#This Row],[Brand]],E:E,dataset_shampoo[[#This Row],[Region]],F:F,dataset_shampoo[[#This Row],[Year]],G:G,"&lt;="&amp;dataset_shampoo[[#This Row],[Month]])</f>
        <v>206892</v>
      </c>
      <c r="L2983">
        <f>dataset_shampoo[[#This Row],[Units YTD]]+SUMIFS(H:H,D:D,dataset_shampoo[[#This Row],[Brand]],E:E,dataset_shampoo[[#This Row],[Region]],F:F,dataset_shampoo[[#This Row],[Year]]-1,G:G,"&gt;"&amp;dataset_shampoo[[#This Row],[Month]])</f>
        <v>37051</v>
      </c>
      <c r="M2983" s="1">
        <f>dataset_shampoo[[#This Row],[Values YTD]]+SUMIFS(I:I,D:D,dataset_shampoo[[#This Row],[Brand]],E:E,dataset_shampoo[[#This Row],[Region]],F:F,dataset_shampoo[[#This Row],[Year]]-1,G:G,"&gt;"&amp;dataset_shampoo[[#This Row],[Month]])</f>
        <v>221942</v>
      </c>
    </row>
    <row r="2984" spans="1:13" x14ac:dyDescent="0.25">
      <c r="A2984" t="s">
        <v>7</v>
      </c>
      <c r="B2984" t="s">
        <v>18</v>
      </c>
      <c r="C2984" t="s">
        <v>46</v>
      </c>
      <c r="D2984" t="s">
        <v>47</v>
      </c>
      <c r="E2984" t="s">
        <v>11</v>
      </c>
      <c r="F2984">
        <v>2020</v>
      </c>
      <c r="G2984">
        <v>12</v>
      </c>
      <c r="H2984">
        <v>3108</v>
      </c>
      <c r="I2984" s="1">
        <v>18620</v>
      </c>
      <c r="J2984">
        <f>SUMIFS(H:H,D:D,dataset_shampoo[[#This Row],[Brand]],E:E,dataset_shampoo[[#This Row],[Region]],F:F,dataset_shampoo[[#This Row],[Year]],G:G,"&lt;="&amp;dataset_shampoo[[#This Row],[Month]])</f>
        <v>37646</v>
      </c>
      <c r="K2984" s="6">
        <f>SUMIFS(I:I,D:D,dataset_shampoo[[#This Row],[Brand]],E:E,dataset_shampoo[[#This Row],[Region]],F:F,dataset_shampoo[[#This Row],[Year]],G:G,"&lt;="&amp;dataset_shampoo[[#This Row],[Month]])</f>
        <v>225512</v>
      </c>
      <c r="L2984">
        <f>dataset_shampoo[[#This Row],[Units YTD]]+SUMIFS(H:H,D:D,dataset_shampoo[[#This Row],[Brand]],E:E,dataset_shampoo[[#This Row],[Region]],F:F,dataset_shampoo[[#This Row],[Year]]-1,G:G,"&gt;"&amp;dataset_shampoo[[#This Row],[Month]])</f>
        <v>37646</v>
      </c>
      <c r="M2984" s="1">
        <f>dataset_shampoo[[#This Row],[Values YTD]]+SUMIFS(I:I,D:D,dataset_shampoo[[#This Row],[Brand]],E:E,dataset_shampoo[[#This Row],[Region]],F:F,dataset_shampoo[[#This Row],[Year]]-1,G:G,"&gt;"&amp;dataset_shampoo[[#This Row],[Month]])</f>
        <v>225512</v>
      </c>
    </row>
    <row r="2985" spans="1:13" x14ac:dyDescent="0.25">
      <c r="A2985" t="s">
        <v>7</v>
      </c>
      <c r="B2985" t="s">
        <v>18</v>
      </c>
      <c r="C2985" t="s">
        <v>46</v>
      </c>
      <c r="D2985" t="s">
        <v>47</v>
      </c>
      <c r="E2985" t="s">
        <v>11</v>
      </c>
      <c r="F2985">
        <v>2021</v>
      </c>
      <c r="G2985">
        <v>1</v>
      </c>
      <c r="H2985">
        <v>2968</v>
      </c>
      <c r="I2985" s="1">
        <v>17759</v>
      </c>
      <c r="J2985">
        <f>SUMIFS(H:H,D:D,dataset_shampoo[[#This Row],[Brand]],E:E,dataset_shampoo[[#This Row],[Region]],F:F,dataset_shampoo[[#This Row],[Year]],G:G,"&lt;="&amp;dataset_shampoo[[#This Row],[Month]])</f>
        <v>2968</v>
      </c>
      <c r="K2985" s="6">
        <f>SUMIFS(I:I,D:D,dataset_shampoo[[#This Row],[Brand]],E:E,dataset_shampoo[[#This Row],[Region]],F:F,dataset_shampoo[[#This Row],[Year]],G:G,"&lt;="&amp;dataset_shampoo[[#This Row],[Month]])</f>
        <v>17759</v>
      </c>
      <c r="L2985">
        <f>dataset_shampoo[[#This Row],[Units YTD]]+SUMIFS(H:H,D:D,dataset_shampoo[[#This Row],[Brand]],E:E,dataset_shampoo[[#This Row],[Region]],F:F,dataset_shampoo[[#This Row],[Year]]-1,G:G,"&gt;"&amp;dataset_shampoo[[#This Row],[Month]])</f>
        <v>37282</v>
      </c>
      <c r="M2985" s="1">
        <f>dataset_shampoo[[#This Row],[Values YTD]]+SUMIFS(I:I,D:D,dataset_shampoo[[#This Row],[Brand]],E:E,dataset_shampoo[[#This Row],[Region]],F:F,dataset_shampoo[[#This Row],[Year]]-1,G:G,"&gt;"&amp;dataset_shampoo[[#This Row],[Month]])</f>
        <v>223314</v>
      </c>
    </row>
    <row r="2986" spans="1:13" x14ac:dyDescent="0.25">
      <c r="A2986" t="s">
        <v>7</v>
      </c>
      <c r="B2986" t="s">
        <v>18</v>
      </c>
      <c r="C2986" t="s">
        <v>46</v>
      </c>
      <c r="D2986" t="s">
        <v>47</v>
      </c>
      <c r="E2986" t="s">
        <v>11</v>
      </c>
      <c r="F2986">
        <v>2021</v>
      </c>
      <c r="G2986">
        <v>2</v>
      </c>
      <c r="H2986">
        <v>2625</v>
      </c>
      <c r="I2986" s="1">
        <v>15715</v>
      </c>
      <c r="J2986">
        <f>SUMIFS(H:H,D:D,dataset_shampoo[[#This Row],[Brand]],E:E,dataset_shampoo[[#This Row],[Region]],F:F,dataset_shampoo[[#This Row],[Year]],G:G,"&lt;="&amp;dataset_shampoo[[#This Row],[Month]])</f>
        <v>5593</v>
      </c>
      <c r="K2986" s="6">
        <f>SUMIFS(I:I,D:D,dataset_shampoo[[#This Row],[Brand]],E:E,dataset_shampoo[[#This Row],[Region]],F:F,dataset_shampoo[[#This Row],[Year]],G:G,"&lt;="&amp;dataset_shampoo[[#This Row],[Month]])</f>
        <v>33474</v>
      </c>
      <c r="L2986">
        <f>dataset_shampoo[[#This Row],[Units YTD]]+SUMIFS(H:H,D:D,dataset_shampoo[[#This Row],[Brand]],E:E,dataset_shampoo[[#This Row],[Region]],F:F,dataset_shampoo[[#This Row],[Year]]-1,G:G,"&gt;"&amp;dataset_shampoo[[#This Row],[Month]])</f>
        <v>37268</v>
      </c>
      <c r="M2986" s="1">
        <f>dataset_shampoo[[#This Row],[Values YTD]]+SUMIFS(I:I,D:D,dataset_shampoo[[#This Row],[Brand]],E:E,dataset_shampoo[[#This Row],[Region]],F:F,dataset_shampoo[[#This Row],[Year]]-1,G:G,"&gt;"&amp;dataset_shampoo[[#This Row],[Month]])</f>
        <v>223237</v>
      </c>
    </row>
    <row r="2987" spans="1:13" x14ac:dyDescent="0.25">
      <c r="A2987" t="s">
        <v>7</v>
      </c>
      <c r="B2987" t="s">
        <v>18</v>
      </c>
      <c r="C2987" t="s">
        <v>46</v>
      </c>
      <c r="D2987" t="s">
        <v>47</v>
      </c>
      <c r="E2987" t="s">
        <v>11</v>
      </c>
      <c r="F2987">
        <v>2021</v>
      </c>
      <c r="G2987">
        <v>3</v>
      </c>
      <c r="H2987">
        <v>2926</v>
      </c>
      <c r="I2987" s="1">
        <v>17521</v>
      </c>
      <c r="J2987">
        <f>SUMIFS(H:H,D:D,dataset_shampoo[[#This Row],[Brand]],E:E,dataset_shampoo[[#This Row],[Region]],F:F,dataset_shampoo[[#This Row],[Year]],G:G,"&lt;="&amp;dataset_shampoo[[#This Row],[Month]])</f>
        <v>8519</v>
      </c>
      <c r="K2987" s="6">
        <f>SUMIFS(I:I,D:D,dataset_shampoo[[#This Row],[Brand]],E:E,dataset_shampoo[[#This Row],[Region]],F:F,dataset_shampoo[[#This Row],[Year]],G:G,"&lt;="&amp;dataset_shampoo[[#This Row],[Month]])</f>
        <v>50995</v>
      </c>
      <c r="L2987">
        <f>dataset_shampoo[[#This Row],[Units YTD]]+SUMIFS(H:H,D:D,dataset_shampoo[[#This Row],[Brand]],E:E,dataset_shampoo[[#This Row],[Region]],F:F,dataset_shampoo[[#This Row],[Year]]-1,G:G,"&gt;"&amp;dataset_shampoo[[#This Row],[Month]])</f>
        <v>36463</v>
      </c>
      <c r="M2987" s="1">
        <f>dataset_shampoo[[#This Row],[Values YTD]]+SUMIFS(I:I,D:D,dataset_shampoo[[#This Row],[Brand]],E:E,dataset_shampoo[[#This Row],[Region]],F:F,dataset_shampoo[[#This Row],[Year]]-1,G:G,"&gt;"&amp;dataset_shampoo[[#This Row],[Month]])</f>
        <v>218407</v>
      </c>
    </row>
    <row r="2988" spans="1:13" x14ac:dyDescent="0.25">
      <c r="A2988" t="s">
        <v>7</v>
      </c>
      <c r="B2988" t="s">
        <v>18</v>
      </c>
      <c r="C2988" t="s">
        <v>46</v>
      </c>
      <c r="D2988" t="s">
        <v>47</v>
      </c>
      <c r="E2988" t="s">
        <v>11</v>
      </c>
      <c r="F2988">
        <v>2021</v>
      </c>
      <c r="G2988">
        <v>4</v>
      </c>
      <c r="H2988">
        <v>3087</v>
      </c>
      <c r="I2988" s="1">
        <v>18473</v>
      </c>
      <c r="J2988">
        <f>SUMIFS(H:H,D:D,dataset_shampoo[[#This Row],[Brand]],E:E,dataset_shampoo[[#This Row],[Region]],F:F,dataset_shampoo[[#This Row],[Year]],G:G,"&lt;="&amp;dataset_shampoo[[#This Row],[Month]])</f>
        <v>11606</v>
      </c>
      <c r="K2988" s="6">
        <f>SUMIFS(I:I,D:D,dataset_shampoo[[#This Row],[Brand]],E:E,dataset_shampoo[[#This Row],[Region]],F:F,dataset_shampoo[[#This Row],[Year]],G:G,"&lt;="&amp;dataset_shampoo[[#This Row],[Month]])</f>
        <v>69468</v>
      </c>
      <c r="L2988">
        <f>dataset_shampoo[[#This Row],[Units YTD]]+SUMIFS(H:H,D:D,dataset_shampoo[[#This Row],[Brand]],E:E,dataset_shampoo[[#This Row],[Region]],F:F,dataset_shampoo[[#This Row],[Year]]-1,G:G,"&gt;"&amp;dataset_shampoo[[#This Row],[Month]])</f>
        <v>36288</v>
      </c>
      <c r="M2988" s="1">
        <f>dataset_shampoo[[#This Row],[Values YTD]]+SUMIFS(I:I,D:D,dataset_shampoo[[#This Row],[Brand]],E:E,dataset_shampoo[[#This Row],[Region]],F:F,dataset_shampoo[[#This Row],[Year]]-1,G:G,"&gt;"&amp;dataset_shampoo[[#This Row],[Month]])</f>
        <v>217343</v>
      </c>
    </row>
    <row r="2989" spans="1:13" x14ac:dyDescent="0.25">
      <c r="A2989" t="s">
        <v>7</v>
      </c>
      <c r="B2989" t="s">
        <v>18</v>
      </c>
      <c r="C2989" t="s">
        <v>46</v>
      </c>
      <c r="D2989" t="s">
        <v>47</v>
      </c>
      <c r="E2989" t="s">
        <v>11</v>
      </c>
      <c r="F2989">
        <v>2021</v>
      </c>
      <c r="G2989">
        <v>5</v>
      </c>
      <c r="H2989">
        <v>2527</v>
      </c>
      <c r="I2989" s="1">
        <v>15127</v>
      </c>
      <c r="J2989">
        <f>SUMIFS(H:H,D:D,dataset_shampoo[[#This Row],[Brand]],E:E,dataset_shampoo[[#This Row],[Region]],F:F,dataset_shampoo[[#This Row],[Year]],G:G,"&lt;="&amp;dataset_shampoo[[#This Row],[Month]])</f>
        <v>14133</v>
      </c>
      <c r="K2989" s="6">
        <f>SUMIFS(I:I,D:D,dataset_shampoo[[#This Row],[Brand]],E:E,dataset_shampoo[[#This Row],[Region]],F:F,dataset_shampoo[[#This Row],[Year]],G:G,"&lt;="&amp;dataset_shampoo[[#This Row],[Month]])</f>
        <v>84595</v>
      </c>
      <c r="L2989">
        <f>dataset_shampoo[[#This Row],[Units YTD]]+SUMIFS(H:H,D:D,dataset_shampoo[[#This Row],[Brand]],E:E,dataset_shampoo[[#This Row],[Region]],F:F,dataset_shampoo[[#This Row],[Year]]-1,G:G,"&gt;"&amp;dataset_shampoo[[#This Row],[Month]])</f>
        <v>36155</v>
      </c>
      <c r="M2989" s="1">
        <f>dataset_shampoo[[#This Row],[Values YTD]]+SUMIFS(I:I,D:D,dataset_shampoo[[#This Row],[Brand]],E:E,dataset_shampoo[[#This Row],[Region]],F:F,dataset_shampoo[[#This Row],[Year]]-1,G:G,"&gt;"&amp;dataset_shampoo[[#This Row],[Month]])</f>
        <v>216517</v>
      </c>
    </row>
    <row r="2990" spans="1:13" x14ac:dyDescent="0.25">
      <c r="A2990" t="s">
        <v>7</v>
      </c>
      <c r="B2990" t="s">
        <v>18</v>
      </c>
      <c r="C2990" t="s">
        <v>46</v>
      </c>
      <c r="D2990" t="s">
        <v>47</v>
      </c>
      <c r="E2990" t="s">
        <v>11</v>
      </c>
      <c r="F2990">
        <v>2021</v>
      </c>
      <c r="G2990">
        <v>6</v>
      </c>
      <c r="H2990">
        <v>2863</v>
      </c>
      <c r="I2990" s="1">
        <v>17157</v>
      </c>
      <c r="J2990">
        <f>SUMIFS(H:H,D:D,dataset_shampoo[[#This Row],[Brand]],E:E,dataset_shampoo[[#This Row],[Region]],F:F,dataset_shampoo[[#This Row],[Year]],G:G,"&lt;="&amp;dataset_shampoo[[#This Row],[Month]])</f>
        <v>16996</v>
      </c>
      <c r="K2990" s="6">
        <f>SUMIFS(I:I,D:D,dataset_shampoo[[#This Row],[Brand]],E:E,dataset_shampoo[[#This Row],[Region]],F:F,dataset_shampoo[[#This Row],[Year]],G:G,"&lt;="&amp;dataset_shampoo[[#This Row],[Month]])</f>
        <v>101752</v>
      </c>
      <c r="L2990">
        <f>dataset_shampoo[[#This Row],[Units YTD]]+SUMIFS(H:H,D:D,dataset_shampoo[[#This Row],[Brand]],E:E,dataset_shampoo[[#This Row],[Region]],F:F,dataset_shampoo[[#This Row],[Year]]-1,G:G,"&gt;"&amp;dataset_shampoo[[#This Row],[Month]])</f>
        <v>35721</v>
      </c>
      <c r="M2990" s="1">
        <f>dataset_shampoo[[#This Row],[Values YTD]]+SUMIFS(I:I,D:D,dataset_shampoo[[#This Row],[Brand]],E:E,dataset_shampoo[[#This Row],[Region]],F:F,dataset_shampoo[[#This Row],[Year]]-1,G:G,"&gt;"&amp;dataset_shampoo[[#This Row],[Month]])</f>
        <v>213948</v>
      </c>
    </row>
    <row r="2991" spans="1:13" x14ac:dyDescent="0.25">
      <c r="A2991" t="s">
        <v>7</v>
      </c>
      <c r="B2991" t="s">
        <v>18</v>
      </c>
      <c r="C2991" t="s">
        <v>46</v>
      </c>
      <c r="D2991" t="s">
        <v>47</v>
      </c>
      <c r="E2991" t="s">
        <v>11</v>
      </c>
      <c r="F2991">
        <v>2021</v>
      </c>
      <c r="G2991">
        <v>7</v>
      </c>
      <c r="H2991">
        <v>2751</v>
      </c>
      <c r="I2991" s="1">
        <v>16492</v>
      </c>
      <c r="J2991">
        <f>SUMIFS(H:H,D:D,dataset_shampoo[[#This Row],[Brand]],E:E,dataset_shampoo[[#This Row],[Region]],F:F,dataset_shampoo[[#This Row],[Year]],G:G,"&lt;="&amp;dataset_shampoo[[#This Row],[Month]])</f>
        <v>19747</v>
      </c>
      <c r="K2991" s="6">
        <f>SUMIFS(I:I,D:D,dataset_shampoo[[#This Row],[Brand]],E:E,dataset_shampoo[[#This Row],[Region]],F:F,dataset_shampoo[[#This Row],[Year]],G:G,"&lt;="&amp;dataset_shampoo[[#This Row],[Month]])</f>
        <v>118244</v>
      </c>
      <c r="L2991">
        <f>dataset_shampoo[[#This Row],[Units YTD]]+SUMIFS(H:H,D:D,dataset_shampoo[[#This Row],[Brand]],E:E,dataset_shampoo[[#This Row],[Region]],F:F,dataset_shampoo[[#This Row],[Year]]-1,G:G,"&gt;"&amp;dataset_shampoo[[#This Row],[Month]])</f>
        <v>34741</v>
      </c>
      <c r="M2991" s="1">
        <f>dataset_shampoo[[#This Row],[Values YTD]]+SUMIFS(I:I,D:D,dataset_shampoo[[#This Row],[Brand]],E:E,dataset_shampoo[[#This Row],[Region]],F:F,dataset_shampoo[[#This Row],[Year]]-1,G:G,"&gt;"&amp;dataset_shampoo[[#This Row],[Month]])</f>
        <v>208068</v>
      </c>
    </row>
    <row r="2992" spans="1:13" x14ac:dyDescent="0.25">
      <c r="A2992" t="s">
        <v>7</v>
      </c>
      <c r="B2992" t="s">
        <v>18</v>
      </c>
      <c r="C2992" t="s">
        <v>46</v>
      </c>
      <c r="D2992" t="s">
        <v>47</v>
      </c>
      <c r="E2992" t="s">
        <v>11</v>
      </c>
      <c r="F2992">
        <v>2021</v>
      </c>
      <c r="G2992">
        <v>8</v>
      </c>
      <c r="H2992">
        <v>2618</v>
      </c>
      <c r="I2992" s="1">
        <v>15687</v>
      </c>
      <c r="J2992">
        <f>SUMIFS(H:H,D:D,dataset_shampoo[[#This Row],[Brand]],E:E,dataset_shampoo[[#This Row],[Region]],F:F,dataset_shampoo[[#This Row],[Year]],G:G,"&lt;="&amp;dataset_shampoo[[#This Row],[Month]])</f>
        <v>22365</v>
      </c>
      <c r="K2992" s="6">
        <f>SUMIFS(I:I,D:D,dataset_shampoo[[#This Row],[Brand]],E:E,dataset_shampoo[[#This Row],[Region]],F:F,dataset_shampoo[[#This Row],[Year]],G:G,"&lt;="&amp;dataset_shampoo[[#This Row],[Month]])</f>
        <v>133931</v>
      </c>
      <c r="L2992">
        <f>dataset_shampoo[[#This Row],[Units YTD]]+SUMIFS(H:H,D:D,dataset_shampoo[[#This Row],[Brand]],E:E,dataset_shampoo[[#This Row],[Region]],F:F,dataset_shampoo[[#This Row],[Year]]-1,G:G,"&gt;"&amp;dataset_shampoo[[#This Row],[Month]])</f>
        <v>34475</v>
      </c>
      <c r="M2992" s="1">
        <f>dataset_shampoo[[#This Row],[Values YTD]]+SUMIFS(I:I,D:D,dataset_shampoo[[#This Row],[Brand]],E:E,dataset_shampoo[[#This Row],[Region]],F:F,dataset_shampoo[[#This Row],[Year]]-1,G:G,"&gt;"&amp;dataset_shampoo[[#This Row],[Month]])</f>
        <v>206465</v>
      </c>
    </row>
    <row r="2993" spans="1:13" x14ac:dyDescent="0.25">
      <c r="A2993" t="s">
        <v>7</v>
      </c>
      <c r="B2993" t="s">
        <v>18</v>
      </c>
      <c r="C2993" t="s">
        <v>46</v>
      </c>
      <c r="D2993" t="s">
        <v>47</v>
      </c>
      <c r="E2993" t="s">
        <v>11</v>
      </c>
      <c r="F2993">
        <v>2021</v>
      </c>
      <c r="G2993">
        <v>9</v>
      </c>
      <c r="H2993">
        <v>2996</v>
      </c>
      <c r="I2993" s="1">
        <v>17927</v>
      </c>
      <c r="J2993">
        <f>SUMIFS(H:H,D:D,dataset_shampoo[[#This Row],[Brand]],E:E,dataset_shampoo[[#This Row],[Region]],F:F,dataset_shampoo[[#This Row],[Year]],G:G,"&lt;="&amp;dataset_shampoo[[#This Row],[Month]])</f>
        <v>25361</v>
      </c>
      <c r="K2993" s="6">
        <f>SUMIFS(I:I,D:D,dataset_shampoo[[#This Row],[Brand]],E:E,dataset_shampoo[[#This Row],[Region]],F:F,dataset_shampoo[[#This Row],[Year]],G:G,"&lt;="&amp;dataset_shampoo[[#This Row],[Month]])</f>
        <v>151858</v>
      </c>
      <c r="L2993">
        <f>dataset_shampoo[[#This Row],[Units YTD]]+SUMIFS(H:H,D:D,dataset_shampoo[[#This Row],[Brand]],E:E,dataset_shampoo[[#This Row],[Region]],F:F,dataset_shampoo[[#This Row],[Year]]-1,G:G,"&gt;"&amp;dataset_shampoo[[#This Row],[Month]])</f>
        <v>34748</v>
      </c>
      <c r="M2993" s="1">
        <f>dataset_shampoo[[#This Row],[Values YTD]]+SUMIFS(I:I,D:D,dataset_shampoo[[#This Row],[Brand]],E:E,dataset_shampoo[[#This Row],[Region]],F:F,dataset_shampoo[[#This Row],[Year]]-1,G:G,"&gt;"&amp;dataset_shampoo[[#This Row],[Month]])</f>
        <v>208061</v>
      </c>
    </row>
    <row r="2994" spans="1:13" x14ac:dyDescent="0.25">
      <c r="A2994" t="s">
        <v>7</v>
      </c>
      <c r="B2994" t="s">
        <v>18</v>
      </c>
      <c r="C2994" t="s">
        <v>46</v>
      </c>
      <c r="D2994" t="s">
        <v>47</v>
      </c>
      <c r="E2994" t="s">
        <v>11</v>
      </c>
      <c r="F2994">
        <v>2021</v>
      </c>
      <c r="G2994">
        <v>10</v>
      </c>
      <c r="H2994">
        <v>2716</v>
      </c>
      <c r="I2994" s="1">
        <v>16282</v>
      </c>
      <c r="J2994">
        <f>SUMIFS(H:H,D:D,dataset_shampoo[[#This Row],[Brand]],E:E,dataset_shampoo[[#This Row],[Region]],F:F,dataset_shampoo[[#This Row],[Year]],G:G,"&lt;="&amp;dataset_shampoo[[#This Row],[Month]])</f>
        <v>28077</v>
      </c>
      <c r="K2994" s="6">
        <f>SUMIFS(I:I,D:D,dataset_shampoo[[#This Row],[Brand]],E:E,dataset_shampoo[[#This Row],[Region]],F:F,dataset_shampoo[[#This Row],[Year]],G:G,"&lt;="&amp;dataset_shampoo[[#This Row],[Month]])</f>
        <v>168140</v>
      </c>
      <c r="L2994">
        <f>dataset_shampoo[[#This Row],[Units YTD]]+SUMIFS(H:H,D:D,dataset_shampoo[[#This Row],[Brand]],E:E,dataset_shampoo[[#This Row],[Region]],F:F,dataset_shampoo[[#This Row],[Year]]-1,G:G,"&gt;"&amp;dataset_shampoo[[#This Row],[Month]])</f>
        <v>33495</v>
      </c>
      <c r="M2994" s="1">
        <f>dataset_shampoo[[#This Row],[Values YTD]]+SUMIFS(I:I,D:D,dataset_shampoo[[#This Row],[Brand]],E:E,dataset_shampoo[[#This Row],[Region]],F:F,dataset_shampoo[[#This Row],[Year]]-1,G:G,"&gt;"&amp;dataset_shampoo[[#This Row],[Month]])</f>
        <v>200592</v>
      </c>
    </row>
    <row r="2995" spans="1:13" x14ac:dyDescent="0.25">
      <c r="A2995" t="s">
        <v>7</v>
      </c>
      <c r="B2995" t="s">
        <v>18</v>
      </c>
      <c r="C2995" t="s">
        <v>46</v>
      </c>
      <c r="D2995" t="s">
        <v>47</v>
      </c>
      <c r="E2995" t="s">
        <v>11</v>
      </c>
      <c r="F2995">
        <v>2021</v>
      </c>
      <c r="G2995">
        <v>11</v>
      </c>
      <c r="H2995">
        <v>2793</v>
      </c>
      <c r="I2995" s="1">
        <v>16751</v>
      </c>
      <c r="J2995">
        <f>SUMIFS(H:H,D:D,dataset_shampoo[[#This Row],[Brand]],E:E,dataset_shampoo[[#This Row],[Region]],F:F,dataset_shampoo[[#This Row],[Year]],G:G,"&lt;="&amp;dataset_shampoo[[#This Row],[Month]])</f>
        <v>30870</v>
      </c>
      <c r="K2995" s="6">
        <f>SUMIFS(I:I,D:D,dataset_shampoo[[#This Row],[Brand]],E:E,dataset_shampoo[[#This Row],[Region]],F:F,dataset_shampoo[[#This Row],[Year]],G:G,"&lt;="&amp;dataset_shampoo[[#This Row],[Month]])</f>
        <v>184891</v>
      </c>
      <c r="L2995">
        <f>dataset_shampoo[[#This Row],[Units YTD]]+SUMIFS(H:H,D:D,dataset_shampoo[[#This Row],[Brand]],E:E,dataset_shampoo[[#This Row],[Region]],F:F,dataset_shampoo[[#This Row],[Year]]-1,G:G,"&gt;"&amp;dataset_shampoo[[#This Row],[Month]])</f>
        <v>33978</v>
      </c>
      <c r="M2995" s="1">
        <f>dataset_shampoo[[#This Row],[Values YTD]]+SUMIFS(I:I,D:D,dataset_shampoo[[#This Row],[Brand]],E:E,dataset_shampoo[[#This Row],[Region]],F:F,dataset_shampoo[[#This Row],[Year]]-1,G:G,"&gt;"&amp;dataset_shampoo[[#This Row],[Month]])</f>
        <v>203511</v>
      </c>
    </row>
    <row r="2996" spans="1:13" x14ac:dyDescent="0.25">
      <c r="A2996" t="s">
        <v>7</v>
      </c>
      <c r="B2996" t="s">
        <v>18</v>
      </c>
      <c r="C2996" t="s">
        <v>46</v>
      </c>
      <c r="D2996" t="s">
        <v>47</v>
      </c>
      <c r="E2996" t="s">
        <v>11</v>
      </c>
      <c r="F2996">
        <v>2021</v>
      </c>
      <c r="G2996">
        <v>12</v>
      </c>
      <c r="H2996">
        <v>3640</v>
      </c>
      <c r="I2996" s="1">
        <v>22358</v>
      </c>
      <c r="J2996">
        <f>SUMIFS(H:H,D:D,dataset_shampoo[[#This Row],[Brand]],E:E,dataset_shampoo[[#This Row],[Region]],F:F,dataset_shampoo[[#This Row],[Year]],G:G,"&lt;="&amp;dataset_shampoo[[#This Row],[Month]])</f>
        <v>34510</v>
      </c>
      <c r="K2996" s="6">
        <f>SUMIFS(I:I,D:D,dataset_shampoo[[#This Row],[Brand]],E:E,dataset_shampoo[[#This Row],[Region]],F:F,dataset_shampoo[[#This Row],[Year]],G:G,"&lt;="&amp;dataset_shampoo[[#This Row],[Month]])</f>
        <v>207249</v>
      </c>
      <c r="L2996">
        <f>dataset_shampoo[[#This Row],[Units YTD]]+SUMIFS(H:H,D:D,dataset_shampoo[[#This Row],[Brand]],E:E,dataset_shampoo[[#This Row],[Region]],F:F,dataset_shampoo[[#This Row],[Year]]-1,G:G,"&gt;"&amp;dataset_shampoo[[#This Row],[Month]])</f>
        <v>34510</v>
      </c>
      <c r="M2996" s="1">
        <f>dataset_shampoo[[#This Row],[Values YTD]]+SUMIFS(I:I,D:D,dataset_shampoo[[#This Row],[Brand]],E:E,dataset_shampoo[[#This Row],[Region]],F:F,dataset_shampoo[[#This Row],[Year]]-1,G:G,"&gt;"&amp;dataset_shampoo[[#This Row],[Month]])</f>
        <v>207249</v>
      </c>
    </row>
    <row r="2997" spans="1:13" x14ac:dyDescent="0.25">
      <c r="A2997" t="s">
        <v>7</v>
      </c>
      <c r="B2997" t="s">
        <v>18</v>
      </c>
      <c r="C2997" t="s">
        <v>46</v>
      </c>
      <c r="D2997" t="s">
        <v>47</v>
      </c>
      <c r="E2997" t="s">
        <v>11</v>
      </c>
      <c r="F2997">
        <v>2022</v>
      </c>
      <c r="G2997">
        <v>1</v>
      </c>
      <c r="H2997">
        <v>2709</v>
      </c>
      <c r="I2997" s="1">
        <v>17535</v>
      </c>
      <c r="J2997">
        <f>SUMIFS(H:H,D:D,dataset_shampoo[[#This Row],[Brand]],E:E,dataset_shampoo[[#This Row],[Region]],F:F,dataset_shampoo[[#This Row],[Year]],G:G,"&lt;="&amp;dataset_shampoo[[#This Row],[Month]])</f>
        <v>2709</v>
      </c>
      <c r="K2997" s="6">
        <f>SUMIFS(I:I,D:D,dataset_shampoo[[#This Row],[Brand]],E:E,dataset_shampoo[[#This Row],[Region]],F:F,dataset_shampoo[[#This Row],[Year]],G:G,"&lt;="&amp;dataset_shampoo[[#This Row],[Month]])</f>
        <v>17535</v>
      </c>
      <c r="L2997">
        <f>dataset_shampoo[[#This Row],[Units YTD]]+SUMIFS(H:H,D:D,dataset_shampoo[[#This Row],[Brand]],E:E,dataset_shampoo[[#This Row],[Region]],F:F,dataset_shampoo[[#This Row],[Year]]-1,G:G,"&gt;"&amp;dataset_shampoo[[#This Row],[Month]])</f>
        <v>34251</v>
      </c>
      <c r="M2997" s="1">
        <f>dataset_shampoo[[#This Row],[Values YTD]]+SUMIFS(I:I,D:D,dataset_shampoo[[#This Row],[Brand]],E:E,dataset_shampoo[[#This Row],[Region]],F:F,dataset_shampoo[[#This Row],[Year]]-1,G:G,"&gt;"&amp;dataset_shampoo[[#This Row],[Month]])</f>
        <v>207025</v>
      </c>
    </row>
    <row r="2998" spans="1:13" x14ac:dyDescent="0.25">
      <c r="A2998" t="s">
        <v>7</v>
      </c>
      <c r="B2998" t="s">
        <v>18</v>
      </c>
      <c r="C2998" t="s">
        <v>46</v>
      </c>
      <c r="D2998" t="s">
        <v>47</v>
      </c>
      <c r="E2998" t="s">
        <v>11</v>
      </c>
      <c r="F2998">
        <v>2022</v>
      </c>
      <c r="G2998">
        <v>2</v>
      </c>
      <c r="H2998">
        <v>2793</v>
      </c>
      <c r="I2998" s="1">
        <v>18109</v>
      </c>
      <c r="J2998">
        <f>SUMIFS(H:H,D:D,dataset_shampoo[[#This Row],[Brand]],E:E,dataset_shampoo[[#This Row],[Region]],F:F,dataset_shampoo[[#This Row],[Year]],G:G,"&lt;="&amp;dataset_shampoo[[#This Row],[Month]])</f>
        <v>5502</v>
      </c>
      <c r="K2998" s="6">
        <f>SUMIFS(I:I,D:D,dataset_shampoo[[#This Row],[Brand]],E:E,dataset_shampoo[[#This Row],[Region]],F:F,dataset_shampoo[[#This Row],[Year]],G:G,"&lt;="&amp;dataset_shampoo[[#This Row],[Month]])</f>
        <v>35644</v>
      </c>
      <c r="L2998">
        <f>dataset_shampoo[[#This Row],[Units YTD]]+SUMIFS(H:H,D:D,dataset_shampoo[[#This Row],[Brand]],E:E,dataset_shampoo[[#This Row],[Region]],F:F,dataset_shampoo[[#This Row],[Year]]-1,G:G,"&gt;"&amp;dataset_shampoo[[#This Row],[Month]])</f>
        <v>34419</v>
      </c>
      <c r="M2998" s="1">
        <f>dataset_shampoo[[#This Row],[Values YTD]]+SUMIFS(I:I,D:D,dataset_shampoo[[#This Row],[Brand]],E:E,dataset_shampoo[[#This Row],[Region]],F:F,dataset_shampoo[[#This Row],[Year]]-1,G:G,"&gt;"&amp;dataset_shampoo[[#This Row],[Month]])</f>
        <v>209419</v>
      </c>
    </row>
    <row r="2999" spans="1:13" x14ac:dyDescent="0.25">
      <c r="A2999" t="s">
        <v>7</v>
      </c>
      <c r="B2999" t="s">
        <v>18</v>
      </c>
      <c r="C2999" t="s">
        <v>46</v>
      </c>
      <c r="D2999" t="s">
        <v>47</v>
      </c>
      <c r="E2999" t="s">
        <v>11</v>
      </c>
      <c r="F2999">
        <v>2022</v>
      </c>
      <c r="G2999">
        <v>3</v>
      </c>
      <c r="H2999">
        <v>2856</v>
      </c>
      <c r="I2999" s="1">
        <v>18508</v>
      </c>
      <c r="J2999">
        <f>SUMIFS(H:H,D:D,dataset_shampoo[[#This Row],[Brand]],E:E,dataset_shampoo[[#This Row],[Region]],F:F,dataset_shampoo[[#This Row],[Year]],G:G,"&lt;="&amp;dataset_shampoo[[#This Row],[Month]])</f>
        <v>8358</v>
      </c>
      <c r="K2999" s="6">
        <f>SUMIFS(I:I,D:D,dataset_shampoo[[#This Row],[Brand]],E:E,dataset_shampoo[[#This Row],[Region]],F:F,dataset_shampoo[[#This Row],[Year]],G:G,"&lt;="&amp;dataset_shampoo[[#This Row],[Month]])</f>
        <v>54152</v>
      </c>
      <c r="L2999">
        <f>dataset_shampoo[[#This Row],[Units YTD]]+SUMIFS(H:H,D:D,dataset_shampoo[[#This Row],[Brand]],E:E,dataset_shampoo[[#This Row],[Region]],F:F,dataset_shampoo[[#This Row],[Year]]-1,G:G,"&gt;"&amp;dataset_shampoo[[#This Row],[Month]])</f>
        <v>34349</v>
      </c>
      <c r="M2999" s="1">
        <f>dataset_shampoo[[#This Row],[Values YTD]]+SUMIFS(I:I,D:D,dataset_shampoo[[#This Row],[Brand]],E:E,dataset_shampoo[[#This Row],[Region]],F:F,dataset_shampoo[[#This Row],[Year]]-1,G:G,"&gt;"&amp;dataset_shampoo[[#This Row],[Month]])</f>
        <v>210406</v>
      </c>
    </row>
    <row r="3000" spans="1:13" x14ac:dyDescent="0.25">
      <c r="A3000" t="s">
        <v>7</v>
      </c>
      <c r="B3000" t="s">
        <v>18</v>
      </c>
      <c r="C3000" t="s">
        <v>46</v>
      </c>
      <c r="D3000" t="s">
        <v>47</v>
      </c>
      <c r="E3000" t="s">
        <v>11</v>
      </c>
      <c r="F3000">
        <v>2022</v>
      </c>
      <c r="G3000">
        <v>4</v>
      </c>
      <c r="H3000">
        <v>2877</v>
      </c>
      <c r="I3000" s="1">
        <v>18648</v>
      </c>
      <c r="J3000">
        <f>SUMIFS(H:H,D:D,dataset_shampoo[[#This Row],[Brand]],E:E,dataset_shampoo[[#This Row],[Region]],F:F,dataset_shampoo[[#This Row],[Year]],G:G,"&lt;="&amp;dataset_shampoo[[#This Row],[Month]])</f>
        <v>11235</v>
      </c>
      <c r="K3000" s="6">
        <f>SUMIFS(I:I,D:D,dataset_shampoo[[#This Row],[Brand]],E:E,dataset_shampoo[[#This Row],[Region]],F:F,dataset_shampoo[[#This Row],[Year]],G:G,"&lt;="&amp;dataset_shampoo[[#This Row],[Month]])</f>
        <v>72800</v>
      </c>
      <c r="L3000">
        <f>dataset_shampoo[[#This Row],[Units YTD]]+SUMIFS(H:H,D:D,dataset_shampoo[[#This Row],[Brand]],E:E,dataset_shampoo[[#This Row],[Region]],F:F,dataset_shampoo[[#This Row],[Year]]-1,G:G,"&gt;"&amp;dataset_shampoo[[#This Row],[Month]])</f>
        <v>34139</v>
      </c>
      <c r="M3000" s="1">
        <f>dataset_shampoo[[#This Row],[Values YTD]]+SUMIFS(I:I,D:D,dataset_shampoo[[#This Row],[Brand]],E:E,dataset_shampoo[[#This Row],[Region]],F:F,dataset_shampoo[[#This Row],[Year]]-1,G:G,"&gt;"&amp;dataset_shampoo[[#This Row],[Month]])</f>
        <v>210581</v>
      </c>
    </row>
    <row r="3001" spans="1:13" x14ac:dyDescent="0.25">
      <c r="A3001" t="s">
        <v>7</v>
      </c>
      <c r="B3001" t="s">
        <v>18</v>
      </c>
      <c r="C3001" t="s">
        <v>46</v>
      </c>
      <c r="D3001" t="s">
        <v>47</v>
      </c>
      <c r="E3001" t="s">
        <v>11</v>
      </c>
      <c r="F3001">
        <v>2022</v>
      </c>
      <c r="G3001">
        <v>5</v>
      </c>
      <c r="H3001">
        <v>3108</v>
      </c>
      <c r="I3001" s="1">
        <v>20125</v>
      </c>
      <c r="J3001">
        <f>SUMIFS(H:H,D:D,dataset_shampoo[[#This Row],[Brand]],E:E,dataset_shampoo[[#This Row],[Region]],F:F,dataset_shampoo[[#This Row],[Year]],G:G,"&lt;="&amp;dataset_shampoo[[#This Row],[Month]])</f>
        <v>14343</v>
      </c>
      <c r="K3001" s="6">
        <f>SUMIFS(I:I,D:D,dataset_shampoo[[#This Row],[Brand]],E:E,dataset_shampoo[[#This Row],[Region]],F:F,dataset_shampoo[[#This Row],[Year]],G:G,"&lt;="&amp;dataset_shampoo[[#This Row],[Month]])</f>
        <v>92925</v>
      </c>
      <c r="L3001">
        <f>dataset_shampoo[[#This Row],[Units YTD]]+SUMIFS(H:H,D:D,dataset_shampoo[[#This Row],[Brand]],E:E,dataset_shampoo[[#This Row],[Region]],F:F,dataset_shampoo[[#This Row],[Year]]-1,G:G,"&gt;"&amp;dataset_shampoo[[#This Row],[Month]])</f>
        <v>34720</v>
      </c>
      <c r="M3001" s="1">
        <f>dataset_shampoo[[#This Row],[Values YTD]]+SUMIFS(I:I,D:D,dataset_shampoo[[#This Row],[Brand]],E:E,dataset_shampoo[[#This Row],[Region]],F:F,dataset_shampoo[[#This Row],[Year]]-1,G:G,"&gt;"&amp;dataset_shampoo[[#This Row],[Month]])</f>
        <v>215579</v>
      </c>
    </row>
    <row r="3002" spans="1:13" x14ac:dyDescent="0.25">
      <c r="A3002" t="s">
        <v>7</v>
      </c>
      <c r="B3002" t="s">
        <v>18</v>
      </c>
      <c r="C3002" t="s">
        <v>46</v>
      </c>
      <c r="D3002" t="s">
        <v>47</v>
      </c>
      <c r="E3002" t="s">
        <v>11</v>
      </c>
      <c r="F3002">
        <v>2022</v>
      </c>
      <c r="G3002">
        <v>6</v>
      </c>
      <c r="H3002">
        <v>3290</v>
      </c>
      <c r="I3002" s="1">
        <v>21336</v>
      </c>
      <c r="J3002">
        <f>SUMIFS(H:H,D:D,dataset_shampoo[[#This Row],[Brand]],E:E,dataset_shampoo[[#This Row],[Region]],F:F,dataset_shampoo[[#This Row],[Year]],G:G,"&lt;="&amp;dataset_shampoo[[#This Row],[Month]])</f>
        <v>17633</v>
      </c>
      <c r="K3002" s="6">
        <f>SUMIFS(I:I,D:D,dataset_shampoo[[#This Row],[Brand]],E:E,dataset_shampoo[[#This Row],[Region]],F:F,dataset_shampoo[[#This Row],[Year]],G:G,"&lt;="&amp;dataset_shampoo[[#This Row],[Month]])</f>
        <v>114261</v>
      </c>
      <c r="L3002">
        <f>dataset_shampoo[[#This Row],[Units YTD]]+SUMIFS(H:H,D:D,dataset_shampoo[[#This Row],[Brand]],E:E,dataset_shampoo[[#This Row],[Region]],F:F,dataset_shampoo[[#This Row],[Year]]-1,G:G,"&gt;"&amp;dataset_shampoo[[#This Row],[Month]])</f>
        <v>35147</v>
      </c>
      <c r="M3002" s="1">
        <f>dataset_shampoo[[#This Row],[Values YTD]]+SUMIFS(I:I,D:D,dataset_shampoo[[#This Row],[Brand]],E:E,dataset_shampoo[[#This Row],[Region]],F:F,dataset_shampoo[[#This Row],[Year]]-1,G:G,"&gt;"&amp;dataset_shampoo[[#This Row],[Month]])</f>
        <v>219758</v>
      </c>
    </row>
    <row r="3003" spans="1:13" x14ac:dyDescent="0.25">
      <c r="A3003" t="s">
        <v>7</v>
      </c>
      <c r="B3003" t="s">
        <v>18</v>
      </c>
      <c r="C3003" t="s">
        <v>46</v>
      </c>
      <c r="D3003" t="s">
        <v>47</v>
      </c>
      <c r="E3003" t="s">
        <v>11</v>
      </c>
      <c r="F3003">
        <v>2022</v>
      </c>
      <c r="G3003">
        <v>7</v>
      </c>
      <c r="H3003">
        <v>2772</v>
      </c>
      <c r="I3003" s="1">
        <v>17983</v>
      </c>
      <c r="J3003">
        <f>SUMIFS(H:H,D:D,dataset_shampoo[[#This Row],[Brand]],E:E,dataset_shampoo[[#This Row],[Region]],F:F,dataset_shampoo[[#This Row],[Year]],G:G,"&lt;="&amp;dataset_shampoo[[#This Row],[Month]])</f>
        <v>20405</v>
      </c>
      <c r="K3003" s="6">
        <f>SUMIFS(I:I,D:D,dataset_shampoo[[#This Row],[Brand]],E:E,dataset_shampoo[[#This Row],[Region]],F:F,dataset_shampoo[[#This Row],[Year]],G:G,"&lt;="&amp;dataset_shampoo[[#This Row],[Month]])</f>
        <v>132244</v>
      </c>
      <c r="L3003">
        <f>dataset_shampoo[[#This Row],[Units YTD]]+SUMIFS(H:H,D:D,dataset_shampoo[[#This Row],[Brand]],E:E,dataset_shampoo[[#This Row],[Region]],F:F,dataset_shampoo[[#This Row],[Year]]-1,G:G,"&gt;"&amp;dataset_shampoo[[#This Row],[Month]])</f>
        <v>35168</v>
      </c>
      <c r="M3003" s="1">
        <f>dataset_shampoo[[#This Row],[Values YTD]]+SUMIFS(I:I,D:D,dataset_shampoo[[#This Row],[Brand]],E:E,dataset_shampoo[[#This Row],[Region]],F:F,dataset_shampoo[[#This Row],[Year]]-1,G:G,"&gt;"&amp;dataset_shampoo[[#This Row],[Month]])</f>
        <v>221249</v>
      </c>
    </row>
    <row r="3004" spans="1:13" x14ac:dyDescent="0.25">
      <c r="A3004" t="s">
        <v>7</v>
      </c>
      <c r="B3004" t="s">
        <v>18</v>
      </c>
      <c r="C3004" t="s">
        <v>46</v>
      </c>
      <c r="D3004" t="s">
        <v>47</v>
      </c>
      <c r="E3004" t="s">
        <v>11</v>
      </c>
      <c r="F3004">
        <v>2022</v>
      </c>
      <c r="G3004">
        <v>8</v>
      </c>
      <c r="H3004">
        <v>2905</v>
      </c>
      <c r="I3004" s="1">
        <v>18809</v>
      </c>
      <c r="J3004">
        <f>SUMIFS(H:H,D:D,dataset_shampoo[[#This Row],[Brand]],E:E,dataset_shampoo[[#This Row],[Region]],F:F,dataset_shampoo[[#This Row],[Year]],G:G,"&lt;="&amp;dataset_shampoo[[#This Row],[Month]])</f>
        <v>23310</v>
      </c>
      <c r="K3004" s="6">
        <f>SUMIFS(I:I,D:D,dataset_shampoo[[#This Row],[Brand]],E:E,dataset_shampoo[[#This Row],[Region]],F:F,dataset_shampoo[[#This Row],[Year]],G:G,"&lt;="&amp;dataset_shampoo[[#This Row],[Month]])</f>
        <v>151053</v>
      </c>
      <c r="L3004">
        <f>dataset_shampoo[[#This Row],[Units YTD]]+SUMIFS(H:H,D:D,dataset_shampoo[[#This Row],[Brand]],E:E,dataset_shampoo[[#This Row],[Region]],F:F,dataset_shampoo[[#This Row],[Year]]-1,G:G,"&gt;"&amp;dataset_shampoo[[#This Row],[Month]])</f>
        <v>35455</v>
      </c>
      <c r="M3004" s="1">
        <f>dataset_shampoo[[#This Row],[Values YTD]]+SUMIFS(I:I,D:D,dataset_shampoo[[#This Row],[Brand]],E:E,dataset_shampoo[[#This Row],[Region]],F:F,dataset_shampoo[[#This Row],[Year]]-1,G:G,"&gt;"&amp;dataset_shampoo[[#This Row],[Month]])</f>
        <v>224371</v>
      </c>
    </row>
    <row r="3005" spans="1:13" x14ac:dyDescent="0.25">
      <c r="A3005" t="s">
        <v>7</v>
      </c>
      <c r="B3005" t="s">
        <v>18</v>
      </c>
      <c r="C3005" t="s">
        <v>46</v>
      </c>
      <c r="D3005" t="s">
        <v>47</v>
      </c>
      <c r="E3005" t="s">
        <v>11</v>
      </c>
      <c r="F3005">
        <v>2022</v>
      </c>
      <c r="G3005">
        <v>9</v>
      </c>
      <c r="H3005">
        <v>3206</v>
      </c>
      <c r="I3005" s="1">
        <v>20783</v>
      </c>
      <c r="J3005">
        <f>SUMIFS(H:H,D:D,dataset_shampoo[[#This Row],[Brand]],E:E,dataset_shampoo[[#This Row],[Region]],F:F,dataset_shampoo[[#This Row],[Year]],G:G,"&lt;="&amp;dataset_shampoo[[#This Row],[Month]])</f>
        <v>26516</v>
      </c>
      <c r="K3005" s="6">
        <f>SUMIFS(I:I,D:D,dataset_shampoo[[#This Row],[Brand]],E:E,dataset_shampoo[[#This Row],[Region]],F:F,dataset_shampoo[[#This Row],[Year]],G:G,"&lt;="&amp;dataset_shampoo[[#This Row],[Month]])</f>
        <v>171836</v>
      </c>
      <c r="L3005">
        <f>dataset_shampoo[[#This Row],[Units YTD]]+SUMIFS(H:H,D:D,dataset_shampoo[[#This Row],[Brand]],E:E,dataset_shampoo[[#This Row],[Region]],F:F,dataset_shampoo[[#This Row],[Year]]-1,G:G,"&gt;"&amp;dataset_shampoo[[#This Row],[Month]])</f>
        <v>35665</v>
      </c>
      <c r="M3005" s="1">
        <f>dataset_shampoo[[#This Row],[Values YTD]]+SUMIFS(I:I,D:D,dataset_shampoo[[#This Row],[Brand]],E:E,dataset_shampoo[[#This Row],[Region]],F:F,dataset_shampoo[[#This Row],[Year]]-1,G:G,"&gt;"&amp;dataset_shampoo[[#This Row],[Month]])</f>
        <v>227227</v>
      </c>
    </row>
    <row r="3006" spans="1:13" x14ac:dyDescent="0.25">
      <c r="A3006" t="s">
        <v>7</v>
      </c>
      <c r="B3006" t="s">
        <v>18</v>
      </c>
      <c r="C3006" t="s">
        <v>46</v>
      </c>
      <c r="D3006" t="s">
        <v>47</v>
      </c>
      <c r="E3006" t="s">
        <v>11</v>
      </c>
      <c r="F3006">
        <v>2022</v>
      </c>
      <c r="G3006">
        <v>10</v>
      </c>
      <c r="H3006">
        <v>3444</v>
      </c>
      <c r="I3006" s="1">
        <v>22295</v>
      </c>
      <c r="J3006">
        <f>SUMIFS(H:H,D:D,dataset_shampoo[[#This Row],[Brand]],E:E,dataset_shampoo[[#This Row],[Region]],F:F,dataset_shampoo[[#This Row],[Year]],G:G,"&lt;="&amp;dataset_shampoo[[#This Row],[Month]])</f>
        <v>29960</v>
      </c>
      <c r="K3006" s="6">
        <f>SUMIFS(I:I,D:D,dataset_shampoo[[#This Row],[Brand]],E:E,dataset_shampoo[[#This Row],[Region]],F:F,dataset_shampoo[[#This Row],[Year]],G:G,"&lt;="&amp;dataset_shampoo[[#This Row],[Month]])</f>
        <v>194131</v>
      </c>
      <c r="L3006">
        <f>dataset_shampoo[[#This Row],[Units YTD]]+SUMIFS(H:H,D:D,dataset_shampoo[[#This Row],[Brand]],E:E,dataset_shampoo[[#This Row],[Region]],F:F,dataset_shampoo[[#This Row],[Year]]-1,G:G,"&gt;"&amp;dataset_shampoo[[#This Row],[Month]])</f>
        <v>36393</v>
      </c>
      <c r="M3006" s="1">
        <f>dataset_shampoo[[#This Row],[Values YTD]]+SUMIFS(I:I,D:D,dataset_shampoo[[#This Row],[Brand]],E:E,dataset_shampoo[[#This Row],[Region]],F:F,dataset_shampoo[[#This Row],[Year]]-1,G:G,"&gt;"&amp;dataset_shampoo[[#This Row],[Month]])</f>
        <v>233240</v>
      </c>
    </row>
    <row r="3007" spans="1:13" x14ac:dyDescent="0.25">
      <c r="A3007" t="s">
        <v>7</v>
      </c>
      <c r="B3007" t="s">
        <v>18</v>
      </c>
      <c r="C3007" t="s">
        <v>46</v>
      </c>
      <c r="D3007" t="s">
        <v>47</v>
      </c>
      <c r="E3007" t="s">
        <v>11</v>
      </c>
      <c r="F3007">
        <v>2022</v>
      </c>
      <c r="G3007">
        <v>11</v>
      </c>
      <c r="H3007">
        <v>3262</v>
      </c>
      <c r="I3007" s="1">
        <v>21147</v>
      </c>
      <c r="J3007">
        <f>SUMIFS(H:H,D:D,dataset_shampoo[[#This Row],[Brand]],E:E,dataset_shampoo[[#This Row],[Region]],F:F,dataset_shampoo[[#This Row],[Year]],G:G,"&lt;="&amp;dataset_shampoo[[#This Row],[Month]])</f>
        <v>33222</v>
      </c>
      <c r="K3007" s="6">
        <f>SUMIFS(I:I,D:D,dataset_shampoo[[#This Row],[Brand]],E:E,dataset_shampoo[[#This Row],[Region]],F:F,dataset_shampoo[[#This Row],[Year]],G:G,"&lt;="&amp;dataset_shampoo[[#This Row],[Month]])</f>
        <v>215278</v>
      </c>
      <c r="L3007">
        <f>dataset_shampoo[[#This Row],[Units YTD]]+SUMIFS(H:H,D:D,dataset_shampoo[[#This Row],[Brand]],E:E,dataset_shampoo[[#This Row],[Region]],F:F,dataset_shampoo[[#This Row],[Year]]-1,G:G,"&gt;"&amp;dataset_shampoo[[#This Row],[Month]])</f>
        <v>36862</v>
      </c>
      <c r="M3007" s="1">
        <f>dataset_shampoo[[#This Row],[Values YTD]]+SUMIFS(I:I,D:D,dataset_shampoo[[#This Row],[Brand]],E:E,dataset_shampoo[[#This Row],[Region]],F:F,dataset_shampoo[[#This Row],[Year]]-1,G:G,"&gt;"&amp;dataset_shampoo[[#This Row],[Month]])</f>
        <v>237636</v>
      </c>
    </row>
    <row r="3008" spans="1:13" x14ac:dyDescent="0.25">
      <c r="A3008" t="s">
        <v>7</v>
      </c>
      <c r="B3008" t="s">
        <v>18</v>
      </c>
      <c r="C3008" t="s">
        <v>46</v>
      </c>
      <c r="D3008" t="s">
        <v>47</v>
      </c>
      <c r="E3008" t="s">
        <v>11</v>
      </c>
      <c r="F3008">
        <v>2022</v>
      </c>
      <c r="G3008">
        <v>12</v>
      </c>
      <c r="H3008">
        <v>3682</v>
      </c>
      <c r="I3008" s="1">
        <v>23884</v>
      </c>
      <c r="J3008">
        <f>SUMIFS(H:H,D:D,dataset_shampoo[[#This Row],[Brand]],E:E,dataset_shampoo[[#This Row],[Region]],F:F,dataset_shampoo[[#This Row],[Year]],G:G,"&lt;="&amp;dataset_shampoo[[#This Row],[Month]])</f>
        <v>36904</v>
      </c>
      <c r="K3008" s="6">
        <f>SUMIFS(I:I,D:D,dataset_shampoo[[#This Row],[Brand]],E:E,dataset_shampoo[[#This Row],[Region]],F:F,dataset_shampoo[[#This Row],[Year]],G:G,"&lt;="&amp;dataset_shampoo[[#This Row],[Month]])</f>
        <v>239162</v>
      </c>
      <c r="L3008">
        <f>dataset_shampoo[[#This Row],[Units YTD]]+SUMIFS(H:H,D:D,dataset_shampoo[[#This Row],[Brand]],E:E,dataset_shampoo[[#This Row],[Region]],F:F,dataset_shampoo[[#This Row],[Year]]-1,G:G,"&gt;"&amp;dataset_shampoo[[#This Row],[Month]])</f>
        <v>36904</v>
      </c>
      <c r="M3008" s="1">
        <f>dataset_shampoo[[#This Row],[Values YTD]]+SUMIFS(I:I,D:D,dataset_shampoo[[#This Row],[Brand]],E:E,dataset_shampoo[[#This Row],[Region]],F:F,dataset_shampoo[[#This Row],[Year]]-1,G:G,"&gt;"&amp;dataset_shampoo[[#This Row],[Month]])</f>
        <v>239162</v>
      </c>
    </row>
    <row r="3009" spans="1:13" x14ac:dyDescent="0.25">
      <c r="A3009" t="s">
        <v>7</v>
      </c>
      <c r="B3009" t="s">
        <v>18</v>
      </c>
      <c r="C3009" t="s">
        <v>46</v>
      </c>
      <c r="D3009" t="s">
        <v>47</v>
      </c>
      <c r="E3009" t="s">
        <v>11</v>
      </c>
      <c r="F3009">
        <v>2023</v>
      </c>
      <c r="G3009">
        <v>1</v>
      </c>
      <c r="H3009">
        <v>2674</v>
      </c>
      <c r="I3009" s="1">
        <v>17318</v>
      </c>
      <c r="J3009">
        <f>SUMIFS(H:H,D:D,dataset_shampoo[[#This Row],[Brand]],E:E,dataset_shampoo[[#This Row],[Region]],F:F,dataset_shampoo[[#This Row],[Year]],G:G,"&lt;="&amp;dataset_shampoo[[#This Row],[Month]])</f>
        <v>2674</v>
      </c>
      <c r="K3009" s="6">
        <f>SUMIFS(I:I,D:D,dataset_shampoo[[#This Row],[Brand]],E:E,dataset_shampoo[[#This Row],[Region]],F:F,dataset_shampoo[[#This Row],[Year]],G:G,"&lt;="&amp;dataset_shampoo[[#This Row],[Month]])</f>
        <v>17318</v>
      </c>
      <c r="L3009">
        <f>dataset_shampoo[[#This Row],[Units YTD]]+SUMIFS(H:H,D:D,dataset_shampoo[[#This Row],[Brand]],E:E,dataset_shampoo[[#This Row],[Region]],F:F,dataset_shampoo[[#This Row],[Year]]-1,G:G,"&gt;"&amp;dataset_shampoo[[#This Row],[Month]])</f>
        <v>36869</v>
      </c>
      <c r="M3009" s="1">
        <f>dataset_shampoo[[#This Row],[Values YTD]]+SUMIFS(I:I,D:D,dataset_shampoo[[#This Row],[Brand]],E:E,dataset_shampoo[[#This Row],[Region]],F:F,dataset_shampoo[[#This Row],[Year]]-1,G:G,"&gt;"&amp;dataset_shampoo[[#This Row],[Month]])</f>
        <v>238945</v>
      </c>
    </row>
    <row r="3010" spans="1:13" x14ac:dyDescent="0.25">
      <c r="A3010" t="s">
        <v>7</v>
      </c>
      <c r="B3010" t="s">
        <v>18</v>
      </c>
      <c r="C3010" t="s">
        <v>46</v>
      </c>
      <c r="D3010" t="s">
        <v>47</v>
      </c>
      <c r="E3010" t="s">
        <v>11</v>
      </c>
      <c r="F3010">
        <v>2023</v>
      </c>
      <c r="G3010">
        <v>2</v>
      </c>
      <c r="H3010">
        <v>3325</v>
      </c>
      <c r="I3010" s="1">
        <v>21567</v>
      </c>
      <c r="J3010">
        <f>SUMIFS(H:H,D:D,dataset_shampoo[[#This Row],[Brand]],E:E,dataset_shampoo[[#This Row],[Region]],F:F,dataset_shampoo[[#This Row],[Year]],G:G,"&lt;="&amp;dataset_shampoo[[#This Row],[Month]])</f>
        <v>5999</v>
      </c>
      <c r="K3010" s="6">
        <f>SUMIFS(I:I,D:D,dataset_shampoo[[#This Row],[Brand]],E:E,dataset_shampoo[[#This Row],[Region]],F:F,dataset_shampoo[[#This Row],[Year]],G:G,"&lt;="&amp;dataset_shampoo[[#This Row],[Month]])</f>
        <v>38885</v>
      </c>
      <c r="L3010">
        <f>dataset_shampoo[[#This Row],[Units YTD]]+SUMIFS(H:H,D:D,dataset_shampoo[[#This Row],[Brand]],E:E,dataset_shampoo[[#This Row],[Region]],F:F,dataset_shampoo[[#This Row],[Year]]-1,G:G,"&gt;"&amp;dataset_shampoo[[#This Row],[Month]])</f>
        <v>37401</v>
      </c>
      <c r="M3010" s="1">
        <f>dataset_shampoo[[#This Row],[Values YTD]]+SUMIFS(I:I,D:D,dataset_shampoo[[#This Row],[Brand]],E:E,dataset_shampoo[[#This Row],[Region]],F:F,dataset_shampoo[[#This Row],[Year]]-1,G:G,"&gt;"&amp;dataset_shampoo[[#This Row],[Month]])</f>
        <v>242403</v>
      </c>
    </row>
    <row r="3011" spans="1:13" x14ac:dyDescent="0.25">
      <c r="A3011" t="s">
        <v>7</v>
      </c>
      <c r="B3011" t="s">
        <v>18</v>
      </c>
      <c r="C3011" t="s">
        <v>46</v>
      </c>
      <c r="D3011" t="s">
        <v>47</v>
      </c>
      <c r="E3011" t="s">
        <v>11</v>
      </c>
      <c r="F3011">
        <v>2023</v>
      </c>
      <c r="G3011">
        <v>3</v>
      </c>
      <c r="H3011">
        <v>4137</v>
      </c>
      <c r="I3011" s="1">
        <v>26789</v>
      </c>
      <c r="J3011">
        <f>SUMIFS(H:H,D:D,dataset_shampoo[[#This Row],[Brand]],E:E,dataset_shampoo[[#This Row],[Region]],F:F,dataset_shampoo[[#This Row],[Year]],G:G,"&lt;="&amp;dataset_shampoo[[#This Row],[Month]])</f>
        <v>10136</v>
      </c>
      <c r="K3011" s="6">
        <f>SUMIFS(I:I,D:D,dataset_shampoo[[#This Row],[Brand]],E:E,dataset_shampoo[[#This Row],[Region]],F:F,dataset_shampoo[[#This Row],[Year]],G:G,"&lt;="&amp;dataset_shampoo[[#This Row],[Month]])</f>
        <v>65674</v>
      </c>
      <c r="L3011">
        <f>dataset_shampoo[[#This Row],[Units YTD]]+SUMIFS(H:H,D:D,dataset_shampoo[[#This Row],[Brand]],E:E,dataset_shampoo[[#This Row],[Region]],F:F,dataset_shampoo[[#This Row],[Year]]-1,G:G,"&gt;"&amp;dataset_shampoo[[#This Row],[Month]])</f>
        <v>38682</v>
      </c>
      <c r="M3011" s="1">
        <f>dataset_shampoo[[#This Row],[Values YTD]]+SUMIFS(I:I,D:D,dataset_shampoo[[#This Row],[Brand]],E:E,dataset_shampoo[[#This Row],[Region]],F:F,dataset_shampoo[[#This Row],[Year]]-1,G:G,"&gt;"&amp;dataset_shampoo[[#This Row],[Month]])</f>
        <v>250684</v>
      </c>
    </row>
    <row r="3012" spans="1:13" x14ac:dyDescent="0.25">
      <c r="A3012" t="s">
        <v>7</v>
      </c>
      <c r="B3012" t="s">
        <v>18</v>
      </c>
      <c r="C3012" t="s">
        <v>46</v>
      </c>
      <c r="D3012" t="s">
        <v>47</v>
      </c>
      <c r="E3012" t="s">
        <v>12</v>
      </c>
      <c r="F3012">
        <v>2018</v>
      </c>
      <c r="G3012">
        <v>2</v>
      </c>
      <c r="H3012">
        <v>35</v>
      </c>
      <c r="I3012" s="1">
        <v>196</v>
      </c>
      <c r="J3012">
        <f>SUMIFS(H:H,D:D,dataset_shampoo[[#This Row],[Brand]],E:E,dataset_shampoo[[#This Row],[Region]],F:F,dataset_shampoo[[#This Row],[Year]],G:G,"&lt;="&amp;dataset_shampoo[[#This Row],[Month]])</f>
        <v>35</v>
      </c>
      <c r="K3012" s="6">
        <f>SUMIFS(I:I,D:D,dataset_shampoo[[#This Row],[Brand]],E:E,dataset_shampoo[[#This Row],[Region]],F:F,dataset_shampoo[[#This Row],[Year]],G:G,"&lt;="&amp;dataset_shampoo[[#This Row],[Month]])</f>
        <v>196</v>
      </c>
      <c r="L3012">
        <f>dataset_shampoo[[#This Row],[Units YTD]]+SUMIFS(H:H,D:D,dataset_shampoo[[#This Row],[Brand]],E:E,dataset_shampoo[[#This Row],[Region]],F:F,dataset_shampoo[[#This Row],[Year]]-1,G:G,"&gt;"&amp;dataset_shampoo[[#This Row],[Month]])</f>
        <v>35</v>
      </c>
      <c r="M3012" s="1">
        <f>dataset_shampoo[[#This Row],[Values YTD]]+SUMIFS(I:I,D:D,dataset_shampoo[[#This Row],[Brand]],E:E,dataset_shampoo[[#This Row],[Region]],F:F,dataset_shampoo[[#This Row],[Year]]-1,G:G,"&gt;"&amp;dataset_shampoo[[#This Row],[Month]])</f>
        <v>196</v>
      </c>
    </row>
    <row r="3013" spans="1:13" x14ac:dyDescent="0.25">
      <c r="A3013" t="s">
        <v>7</v>
      </c>
      <c r="B3013" t="s">
        <v>18</v>
      </c>
      <c r="C3013" t="s">
        <v>46</v>
      </c>
      <c r="D3013" t="s">
        <v>47</v>
      </c>
      <c r="E3013" t="s">
        <v>12</v>
      </c>
      <c r="F3013">
        <v>2018</v>
      </c>
      <c r="G3013">
        <v>3</v>
      </c>
      <c r="H3013">
        <v>357</v>
      </c>
      <c r="I3013" s="1">
        <v>1974</v>
      </c>
      <c r="J3013">
        <f>SUMIFS(H:H,D:D,dataset_shampoo[[#This Row],[Brand]],E:E,dataset_shampoo[[#This Row],[Region]],F:F,dataset_shampoo[[#This Row],[Year]],G:G,"&lt;="&amp;dataset_shampoo[[#This Row],[Month]])</f>
        <v>392</v>
      </c>
      <c r="K3013" s="6">
        <f>SUMIFS(I:I,D:D,dataset_shampoo[[#This Row],[Brand]],E:E,dataset_shampoo[[#This Row],[Region]],F:F,dataset_shampoo[[#This Row],[Year]],G:G,"&lt;="&amp;dataset_shampoo[[#This Row],[Month]])</f>
        <v>2170</v>
      </c>
      <c r="L3013">
        <f>dataset_shampoo[[#This Row],[Units YTD]]+SUMIFS(H:H,D:D,dataset_shampoo[[#This Row],[Brand]],E:E,dataset_shampoo[[#This Row],[Region]],F:F,dataset_shampoo[[#This Row],[Year]]-1,G:G,"&gt;"&amp;dataset_shampoo[[#This Row],[Month]])</f>
        <v>392</v>
      </c>
      <c r="M3013" s="1">
        <f>dataset_shampoo[[#This Row],[Values YTD]]+SUMIFS(I:I,D:D,dataset_shampoo[[#This Row],[Brand]],E:E,dataset_shampoo[[#This Row],[Region]],F:F,dataset_shampoo[[#This Row],[Year]]-1,G:G,"&gt;"&amp;dataset_shampoo[[#This Row],[Month]])</f>
        <v>2170</v>
      </c>
    </row>
    <row r="3014" spans="1:13" x14ac:dyDescent="0.25">
      <c r="A3014" t="s">
        <v>7</v>
      </c>
      <c r="B3014" t="s">
        <v>18</v>
      </c>
      <c r="C3014" t="s">
        <v>46</v>
      </c>
      <c r="D3014" t="s">
        <v>47</v>
      </c>
      <c r="E3014" t="s">
        <v>12</v>
      </c>
      <c r="F3014">
        <v>2018</v>
      </c>
      <c r="G3014">
        <v>4</v>
      </c>
      <c r="H3014">
        <v>168</v>
      </c>
      <c r="I3014" s="1">
        <v>924</v>
      </c>
      <c r="J3014">
        <f>SUMIFS(H:H,D:D,dataset_shampoo[[#This Row],[Brand]],E:E,dataset_shampoo[[#This Row],[Region]],F:F,dataset_shampoo[[#This Row],[Year]],G:G,"&lt;="&amp;dataset_shampoo[[#This Row],[Month]])</f>
        <v>560</v>
      </c>
      <c r="K3014" s="6">
        <f>SUMIFS(I:I,D:D,dataset_shampoo[[#This Row],[Brand]],E:E,dataset_shampoo[[#This Row],[Region]],F:F,dataset_shampoo[[#This Row],[Year]],G:G,"&lt;="&amp;dataset_shampoo[[#This Row],[Month]])</f>
        <v>3094</v>
      </c>
      <c r="L3014">
        <f>dataset_shampoo[[#This Row],[Units YTD]]+SUMIFS(H:H,D:D,dataset_shampoo[[#This Row],[Brand]],E:E,dataset_shampoo[[#This Row],[Region]],F:F,dataset_shampoo[[#This Row],[Year]]-1,G:G,"&gt;"&amp;dataset_shampoo[[#This Row],[Month]])</f>
        <v>560</v>
      </c>
      <c r="M3014" s="1">
        <f>dataset_shampoo[[#This Row],[Values YTD]]+SUMIFS(I:I,D:D,dataset_shampoo[[#This Row],[Brand]],E:E,dataset_shampoo[[#This Row],[Region]],F:F,dataset_shampoo[[#This Row],[Year]]-1,G:G,"&gt;"&amp;dataset_shampoo[[#This Row],[Month]])</f>
        <v>3094</v>
      </c>
    </row>
    <row r="3015" spans="1:13" x14ac:dyDescent="0.25">
      <c r="A3015" t="s">
        <v>7</v>
      </c>
      <c r="B3015" t="s">
        <v>18</v>
      </c>
      <c r="C3015" t="s">
        <v>46</v>
      </c>
      <c r="D3015" t="s">
        <v>47</v>
      </c>
      <c r="E3015" t="s">
        <v>12</v>
      </c>
      <c r="F3015">
        <v>2018</v>
      </c>
      <c r="G3015">
        <v>5</v>
      </c>
      <c r="H3015">
        <v>189</v>
      </c>
      <c r="I3015" s="1">
        <v>1029</v>
      </c>
      <c r="J3015">
        <f>SUMIFS(H:H,D:D,dataset_shampoo[[#This Row],[Brand]],E:E,dataset_shampoo[[#This Row],[Region]],F:F,dataset_shampoo[[#This Row],[Year]],G:G,"&lt;="&amp;dataset_shampoo[[#This Row],[Month]])</f>
        <v>749</v>
      </c>
      <c r="K3015" s="6">
        <f>SUMIFS(I:I,D:D,dataset_shampoo[[#This Row],[Brand]],E:E,dataset_shampoo[[#This Row],[Region]],F:F,dataset_shampoo[[#This Row],[Year]],G:G,"&lt;="&amp;dataset_shampoo[[#This Row],[Month]])</f>
        <v>4123</v>
      </c>
      <c r="L3015">
        <f>dataset_shampoo[[#This Row],[Units YTD]]+SUMIFS(H:H,D:D,dataset_shampoo[[#This Row],[Brand]],E:E,dataset_shampoo[[#This Row],[Region]],F:F,dataset_shampoo[[#This Row],[Year]]-1,G:G,"&gt;"&amp;dataset_shampoo[[#This Row],[Month]])</f>
        <v>749</v>
      </c>
      <c r="M3015" s="1">
        <f>dataset_shampoo[[#This Row],[Values YTD]]+SUMIFS(I:I,D:D,dataset_shampoo[[#This Row],[Brand]],E:E,dataset_shampoo[[#This Row],[Region]],F:F,dataset_shampoo[[#This Row],[Year]]-1,G:G,"&gt;"&amp;dataset_shampoo[[#This Row],[Month]])</f>
        <v>4123</v>
      </c>
    </row>
    <row r="3016" spans="1:13" x14ac:dyDescent="0.25">
      <c r="A3016" t="s">
        <v>7</v>
      </c>
      <c r="B3016" t="s">
        <v>18</v>
      </c>
      <c r="C3016" t="s">
        <v>46</v>
      </c>
      <c r="D3016" t="s">
        <v>47</v>
      </c>
      <c r="E3016" t="s">
        <v>12</v>
      </c>
      <c r="F3016">
        <v>2018</v>
      </c>
      <c r="G3016">
        <v>6</v>
      </c>
      <c r="H3016">
        <v>455</v>
      </c>
      <c r="I3016" s="1">
        <v>2492</v>
      </c>
      <c r="J3016">
        <f>SUMIFS(H:H,D:D,dataset_shampoo[[#This Row],[Brand]],E:E,dataset_shampoo[[#This Row],[Region]],F:F,dataset_shampoo[[#This Row],[Year]],G:G,"&lt;="&amp;dataset_shampoo[[#This Row],[Month]])</f>
        <v>1204</v>
      </c>
      <c r="K3016" s="6">
        <f>SUMIFS(I:I,D:D,dataset_shampoo[[#This Row],[Brand]],E:E,dataset_shampoo[[#This Row],[Region]],F:F,dataset_shampoo[[#This Row],[Year]],G:G,"&lt;="&amp;dataset_shampoo[[#This Row],[Month]])</f>
        <v>6615</v>
      </c>
      <c r="L3016">
        <f>dataset_shampoo[[#This Row],[Units YTD]]+SUMIFS(H:H,D:D,dataset_shampoo[[#This Row],[Brand]],E:E,dataset_shampoo[[#This Row],[Region]],F:F,dataset_shampoo[[#This Row],[Year]]-1,G:G,"&gt;"&amp;dataset_shampoo[[#This Row],[Month]])</f>
        <v>1204</v>
      </c>
      <c r="M3016" s="1">
        <f>dataset_shampoo[[#This Row],[Values YTD]]+SUMIFS(I:I,D:D,dataset_shampoo[[#This Row],[Brand]],E:E,dataset_shampoo[[#This Row],[Region]],F:F,dataset_shampoo[[#This Row],[Year]]-1,G:G,"&gt;"&amp;dataset_shampoo[[#This Row],[Month]])</f>
        <v>6615</v>
      </c>
    </row>
    <row r="3017" spans="1:13" x14ac:dyDescent="0.25">
      <c r="A3017" t="s">
        <v>7</v>
      </c>
      <c r="B3017" t="s">
        <v>18</v>
      </c>
      <c r="C3017" t="s">
        <v>46</v>
      </c>
      <c r="D3017" t="s">
        <v>47</v>
      </c>
      <c r="E3017" t="s">
        <v>12</v>
      </c>
      <c r="F3017">
        <v>2018</v>
      </c>
      <c r="G3017">
        <v>7</v>
      </c>
      <c r="H3017">
        <v>322</v>
      </c>
      <c r="I3017" s="1">
        <v>1771</v>
      </c>
      <c r="J3017">
        <f>SUMIFS(H:H,D:D,dataset_shampoo[[#This Row],[Brand]],E:E,dataset_shampoo[[#This Row],[Region]],F:F,dataset_shampoo[[#This Row],[Year]],G:G,"&lt;="&amp;dataset_shampoo[[#This Row],[Month]])</f>
        <v>1526</v>
      </c>
      <c r="K3017" s="6">
        <f>SUMIFS(I:I,D:D,dataset_shampoo[[#This Row],[Brand]],E:E,dataset_shampoo[[#This Row],[Region]],F:F,dataset_shampoo[[#This Row],[Year]],G:G,"&lt;="&amp;dataset_shampoo[[#This Row],[Month]])</f>
        <v>8386</v>
      </c>
      <c r="L3017">
        <f>dataset_shampoo[[#This Row],[Units YTD]]+SUMIFS(H:H,D:D,dataset_shampoo[[#This Row],[Brand]],E:E,dataset_shampoo[[#This Row],[Region]],F:F,dataset_shampoo[[#This Row],[Year]]-1,G:G,"&gt;"&amp;dataset_shampoo[[#This Row],[Month]])</f>
        <v>1526</v>
      </c>
      <c r="M3017" s="1">
        <f>dataset_shampoo[[#This Row],[Values YTD]]+SUMIFS(I:I,D:D,dataset_shampoo[[#This Row],[Brand]],E:E,dataset_shampoo[[#This Row],[Region]],F:F,dataset_shampoo[[#This Row],[Year]]-1,G:G,"&gt;"&amp;dataset_shampoo[[#This Row],[Month]])</f>
        <v>8386</v>
      </c>
    </row>
    <row r="3018" spans="1:13" x14ac:dyDescent="0.25">
      <c r="A3018" t="s">
        <v>7</v>
      </c>
      <c r="B3018" t="s">
        <v>18</v>
      </c>
      <c r="C3018" t="s">
        <v>46</v>
      </c>
      <c r="D3018" t="s">
        <v>47</v>
      </c>
      <c r="E3018" t="s">
        <v>12</v>
      </c>
      <c r="F3018">
        <v>2018</v>
      </c>
      <c r="G3018">
        <v>8</v>
      </c>
      <c r="H3018">
        <v>595</v>
      </c>
      <c r="I3018" s="1">
        <v>3248</v>
      </c>
      <c r="J3018">
        <f>SUMIFS(H:H,D:D,dataset_shampoo[[#This Row],[Brand]],E:E,dataset_shampoo[[#This Row],[Region]],F:F,dataset_shampoo[[#This Row],[Year]],G:G,"&lt;="&amp;dataset_shampoo[[#This Row],[Month]])</f>
        <v>2121</v>
      </c>
      <c r="K3018" s="6">
        <f>SUMIFS(I:I,D:D,dataset_shampoo[[#This Row],[Brand]],E:E,dataset_shampoo[[#This Row],[Region]],F:F,dataset_shampoo[[#This Row],[Year]],G:G,"&lt;="&amp;dataset_shampoo[[#This Row],[Month]])</f>
        <v>11634</v>
      </c>
      <c r="L3018">
        <f>dataset_shampoo[[#This Row],[Units YTD]]+SUMIFS(H:H,D:D,dataset_shampoo[[#This Row],[Brand]],E:E,dataset_shampoo[[#This Row],[Region]],F:F,dataset_shampoo[[#This Row],[Year]]-1,G:G,"&gt;"&amp;dataset_shampoo[[#This Row],[Month]])</f>
        <v>2121</v>
      </c>
      <c r="M3018" s="1">
        <f>dataset_shampoo[[#This Row],[Values YTD]]+SUMIFS(I:I,D:D,dataset_shampoo[[#This Row],[Brand]],E:E,dataset_shampoo[[#This Row],[Region]],F:F,dataset_shampoo[[#This Row],[Year]]-1,G:G,"&gt;"&amp;dataset_shampoo[[#This Row],[Month]])</f>
        <v>11634</v>
      </c>
    </row>
    <row r="3019" spans="1:13" x14ac:dyDescent="0.25">
      <c r="A3019" t="s">
        <v>7</v>
      </c>
      <c r="B3019" t="s">
        <v>18</v>
      </c>
      <c r="C3019" t="s">
        <v>46</v>
      </c>
      <c r="D3019" t="s">
        <v>47</v>
      </c>
      <c r="E3019" t="s">
        <v>12</v>
      </c>
      <c r="F3019">
        <v>2018</v>
      </c>
      <c r="G3019">
        <v>9</v>
      </c>
      <c r="H3019">
        <v>742</v>
      </c>
      <c r="I3019" s="1">
        <v>4060</v>
      </c>
      <c r="J3019">
        <f>SUMIFS(H:H,D:D,dataset_shampoo[[#This Row],[Brand]],E:E,dataset_shampoo[[#This Row],[Region]],F:F,dataset_shampoo[[#This Row],[Year]],G:G,"&lt;="&amp;dataset_shampoo[[#This Row],[Month]])</f>
        <v>2863</v>
      </c>
      <c r="K3019" s="6">
        <f>SUMIFS(I:I,D:D,dataset_shampoo[[#This Row],[Brand]],E:E,dataset_shampoo[[#This Row],[Region]],F:F,dataset_shampoo[[#This Row],[Year]],G:G,"&lt;="&amp;dataset_shampoo[[#This Row],[Month]])</f>
        <v>15694</v>
      </c>
      <c r="L3019">
        <f>dataset_shampoo[[#This Row],[Units YTD]]+SUMIFS(H:H,D:D,dataset_shampoo[[#This Row],[Brand]],E:E,dataset_shampoo[[#This Row],[Region]],F:F,dataset_shampoo[[#This Row],[Year]]-1,G:G,"&gt;"&amp;dataset_shampoo[[#This Row],[Month]])</f>
        <v>2863</v>
      </c>
      <c r="M3019" s="1">
        <f>dataset_shampoo[[#This Row],[Values YTD]]+SUMIFS(I:I,D:D,dataset_shampoo[[#This Row],[Brand]],E:E,dataset_shampoo[[#This Row],[Region]],F:F,dataset_shampoo[[#This Row],[Year]]-1,G:G,"&gt;"&amp;dataset_shampoo[[#This Row],[Month]])</f>
        <v>15694</v>
      </c>
    </row>
    <row r="3020" spans="1:13" x14ac:dyDescent="0.25">
      <c r="A3020" t="s">
        <v>7</v>
      </c>
      <c r="B3020" t="s">
        <v>18</v>
      </c>
      <c r="C3020" t="s">
        <v>46</v>
      </c>
      <c r="D3020" t="s">
        <v>47</v>
      </c>
      <c r="E3020" t="s">
        <v>12</v>
      </c>
      <c r="F3020">
        <v>2018</v>
      </c>
      <c r="G3020">
        <v>10</v>
      </c>
      <c r="H3020">
        <v>854</v>
      </c>
      <c r="I3020" s="1">
        <v>4711</v>
      </c>
      <c r="J3020">
        <f>SUMIFS(H:H,D:D,dataset_shampoo[[#This Row],[Brand]],E:E,dataset_shampoo[[#This Row],[Region]],F:F,dataset_shampoo[[#This Row],[Year]],G:G,"&lt;="&amp;dataset_shampoo[[#This Row],[Month]])</f>
        <v>3717</v>
      </c>
      <c r="K3020" s="6">
        <f>SUMIFS(I:I,D:D,dataset_shampoo[[#This Row],[Brand]],E:E,dataset_shampoo[[#This Row],[Region]],F:F,dataset_shampoo[[#This Row],[Year]],G:G,"&lt;="&amp;dataset_shampoo[[#This Row],[Month]])</f>
        <v>20405</v>
      </c>
      <c r="L3020">
        <f>dataset_shampoo[[#This Row],[Units YTD]]+SUMIFS(H:H,D:D,dataset_shampoo[[#This Row],[Brand]],E:E,dataset_shampoo[[#This Row],[Region]],F:F,dataset_shampoo[[#This Row],[Year]]-1,G:G,"&gt;"&amp;dataset_shampoo[[#This Row],[Month]])</f>
        <v>3717</v>
      </c>
      <c r="M3020" s="1">
        <f>dataset_shampoo[[#This Row],[Values YTD]]+SUMIFS(I:I,D:D,dataset_shampoo[[#This Row],[Brand]],E:E,dataset_shampoo[[#This Row],[Region]],F:F,dataset_shampoo[[#This Row],[Year]]-1,G:G,"&gt;"&amp;dataset_shampoo[[#This Row],[Month]])</f>
        <v>20405</v>
      </c>
    </row>
    <row r="3021" spans="1:13" x14ac:dyDescent="0.25">
      <c r="A3021" t="s">
        <v>7</v>
      </c>
      <c r="B3021" t="s">
        <v>18</v>
      </c>
      <c r="C3021" t="s">
        <v>46</v>
      </c>
      <c r="D3021" t="s">
        <v>47</v>
      </c>
      <c r="E3021" t="s">
        <v>12</v>
      </c>
      <c r="F3021">
        <v>2018</v>
      </c>
      <c r="G3021">
        <v>11</v>
      </c>
      <c r="H3021">
        <v>700</v>
      </c>
      <c r="I3021" s="1">
        <v>3850</v>
      </c>
      <c r="J3021">
        <f>SUMIFS(H:H,D:D,dataset_shampoo[[#This Row],[Brand]],E:E,dataset_shampoo[[#This Row],[Region]],F:F,dataset_shampoo[[#This Row],[Year]],G:G,"&lt;="&amp;dataset_shampoo[[#This Row],[Month]])</f>
        <v>4417</v>
      </c>
      <c r="K3021" s="6">
        <f>SUMIFS(I:I,D:D,dataset_shampoo[[#This Row],[Brand]],E:E,dataset_shampoo[[#This Row],[Region]],F:F,dataset_shampoo[[#This Row],[Year]],G:G,"&lt;="&amp;dataset_shampoo[[#This Row],[Month]])</f>
        <v>24255</v>
      </c>
      <c r="L3021">
        <f>dataset_shampoo[[#This Row],[Units YTD]]+SUMIFS(H:H,D:D,dataset_shampoo[[#This Row],[Brand]],E:E,dataset_shampoo[[#This Row],[Region]],F:F,dataset_shampoo[[#This Row],[Year]]-1,G:G,"&gt;"&amp;dataset_shampoo[[#This Row],[Month]])</f>
        <v>4417</v>
      </c>
      <c r="M3021" s="1">
        <f>dataset_shampoo[[#This Row],[Values YTD]]+SUMIFS(I:I,D:D,dataset_shampoo[[#This Row],[Brand]],E:E,dataset_shampoo[[#This Row],[Region]],F:F,dataset_shampoo[[#This Row],[Year]]-1,G:G,"&gt;"&amp;dataset_shampoo[[#This Row],[Month]])</f>
        <v>24255</v>
      </c>
    </row>
    <row r="3022" spans="1:13" x14ac:dyDescent="0.25">
      <c r="A3022" t="s">
        <v>7</v>
      </c>
      <c r="B3022" t="s">
        <v>18</v>
      </c>
      <c r="C3022" t="s">
        <v>46</v>
      </c>
      <c r="D3022" t="s">
        <v>47</v>
      </c>
      <c r="E3022" t="s">
        <v>12</v>
      </c>
      <c r="F3022">
        <v>2018</v>
      </c>
      <c r="G3022">
        <v>12</v>
      </c>
      <c r="H3022">
        <v>651</v>
      </c>
      <c r="I3022" s="1">
        <v>3584</v>
      </c>
      <c r="J3022">
        <f>SUMIFS(H:H,D:D,dataset_shampoo[[#This Row],[Brand]],E:E,dataset_shampoo[[#This Row],[Region]],F:F,dataset_shampoo[[#This Row],[Year]],G:G,"&lt;="&amp;dataset_shampoo[[#This Row],[Month]])</f>
        <v>5068</v>
      </c>
      <c r="K3022" s="6">
        <f>SUMIFS(I:I,D:D,dataset_shampoo[[#This Row],[Brand]],E:E,dataset_shampoo[[#This Row],[Region]],F:F,dataset_shampoo[[#This Row],[Year]],G:G,"&lt;="&amp;dataset_shampoo[[#This Row],[Month]])</f>
        <v>27839</v>
      </c>
      <c r="L3022">
        <f>dataset_shampoo[[#This Row],[Units YTD]]+SUMIFS(H:H,D:D,dataset_shampoo[[#This Row],[Brand]],E:E,dataset_shampoo[[#This Row],[Region]],F:F,dataset_shampoo[[#This Row],[Year]]-1,G:G,"&gt;"&amp;dataset_shampoo[[#This Row],[Month]])</f>
        <v>5068</v>
      </c>
      <c r="M3022" s="1">
        <f>dataset_shampoo[[#This Row],[Values YTD]]+SUMIFS(I:I,D:D,dataset_shampoo[[#This Row],[Brand]],E:E,dataset_shampoo[[#This Row],[Region]],F:F,dataset_shampoo[[#This Row],[Year]]-1,G:G,"&gt;"&amp;dataset_shampoo[[#This Row],[Month]])</f>
        <v>27839</v>
      </c>
    </row>
    <row r="3023" spans="1:13" x14ac:dyDescent="0.25">
      <c r="A3023" t="s">
        <v>7</v>
      </c>
      <c r="B3023" t="s">
        <v>18</v>
      </c>
      <c r="C3023" t="s">
        <v>46</v>
      </c>
      <c r="D3023" t="s">
        <v>47</v>
      </c>
      <c r="E3023" t="s">
        <v>12</v>
      </c>
      <c r="F3023">
        <v>2019</v>
      </c>
      <c r="G3023">
        <v>1</v>
      </c>
      <c r="H3023">
        <v>791</v>
      </c>
      <c r="I3023" s="1">
        <v>4739</v>
      </c>
      <c r="J3023">
        <f>SUMIFS(H:H,D:D,dataset_shampoo[[#This Row],[Brand]],E:E,dataset_shampoo[[#This Row],[Region]],F:F,dataset_shampoo[[#This Row],[Year]],G:G,"&lt;="&amp;dataset_shampoo[[#This Row],[Month]])</f>
        <v>791</v>
      </c>
      <c r="K3023" s="6">
        <f>SUMIFS(I:I,D:D,dataset_shampoo[[#This Row],[Brand]],E:E,dataset_shampoo[[#This Row],[Region]],F:F,dataset_shampoo[[#This Row],[Year]],G:G,"&lt;="&amp;dataset_shampoo[[#This Row],[Month]])</f>
        <v>4739</v>
      </c>
      <c r="L3023">
        <f>dataset_shampoo[[#This Row],[Units YTD]]+SUMIFS(H:H,D:D,dataset_shampoo[[#This Row],[Brand]],E:E,dataset_shampoo[[#This Row],[Region]],F:F,dataset_shampoo[[#This Row],[Year]]-1,G:G,"&gt;"&amp;dataset_shampoo[[#This Row],[Month]])</f>
        <v>5859</v>
      </c>
      <c r="M3023" s="1">
        <f>dataset_shampoo[[#This Row],[Values YTD]]+SUMIFS(I:I,D:D,dataset_shampoo[[#This Row],[Brand]],E:E,dataset_shampoo[[#This Row],[Region]],F:F,dataset_shampoo[[#This Row],[Year]]-1,G:G,"&gt;"&amp;dataset_shampoo[[#This Row],[Month]])</f>
        <v>32578</v>
      </c>
    </row>
    <row r="3024" spans="1:13" x14ac:dyDescent="0.25">
      <c r="A3024" t="s">
        <v>7</v>
      </c>
      <c r="B3024" t="s">
        <v>18</v>
      </c>
      <c r="C3024" t="s">
        <v>46</v>
      </c>
      <c r="D3024" t="s">
        <v>47</v>
      </c>
      <c r="E3024" t="s">
        <v>12</v>
      </c>
      <c r="F3024">
        <v>2019</v>
      </c>
      <c r="G3024">
        <v>2</v>
      </c>
      <c r="H3024">
        <v>826</v>
      </c>
      <c r="I3024" s="1">
        <v>4963</v>
      </c>
      <c r="J3024">
        <f>SUMIFS(H:H,D:D,dataset_shampoo[[#This Row],[Brand]],E:E,dataset_shampoo[[#This Row],[Region]],F:F,dataset_shampoo[[#This Row],[Year]],G:G,"&lt;="&amp;dataset_shampoo[[#This Row],[Month]])</f>
        <v>1617</v>
      </c>
      <c r="K3024" s="6">
        <f>SUMIFS(I:I,D:D,dataset_shampoo[[#This Row],[Brand]],E:E,dataset_shampoo[[#This Row],[Region]],F:F,dataset_shampoo[[#This Row],[Year]],G:G,"&lt;="&amp;dataset_shampoo[[#This Row],[Month]])</f>
        <v>9702</v>
      </c>
      <c r="L3024">
        <f>dataset_shampoo[[#This Row],[Units YTD]]+SUMIFS(H:H,D:D,dataset_shampoo[[#This Row],[Brand]],E:E,dataset_shampoo[[#This Row],[Region]],F:F,dataset_shampoo[[#This Row],[Year]]-1,G:G,"&gt;"&amp;dataset_shampoo[[#This Row],[Month]])</f>
        <v>6650</v>
      </c>
      <c r="M3024" s="1">
        <f>dataset_shampoo[[#This Row],[Values YTD]]+SUMIFS(I:I,D:D,dataset_shampoo[[#This Row],[Brand]],E:E,dataset_shampoo[[#This Row],[Region]],F:F,dataset_shampoo[[#This Row],[Year]]-1,G:G,"&gt;"&amp;dataset_shampoo[[#This Row],[Month]])</f>
        <v>37345</v>
      </c>
    </row>
    <row r="3025" spans="1:13" x14ac:dyDescent="0.25">
      <c r="A3025" t="s">
        <v>7</v>
      </c>
      <c r="B3025" t="s">
        <v>18</v>
      </c>
      <c r="C3025" t="s">
        <v>46</v>
      </c>
      <c r="D3025" t="s">
        <v>47</v>
      </c>
      <c r="E3025" t="s">
        <v>12</v>
      </c>
      <c r="F3025">
        <v>2019</v>
      </c>
      <c r="G3025">
        <v>3</v>
      </c>
      <c r="H3025">
        <v>595</v>
      </c>
      <c r="I3025" s="1">
        <v>3570</v>
      </c>
      <c r="J3025">
        <f>SUMIFS(H:H,D:D,dataset_shampoo[[#This Row],[Brand]],E:E,dataset_shampoo[[#This Row],[Region]],F:F,dataset_shampoo[[#This Row],[Year]],G:G,"&lt;="&amp;dataset_shampoo[[#This Row],[Month]])</f>
        <v>2212</v>
      </c>
      <c r="K3025" s="6">
        <f>SUMIFS(I:I,D:D,dataset_shampoo[[#This Row],[Brand]],E:E,dataset_shampoo[[#This Row],[Region]],F:F,dataset_shampoo[[#This Row],[Year]],G:G,"&lt;="&amp;dataset_shampoo[[#This Row],[Month]])</f>
        <v>13272</v>
      </c>
      <c r="L3025">
        <f>dataset_shampoo[[#This Row],[Units YTD]]+SUMIFS(H:H,D:D,dataset_shampoo[[#This Row],[Brand]],E:E,dataset_shampoo[[#This Row],[Region]],F:F,dataset_shampoo[[#This Row],[Year]]-1,G:G,"&gt;"&amp;dataset_shampoo[[#This Row],[Month]])</f>
        <v>6888</v>
      </c>
      <c r="M3025" s="1">
        <f>dataset_shampoo[[#This Row],[Values YTD]]+SUMIFS(I:I,D:D,dataset_shampoo[[#This Row],[Brand]],E:E,dataset_shampoo[[#This Row],[Region]],F:F,dataset_shampoo[[#This Row],[Year]]-1,G:G,"&gt;"&amp;dataset_shampoo[[#This Row],[Month]])</f>
        <v>38941</v>
      </c>
    </row>
    <row r="3026" spans="1:13" x14ac:dyDescent="0.25">
      <c r="A3026" t="s">
        <v>7</v>
      </c>
      <c r="B3026" t="s">
        <v>18</v>
      </c>
      <c r="C3026" t="s">
        <v>46</v>
      </c>
      <c r="D3026" t="s">
        <v>47</v>
      </c>
      <c r="E3026" t="s">
        <v>12</v>
      </c>
      <c r="F3026">
        <v>2019</v>
      </c>
      <c r="G3026">
        <v>4</v>
      </c>
      <c r="H3026">
        <v>609</v>
      </c>
      <c r="I3026" s="1">
        <v>3668</v>
      </c>
      <c r="J3026">
        <f>SUMIFS(H:H,D:D,dataset_shampoo[[#This Row],[Brand]],E:E,dataset_shampoo[[#This Row],[Region]],F:F,dataset_shampoo[[#This Row],[Year]],G:G,"&lt;="&amp;dataset_shampoo[[#This Row],[Month]])</f>
        <v>2821</v>
      </c>
      <c r="K3026" s="6">
        <f>SUMIFS(I:I,D:D,dataset_shampoo[[#This Row],[Brand]],E:E,dataset_shampoo[[#This Row],[Region]],F:F,dataset_shampoo[[#This Row],[Year]],G:G,"&lt;="&amp;dataset_shampoo[[#This Row],[Month]])</f>
        <v>16940</v>
      </c>
      <c r="L3026">
        <f>dataset_shampoo[[#This Row],[Units YTD]]+SUMIFS(H:H,D:D,dataset_shampoo[[#This Row],[Brand]],E:E,dataset_shampoo[[#This Row],[Region]],F:F,dataset_shampoo[[#This Row],[Year]]-1,G:G,"&gt;"&amp;dataset_shampoo[[#This Row],[Month]])</f>
        <v>7329</v>
      </c>
      <c r="M3026" s="1">
        <f>dataset_shampoo[[#This Row],[Values YTD]]+SUMIFS(I:I,D:D,dataset_shampoo[[#This Row],[Brand]],E:E,dataset_shampoo[[#This Row],[Region]],F:F,dataset_shampoo[[#This Row],[Year]]-1,G:G,"&gt;"&amp;dataset_shampoo[[#This Row],[Month]])</f>
        <v>41685</v>
      </c>
    </row>
    <row r="3027" spans="1:13" x14ac:dyDescent="0.25">
      <c r="A3027" t="s">
        <v>7</v>
      </c>
      <c r="B3027" t="s">
        <v>18</v>
      </c>
      <c r="C3027" t="s">
        <v>46</v>
      </c>
      <c r="D3027" t="s">
        <v>47</v>
      </c>
      <c r="E3027" t="s">
        <v>12</v>
      </c>
      <c r="F3027">
        <v>2019</v>
      </c>
      <c r="G3027">
        <v>5</v>
      </c>
      <c r="H3027">
        <v>476</v>
      </c>
      <c r="I3027" s="1">
        <v>2863</v>
      </c>
      <c r="J3027">
        <f>SUMIFS(H:H,D:D,dataset_shampoo[[#This Row],[Brand]],E:E,dataset_shampoo[[#This Row],[Region]],F:F,dataset_shampoo[[#This Row],[Year]],G:G,"&lt;="&amp;dataset_shampoo[[#This Row],[Month]])</f>
        <v>3297</v>
      </c>
      <c r="K3027" s="6">
        <f>SUMIFS(I:I,D:D,dataset_shampoo[[#This Row],[Brand]],E:E,dataset_shampoo[[#This Row],[Region]],F:F,dataset_shampoo[[#This Row],[Year]],G:G,"&lt;="&amp;dataset_shampoo[[#This Row],[Month]])</f>
        <v>19803</v>
      </c>
      <c r="L3027">
        <f>dataset_shampoo[[#This Row],[Units YTD]]+SUMIFS(H:H,D:D,dataset_shampoo[[#This Row],[Brand]],E:E,dataset_shampoo[[#This Row],[Region]],F:F,dataset_shampoo[[#This Row],[Year]]-1,G:G,"&gt;"&amp;dataset_shampoo[[#This Row],[Month]])</f>
        <v>7616</v>
      </c>
      <c r="M3027" s="1">
        <f>dataset_shampoo[[#This Row],[Values YTD]]+SUMIFS(I:I,D:D,dataset_shampoo[[#This Row],[Brand]],E:E,dataset_shampoo[[#This Row],[Region]],F:F,dataset_shampoo[[#This Row],[Year]]-1,G:G,"&gt;"&amp;dataset_shampoo[[#This Row],[Month]])</f>
        <v>43519</v>
      </c>
    </row>
    <row r="3028" spans="1:13" x14ac:dyDescent="0.25">
      <c r="A3028" t="s">
        <v>7</v>
      </c>
      <c r="B3028" t="s">
        <v>18</v>
      </c>
      <c r="C3028" t="s">
        <v>46</v>
      </c>
      <c r="D3028" t="s">
        <v>47</v>
      </c>
      <c r="E3028" t="s">
        <v>12</v>
      </c>
      <c r="F3028">
        <v>2019</v>
      </c>
      <c r="G3028">
        <v>6</v>
      </c>
      <c r="H3028">
        <v>525</v>
      </c>
      <c r="I3028" s="1">
        <v>3143</v>
      </c>
      <c r="J3028">
        <f>SUMIFS(H:H,D:D,dataset_shampoo[[#This Row],[Brand]],E:E,dataset_shampoo[[#This Row],[Region]],F:F,dataset_shampoo[[#This Row],[Year]],G:G,"&lt;="&amp;dataset_shampoo[[#This Row],[Month]])</f>
        <v>3822</v>
      </c>
      <c r="K3028" s="6">
        <f>SUMIFS(I:I,D:D,dataset_shampoo[[#This Row],[Brand]],E:E,dataset_shampoo[[#This Row],[Region]],F:F,dataset_shampoo[[#This Row],[Year]],G:G,"&lt;="&amp;dataset_shampoo[[#This Row],[Month]])</f>
        <v>22946</v>
      </c>
      <c r="L3028">
        <f>dataset_shampoo[[#This Row],[Units YTD]]+SUMIFS(H:H,D:D,dataset_shampoo[[#This Row],[Brand]],E:E,dataset_shampoo[[#This Row],[Region]],F:F,dataset_shampoo[[#This Row],[Year]]-1,G:G,"&gt;"&amp;dataset_shampoo[[#This Row],[Month]])</f>
        <v>7686</v>
      </c>
      <c r="M3028" s="1">
        <f>dataset_shampoo[[#This Row],[Values YTD]]+SUMIFS(I:I,D:D,dataset_shampoo[[#This Row],[Brand]],E:E,dataset_shampoo[[#This Row],[Region]],F:F,dataset_shampoo[[#This Row],[Year]]-1,G:G,"&gt;"&amp;dataset_shampoo[[#This Row],[Month]])</f>
        <v>44170</v>
      </c>
    </row>
    <row r="3029" spans="1:13" x14ac:dyDescent="0.25">
      <c r="A3029" t="s">
        <v>7</v>
      </c>
      <c r="B3029" t="s">
        <v>18</v>
      </c>
      <c r="C3029" t="s">
        <v>46</v>
      </c>
      <c r="D3029" t="s">
        <v>47</v>
      </c>
      <c r="E3029" t="s">
        <v>12</v>
      </c>
      <c r="F3029">
        <v>2019</v>
      </c>
      <c r="G3029">
        <v>7</v>
      </c>
      <c r="H3029">
        <v>770</v>
      </c>
      <c r="I3029" s="1">
        <v>4634</v>
      </c>
      <c r="J3029">
        <f>SUMIFS(H:H,D:D,dataset_shampoo[[#This Row],[Brand]],E:E,dataset_shampoo[[#This Row],[Region]],F:F,dataset_shampoo[[#This Row],[Year]],G:G,"&lt;="&amp;dataset_shampoo[[#This Row],[Month]])</f>
        <v>4592</v>
      </c>
      <c r="K3029" s="6">
        <f>SUMIFS(I:I,D:D,dataset_shampoo[[#This Row],[Brand]],E:E,dataset_shampoo[[#This Row],[Region]],F:F,dataset_shampoo[[#This Row],[Year]],G:G,"&lt;="&amp;dataset_shampoo[[#This Row],[Month]])</f>
        <v>27580</v>
      </c>
      <c r="L3029">
        <f>dataset_shampoo[[#This Row],[Units YTD]]+SUMIFS(H:H,D:D,dataset_shampoo[[#This Row],[Brand]],E:E,dataset_shampoo[[#This Row],[Region]],F:F,dataset_shampoo[[#This Row],[Year]]-1,G:G,"&gt;"&amp;dataset_shampoo[[#This Row],[Month]])</f>
        <v>8134</v>
      </c>
      <c r="M3029" s="1">
        <f>dataset_shampoo[[#This Row],[Values YTD]]+SUMIFS(I:I,D:D,dataset_shampoo[[#This Row],[Brand]],E:E,dataset_shampoo[[#This Row],[Region]],F:F,dataset_shampoo[[#This Row],[Year]]-1,G:G,"&gt;"&amp;dataset_shampoo[[#This Row],[Month]])</f>
        <v>47033</v>
      </c>
    </row>
    <row r="3030" spans="1:13" x14ac:dyDescent="0.25">
      <c r="A3030" t="s">
        <v>7</v>
      </c>
      <c r="B3030" t="s">
        <v>18</v>
      </c>
      <c r="C3030" t="s">
        <v>46</v>
      </c>
      <c r="D3030" t="s">
        <v>47</v>
      </c>
      <c r="E3030" t="s">
        <v>12</v>
      </c>
      <c r="F3030">
        <v>2019</v>
      </c>
      <c r="G3030">
        <v>8</v>
      </c>
      <c r="H3030">
        <v>560</v>
      </c>
      <c r="I3030" s="1">
        <v>3374</v>
      </c>
      <c r="J3030">
        <f>SUMIFS(H:H,D:D,dataset_shampoo[[#This Row],[Brand]],E:E,dataset_shampoo[[#This Row],[Region]],F:F,dataset_shampoo[[#This Row],[Year]],G:G,"&lt;="&amp;dataset_shampoo[[#This Row],[Month]])</f>
        <v>5152</v>
      </c>
      <c r="K3030" s="6">
        <f>SUMIFS(I:I,D:D,dataset_shampoo[[#This Row],[Brand]],E:E,dataset_shampoo[[#This Row],[Region]],F:F,dataset_shampoo[[#This Row],[Year]],G:G,"&lt;="&amp;dataset_shampoo[[#This Row],[Month]])</f>
        <v>30954</v>
      </c>
      <c r="L3030">
        <f>dataset_shampoo[[#This Row],[Units YTD]]+SUMIFS(H:H,D:D,dataset_shampoo[[#This Row],[Brand]],E:E,dataset_shampoo[[#This Row],[Region]],F:F,dataset_shampoo[[#This Row],[Year]]-1,G:G,"&gt;"&amp;dataset_shampoo[[#This Row],[Month]])</f>
        <v>8099</v>
      </c>
      <c r="M3030" s="1">
        <f>dataset_shampoo[[#This Row],[Values YTD]]+SUMIFS(I:I,D:D,dataset_shampoo[[#This Row],[Brand]],E:E,dataset_shampoo[[#This Row],[Region]],F:F,dataset_shampoo[[#This Row],[Year]]-1,G:G,"&gt;"&amp;dataset_shampoo[[#This Row],[Month]])</f>
        <v>47159</v>
      </c>
    </row>
    <row r="3031" spans="1:13" x14ac:dyDescent="0.25">
      <c r="A3031" t="s">
        <v>7</v>
      </c>
      <c r="B3031" t="s">
        <v>18</v>
      </c>
      <c r="C3031" t="s">
        <v>46</v>
      </c>
      <c r="D3031" t="s">
        <v>47</v>
      </c>
      <c r="E3031" t="s">
        <v>12</v>
      </c>
      <c r="F3031">
        <v>2019</v>
      </c>
      <c r="G3031">
        <v>9</v>
      </c>
      <c r="H3031">
        <v>819</v>
      </c>
      <c r="I3031" s="1">
        <v>4907</v>
      </c>
      <c r="J3031">
        <f>SUMIFS(H:H,D:D,dataset_shampoo[[#This Row],[Brand]],E:E,dataset_shampoo[[#This Row],[Region]],F:F,dataset_shampoo[[#This Row],[Year]],G:G,"&lt;="&amp;dataset_shampoo[[#This Row],[Month]])</f>
        <v>5971</v>
      </c>
      <c r="K3031" s="6">
        <f>SUMIFS(I:I,D:D,dataset_shampoo[[#This Row],[Brand]],E:E,dataset_shampoo[[#This Row],[Region]],F:F,dataset_shampoo[[#This Row],[Year]],G:G,"&lt;="&amp;dataset_shampoo[[#This Row],[Month]])</f>
        <v>35861</v>
      </c>
      <c r="L3031">
        <f>dataset_shampoo[[#This Row],[Units YTD]]+SUMIFS(H:H,D:D,dataset_shampoo[[#This Row],[Brand]],E:E,dataset_shampoo[[#This Row],[Region]],F:F,dataset_shampoo[[#This Row],[Year]]-1,G:G,"&gt;"&amp;dataset_shampoo[[#This Row],[Month]])</f>
        <v>8176</v>
      </c>
      <c r="M3031" s="1">
        <f>dataset_shampoo[[#This Row],[Values YTD]]+SUMIFS(I:I,D:D,dataset_shampoo[[#This Row],[Brand]],E:E,dataset_shampoo[[#This Row],[Region]],F:F,dataset_shampoo[[#This Row],[Year]]-1,G:G,"&gt;"&amp;dataset_shampoo[[#This Row],[Month]])</f>
        <v>48006</v>
      </c>
    </row>
    <row r="3032" spans="1:13" x14ac:dyDescent="0.25">
      <c r="A3032" t="s">
        <v>7</v>
      </c>
      <c r="B3032" t="s">
        <v>18</v>
      </c>
      <c r="C3032" t="s">
        <v>46</v>
      </c>
      <c r="D3032" t="s">
        <v>47</v>
      </c>
      <c r="E3032" t="s">
        <v>12</v>
      </c>
      <c r="F3032">
        <v>2019</v>
      </c>
      <c r="G3032">
        <v>10</v>
      </c>
      <c r="H3032">
        <v>1050</v>
      </c>
      <c r="I3032" s="1">
        <v>6307</v>
      </c>
      <c r="J3032">
        <f>SUMIFS(H:H,D:D,dataset_shampoo[[#This Row],[Brand]],E:E,dataset_shampoo[[#This Row],[Region]],F:F,dataset_shampoo[[#This Row],[Year]],G:G,"&lt;="&amp;dataset_shampoo[[#This Row],[Month]])</f>
        <v>7021</v>
      </c>
      <c r="K3032" s="6">
        <f>SUMIFS(I:I,D:D,dataset_shampoo[[#This Row],[Brand]],E:E,dataset_shampoo[[#This Row],[Region]],F:F,dataset_shampoo[[#This Row],[Year]],G:G,"&lt;="&amp;dataset_shampoo[[#This Row],[Month]])</f>
        <v>42168</v>
      </c>
      <c r="L3032">
        <f>dataset_shampoo[[#This Row],[Units YTD]]+SUMIFS(H:H,D:D,dataset_shampoo[[#This Row],[Brand]],E:E,dataset_shampoo[[#This Row],[Region]],F:F,dataset_shampoo[[#This Row],[Year]]-1,G:G,"&gt;"&amp;dataset_shampoo[[#This Row],[Month]])</f>
        <v>8372</v>
      </c>
      <c r="M3032" s="1">
        <f>dataset_shampoo[[#This Row],[Values YTD]]+SUMIFS(I:I,D:D,dataset_shampoo[[#This Row],[Brand]],E:E,dataset_shampoo[[#This Row],[Region]],F:F,dataset_shampoo[[#This Row],[Year]]-1,G:G,"&gt;"&amp;dataset_shampoo[[#This Row],[Month]])</f>
        <v>49602</v>
      </c>
    </row>
    <row r="3033" spans="1:13" x14ac:dyDescent="0.25">
      <c r="A3033" t="s">
        <v>7</v>
      </c>
      <c r="B3033" t="s">
        <v>18</v>
      </c>
      <c r="C3033" t="s">
        <v>46</v>
      </c>
      <c r="D3033" t="s">
        <v>47</v>
      </c>
      <c r="E3033" t="s">
        <v>12</v>
      </c>
      <c r="F3033">
        <v>2019</v>
      </c>
      <c r="G3033">
        <v>11</v>
      </c>
      <c r="H3033">
        <v>1155</v>
      </c>
      <c r="I3033" s="1">
        <v>6909</v>
      </c>
      <c r="J3033">
        <f>SUMIFS(H:H,D:D,dataset_shampoo[[#This Row],[Brand]],E:E,dataset_shampoo[[#This Row],[Region]],F:F,dataset_shampoo[[#This Row],[Year]],G:G,"&lt;="&amp;dataset_shampoo[[#This Row],[Month]])</f>
        <v>8176</v>
      </c>
      <c r="K3033" s="6">
        <f>SUMIFS(I:I,D:D,dataset_shampoo[[#This Row],[Brand]],E:E,dataset_shampoo[[#This Row],[Region]],F:F,dataset_shampoo[[#This Row],[Year]],G:G,"&lt;="&amp;dataset_shampoo[[#This Row],[Month]])</f>
        <v>49077</v>
      </c>
      <c r="L3033">
        <f>dataset_shampoo[[#This Row],[Units YTD]]+SUMIFS(H:H,D:D,dataset_shampoo[[#This Row],[Brand]],E:E,dataset_shampoo[[#This Row],[Region]],F:F,dataset_shampoo[[#This Row],[Year]]-1,G:G,"&gt;"&amp;dataset_shampoo[[#This Row],[Month]])</f>
        <v>8827</v>
      </c>
      <c r="M3033" s="1">
        <f>dataset_shampoo[[#This Row],[Values YTD]]+SUMIFS(I:I,D:D,dataset_shampoo[[#This Row],[Brand]],E:E,dataset_shampoo[[#This Row],[Region]],F:F,dataset_shampoo[[#This Row],[Year]]-1,G:G,"&gt;"&amp;dataset_shampoo[[#This Row],[Month]])</f>
        <v>52661</v>
      </c>
    </row>
    <row r="3034" spans="1:13" x14ac:dyDescent="0.25">
      <c r="A3034" t="s">
        <v>7</v>
      </c>
      <c r="B3034" t="s">
        <v>18</v>
      </c>
      <c r="C3034" t="s">
        <v>46</v>
      </c>
      <c r="D3034" t="s">
        <v>47</v>
      </c>
      <c r="E3034" t="s">
        <v>12</v>
      </c>
      <c r="F3034">
        <v>2019</v>
      </c>
      <c r="G3034">
        <v>12</v>
      </c>
      <c r="H3034">
        <v>861</v>
      </c>
      <c r="I3034" s="1">
        <v>5145</v>
      </c>
      <c r="J3034">
        <f>SUMIFS(H:H,D:D,dataset_shampoo[[#This Row],[Brand]],E:E,dataset_shampoo[[#This Row],[Region]],F:F,dataset_shampoo[[#This Row],[Year]],G:G,"&lt;="&amp;dataset_shampoo[[#This Row],[Month]])</f>
        <v>9037</v>
      </c>
      <c r="K3034" s="6">
        <f>SUMIFS(I:I,D:D,dataset_shampoo[[#This Row],[Brand]],E:E,dataset_shampoo[[#This Row],[Region]],F:F,dataset_shampoo[[#This Row],[Year]],G:G,"&lt;="&amp;dataset_shampoo[[#This Row],[Month]])</f>
        <v>54222</v>
      </c>
      <c r="L3034">
        <f>dataset_shampoo[[#This Row],[Units YTD]]+SUMIFS(H:H,D:D,dataset_shampoo[[#This Row],[Brand]],E:E,dataset_shampoo[[#This Row],[Region]],F:F,dataset_shampoo[[#This Row],[Year]]-1,G:G,"&gt;"&amp;dataset_shampoo[[#This Row],[Month]])</f>
        <v>9037</v>
      </c>
      <c r="M3034" s="1">
        <f>dataset_shampoo[[#This Row],[Values YTD]]+SUMIFS(I:I,D:D,dataset_shampoo[[#This Row],[Brand]],E:E,dataset_shampoo[[#This Row],[Region]],F:F,dataset_shampoo[[#This Row],[Year]]-1,G:G,"&gt;"&amp;dataset_shampoo[[#This Row],[Month]])</f>
        <v>54222</v>
      </c>
    </row>
    <row r="3035" spans="1:13" x14ac:dyDescent="0.25">
      <c r="A3035" t="s">
        <v>7</v>
      </c>
      <c r="B3035" t="s">
        <v>18</v>
      </c>
      <c r="C3035" t="s">
        <v>46</v>
      </c>
      <c r="D3035" t="s">
        <v>47</v>
      </c>
      <c r="E3035" t="s">
        <v>12</v>
      </c>
      <c r="F3035">
        <v>2020</v>
      </c>
      <c r="G3035">
        <v>1</v>
      </c>
      <c r="H3035">
        <v>1323</v>
      </c>
      <c r="I3035" s="1">
        <v>7903</v>
      </c>
      <c r="J3035">
        <f>SUMIFS(H:H,D:D,dataset_shampoo[[#This Row],[Brand]],E:E,dataset_shampoo[[#This Row],[Region]],F:F,dataset_shampoo[[#This Row],[Year]],G:G,"&lt;="&amp;dataset_shampoo[[#This Row],[Month]])</f>
        <v>1323</v>
      </c>
      <c r="K3035" s="6">
        <f>SUMIFS(I:I,D:D,dataset_shampoo[[#This Row],[Brand]],E:E,dataset_shampoo[[#This Row],[Region]],F:F,dataset_shampoo[[#This Row],[Year]],G:G,"&lt;="&amp;dataset_shampoo[[#This Row],[Month]])</f>
        <v>7903</v>
      </c>
      <c r="L3035">
        <f>dataset_shampoo[[#This Row],[Units YTD]]+SUMIFS(H:H,D:D,dataset_shampoo[[#This Row],[Brand]],E:E,dataset_shampoo[[#This Row],[Region]],F:F,dataset_shampoo[[#This Row],[Year]]-1,G:G,"&gt;"&amp;dataset_shampoo[[#This Row],[Month]])</f>
        <v>9569</v>
      </c>
      <c r="M3035" s="1">
        <f>dataset_shampoo[[#This Row],[Values YTD]]+SUMIFS(I:I,D:D,dataset_shampoo[[#This Row],[Brand]],E:E,dataset_shampoo[[#This Row],[Region]],F:F,dataset_shampoo[[#This Row],[Year]]-1,G:G,"&gt;"&amp;dataset_shampoo[[#This Row],[Month]])</f>
        <v>57386</v>
      </c>
    </row>
    <row r="3036" spans="1:13" x14ac:dyDescent="0.25">
      <c r="A3036" t="s">
        <v>7</v>
      </c>
      <c r="B3036" t="s">
        <v>18</v>
      </c>
      <c r="C3036" t="s">
        <v>46</v>
      </c>
      <c r="D3036" t="s">
        <v>47</v>
      </c>
      <c r="E3036" t="s">
        <v>12</v>
      </c>
      <c r="F3036">
        <v>2020</v>
      </c>
      <c r="G3036">
        <v>2</v>
      </c>
      <c r="H3036">
        <v>1302</v>
      </c>
      <c r="I3036" s="1">
        <v>7819</v>
      </c>
      <c r="J3036">
        <f>SUMIFS(H:H,D:D,dataset_shampoo[[#This Row],[Brand]],E:E,dataset_shampoo[[#This Row],[Region]],F:F,dataset_shampoo[[#This Row],[Year]],G:G,"&lt;="&amp;dataset_shampoo[[#This Row],[Month]])</f>
        <v>2625</v>
      </c>
      <c r="K3036" s="6">
        <f>SUMIFS(I:I,D:D,dataset_shampoo[[#This Row],[Brand]],E:E,dataset_shampoo[[#This Row],[Region]],F:F,dataset_shampoo[[#This Row],[Year]],G:G,"&lt;="&amp;dataset_shampoo[[#This Row],[Month]])</f>
        <v>15722</v>
      </c>
      <c r="L3036">
        <f>dataset_shampoo[[#This Row],[Units YTD]]+SUMIFS(H:H,D:D,dataset_shampoo[[#This Row],[Brand]],E:E,dataset_shampoo[[#This Row],[Region]],F:F,dataset_shampoo[[#This Row],[Year]]-1,G:G,"&gt;"&amp;dataset_shampoo[[#This Row],[Month]])</f>
        <v>10045</v>
      </c>
      <c r="M3036" s="1">
        <f>dataset_shampoo[[#This Row],[Values YTD]]+SUMIFS(I:I,D:D,dataset_shampoo[[#This Row],[Brand]],E:E,dataset_shampoo[[#This Row],[Region]],F:F,dataset_shampoo[[#This Row],[Year]]-1,G:G,"&gt;"&amp;dataset_shampoo[[#This Row],[Month]])</f>
        <v>60242</v>
      </c>
    </row>
    <row r="3037" spans="1:13" x14ac:dyDescent="0.25">
      <c r="A3037" t="s">
        <v>7</v>
      </c>
      <c r="B3037" t="s">
        <v>18</v>
      </c>
      <c r="C3037" t="s">
        <v>46</v>
      </c>
      <c r="D3037" t="s">
        <v>47</v>
      </c>
      <c r="E3037" t="s">
        <v>12</v>
      </c>
      <c r="F3037">
        <v>2020</v>
      </c>
      <c r="G3037">
        <v>3</v>
      </c>
      <c r="H3037">
        <v>1302</v>
      </c>
      <c r="I3037" s="1">
        <v>7812</v>
      </c>
      <c r="J3037">
        <f>SUMIFS(H:H,D:D,dataset_shampoo[[#This Row],[Brand]],E:E,dataset_shampoo[[#This Row],[Region]],F:F,dataset_shampoo[[#This Row],[Year]],G:G,"&lt;="&amp;dataset_shampoo[[#This Row],[Month]])</f>
        <v>3927</v>
      </c>
      <c r="K3037" s="6">
        <f>SUMIFS(I:I,D:D,dataset_shampoo[[#This Row],[Brand]],E:E,dataset_shampoo[[#This Row],[Region]],F:F,dataset_shampoo[[#This Row],[Year]],G:G,"&lt;="&amp;dataset_shampoo[[#This Row],[Month]])</f>
        <v>23534</v>
      </c>
      <c r="L3037">
        <f>dataset_shampoo[[#This Row],[Units YTD]]+SUMIFS(H:H,D:D,dataset_shampoo[[#This Row],[Brand]],E:E,dataset_shampoo[[#This Row],[Region]],F:F,dataset_shampoo[[#This Row],[Year]]-1,G:G,"&gt;"&amp;dataset_shampoo[[#This Row],[Month]])</f>
        <v>10752</v>
      </c>
      <c r="M3037" s="1">
        <f>dataset_shampoo[[#This Row],[Values YTD]]+SUMIFS(I:I,D:D,dataset_shampoo[[#This Row],[Brand]],E:E,dataset_shampoo[[#This Row],[Region]],F:F,dataset_shampoo[[#This Row],[Year]]-1,G:G,"&gt;"&amp;dataset_shampoo[[#This Row],[Month]])</f>
        <v>64484</v>
      </c>
    </row>
    <row r="3038" spans="1:13" x14ac:dyDescent="0.25">
      <c r="A3038" t="s">
        <v>7</v>
      </c>
      <c r="B3038" t="s">
        <v>18</v>
      </c>
      <c r="C3038" t="s">
        <v>46</v>
      </c>
      <c r="D3038" t="s">
        <v>47</v>
      </c>
      <c r="E3038" t="s">
        <v>12</v>
      </c>
      <c r="F3038">
        <v>2020</v>
      </c>
      <c r="G3038">
        <v>4</v>
      </c>
      <c r="H3038">
        <v>1120</v>
      </c>
      <c r="I3038" s="1">
        <v>6713</v>
      </c>
      <c r="J3038">
        <f>SUMIFS(H:H,D:D,dataset_shampoo[[#This Row],[Brand]],E:E,dataset_shampoo[[#This Row],[Region]],F:F,dataset_shampoo[[#This Row],[Year]],G:G,"&lt;="&amp;dataset_shampoo[[#This Row],[Month]])</f>
        <v>5047</v>
      </c>
      <c r="K3038" s="6">
        <f>SUMIFS(I:I,D:D,dataset_shampoo[[#This Row],[Brand]],E:E,dataset_shampoo[[#This Row],[Region]],F:F,dataset_shampoo[[#This Row],[Year]],G:G,"&lt;="&amp;dataset_shampoo[[#This Row],[Month]])</f>
        <v>30247</v>
      </c>
      <c r="L3038">
        <f>dataset_shampoo[[#This Row],[Units YTD]]+SUMIFS(H:H,D:D,dataset_shampoo[[#This Row],[Brand]],E:E,dataset_shampoo[[#This Row],[Region]],F:F,dataset_shampoo[[#This Row],[Year]]-1,G:G,"&gt;"&amp;dataset_shampoo[[#This Row],[Month]])</f>
        <v>11263</v>
      </c>
      <c r="M3038" s="1">
        <f>dataset_shampoo[[#This Row],[Values YTD]]+SUMIFS(I:I,D:D,dataset_shampoo[[#This Row],[Brand]],E:E,dataset_shampoo[[#This Row],[Region]],F:F,dataset_shampoo[[#This Row],[Year]]-1,G:G,"&gt;"&amp;dataset_shampoo[[#This Row],[Month]])</f>
        <v>67529</v>
      </c>
    </row>
    <row r="3039" spans="1:13" x14ac:dyDescent="0.25">
      <c r="A3039" t="s">
        <v>7</v>
      </c>
      <c r="B3039" t="s">
        <v>18</v>
      </c>
      <c r="C3039" t="s">
        <v>46</v>
      </c>
      <c r="D3039" t="s">
        <v>47</v>
      </c>
      <c r="E3039" t="s">
        <v>12</v>
      </c>
      <c r="F3039">
        <v>2020</v>
      </c>
      <c r="G3039">
        <v>5</v>
      </c>
      <c r="H3039">
        <v>1071</v>
      </c>
      <c r="I3039" s="1">
        <v>6412</v>
      </c>
      <c r="J3039">
        <f>SUMIFS(H:H,D:D,dataset_shampoo[[#This Row],[Brand]],E:E,dataset_shampoo[[#This Row],[Region]],F:F,dataset_shampoo[[#This Row],[Year]],G:G,"&lt;="&amp;dataset_shampoo[[#This Row],[Month]])</f>
        <v>6118</v>
      </c>
      <c r="K3039" s="6">
        <f>SUMIFS(I:I,D:D,dataset_shampoo[[#This Row],[Brand]],E:E,dataset_shampoo[[#This Row],[Region]],F:F,dataset_shampoo[[#This Row],[Year]],G:G,"&lt;="&amp;dataset_shampoo[[#This Row],[Month]])</f>
        <v>36659</v>
      </c>
      <c r="L3039">
        <f>dataset_shampoo[[#This Row],[Units YTD]]+SUMIFS(H:H,D:D,dataset_shampoo[[#This Row],[Brand]],E:E,dataset_shampoo[[#This Row],[Region]],F:F,dataset_shampoo[[#This Row],[Year]]-1,G:G,"&gt;"&amp;dataset_shampoo[[#This Row],[Month]])</f>
        <v>11858</v>
      </c>
      <c r="M3039" s="1">
        <f>dataset_shampoo[[#This Row],[Values YTD]]+SUMIFS(I:I,D:D,dataset_shampoo[[#This Row],[Brand]],E:E,dataset_shampoo[[#This Row],[Region]],F:F,dataset_shampoo[[#This Row],[Year]]-1,G:G,"&gt;"&amp;dataset_shampoo[[#This Row],[Month]])</f>
        <v>71078</v>
      </c>
    </row>
    <row r="3040" spans="1:13" x14ac:dyDescent="0.25">
      <c r="A3040" t="s">
        <v>7</v>
      </c>
      <c r="B3040" t="s">
        <v>18</v>
      </c>
      <c r="C3040" t="s">
        <v>46</v>
      </c>
      <c r="D3040" t="s">
        <v>47</v>
      </c>
      <c r="E3040" t="s">
        <v>12</v>
      </c>
      <c r="F3040">
        <v>2020</v>
      </c>
      <c r="G3040">
        <v>6</v>
      </c>
      <c r="H3040">
        <v>1225</v>
      </c>
      <c r="I3040" s="1">
        <v>7322</v>
      </c>
      <c r="J3040">
        <f>SUMIFS(H:H,D:D,dataset_shampoo[[#This Row],[Brand]],E:E,dataset_shampoo[[#This Row],[Region]],F:F,dataset_shampoo[[#This Row],[Year]],G:G,"&lt;="&amp;dataset_shampoo[[#This Row],[Month]])</f>
        <v>7343</v>
      </c>
      <c r="K3040" s="6">
        <f>SUMIFS(I:I,D:D,dataset_shampoo[[#This Row],[Brand]],E:E,dataset_shampoo[[#This Row],[Region]],F:F,dataset_shampoo[[#This Row],[Year]],G:G,"&lt;="&amp;dataset_shampoo[[#This Row],[Month]])</f>
        <v>43981</v>
      </c>
      <c r="L3040">
        <f>dataset_shampoo[[#This Row],[Units YTD]]+SUMIFS(H:H,D:D,dataset_shampoo[[#This Row],[Brand]],E:E,dataset_shampoo[[#This Row],[Region]],F:F,dataset_shampoo[[#This Row],[Year]]-1,G:G,"&gt;"&amp;dataset_shampoo[[#This Row],[Month]])</f>
        <v>12558</v>
      </c>
      <c r="M3040" s="1">
        <f>dataset_shampoo[[#This Row],[Values YTD]]+SUMIFS(I:I,D:D,dataset_shampoo[[#This Row],[Brand]],E:E,dataset_shampoo[[#This Row],[Region]],F:F,dataset_shampoo[[#This Row],[Year]]-1,G:G,"&gt;"&amp;dataset_shampoo[[#This Row],[Month]])</f>
        <v>75257</v>
      </c>
    </row>
    <row r="3041" spans="1:13" x14ac:dyDescent="0.25">
      <c r="A3041" t="s">
        <v>7</v>
      </c>
      <c r="B3041" t="s">
        <v>18</v>
      </c>
      <c r="C3041" t="s">
        <v>46</v>
      </c>
      <c r="D3041" t="s">
        <v>47</v>
      </c>
      <c r="E3041" t="s">
        <v>12</v>
      </c>
      <c r="F3041">
        <v>2020</v>
      </c>
      <c r="G3041">
        <v>7</v>
      </c>
      <c r="H3041">
        <v>1470</v>
      </c>
      <c r="I3041" s="1">
        <v>8813</v>
      </c>
      <c r="J3041">
        <f>SUMIFS(H:H,D:D,dataset_shampoo[[#This Row],[Brand]],E:E,dataset_shampoo[[#This Row],[Region]],F:F,dataset_shampoo[[#This Row],[Year]],G:G,"&lt;="&amp;dataset_shampoo[[#This Row],[Month]])</f>
        <v>8813</v>
      </c>
      <c r="K3041" s="6">
        <f>SUMIFS(I:I,D:D,dataset_shampoo[[#This Row],[Brand]],E:E,dataset_shampoo[[#This Row],[Region]],F:F,dataset_shampoo[[#This Row],[Year]],G:G,"&lt;="&amp;dataset_shampoo[[#This Row],[Month]])</f>
        <v>52794</v>
      </c>
      <c r="L3041">
        <f>dataset_shampoo[[#This Row],[Units YTD]]+SUMIFS(H:H,D:D,dataset_shampoo[[#This Row],[Brand]],E:E,dataset_shampoo[[#This Row],[Region]],F:F,dataset_shampoo[[#This Row],[Year]]-1,G:G,"&gt;"&amp;dataset_shampoo[[#This Row],[Month]])</f>
        <v>13258</v>
      </c>
      <c r="M3041" s="1">
        <f>dataset_shampoo[[#This Row],[Values YTD]]+SUMIFS(I:I,D:D,dataset_shampoo[[#This Row],[Brand]],E:E,dataset_shampoo[[#This Row],[Region]],F:F,dataset_shampoo[[#This Row],[Year]]-1,G:G,"&gt;"&amp;dataset_shampoo[[#This Row],[Month]])</f>
        <v>79436</v>
      </c>
    </row>
    <row r="3042" spans="1:13" x14ac:dyDescent="0.25">
      <c r="A3042" t="s">
        <v>7</v>
      </c>
      <c r="B3042" t="s">
        <v>18</v>
      </c>
      <c r="C3042" t="s">
        <v>46</v>
      </c>
      <c r="D3042" t="s">
        <v>47</v>
      </c>
      <c r="E3042" t="s">
        <v>12</v>
      </c>
      <c r="F3042">
        <v>2020</v>
      </c>
      <c r="G3042">
        <v>8</v>
      </c>
      <c r="H3042">
        <v>896</v>
      </c>
      <c r="I3042" s="1">
        <v>5376</v>
      </c>
      <c r="J3042">
        <f>SUMIFS(H:H,D:D,dataset_shampoo[[#This Row],[Brand]],E:E,dataset_shampoo[[#This Row],[Region]],F:F,dataset_shampoo[[#This Row],[Year]],G:G,"&lt;="&amp;dataset_shampoo[[#This Row],[Month]])</f>
        <v>9709</v>
      </c>
      <c r="K3042" s="6">
        <f>SUMIFS(I:I,D:D,dataset_shampoo[[#This Row],[Brand]],E:E,dataset_shampoo[[#This Row],[Region]],F:F,dataset_shampoo[[#This Row],[Year]],G:G,"&lt;="&amp;dataset_shampoo[[#This Row],[Month]])</f>
        <v>58170</v>
      </c>
      <c r="L3042">
        <f>dataset_shampoo[[#This Row],[Units YTD]]+SUMIFS(H:H,D:D,dataset_shampoo[[#This Row],[Brand]],E:E,dataset_shampoo[[#This Row],[Region]],F:F,dataset_shampoo[[#This Row],[Year]]-1,G:G,"&gt;"&amp;dataset_shampoo[[#This Row],[Month]])</f>
        <v>13594</v>
      </c>
      <c r="M3042" s="1">
        <f>dataset_shampoo[[#This Row],[Values YTD]]+SUMIFS(I:I,D:D,dataset_shampoo[[#This Row],[Brand]],E:E,dataset_shampoo[[#This Row],[Region]],F:F,dataset_shampoo[[#This Row],[Year]]-1,G:G,"&gt;"&amp;dataset_shampoo[[#This Row],[Month]])</f>
        <v>81438</v>
      </c>
    </row>
    <row r="3043" spans="1:13" x14ac:dyDescent="0.25">
      <c r="A3043" t="s">
        <v>7</v>
      </c>
      <c r="B3043" t="s">
        <v>18</v>
      </c>
      <c r="C3043" t="s">
        <v>46</v>
      </c>
      <c r="D3043" t="s">
        <v>47</v>
      </c>
      <c r="E3043" t="s">
        <v>12</v>
      </c>
      <c r="F3043">
        <v>2020</v>
      </c>
      <c r="G3043">
        <v>9</v>
      </c>
      <c r="H3043">
        <v>1568</v>
      </c>
      <c r="I3043" s="1">
        <v>9415</v>
      </c>
      <c r="J3043">
        <f>SUMIFS(H:H,D:D,dataset_shampoo[[#This Row],[Brand]],E:E,dataset_shampoo[[#This Row],[Region]],F:F,dataset_shampoo[[#This Row],[Year]],G:G,"&lt;="&amp;dataset_shampoo[[#This Row],[Month]])</f>
        <v>11277</v>
      </c>
      <c r="K3043" s="6">
        <f>SUMIFS(I:I,D:D,dataset_shampoo[[#This Row],[Brand]],E:E,dataset_shampoo[[#This Row],[Region]],F:F,dataset_shampoo[[#This Row],[Year]],G:G,"&lt;="&amp;dataset_shampoo[[#This Row],[Month]])</f>
        <v>67585</v>
      </c>
      <c r="L3043">
        <f>dataset_shampoo[[#This Row],[Units YTD]]+SUMIFS(H:H,D:D,dataset_shampoo[[#This Row],[Brand]],E:E,dataset_shampoo[[#This Row],[Region]],F:F,dataset_shampoo[[#This Row],[Year]]-1,G:G,"&gt;"&amp;dataset_shampoo[[#This Row],[Month]])</f>
        <v>14343</v>
      </c>
      <c r="M3043" s="1">
        <f>dataset_shampoo[[#This Row],[Values YTD]]+SUMIFS(I:I,D:D,dataset_shampoo[[#This Row],[Brand]],E:E,dataset_shampoo[[#This Row],[Region]],F:F,dataset_shampoo[[#This Row],[Year]]-1,G:G,"&gt;"&amp;dataset_shampoo[[#This Row],[Month]])</f>
        <v>85946</v>
      </c>
    </row>
    <row r="3044" spans="1:13" x14ac:dyDescent="0.25">
      <c r="A3044" t="s">
        <v>7</v>
      </c>
      <c r="B3044" t="s">
        <v>18</v>
      </c>
      <c r="C3044" t="s">
        <v>46</v>
      </c>
      <c r="D3044" t="s">
        <v>47</v>
      </c>
      <c r="E3044" t="s">
        <v>12</v>
      </c>
      <c r="F3044">
        <v>2020</v>
      </c>
      <c r="G3044">
        <v>10</v>
      </c>
      <c r="H3044">
        <v>1204</v>
      </c>
      <c r="I3044" s="1">
        <v>7217</v>
      </c>
      <c r="J3044">
        <f>SUMIFS(H:H,D:D,dataset_shampoo[[#This Row],[Brand]],E:E,dataset_shampoo[[#This Row],[Region]],F:F,dataset_shampoo[[#This Row],[Year]],G:G,"&lt;="&amp;dataset_shampoo[[#This Row],[Month]])</f>
        <v>12481</v>
      </c>
      <c r="K3044" s="6">
        <f>SUMIFS(I:I,D:D,dataset_shampoo[[#This Row],[Brand]],E:E,dataset_shampoo[[#This Row],[Region]],F:F,dataset_shampoo[[#This Row],[Year]],G:G,"&lt;="&amp;dataset_shampoo[[#This Row],[Month]])</f>
        <v>74802</v>
      </c>
      <c r="L3044">
        <f>dataset_shampoo[[#This Row],[Units YTD]]+SUMIFS(H:H,D:D,dataset_shampoo[[#This Row],[Brand]],E:E,dataset_shampoo[[#This Row],[Region]],F:F,dataset_shampoo[[#This Row],[Year]]-1,G:G,"&gt;"&amp;dataset_shampoo[[#This Row],[Month]])</f>
        <v>14497</v>
      </c>
      <c r="M3044" s="1">
        <f>dataset_shampoo[[#This Row],[Values YTD]]+SUMIFS(I:I,D:D,dataset_shampoo[[#This Row],[Brand]],E:E,dataset_shampoo[[#This Row],[Region]],F:F,dataset_shampoo[[#This Row],[Year]]-1,G:G,"&gt;"&amp;dataset_shampoo[[#This Row],[Month]])</f>
        <v>86856</v>
      </c>
    </row>
    <row r="3045" spans="1:13" x14ac:dyDescent="0.25">
      <c r="A3045" t="s">
        <v>7</v>
      </c>
      <c r="B3045" t="s">
        <v>18</v>
      </c>
      <c r="C3045" t="s">
        <v>46</v>
      </c>
      <c r="D3045" t="s">
        <v>47</v>
      </c>
      <c r="E3045" t="s">
        <v>12</v>
      </c>
      <c r="F3045">
        <v>2020</v>
      </c>
      <c r="G3045">
        <v>11</v>
      </c>
      <c r="H3045">
        <v>1260</v>
      </c>
      <c r="I3045" s="1">
        <v>7546</v>
      </c>
      <c r="J3045">
        <f>SUMIFS(H:H,D:D,dataset_shampoo[[#This Row],[Brand]],E:E,dataset_shampoo[[#This Row],[Region]],F:F,dataset_shampoo[[#This Row],[Year]],G:G,"&lt;="&amp;dataset_shampoo[[#This Row],[Month]])</f>
        <v>13741</v>
      </c>
      <c r="K3045" s="6">
        <f>SUMIFS(I:I,D:D,dataset_shampoo[[#This Row],[Brand]],E:E,dataset_shampoo[[#This Row],[Region]],F:F,dataset_shampoo[[#This Row],[Year]],G:G,"&lt;="&amp;dataset_shampoo[[#This Row],[Month]])</f>
        <v>82348</v>
      </c>
      <c r="L3045">
        <f>dataset_shampoo[[#This Row],[Units YTD]]+SUMIFS(H:H,D:D,dataset_shampoo[[#This Row],[Brand]],E:E,dataset_shampoo[[#This Row],[Region]],F:F,dataset_shampoo[[#This Row],[Year]]-1,G:G,"&gt;"&amp;dataset_shampoo[[#This Row],[Month]])</f>
        <v>14602</v>
      </c>
      <c r="M3045" s="1">
        <f>dataset_shampoo[[#This Row],[Values YTD]]+SUMIFS(I:I,D:D,dataset_shampoo[[#This Row],[Brand]],E:E,dataset_shampoo[[#This Row],[Region]],F:F,dataset_shampoo[[#This Row],[Year]]-1,G:G,"&gt;"&amp;dataset_shampoo[[#This Row],[Month]])</f>
        <v>87493</v>
      </c>
    </row>
    <row r="3046" spans="1:13" x14ac:dyDescent="0.25">
      <c r="A3046" t="s">
        <v>7</v>
      </c>
      <c r="B3046" t="s">
        <v>18</v>
      </c>
      <c r="C3046" t="s">
        <v>46</v>
      </c>
      <c r="D3046" t="s">
        <v>47</v>
      </c>
      <c r="E3046" t="s">
        <v>12</v>
      </c>
      <c r="F3046">
        <v>2020</v>
      </c>
      <c r="G3046">
        <v>12</v>
      </c>
      <c r="H3046">
        <v>1673</v>
      </c>
      <c r="I3046" s="1">
        <v>10010</v>
      </c>
      <c r="J3046">
        <f>SUMIFS(H:H,D:D,dataset_shampoo[[#This Row],[Brand]],E:E,dataset_shampoo[[#This Row],[Region]],F:F,dataset_shampoo[[#This Row],[Year]],G:G,"&lt;="&amp;dataset_shampoo[[#This Row],[Month]])</f>
        <v>15414</v>
      </c>
      <c r="K3046" s="6">
        <f>SUMIFS(I:I,D:D,dataset_shampoo[[#This Row],[Brand]],E:E,dataset_shampoo[[#This Row],[Region]],F:F,dataset_shampoo[[#This Row],[Year]],G:G,"&lt;="&amp;dataset_shampoo[[#This Row],[Month]])</f>
        <v>92358</v>
      </c>
      <c r="L3046">
        <f>dataset_shampoo[[#This Row],[Units YTD]]+SUMIFS(H:H,D:D,dataset_shampoo[[#This Row],[Brand]],E:E,dataset_shampoo[[#This Row],[Region]],F:F,dataset_shampoo[[#This Row],[Year]]-1,G:G,"&gt;"&amp;dataset_shampoo[[#This Row],[Month]])</f>
        <v>15414</v>
      </c>
      <c r="M3046" s="1">
        <f>dataset_shampoo[[#This Row],[Values YTD]]+SUMIFS(I:I,D:D,dataset_shampoo[[#This Row],[Brand]],E:E,dataset_shampoo[[#This Row],[Region]],F:F,dataset_shampoo[[#This Row],[Year]]-1,G:G,"&gt;"&amp;dataset_shampoo[[#This Row],[Month]])</f>
        <v>92358</v>
      </c>
    </row>
    <row r="3047" spans="1:13" x14ac:dyDescent="0.25">
      <c r="A3047" t="s">
        <v>7</v>
      </c>
      <c r="B3047" t="s">
        <v>18</v>
      </c>
      <c r="C3047" t="s">
        <v>46</v>
      </c>
      <c r="D3047" t="s">
        <v>47</v>
      </c>
      <c r="E3047" t="s">
        <v>12</v>
      </c>
      <c r="F3047">
        <v>2021</v>
      </c>
      <c r="G3047">
        <v>1</v>
      </c>
      <c r="H3047">
        <v>1092</v>
      </c>
      <c r="I3047" s="1">
        <v>6559</v>
      </c>
      <c r="J3047">
        <f>SUMIFS(H:H,D:D,dataset_shampoo[[#This Row],[Brand]],E:E,dataset_shampoo[[#This Row],[Region]],F:F,dataset_shampoo[[#This Row],[Year]],G:G,"&lt;="&amp;dataset_shampoo[[#This Row],[Month]])</f>
        <v>1092</v>
      </c>
      <c r="K3047" s="6">
        <f>SUMIFS(I:I,D:D,dataset_shampoo[[#This Row],[Brand]],E:E,dataset_shampoo[[#This Row],[Region]],F:F,dataset_shampoo[[#This Row],[Year]],G:G,"&lt;="&amp;dataset_shampoo[[#This Row],[Month]])</f>
        <v>6559</v>
      </c>
      <c r="L3047">
        <f>dataset_shampoo[[#This Row],[Units YTD]]+SUMIFS(H:H,D:D,dataset_shampoo[[#This Row],[Brand]],E:E,dataset_shampoo[[#This Row],[Region]],F:F,dataset_shampoo[[#This Row],[Year]]-1,G:G,"&gt;"&amp;dataset_shampoo[[#This Row],[Month]])</f>
        <v>15183</v>
      </c>
      <c r="M3047" s="1">
        <f>dataset_shampoo[[#This Row],[Values YTD]]+SUMIFS(I:I,D:D,dataset_shampoo[[#This Row],[Brand]],E:E,dataset_shampoo[[#This Row],[Region]],F:F,dataset_shampoo[[#This Row],[Year]]-1,G:G,"&gt;"&amp;dataset_shampoo[[#This Row],[Month]])</f>
        <v>91014</v>
      </c>
    </row>
    <row r="3048" spans="1:13" x14ac:dyDescent="0.25">
      <c r="A3048" t="s">
        <v>7</v>
      </c>
      <c r="B3048" t="s">
        <v>18</v>
      </c>
      <c r="C3048" t="s">
        <v>46</v>
      </c>
      <c r="D3048" t="s">
        <v>47</v>
      </c>
      <c r="E3048" t="s">
        <v>12</v>
      </c>
      <c r="F3048">
        <v>2021</v>
      </c>
      <c r="G3048">
        <v>2</v>
      </c>
      <c r="H3048">
        <v>1246</v>
      </c>
      <c r="I3048" s="1">
        <v>7455</v>
      </c>
      <c r="J3048">
        <f>SUMIFS(H:H,D:D,dataset_shampoo[[#This Row],[Brand]],E:E,dataset_shampoo[[#This Row],[Region]],F:F,dataset_shampoo[[#This Row],[Year]],G:G,"&lt;="&amp;dataset_shampoo[[#This Row],[Month]])</f>
        <v>2338</v>
      </c>
      <c r="K3048" s="6">
        <f>SUMIFS(I:I,D:D,dataset_shampoo[[#This Row],[Brand]],E:E,dataset_shampoo[[#This Row],[Region]],F:F,dataset_shampoo[[#This Row],[Year]],G:G,"&lt;="&amp;dataset_shampoo[[#This Row],[Month]])</f>
        <v>14014</v>
      </c>
      <c r="L3048">
        <f>dataset_shampoo[[#This Row],[Units YTD]]+SUMIFS(H:H,D:D,dataset_shampoo[[#This Row],[Brand]],E:E,dataset_shampoo[[#This Row],[Region]],F:F,dataset_shampoo[[#This Row],[Year]]-1,G:G,"&gt;"&amp;dataset_shampoo[[#This Row],[Month]])</f>
        <v>15127</v>
      </c>
      <c r="M3048" s="1">
        <f>dataset_shampoo[[#This Row],[Values YTD]]+SUMIFS(I:I,D:D,dataset_shampoo[[#This Row],[Brand]],E:E,dataset_shampoo[[#This Row],[Region]],F:F,dataset_shampoo[[#This Row],[Year]]-1,G:G,"&gt;"&amp;dataset_shampoo[[#This Row],[Month]])</f>
        <v>90650</v>
      </c>
    </row>
    <row r="3049" spans="1:13" x14ac:dyDescent="0.25">
      <c r="A3049" t="s">
        <v>7</v>
      </c>
      <c r="B3049" t="s">
        <v>18</v>
      </c>
      <c r="C3049" t="s">
        <v>46</v>
      </c>
      <c r="D3049" t="s">
        <v>47</v>
      </c>
      <c r="E3049" t="s">
        <v>12</v>
      </c>
      <c r="F3049">
        <v>2021</v>
      </c>
      <c r="G3049">
        <v>3</v>
      </c>
      <c r="H3049">
        <v>1512</v>
      </c>
      <c r="I3049" s="1">
        <v>9051</v>
      </c>
      <c r="J3049">
        <f>SUMIFS(H:H,D:D,dataset_shampoo[[#This Row],[Brand]],E:E,dataset_shampoo[[#This Row],[Region]],F:F,dataset_shampoo[[#This Row],[Year]],G:G,"&lt;="&amp;dataset_shampoo[[#This Row],[Month]])</f>
        <v>3850</v>
      </c>
      <c r="K3049" s="6">
        <f>SUMIFS(I:I,D:D,dataset_shampoo[[#This Row],[Brand]],E:E,dataset_shampoo[[#This Row],[Region]],F:F,dataset_shampoo[[#This Row],[Year]],G:G,"&lt;="&amp;dataset_shampoo[[#This Row],[Month]])</f>
        <v>23065</v>
      </c>
      <c r="L3049">
        <f>dataset_shampoo[[#This Row],[Units YTD]]+SUMIFS(H:H,D:D,dataset_shampoo[[#This Row],[Brand]],E:E,dataset_shampoo[[#This Row],[Region]],F:F,dataset_shampoo[[#This Row],[Year]]-1,G:G,"&gt;"&amp;dataset_shampoo[[#This Row],[Month]])</f>
        <v>15337</v>
      </c>
      <c r="M3049" s="1">
        <f>dataset_shampoo[[#This Row],[Values YTD]]+SUMIFS(I:I,D:D,dataset_shampoo[[#This Row],[Brand]],E:E,dataset_shampoo[[#This Row],[Region]],F:F,dataset_shampoo[[#This Row],[Year]]-1,G:G,"&gt;"&amp;dataset_shampoo[[#This Row],[Month]])</f>
        <v>91889</v>
      </c>
    </row>
    <row r="3050" spans="1:13" x14ac:dyDescent="0.25">
      <c r="A3050" t="s">
        <v>7</v>
      </c>
      <c r="B3050" t="s">
        <v>18</v>
      </c>
      <c r="C3050" t="s">
        <v>46</v>
      </c>
      <c r="D3050" t="s">
        <v>47</v>
      </c>
      <c r="E3050" t="s">
        <v>12</v>
      </c>
      <c r="F3050">
        <v>2021</v>
      </c>
      <c r="G3050">
        <v>4</v>
      </c>
      <c r="H3050">
        <v>1001</v>
      </c>
      <c r="I3050" s="1">
        <v>5978</v>
      </c>
      <c r="J3050">
        <f>SUMIFS(H:H,D:D,dataset_shampoo[[#This Row],[Brand]],E:E,dataset_shampoo[[#This Row],[Region]],F:F,dataset_shampoo[[#This Row],[Year]],G:G,"&lt;="&amp;dataset_shampoo[[#This Row],[Month]])</f>
        <v>4851</v>
      </c>
      <c r="K3050" s="6">
        <f>SUMIFS(I:I,D:D,dataset_shampoo[[#This Row],[Brand]],E:E,dataset_shampoo[[#This Row],[Region]],F:F,dataset_shampoo[[#This Row],[Year]],G:G,"&lt;="&amp;dataset_shampoo[[#This Row],[Month]])</f>
        <v>29043</v>
      </c>
      <c r="L3050">
        <f>dataset_shampoo[[#This Row],[Units YTD]]+SUMIFS(H:H,D:D,dataset_shampoo[[#This Row],[Brand]],E:E,dataset_shampoo[[#This Row],[Region]],F:F,dataset_shampoo[[#This Row],[Year]]-1,G:G,"&gt;"&amp;dataset_shampoo[[#This Row],[Month]])</f>
        <v>15218</v>
      </c>
      <c r="M3050" s="1">
        <f>dataset_shampoo[[#This Row],[Values YTD]]+SUMIFS(I:I,D:D,dataset_shampoo[[#This Row],[Brand]],E:E,dataset_shampoo[[#This Row],[Region]],F:F,dataset_shampoo[[#This Row],[Year]]-1,G:G,"&gt;"&amp;dataset_shampoo[[#This Row],[Month]])</f>
        <v>91154</v>
      </c>
    </row>
    <row r="3051" spans="1:13" x14ac:dyDescent="0.25">
      <c r="A3051" t="s">
        <v>7</v>
      </c>
      <c r="B3051" t="s">
        <v>18</v>
      </c>
      <c r="C3051" t="s">
        <v>46</v>
      </c>
      <c r="D3051" t="s">
        <v>47</v>
      </c>
      <c r="E3051" t="s">
        <v>12</v>
      </c>
      <c r="F3051">
        <v>2021</v>
      </c>
      <c r="G3051">
        <v>5</v>
      </c>
      <c r="H3051">
        <v>1197</v>
      </c>
      <c r="I3051" s="1">
        <v>7182</v>
      </c>
      <c r="J3051">
        <f>SUMIFS(H:H,D:D,dataset_shampoo[[#This Row],[Brand]],E:E,dataset_shampoo[[#This Row],[Region]],F:F,dataset_shampoo[[#This Row],[Year]],G:G,"&lt;="&amp;dataset_shampoo[[#This Row],[Month]])</f>
        <v>6048</v>
      </c>
      <c r="K3051" s="6">
        <f>SUMIFS(I:I,D:D,dataset_shampoo[[#This Row],[Brand]],E:E,dataset_shampoo[[#This Row],[Region]],F:F,dataset_shampoo[[#This Row],[Year]],G:G,"&lt;="&amp;dataset_shampoo[[#This Row],[Month]])</f>
        <v>36225</v>
      </c>
      <c r="L3051">
        <f>dataset_shampoo[[#This Row],[Units YTD]]+SUMIFS(H:H,D:D,dataset_shampoo[[#This Row],[Brand]],E:E,dataset_shampoo[[#This Row],[Region]],F:F,dataset_shampoo[[#This Row],[Year]]-1,G:G,"&gt;"&amp;dataset_shampoo[[#This Row],[Month]])</f>
        <v>15344</v>
      </c>
      <c r="M3051" s="1">
        <f>dataset_shampoo[[#This Row],[Values YTD]]+SUMIFS(I:I,D:D,dataset_shampoo[[#This Row],[Brand]],E:E,dataset_shampoo[[#This Row],[Region]],F:F,dataset_shampoo[[#This Row],[Year]]-1,G:G,"&gt;"&amp;dataset_shampoo[[#This Row],[Month]])</f>
        <v>91924</v>
      </c>
    </row>
    <row r="3052" spans="1:13" x14ac:dyDescent="0.25">
      <c r="A3052" t="s">
        <v>7</v>
      </c>
      <c r="B3052" t="s">
        <v>18</v>
      </c>
      <c r="C3052" t="s">
        <v>46</v>
      </c>
      <c r="D3052" t="s">
        <v>47</v>
      </c>
      <c r="E3052" t="s">
        <v>12</v>
      </c>
      <c r="F3052">
        <v>2021</v>
      </c>
      <c r="G3052">
        <v>6</v>
      </c>
      <c r="H3052">
        <v>1442</v>
      </c>
      <c r="I3052" s="1">
        <v>8638</v>
      </c>
      <c r="J3052">
        <f>SUMIFS(H:H,D:D,dataset_shampoo[[#This Row],[Brand]],E:E,dataset_shampoo[[#This Row],[Region]],F:F,dataset_shampoo[[#This Row],[Year]],G:G,"&lt;="&amp;dataset_shampoo[[#This Row],[Month]])</f>
        <v>7490</v>
      </c>
      <c r="K3052" s="6">
        <f>SUMIFS(I:I,D:D,dataset_shampoo[[#This Row],[Brand]],E:E,dataset_shampoo[[#This Row],[Region]],F:F,dataset_shampoo[[#This Row],[Year]],G:G,"&lt;="&amp;dataset_shampoo[[#This Row],[Month]])</f>
        <v>44863</v>
      </c>
      <c r="L3052">
        <f>dataset_shampoo[[#This Row],[Units YTD]]+SUMIFS(H:H,D:D,dataset_shampoo[[#This Row],[Brand]],E:E,dataset_shampoo[[#This Row],[Region]],F:F,dataset_shampoo[[#This Row],[Year]]-1,G:G,"&gt;"&amp;dataset_shampoo[[#This Row],[Month]])</f>
        <v>15561</v>
      </c>
      <c r="M3052" s="1">
        <f>dataset_shampoo[[#This Row],[Values YTD]]+SUMIFS(I:I,D:D,dataset_shampoo[[#This Row],[Brand]],E:E,dataset_shampoo[[#This Row],[Region]],F:F,dataset_shampoo[[#This Row],[Year]]-1,G:G,"&gt;"&amp;dataset_shampoo[[#This Row],[Month]])</f>
        <v>93240</v>
      </c>
    </row>
    <row r="3053" spans="1:13" x14ac:dyDescent="0.25">
      <c r="A3053" t="s">
        <v>7</v>
      </c>
      <c r="B3053" t="s">
        <v>18</v>
      </c>
      <c r="C3053" t="s">
        <v>46</v>
      </c>
      <c r="D3053" t="s">
        <v>47</v>
      </c>
      <c r="E3053" t="s">
        <v>12</v>
      </c>
      <c r="F3053">
        <v>2021</v>
      </c>
      <c r="G3053">
        <v>7</v>
      </c>
      <c r="H3053">
        <v>896</v>
      </c>
      <c r="I3053" s="1">
        <v>5383</v>
      </c>
      <c r="J3053">
        <f>SUMIFS(H:H,D:D,dataset_shampoo[[#This Row],[Brand]],E:E,dataset_shampoo[[#This Row],[Region]],F:F,dataset_shampoo[[#This Row],[Year]],G:G,"&lt;="&amp;dataset_shampoo[[#This Row],[Month]])</f>
        <v>8386</v>
      </c>
      <c r="K3053" s="6">
        <f>SUMIFS(I:I,D:D,dataset_shampoo[[#This Row],[Brand]],E:E,dataset_shampoo[[#This Row],[Region]],F:F,dataset_shampoo[[#This Row],[Year]],G:G,"&lt;="&amp;dataset_shampoo[[#This Row],[Month]])</f>
        <v>50246</v>
      </c>
      <c r="L3053">
        <f>dataset_shampoo[[#This Row],[Units YTD]]+SUMIFS(H:H,D:D,dataset_shampoo[[#This Row],[Brand]],E:E,dataset_shampoo[[#This Row],[Region]],F:F,dataset_shampoo[[#This Row],[Year]]-1,G:G,"&gt;"&amp;dataset_shampoo[[#This Row],[Month]])</f>
        <v>14987</v>
      </c>
      <c r="M3053" s="1">
        <f>dataset_shampoo[[#This Row],[Values YTD]]+SUMIFS(I:I,D:D,dataset_shampoo[[#This Row],[Brand]],E:E,dataset_shampoo[[#This Row],[Region]],F:F,dataset_shampoo[[#This Row],[Year]]-1,G:G,"&gt;"&amp;dataset_shampoo[[#This Row],[Month]])</f>
        <v>89810</v>
      </c>
    </row>
    <row r="3054" spans="1:13" x14ac:dyDescent="0.25">
      <c r="A3054" t="s">
        <v>7</v>
      </c>
      <c r="B3054" t="s">
        <v>18</v>
      </c>
      <c r="C3054" t="s">
        <v>46</v>
      </c>
      <c r="D3054" t="s">
        <v>47</v>
      </c>
      <c r="E3054" t="s">
        <v>12</v>
      </c>
      <c r="F3054">
        <v>2021</v>
      </c>
      <c r="G3054">
        <v>8</v>
      </c>
      <c r="H3054">
        <v>1183</v>
      </c>
      <c r="I3054" s="1">
        <v>7098</v>
      </c>
      <c r="J3054">
        <f>SUMIFS(H:H,D:D,dataset_shampoo[[#This Row],[Brand]],E:E,dataset_shampoo[[#This Row],[Region]],F:F,dataset_shampoo[[#This Row],[Year]],G:G,"&lt;="&amp;dataset_shampoo[[#This Row],[Month]])</f>
        <v>9569</v>
      </c>
      <c r="K3054" s="6">
        <f>SUMIFS(I:I,D:D,dataset_shampoo[[#This Row],[Brand]],E:E,dataset_shampoo[[#This Row],[Region]],F:F,dataset_shampoo[[#This Row],[Year]],G:G,"&lt;="&amp;dataset_shampoo[[#This Row],[Month]])</f>
        <v>57344</v>
      </c>
      <c r="L3054">
        <f>dataset_shampoo[[#This Row],[Units YTD]]+SUMIFS(H:H,D:D,dataset_shampoo[[#This Row],[Brand]],E:E,dataset_shampoo[[#This Row],[Region]],F:F,dataset_shampoo[[#This Row],[Year]]-1,G:G,"&gt;"&amp;dataset_shampoo[[#This Row],[Month]])</f>
        <v>15274</v>
      </c>
      <c r="M3054" s="1">
        <f>dataset_shampoo[[#This Row],[Values YTD]]+SUMIFS(I:I,D:D,dataset_shampoo[[#This Row],[Brand]],E:E,dataset_shampoo[[#This Row],[Region]],F:F,dataset_shampoo[[#This Row],[Year]]-1,G:G,"&gt;"&amp;dataset_shampoo[[#This Row],[Month]])</f>
        <v>91532</v>
      </c>
    </row>
    <row r="3055" spans="1:13" x14ac:dyDescent="0.25">
      <c r="A3055" t="s">
        <v>7</v>
      </c>
      <c r="B3055" t="s">
        <v>18</v>
      </c>
      <c r="C3055" t="s">
        <v>46</v>
      </c>
      <c r="D3055" t="s">
        <v>47</v>
      </c>
      <c r="E3055" t="s">
        <v>12</v>
      </c>
      <c r="F3055">
        <v>2021</v>
      </c>
      <c r="G3055">
        <v>9</v>
      </c>
      <c r="H3055">
        <v>1141</v>
      </c>
      <c r="I3055" s="1">
        <v>6825</v>
      </c>
      <c r="J3055">
        <f>SUMIFS(H:H,D:D,dataset_shampoo[[#This Row],[Brand]],E:E,dataset_shampoo[[#This Row],[Region]],F:F,dataset_shampoo[[#This Row],[Year]],G:G,"&lt;="&amp;dataset_shampoo[[#This Row],[Month]])</f>
        <v>10710</v>
      </c>
      <c r="K3055" s="6">
        <f>SUMIFS(I:I,D:D,dataset_shampoo[[#This Row],[Brand]],E:E,dataset_shampoo[[#This Row],[Region]],F:F,dataset_shampoo[[#This Row],[Year]],G:G,"&lt;="&amp;dataset_shampoo[[#This Row],[Month]])</f>
        <v>64169</v>
      </c>
      <c r="L3055">
        <f>dataset_shampoo[[#This Row],[Units YTD]]+SUMIFS(H:H,D:D,dataset_shampoo[[#This Row],[Brand]],E:E,dataset_shampoo[[#This Row],[Region]],F:F,dataset_shampoo[[#This Row],[Year]]-1,G:G,"&gt;"&amp;dataset_shampoo[[#This Row],[Month]])</f>
        <v>14847</v>
      </c>
      <c r="M3055" s="1">
        <f>dataset_shampoo[[#This Row],[Values YTD]]+SUMIFS(I:I,D:D,dataset_shampoo[[#This Row],[Brand]],E:E,dataset_shampoo[[#This Row],[Region]],F:F,dataset_shampoo[[#This Row],[Year]]-1,G:G,"&gt;"&amp;dataset_shampoo[[#This Row],[Month]])</f>
        <v>88942</v>
      </c>
    </row>
    <row r="3056" spans="1:13" x14ac:dyDescent="0.25">
      <c r="A3056" t="s">
        <v>7</v>
      </c>
      <c r="B3056" t="s">
        <v>18</v>
      </c>
      <c r="C3056" t="s">
        <v>46</v>
      </c>
      <c r="D3056" t="s">
        <v>47</v>
      </c>
      <c r="E3056" t="s">
        <v>12</v>
      </c>
      <c r="F3056">
        <v>2021</v>
      </c>
      <c r="G3056">
        <v>10</v>
      </c>
      <c r="H3056">
        <v>1351</v>
      </c>
      <c r="I3056" s="1">
        <v>8113</v>
      </c>
      <c r="J3056">
        <f>SUMIFS(H:H,D:D,dataset_shampoo[[#This Row],[Brand]],E:E,dataset_shampoo[[#This Row],[Region]],F:F,dataset_shampoo[[#This Row],[Year]],G:G,"&lt;="&amp;dataset_shampoo[[#This Row],[Month]])</f>
        <v>12061</v>
      </c>
      <c r="K3056" s="6">
        <f>SUMIFS(I:I,D:D,dataset_shampoo[[#This Row],[Brand]],E:E,dataset_shampoo[[#This Row],[Region]],F:F,dataset_shampoo[[#This Row],[Year]],G:G,"&lt;="&amp;dataset_shampoo[[#This Row],[Month]])</f>
        <v>72282</v>
      </c>
      <c r="L3056">
        <f>dataset_shampoo[[#This Row],[Units YTD]]+SUMIFS(H:H,D:D,dataset_shampoo[[#This Row],[Brand]],E:E,dataset_shampoo[[#This Row],[Region]],F:F,dataset_shampoo[[#This Row],[Year]]-1,G:G,"&gt;"&amp;dataset_shampoo[[#This Row],[Month]])</f>
        <v>14994</v>
      </c>
      <c r="M3056" s="1">
        <f>dataset_shampoo[[#This Row],[Values YTD]]+SUMIFS(I:I,D:D,dataset_shampoo[[#This Row],[Brand]],E:E,dataset_shampoo[[#This Row],[Region]],F:F,dataset_shampoo[[#This Row],[Year]]-1,G:G,"&gt;"&amp;dataset_shampoo[[#This Row],[Month]])</f>
        <v>89838</v>
      </c>
    </row>
    <row r="3057" spans="1:13" x14ac:dyDescent="0.25">
      <c r="A3057" t="s">
        <v>7</v>
      </c>
      <c r="B3057" t="s">
        <v>18</v>
      </c>
      <c r="C3057" t="s">
        <v>46</v>
      </c>
      <c r="D3057" t="s">
        <v>47</v>
      </c>
      <c r="E3057" t="s">
        <v>12</v>
      </c>
      <c r="F3057">
        <v>2021</v>
      </c>
      <c r="G3057">
        <v>11</v>
      </c>
      <c r="H3057">
        <v>1260</v>
      </c>
      <c r="I3057" s="1">
        <v>7560</v>
      </c>
      <c r="J3057">
        <f>SUMIFS(H:H,D:D,dataset_shampoo[[#This Row],[Brand]],E:E,dataset_shampoo[[#This Row],[Region]],F:F,dataset_shampoo[[#This Row],[Year]],G:G,"&lt;="&amp;dataset_shampoo[[#This Row],[Month]])</f>
        <v>13321</v>
      </c>
      <c r="K3057" s="6">
        <f>SUMIFS(I:I,D:D,dataset_shampoo[[#This Row],[Brand]],E:E,dataset_shampoo[[#This Row],[Region]],F:F,dataset_shampoo[[#This Row],[Year]],G:G,"&lt;="&amp;dataset_shampoo[[#This Row],[Month]])</f>
        <v>79842</v>
      </c>
      <c r="L3057">
        <f>dataset_shampoo[[#This Row],[Units YTD]]+SUMIFS(H:H,D:D,dataset_shampoo[[#This Row],[Brand]],E:E,dataset_shampoo[[#This Row],[Region]],F:F,dataset_shampoo[[#This Row],[Year]]-1,G:G,"&gt;"&amp;dataset_shampoo[[#This Row],[Month]])</f>
        <v>14994</v>
      </c>
      <c r="M3057" s="1">
        <f>dataset_shampoo[[#This Row],[Values YTD]]+SUMIFS(I:I,D:D,dataset_shampoo[[#This Row],[Brand]],E:E,dataset_shampoo[[#This Row],[Region]],F:F,dataset_shampoo[[#This Row],[Year]]-1,G:G,"&gt;"&amp;dataset_shampoo[[#This Row],[Month]])</f>
        <v>89852</v>
      </c>
    </row>
    <row r="3058" spans="1:13" x14ac:dyDescent="0.25">
      <c r="A3058" t="s">
        <v>7</v>
      </c>
      <c r="B3058" t="s">
        <v>18</v>
      </c>
      <c r="C3058" t="s">
        <v>46</v>
      </c>
      <c r="D3058" t="s">
        <v>47</v>
      </c>
      <c r="E3058" t="s">
        <v>12</v>
      </c>
      <c r="F3058">
        <v>2021</v>
      </c>
      <c r="G3058">
        <v>12</v>
      </c>
      <c r="H3058">
        <v>1729</v>
      </c>
      <c r="I3058" s="1">
        <v>10640</v>
      </c>
      <c r="J3058">
        <f>SUMIFS(H:H,D:D,dataset_shampoo[[#This Row],[Brand]],E:E,dataset_shampoo[[#This Row],[Region]],F:F,dataset_shampoo[[#This Row],[Year]],G:G,"&lt;="&amp;dataset_shampoo[[#This Row],[Month]])</f>
        <v>15050</v>
      </c>
      <c r="K3058" s="6">
        <f>SUMIFS(I:I,D:D,dataset_shampoo[[#This Row],[Brand]],E:E,dataset_shampoo[[#This Row],[Region]],F:F,dataset_shampoo[[#This Row],[Year]],G:G,"&lt;="&amp;dataset_shampoo[[#This Row],[Month]])</f>
        <v>90482</v>
      </c>
      <c r="L3058">
        <f>dataset_shampoo[[#This Row],[Units YTD]]+SUMIFS(H:H,D:D,dataset_shampoo[[#This Row],[Brand]],E:E,dataset_shampoo[[#This Row],[Region]],F:F,dataset_shampoo[[#This Row],[Year]]-1,G:G,"&gt;"&amp;dataset_shampoo[[#This Row],[Month]])</f>
        <v>15050</v>
      </c>
      <c r="M3058" s="1">
        <f>dataset_shampoo[[#This Row],[Values YTD]]+SUMIFS(I:I,D:D,dataset_shampoo[[#This Row],[Brand]],E:E,dataset_shampoo[[#This Row],[Region]],F:F,dataset_shampoo[[#This Row],[Year]]-1,G:G,"&gt;"&amp;dataset_shampoo[[#This Row],[Month]])</f>
        <v>90482</v>
      </c>
    </row>
    <row r="3059" spans="1:13" x14ac:dyDescent="0.25">
      <c r="A3059" t="s">
        <v>7</v>
      </c>
      <c r="B3059" t="s">
        <v>18</v>
      </c>
      <c r="C3059" t="s">
        <v>46</v>
      </c>
      <c r="D3059" t="s">
        <v>47</v>
      </c>
      <c r="E3059" t="s">
        <v>12</v>
      </c>
      <c r="F3059">
        <v>2022</v>
      </c>
      <c r="G3059">
        <v>1</v>
      </c>
      <c r="H3059">
        <v>1036</v>
      </c>
      <c r="I3059" s="1">
        <v>6720</v>
      </c>
      <c r="J3059">
        <f>SUMIFS(H:H,D:D,dataset_shampoo[[#This Row],[Brand]],E:E,dataset_shampoo[[#This Row],[Region]],F:F,dataset_shampoo[[#This Row],[Year]],G:G,"&lt;="&amp;dataset_shampoo[[#This Row],[Month]])</f>
        <v>1036</v>
      </c>
      <c r="K3059" s="6">
        <f>SUMIFS(I:I,D:D,dataset_shampoo[[#This Row],[Brand]],E:E,dataset_shampoo[[#This Row],[Region]],F:F,dataset_shampoo[[#This Row],[Year]],G:G,"&lt;="&amp;dataset_shampoo[[#This Row],[Month]])</f>
        <v>6720</v>
      </c>
      <c r="L3059">
        <f>dataset_shampoo[[#This Row],[Units YTD]]+SUMIFS(H:H,D:D,dataset_shampoo[[#This Row],[Brand]],E:E,dataset_shampoo[[#This Row],[Region]],F:F,dataset_shampoo[[#This Row],[Year]]-1,G:G,"&gt;"&amp;dataset_shampoo[[#This Row],[Month]])</f>
        <v>14994</v>
      </c>
      <c r="M3059" s="1">
        <f>dataset_shampoo[[#This Row],[Values YTD]]+SUMIFS(I:I,D:D,dataset_shampoo[[#This Row],[Brand]],E:E,dataset_shampoo[[#This Row],[Region]],F:F,dataset_shampoo[[#This Row],[Year]]-1,G:G,"&gt;"&amp;dataset_shampoo[[#This Row],[Month]])</f>
        <v>90643</v>
      </c>
    </row>
    <row r="3060" spans="1:13" x14ac:dyDescent="0.25">
      <c r="A3060" t="s">
        <v>7</v>
      </c>
      <c r="B3060" t="s">
        <v>18</v>
      </c>
      <c r="C3060" t="s">
        <v>46</v>
      </c>
      <c r="D3060" t="s">
        <v>47</v>
      </c>
      <c r="E3060" t="s">
        <v>12</v>
      </c>
      <c r="F3060">
        <v>2022</v>
      </c>
      <c r="G3060">
        <v>2</v>
      </c>
      <c r="H3060">
        <v>1141</v>
      </c>
      <c r="I3060" s="1">
        <v>7406</v>
      </c>
      <c r="J3060">
        <f>SUMIFS(H:H,D:D,dataset_shampoo[[#This Row],[Brand]],E:E,dataset_shampoo[[#This Row],[Region]],F:F,dataset_shampoo[[#This Row],[Year]],G:G,"&lt;="&amp;dataset_shampoo[[#This Row],[Month]])</f>
        <v>2177</v>
      </c>
      <c r="K3060" s="6">
        <f>SUMIFS(I:I,D:D,dataset_shampoo[[#This Row],[Brand]],E:E,dataset_shampoo[[#This Row],[Region]],F:F,dataset_shampoo[[#This Row],[Year]],G:G,"&lt;="&amp;dataset_shampoo[[#This Row],[Month]])</f>
        <v>14126</v>
      </c>
      <c r="L3060">
        <f>dataset_shampoo[[#This Row],[Units YTD]]+SUMIFS(H:H,D:D,dataset_shampoo[[#This Row],[Brand]],E:E,dataset_shampoo[[#This Row],[Region]],F:F,dataset_shampoo[[#This Row],[Year]]-1,G:G,"&gt;"&amp;dataset_shampoo[[#This Row],[Month]])</f>
        <v>14889</v>
      </c>
      <c r="M3060" s="1">
        <f>dataset_shampoo[[#This Row],[Values YTD]]+SUMIFS(I:I,D:D,dataset_shampoo[[#This Row],[Brand]],E:E,dataset_shampoo[[#This Row],[Region]],F:F,dataset_shampoo[[#This Row],[Year]]-1,G:G,"&gt;"&amp;dataset_shampoo[[#This Row],[Month]])</f>
        <v>90594</v>
      </c>
    </row>
    <row r="3061" spans="1:13" x14ac:dyDescent="0.25">
      <c r="A3061" t="s">
        <v>7</v>
      </c>
      <c r="B3061" t="s">
        <v>18</v>
      </c>
      <c r="C3061" t="s">
        <v>46</v>
      </c>
      <c r="D3061" t="s">
        <v>47</v>
      </c>
      <c r="E3061" t="s">
        <v>12</v>
      </c>
      <c r="F3061">
        <v>2022</v>
      </c>
      <c r="G3061">
        <v>3</v>
      </c>
      <c r="H3061">
        <v>1085</v>
      </c>
      <c r="I3061" s="1">
        <v>7028</v>
      </c>
      <c r="J3061">
        <f>SUMIFS(H:H,D:D,dataset_shampoo[[#This Row],[Brand]],E:E,dataset_shampoo[[#This Row],[Region]],F:F,dataset_shampoo[[#This Row],[Year]],G:G,"&lt;="&amp;dataset_shampoo[[#This Row],[Month]])</f>
        <v>3262</v>
      </c>
      <c r="K3061" s="6">
        <f>SUMIFS(I:I,D:D,dataset_shampoo[[#This Row],[Brand]],E:E,dataset_shampoo[[#This Row],[Region]],F:F,dataset_shampoo[[#This Row],[Year]],G:G,"&lt;="&amp;dataset_shampoo[[#This Row],[Month]])</f>
        <v>21154</v>
      </c>
      <c r="L3061">
        <f>dataset_shampoo[[#This Row],[Units YTD]]+SUMIFS(H:H,D:D,dataset_shampoo[[#This Row],[Brand]],E:E,dataset_shampoo[[#This Row],[Region]],F:F,dataset_shampoo[[#This Row],[Year]]-1,G:G,"&gt;"&amp;dataset_shampoo[[#This Row],[Month]])</f>
        <v>14462</v>
      </c>
      <c r="M3061" s="1">
        <f>dataset_shampoo[[#This Row],[Values YTD]]+SUMIFS(I:I,D:D,dataset_shampoo[[#This Row],[Brand]],E:E,dataset_shampoo[[#This Row],[Region]],F:F,dataset_shampoo[[#This Row],[Year]]-1,G:G,"&gt;"&amp;dataset_shampoo[[#This Row],[Month]])</f>
        <v>88571</v>
      </c>
    </row>
    <row r="3062" spans="1:13" x14ac:dyDescent="0.25">
      <c r="A3062" t="s">
        <v>7</v>
      </c>
      <c r="B3062" t="s">
        <v>18</v>
      </c>
      <c r="C3062" t="s">
        <v>46</v>
      </c>
      <c r="D3062" t="s">
        <v>47</v>
      </c>
      <c r="E3062" t="s">
        <v>12</v>
      </c>
      <c r="F3062">
        <v>2022</v>
      </c>
      <c r="G3062">
        <v>4</v>
      </c>
      <c r="H3062">
        <v>1043</v>
      </c>
      <c r="I3062" s="1">
        <v>6776</v>
      </c>
      <c r="J3062">
        <f>SUMIFS(H:H,D:D,dataset_shampoo[[#This Row],[Brand]],E:E,dataset_shampoo[[#This Row],[Region]],F:F,dataset_shampoo[[#This Row],[Year]],G:G,"&lt;="&amp;dataset_shampoo[[#This Row],[Month]])</f>
        <v>4305</v>
      </c>
      <c r="K3062" s="6">
        <f>SUMIFS(I:I,D:D,dataset_shampoo[[#This Row],[Brand]],E:E,dataset_shampoo[[#This Row],[Region]],F:F,dataset_shampoo[[#This Row],[Year]],G:G,"&lt;="&amp;dataset_shampoo[[#This Row],[Month]])</f>
        <v>27930</v>
      </c>
      <c r="L3062">
        <f>dataset_shampoo[[#This Row],[Units YTD]]+SUMIFS(H:H,D:D,dataset_shampoo[[#This Row],[Brand]],E:E,dataset_shampoo[[#This Row],[Region]],F:F,dataset_shampoo[[#This Row],[Year]]-1,G:G,"&gt;"&amp;dataset_shampoo[[#This Row],[Month]])</f>
        <v>14504</v>
      </c>
      <c r="M3062" s="1">
        <f>dataset_shampoo[[#This Row],[Values YTD]]+SUMIFS(I:I,D:D,dataset_shampoo[[#This Row],[Brand]],E:E,dataset_shampoo[[#This Row],[Region]],F:F,dataset_shampoo[[#This Row],[Year]]-1,G:G,"&gt;"&amp;dataset_shampoo[[#This Row],[Month]])</f>
        <v>89369</v>
      </c>
    </row>
    <row r="3063" spans="1:13" x14ac:dyDescent="0.25">
      <c r="A3063" t="s">
        <v>7</v>
      </c>
      <c r="B3063" t="s">
        <v>18</v>
      </c>
      <c r="C3063" t="s">
        <v>46</v>
      </c>
      <c r="D3063" t="s">
        <v>47</v>
      </c>
      <c r="E3063" t="s">
        <v>12</v>
      </c>
      <c r="F3063">
        <v>2022</v>
      </c>
      <c r="G3063">
        <v>5</v>
      </c>
      <c r="H3063">
        <v>1582</v>
      </c>
      <c r="I3063" s="1">
        <v>10269</v>
      </c>
      <c r="J3063">
        <f>SUMIFS(H:H,D:D,dataset_shampoo[[#This Row],[Brand]],E:E,dataset_shampoo[[#This Row],[Region]],F:F,dataset_shampoo[[#This Row],[Year]],G:G,"&lt;="&amp;dataset_shampoo[[#This Row],[Month]])</f>
        <v>5887</v>
      </c>
      <c r="K3063" s="6">
        <f>SUMIFS(I:I,D:D,dataset_shampoo[[#This Row],[Brand]],E:E,dataset_shampoo[[#This Row],[Region]],F:F,dataset_shampoo[[#This Row],[Year]],G:G,"&lt;="&amp;dataset_shampoo[[#This Row],[Month]])</f>
        <v>38199</v>
      </c>
      <c r="L3063">
        <f>dataset_shampoo[[#This Row],[Units YTD]]+SUMIFS(H:H,D:D,dataset_shampoo[[#This Row],[Brand]],E:E,dataset_shampoo[[#This Row],[Region]],F:F,dataset_shampoo[[#This Row],[Year]]-1,G:G,"&gt;"&amp;dataset_shampoo[[#This Row],[Month]])</f>
        <v>14889</v>
      </c>
      <c r="M3063" s="1">
        <f>dataset_shampoo[[#This Row],[Values YTD]]+SUMIFS(I:I,D:D,dataset_shampoo[[#This Row],[Brand]],E:E,dataset_shampoo[[#This Row],[Region]],F:F,dataset_shampoo[[#This Row],[Year]]-1,G:G,"&gt;"&amp;dataset_shampoo[[#This Row],[Month]])</f>
        <v>92456</v>
      </c>
    </row>
    <row r="3064" spans="1:13" x14ac:dyDescent="0.25">
      <c r="A3064" t="s">
        <v>7</v>
      </c>
      <c r="B3064" t="s">
        <v>18</v>
      </c>
      <c r="C3064" t="s">
        <v>46</v>
      </c>
      <c r="D3064" t="s">
        <v>47</v>
      </c>
      <c r="E3064" t="s">
        <v>12</v>
      </c>
      <c r="F3064">
        <v>2022</v>
      </c>
      <c r="G3064">
        <v>6</v>
      </c>
      <c r="H3064">
        <v>1715</v>
      </c>
      <c r="I3064" s="1">
        <v>11095</v>
      </c>
      <c r="J3064">
        <f>SUMIFS(H:H,D:D,dataset_shampoo[[#This Row],[Brand]],E:E,dataset_shampoo[[#This Row],[Region]],F:F,dataset_shampoo[[#This Row],[Year]],G:G,"&lt;="&amp;dataset_shampoo[[#This Row],[Month]])</f>
        <v>7602</v>
      </c>
      <c r="K3064" s="6">
        <f>SUMIFS(I:I,D:D,dataset_shampoo[[#This Row],[Brand]],E:E,dataset_shampoo[[#This Row],[Region]],F:F,dataset_shampoo[[#This Row],[Year]],G:G,"&lt;="&amp;dataset_shampoo[[#This Row],[Month]])</f>
        <v>49294</v>
      </c>
      <c r="L3064">
        <f>dataset_shampoo[[#This Row],[Units YTD]]+SUMIFS(H:H,D:D,dataset_shampoo[[#This Row],[Brand]],E:E,dataset_shampoo[[#This Row],[Region]],F:F,dataset_shampoo[[#This Row],[Year]]-1,G:G,"&gt;"&amp;dataset_shampoo[[#This Row],[Month]])</f>
        <v>15162</v>
      </c>
      <c r="M3064" s="1">
        <f>dataset_shampoo[[#This Row],[Values YTD]]+SUMIFS(I:I,D:D,dataset_shampoo[[#This Row],[Brand]],E:E,dataset_shampoo[[#This Row],[Region]],F:F,dataset_shampoo[[#This Row],[Year]]-1,G:G,"&gt;"&amp;dataset_shampoo[[#This Row],[Month]])</f>
        <v>94913</v>
      </c>
    </row>
    <row r="3065" spans="1:13" x14ac:dyDescent="0.25">
      <c r="A3065" t="s">
        <v>7</v>
      </c>
      <c r="B3065" t="s">
        <v>18</v>
      </c>
      <c r="C3065" t="s">
        <v>46</v>
      </c>
      <c r="D3065" t="s">
        <v>47</v>
      </c>
      <c r="E3065" t="s">
        <v>12</v>
      </c>
      <c r="F3065">
        <v>2022</v>
      </c>
      <c r="G3065">
        <v>7</v>
      </c>
      <c r="H3065">
        <v>1253</v>
      </c>
      <c r="I3065" s="1">
        <v>8134</v>
      </c>
      <c r="J3065">
        <f>SUMIFS(H:H,D:D,dataset_shampoo[[#This Row],[Brand]],E:E,dataset_shampoo[[#This Row],[Region]],F:F,dataset_shampoo[[#This Row],[Year]],G:G,"&lt;="&amp;dataset_shampoo[[#This Row],[Month]])</f>
        <v>8855</v>
      </c>
      <c r="K3065" s="6">
        <f>SUMIFS(I:I,D:D,dataset_shampoo[[#This Row],[Brand]],E:E,dataset_shampoo[[#This Row],[Region]],F:F,dataset_shampoo[[#This Row],[Year]],G:G,"&lt;="&amp;dataset_shampoo[[#This Row],[Month]])</f>
        <v>57428</v>
      </c>
      <c r="L3065">
        <f>dataset_shampoo[[#This Row],[Units YTD]]+SUMIFS(H:H,D:D,dataset_shampoo[[#This Row],[Brand]],E:E,dataset_shampoo[[#This Row],[Region]],F:F,dataset_shampoo[[#This Row],[Year]]-1,G:G,"&gt;"&amp;dataset_shampoo[[#This Row],[Month]])</f>
        <v>15519</v>
      </c>
      <c r="M3065" s="1">
        <f>dataset_shampoo[[#This Row],[Values YTD]]+SUMIFS(I:I,D:D,dataset_shampoo[[#This Row],[Brand]],E:E,dataset_shampoo[[#This Row],[Region]],F:F,dataset_shampoo[[#This Row],[Year]]-1,G:G,"&gt;"&amp;dataset_shampoo[[#This Row],[Month]])</f>
        <v>97664</v>
      </c>
    </row>
    <row r="3066" spans="1:13" x14ac:dyDescent="0.25">
      <c r="A3066" t="s">
        <v>7</v>
      </c>
      <c r="B3066" t="s">
        <v>18</v>
      </c>
      <c r="C3066" t="s">
        <v>46</v>
      </c>
      <c r="D3066" t="s">
        <v>47</v>
      </c>
      <c r="E3066" t="s">
        <v>12</v>
      </c>
      <c r="F3066">
        <v>2022</v>
      </c>
      <c r="G3066">
        <v>8</v>
      </c>
      <c r="H3066">
        <v>1484</v>
      </c>
      <c r="I3066" s="1">
        <v>9618</v>
      </c>
      <c r="J3066">
        <f>SUMIFS(H:H,D:D,dataset_shampoo[[#This Row],[Brand]],E:E,dataset_shampoo[[#This Row],[Region]],F:F,dataset_shampoo[[#This Row],[Year]],G:G,"&lt;="&amp;dataset_shampoo[[#This Row],[Month]])</f>
        <v>10339</v>
      </c>
      <c r="K3066" s="6">
        <f>SUMIFS(I:I,D:D,dataset_shampoo[[#This Row],[Brand]],E:E,dataset_shampoo[[#This Row],[Region]],F:F,dataset_shampoo[[#This Row],[Year]],G:G,"&lt;="&amp;dataset_shampoo[[#This Row],[Month]])</f>
        <v>67046</v>
      </c>
      <c r="L3066">
        <f>dataset_shampoo[[#This Row],[Units YTD]]+SUMIFS(H:H,D:D,dataset_shampoo[[#This Row],[Brand]],E:E,dataset_shampoo[[#This Row],[Region]],F:F,dataset_shampoo[[#This Row],[Year]]-1,G:G,"&gt;"&amp;dataset_shampoo[[#This Row],[Month]])</f>
        <v>15820</v>
      </c>
      <c r="M3066" s="1">
        <f>dataset_shampoo[[#This Row],[Values YTD]]+SUMIFS(I:I,D:D,dataset_shampoo[[#This Row],[Brand]],E:E,dataset_shampoo[[#This Row],[Region]],F:F,dataset_shampoo[[#This Row],[Year]]-1,G:G,"&gt;"&amp;dataset_shampoo[[#This Row],[Month]])</f>
        <v>100184</v>
      </c>
    </row>
    <row r="3067" spans="1:13" x14ac:dyDescent="0.25">
      <c r="A3067" t="s">
        <v>7</v>
      </c>
      <c r="B3067" t="s">
        <v>18</v>
      </c>
      <c r="C3067" t="s">
        <v>46</v>
      </c>
      <c r="D3067" t="s">
        <v>47</v>
      </c>
      <c r="E3067" t="s">
        <v>12</v>
      </c>
      <c r="F3067">
        <v>2022</v>
      </c>
      <c r="G3067">
        <v>9</v>
      </c>
      <c r="H3067">
        <v>1183</v>
      </c>
      <c r="I3067" s="1">
        <v>7665</v>
      </c>
      <c r="J3067">
        <f>SUMIFS(H:H,D:D,dataset_shampoo[[#This Row],[Brand]],E:E,dataset_shampoo[[#This Row],[Region]],F:F,dataset_shampoo[[#This Row],[Year]],G:G,"&lt;="&amp;dataset_shampoo[[#This Row],[Month]])</f>
        <v>11522</v>
      </c>
      <c r="K3067" s="6">
        <f>SUMIFS(I:I,D:D,dataset_shampoo[[#This Row],[Brand]],E:E,dataset_shampoo[[#This Row],[Region]],F:F,dataset_shampoo[[#This Row],[Year]],G:G,"&lt;="&amp;dataset_shampoo[[#This Row],[Month]])</f>
        <v>74711</v>
      </c>
      <c r="L3067">
        <f>dataset_shampoo[[#This Row],[Units YTD]]+SUMIFS(H:H,D:D,dataset_shampoo[[#This Row],[Brand]],E:E,dataset_shampoo[[#This Row],[Region]],F:F,dataset_shampoo[[#This Row],[Year]]-1,G:G,"&gt;"&amp;dataset_shampoo[[#This Row],[Month]])</f>
        <v>15862</v>
      </c>
      <c r="M3067" s="1">
        <f>dataset_shampoo[[#This Row],[Values YTD]]+SUMIFS(I:I,D:D,dataset_shampoo[[#This Row],[Brand]],E:E,dataset_shampoo[[#This Row],[Region]],F:F,dataset_shampoo[[#This Row],[Year]]-1,G:G,"&gt;"&amp;dataset_shampoo[[#This Row],[Month]])</f>
        <v>101024</v>
      </c>
    </row>
    <row r="3068" spans="1:13" x14ac:dyDescent="0.25">
      <c r="A3068" t="s">
        <v>7</v>
      </c>
      <c r="B3068" t="s">
        <v>18</v>
      </c>
      <c r="C3068" t="s">
        <v>46</v>
      </c>
      <c r="D3068" t="s">
        <v>47</v>
      </c>
      <c r="E3068" t="s">
        <v>12</v>
      </c>
      <c r="F3068">
        <v>2022</v>
      </c>
      <c r="G3068">
        <v>10</v>
      </c>
      <c r="H3068">
        <v>1323</v>
      </c>
      <c r="I3068" s="1">
        <v>8568</v>
      </c>
      <c r="J3068">
        <f>SUMIFS(H:H,D:D,dataset_shampoo[[#This Row],[Brand]],E:E,dataset_shampoo[[#This Row],[Region]],F:F,dataset_shampoo[[#This Row],[Year]],G:G,"&lt;="&amp;dataset_shampoo[[#This Row],[Month]])</f>
        <v>12845</v>
      </c>
      <c r="K3068" s="6">
        <f>SUMIFS(I:I,D:D,dataset_shampoo[[#This Row],[Brand]],E:E,dataset_shampoo[[#This Row],[Region]],F:F,dataset_shampoo[[#This Row],[Year]],G:G,"&lt;="&amp;dataset_shampoo[[#This Row],[Month]])</f>
        <v>83279</v>
      </c>
      <c r="L3068">
        <f>dataset_shampoo[[#This Row],[Units YTD]]+SUMIFS(H:H,D:D,dataset_shampoo[[#This Row],[Brand]],E:E,dataset_shampoo[[#This Row],[Region]],F:F,dataset_shampoo[[#This Row],[Year]]-1,G:G,"&gt;"&amp;dataset_shampoo[[#This Row],[Month]])</f>
        <v>15834</v>
      </c>
      <c r="M3068" s="1">
        <f>dataset_shampoo[[#This Row],[Values YTD]]+SUMIFS(I:I,D:D,dataset_shampoo[[#This Row],[Brand]],E:E,dataset_shampoo[[#This Row],[Region]],F:F,dataset_shampoo[[#This Row],[Year]]-1,G:G,"&gt;"&amp;dataset_shampoo[[#This Row],[Month]])</f>
        <v>101479</v>
      </c>
    </row>
    <row r="3069" spans="1:13" x14ac:dyDescent="0.25">
      <c r="A3069" t="s">
        <v>7</v>
      </c>
      <c r="B3069" t="s">
        <v>18</v>
      </c>
      <c r="C3069" t="s">
        <v>46</v>
      </c>
      <c r="D3069" t="s">
        <v>47</v>
      </c>
      <c r="E3069" t="s">
        <v>12</v>
      </c>
      <c r="F3069">
        <v>2022</v>
      </c>
      <c r="G3069">
        <v>11</v>
      </c>
      <c r="H3069">
        <v>1155</v>
      </c>
      <c r="I3069" s="1">
        <v>7490</v>
      </c>
      <c r="J3069">
        <f>SUMIFS(H:H,D:D,dataset_shampoo[[#This Row],[Brand]],E:E,dataset_shampoo[[#This Row],[Region]],F:F,dataset_shampoo[[#This Row],[Year]],G:G,"&lt;="&amp;dataset_shampoo[[#This Row],[Month]])</f>
        <v>14000</v>
      </c>
      <c r="K3069" s="6">
        <f>SUMIFS(I:I,D:D,dataset_shampoo[[#This Row],[Brand]],E:E,dataset_shampoo[[#This Row],[Region]],F:F,dataset_shampoo[[#This Row],[Year]],G:G,"&lt;="&amp;dataset_shampoo[[#This Row],[Month]])</f>
        <v>90769</v>
      </c>
      <c r="L3069">
        <f>dataset_shampoo[[#This Row],[Units YTD]]+SUMIFS(H:H,D:D,dataset_shampoo[[#This Row],[Brand]],E:E,dataset_shampoo[[#This Row],[Region]],F:F,dataset_shampoo[[#This Row],[Year]]-1,G:G,"&gt;"&amp;dataset_shampoo[[#This Row],[Month]])</f>
        <v>15729</v>
      </c>
      <c r="M3069" s="1">
        <f>dataset_shampoo[[#This Row],[Values YTD]]+SUMIFS(I:I,D:D,dataset_shampoo[[#This Row],[Brand]],E:E,dataset_shampoo[[#This Row],[Region]],F:F,dataset_shampoo[[#This Row],[Year]]-1,G:G,"&gt;"&amp;dataset_shampoo[[#This Row],[Month]])</f>
        <v>101409</v>
      </c>
    </row>
    <row r="3070" spans="1:13" x14ac:dyDescent="0.25">
      <c r="A3070" t="s">
        <v>7</v>
      </c>
      <c r="B3070" t="s">
        <v>18</v>
      </c>
      <c r="C3070" t="s">
        <v>46</v>
      </c>
      <c r="D3070" t="s">
        <v>47</v>
      </c>
      <c r="E3070" t="s">
        <v>12</v>
      </c>
      <c r="F3070">
        <v>2022</v>
      </c>
      <c r="G3070">
        <v>12</v>
      </c>
      <c r="H3070">
        <v>1351</v>
      </c>
      <c r="I3070" s="1">
        <v>8771</v>
      </c>
      <c r="J3070">
        <f>SUMIFS(H:H,D:D,dataset_shampoo[[#This Row],[Brand]],E:E,dataset_shampoo[[#This Row],[Region]],F:F,dataset_shampoo[[#This Row],[Year]],G:G,"&lt;="&amp;dataset_shampoo[[#This Row],[Month]])</f>
        <v>15351</v>
      </c>
      <c r="K3070" s="6">
        <f>SUMIFS(I:I,D:D,dataset_shampoo[[#This Row],[Brand]],E:E,dataset_shampoo[[#This Row],[Region]],F:F,dataset_shampoo[[#This Row],[Year]],G:G,"&lt;="&amp;dataset_shampoo[[#This Row],[Month]])</f>
        <v>99540</v>
      </c>
      <c r="L3070">
        <f>dataset_shampoo[[#This Row],[Units YTD]]+SUMIFS(H:H,D:D,dataset_shampoo[[#This Row],[Brand]],E:E,dataset_shampoo[[#This Row],[Region]],F:F,dataset_shampoo[[#This Row],[Year]]-1,G:G,"&gt;"&amp;dataset_shampoo[[#This Row],[Month]])</f>
        <v>15351</v>
      </c>
      <c r="M3070" s="1">
        <f>dataset_shampoo[[#This Row],[Values YTD]]+SUMIFS(I:I,D:D,dataset_shampoo[[#This Row],[Brand]],E:E,dataset_shampoo[[#This Row],[Region]],F:F,dataset_shampoo[[#This Row],[Year]]-1,G:G,"&gt;"&amp;dataset_shampoo[[#This Row],[Month]])</f>
        <v>99540</v>
      </c>
    </row>
    <row r="3071" spans="1:13" x14ac:dyDescent="0.25">
      <c r="A3071" t="s">
        <v>7</v>
      </c>
      <c r="B3071" t="s">
        <v>18</v>
      </c>
      <c r="C3071" t="s">
        <v>46</v>
      </c>
      <c r="D3071" t="s">
        <v>47</v>
      </c>
      <c r="E3071" t="s">
        <v>12</v>
      </c>
      <c r="F3071">
        <v>2023</v>
      </c>
      <c r="G3071">
        <v>1</v>
      </c>
      <c r="H3071">
        <v>1043</v>
      </c>
      <c r="I3071" s="1">
        <v>6762</v>
      </c>
      <c r="J3071">
        <f>SUMIFS(H:H,D:D,dataset_shampoo[[#This Row],[Brand]],E:E,dataset_shampoo[[#This Row],[Region]],F:F,dataset_shampoo[[#This Row],[Year]],G:G,"&lt;="&amp;dataset_shampoo[[#This Row],[Month]])</f>
        <v>1043</v>
      </c>
      <c r="K3071" s="6">
        <f>SUMIFS(I:I,D:D,dataset_shampoo[[#This Row],[Brand]],E:E,dataset_shampoo[[#This Row],[Region]],F:F,dataset_shampoo[[#This Row],[Year]],G:G,"&lt;="&amp;dataset_shampoo[[#This Row],[Month]])</f>
        <v>6762</v>
      </c>
      <c r="L3071">
        <f>dataset_shampoo[[#This Row],[Units YTD]]+SUMIFS(H:H,D:D,dataset_shampoo[[#This Row],[Brand]],E:E,dataset_shampoo[[#This Row],[Region]],F:F,dataset_shampoo[[#This Row],[Year]]-1,G:G,"&gt;"&amp;dataset_shampoo[[#This Row],[Month]])</f>
        <v>15358</v>
      </c>
      <c r="M3071" s="1">
        <f>dataset_shampoo[[#This Row],[Values YTD]]+SUMIFS(I:I,D:D,dataset_shampoo[[#This Row],[Brand]],E:E,dataset_shampoo[[#This Row],[Region]],F:F,dataset_shampoo[[#This Row],[Year]]-1,G:G,"&gt;"&amp;dataset_shampoo[[#This Row],[Month]])</f>
        <v>99582</v>
      </c>
    </row>
    <row r="3072" spans="1:13" x14ac:dyDescent="0.25">
      <c r="A3072" t="s">
        <v>7</v>
      </c>
      <c r="B3072" t="s">
        <v>18</v>
      </c>
      <c r="C3072" t="s">
        <v>46</v>
      </c>
      <c r="D3072" t="s">
        <v>47</v>
      </c>
      <c r="E3072" t="s">
        <v>12</v>
      </c>
      <c r="F3072">
        <v>2023</v>
      </c>
      <c r="G3072">
        <v>2</v>
      </c>
      <c r="H3072">
        <v>938</v>
      </c>
      <c r="I3072" s="1">
        <v>6097</v>
      </c>
      <c r="J3072">
        <f>SUMIFS(H:H,D:D,dataset_shampoo[[#This Row],[Brand]],E:E,dataset_shampoo[[#This Row],[Region]],F:F,dataset_shampoo[[#This Row],[Year]],G:G,"&lt;="&amp;dataset_shampoo[[#This Row],[Month]])</f>
        <v>1981</v>
      </c>
      <c r="K3072" s="6">
        <f>SUMIFS(I:I,D:D,dataset_shampoo[[#This Row],[Brand]],E:E,dataset_shampoo[[#This Row],[Region]],F:F,dataset_shampoo[[#This Row],[Year]],G:G,"&lt;="&amp;dataset_shampoo[[#This Row],[Month]])</f>
        <v>12859</v>
      </c>
      <c r="L3072">
        <f>dataset_shampoo[[#This Row],[Units YTD]]+SUMIFS(H:H,D:D,dataset_shampoo[[#This Row],[Brand]],E:E,dataset_shampoo[[#This Row],[Region]],F:F,dataset_shampoo[[#This Row],[Year]]-1,G:G,"&gt;"&amp;dataset_shampoo[[#This Row],[Month]])</f>
        <v>15155</v>
      </c>
      <c r="M3072" s="1">
        <f>dataset_shampoo[[#This Row],[Values YTD]]+SUMIFS(I:I,D:D,dataset_shampoo[[#This Row],[Brand]],E:E,dataset_shampoo[[#This Row],[Region]],F:F,dataset_shampoo[[#This Row],[Year]]-1,G:G,"&gt;"&amp;dataset_shampoo[[#This Row],[Month]])</f>
        <v>98273</v>
      </c>
    </row>
    <row r="3073" spans="1:13" x14ac:dyDescent="0.25">
      <c r="A3073" t="s">
        <v>7</v>
      </c>
      <c r="B3073" t="s">
        <v>18</v>
      </c>
      <c r="C3073" t="s">
        <v>46</v>
      </c>
      <c r="D3073" t="s">
        <v>47</v>
      </c>
      <c r="E3073" t="s">
        <v>12</v>
      </c>
      <c r="F3073">
        <v>2023</v>
      </c>
      <c r="G3073">
        <v>3</v>
      </c>
      <c r="H3073">
        <v>1645</v>
      </c>
      <c r="I3073" s="1">
        <v>10647</v>
      </c>
      <c r="J3073">
        <f>SUMIFS(H:H,D:D,dataset_shampoo[[#This Row],[Brand]],E:E,dataset_shampoo[[#This Row],[Region]],F:F,dataset_shampoo[[#This Row],[Year]],G:G,"&lt;="&amp;dataset_shampoo[[#This Row],[Month]])</f>
        <v>3626</v>
      </c>
      <c r="K3073" s="6">
        <f>SUMIFS(I:I,D:D,dataset_shampoo[[#This Row],[Brand]],E:E,dataset_shampoo[[#This Row],[Region]],F:F,dataset_shampoo[[#This Row],[Year]],G:G,"&lt;="&amp;dataset_shampoo[[#This Row],[Month]])</f>
        <v>23506</v>
      </c>
      <c r="L3073">
        <f>dataset_shampoo[[#This Row],[Units YTD]]+SUMIFS(H:H,D:D,dataset_shampoo[[#This Row],[Brand]],E:E,dataset_shampoo[[#This Row],[Region]],F:F,dataset_shampoo[[#This Row],[Year]]-1,G:G,"&gt;"&amp;dataset_shampoo[[#This Row],[Month]])</f>
        <v>15715</v>
      </c>
      <c r="M3073" s="1">
        <f>dataset_shampoo[[#This Row],[Values YTD]]+SUMIFS(I:I,D:D,dataset_shampoo[[#This Row],[Brand]],E:E,dataset_shampoo[[#This Row],[Region]],F:F,dataset_shampoo[[#This Row],[Year]]-1,G:G,"&gt;"&amp;dataset_shampoo[[#This Row],[Month]])</f>
        <v>101892</v>
      </c>
    </row>
    <row r="3074" spans="1:13" x14ac:dyDescent="0.25">
      <c r="A3074" t="s">
        <v>7</v>
      </c>
      <c r="B3074" t="s">
        <v>18</v>
      </c>
      <c r="C3074" t="s">
        <v>46</v>
      </c>
      <c r="D3074" t="s">
        <v>47</v>
      </c>
      <c r="E3074" t="s">
        <v>13</v>
      </c>
      <c r="F3074">
        <v>2018</v>
      </c>
      <c r="G3074">
        <v>5</v>
      </c>
      <c r="H3074">
        <v>91</v>
      </c>
      <c r="I3074" s="1">
        <v>483</v>
      </c>
      <c r="J3074">
        <f>SUMIFS(H:H,D:D,dataset_shampoo[[#This Row],[Brand]],E:E,dataset_shampoo[[#This Row],[Region]],F:F,dataset_shampoo[[#This Row],[Year]],G:G,"&lt;="&amp;dataset_shampoo[[#This Row],[Month]])</f>
        <v>91</v>
      </c>
      <c r="K3074" s="6">
        <f>SUMIFS(I:I,D:D,dataset_shampoo[[#This Row],[Brand]],E:E,dataset_shampoo[[#This Row],[Region]],F:F,dataset_shampoo[[#This Row],[Year]],G:G,"&lt;="&amp;dataset_shampoo[[#This Row],[Month]])</f>
        <v>483</v>
      </c>
      <c r="L3074">
        <f>dataset_shampoo[[#This Row],[Units YTD]]+SUMIFS(H:H,D:D,dataset_shampoo[[#This Row],[Brand]],E:E,dataset_shampoo[[#This Row],[Region]],F:F,dataset_shampoo[[#This Row],[Year]]-1,G:G,"&gt;"&amp;dataset_shampoo[[#This Row],[Month]])</f>
        <v>91</v>
      </c>
      <c r="M3074" s="1">
        <f>dataset_shampoo[[#This Row],[Values YTD]]+SUMIFS(I:I,D:D,dataset_shampoo[[#This Row],[Brand]],E:E,dataset_shampoo[[#This Row],[Region]],F:F,dataset_shampoo[[#This Row],[Year]]-1,G:G,"&gt;"&amp;dataset_shampoo[[#This Row],[Month]])</f>
        <v>483</v>
      </c>
    </row>
    <row r="3075" spans="1:13" x14ac:dyDescent="0.25">
      <c r="A3075" t="s">
        <v>7</v>
      </c>
      <c r="B3075" t="s">
        <v>18</v>
      </c>
      <c r="C3075" t="s">
        <v>46</v>
      </c>
      <c r="D3075" t="s">
        <v>47</v>
      </c>
      <c r="E3075" t="s">
        <v>13</v>
      </c>
      <c r="F3075">
        <v>2018</v>
      </c>
      <c r="G3075">
        <v>6</v>
      </c>
      <c r="H3075">
        <v>70</v>
      </c>
      <c r="I3075" s="1">
        <v>399</v>
      </c>
      <c r="J3075">
        <f>SUMIFS(H:H,D:D,dataset_shampoo[[#This Row],[Brand]],E:E,dataset_shampoo[[#This Row],[Region]],F:F,dataset_shampoo[[#This Row],[Year]],G:G,"&lt;="&amp;dataset_shampoo[[#This Row],[Month]])</f>
        <v>161</v>
      </c>
      <c r="K3075" s="6">
        <f>SUMIFS(I:I,D:D,dataset_shampoo[[#This Row],[Brand]],E:E,dataset_shampoo[[#This Row],[Region]],F:F,dataset_shampoo[[#This Row],[Year]],G:G,"&lt;="&amp;dataset_shampoo[[#This Row],[Month]])</f>
        <v>882</v>
      </c>
      <c r="L3075">
        <f>dataset_shampoo[[#This Row],[Units YTD]]+SUMIFS(H:H,D:D,dataset_shampoo[[#This Row],[Brand]],E:E,dataset_shampoo[[#This Row],[Region]],F:F,dataset_shampoo[[#This Row],[Year]]-1,G:G,"&gt;"&amp;dataset_shampoo[[#This Row],[Month]])</f>
        <v>161</v>
      </c>
      <c r="M3075" s="1">
        <f>dataset_shampoo[[#This Row],[Values YTD]]+SUMIFS(I:I,D:D,dataset_shampoo[[#This Row],[Brand]],E:E,dataset_shampoo[[#This Row],[Region]],F:F,dataset_shampoo[[#This Row],[Year]]-1,G:G,"&gt;"&amp;dataset_shampoo[[#This Row],[Month]])</f>
        <v>882</v>
      </c>
    </row>
    <row r="3076" spans="1:13" x14ac:dyDescent="0.25">
      <c r="A3076" t="s">
        <v>7</v>
      </c>
      <c r="B3076" t="s">
        <v>18</v>
      </c>
      <c r="C3076" t="s">
        <v>46</v>
      </c>
      <c r="D3076" t="s">
        <v>47</v>
      </c>
      <c r="E3076" t="s">
        <v>13</v>
      </c>
      <c r="F3076">
        <v>2018</v>
      </c>
      <c r="G3076">
        <v>7</v>
      </c>
      <c r="H3076">
        <v>56</v>
      </c>
      <c r="I3076" s="1">
        <v>301</v>
      </c>
      <c r="J3076">
        <f>SUMIFS(H:H,D:D,dataset_shampoo[[#This Row],[Brand]],E:E,dataset_shampoo[[#This Row],[Region]],F:F,dataset_shampoo[[#This Row],[Year]],G:G,"&lt;="&amp;dataset_shampoo[[#This Row],[Month]])</f>
        <v>217</v>
      </c>
      <c r="K3076" s="6">
        <f>SUMIFS(I:I,D:D,dataset_shampoo[[#This Row],[Brand]],E:E,dataset_shampoo[[#This Row],[Region]],F:F,dataset_shampoo[[#This Row],[Year]],G:G,"&lt;="&amp;dataset_shampoo[[#This Row],[Month]])</f>
        <v>1183</v>
      </c>
      <c r="L3076">
        <f>dataset_shampoo[[#This Row],[Units YTD]]+SUMIFS(H:H,D:D,dataset_shampoo[[#This Row],[Brand]],E:E,dataset_shampoo[[#This Row],[Region]],F:F,dataset_shampoo[[#This Row],[Year]]-1,G:G,"&gt;"&amp;dataset_shampoo[[#This Row],[Month]])</f>
        <v>217</v>
      </c>
      <c r="M3076" s="1">
        <f>dataset_shampoo[[#This Row],[Values YTD]]+SUMIFS(I:I,D:D,dataset_shampoo[[#This Row],[Brand]],E:E,dataset_shampoo[[#This Row],[Region]],F:F,dataset_shampoo[[#This Row],[Year]]-1,G:G,"&gt;"&amp;dataset_shampoo[[#This Row],[Month]])</f>
        <v>1183</v>
      </c>
    </row>
    <row r="3077" spans="1:13" x14ac:dyDescent="0.25">
      <c r="A3077" t="s">
        <v>7</v>
      </c>
      <c r="B3077" t="s">
        <v>18</v>
      </c>
      <c r="C3077" t="s">
        <v>46</v>
      </c>
      <c r="D3077" t="s">
        <v>47</v>
      </c>
      <c r="E3077" t="s">
        <v>13</v>
      </c>
      <c r="F3077">
        <v>2018</v>
      </c>
      <c r="G3077">
        <v>8</v>
      </c>
      <c r="H3077">
        <v>364</v>
      </c>
      <c r="I3077" s="1">
        <v>1995</v>
      </c>
      <c r="J3077">
        <f>SUMIFS(H:H,D:D,dataset_shampoo[[#This Row],[Brand]],E:E,dataset_shampoo[[#This Row],[Region]],F:F,dataset_shampoo[[#This Row],[Year]],G:G,"&lt;="&amp;dataset_shampoo[[#This Row],[Month]])</f>
        <v>581</v>
      </c>
      <c r="K3077" s="6">
        <f>SUMIFS(I:I,D:D,dataset_shampoo[[#This Row],[Brand]],E:E,dataset_shampoo[[#This Row],[Region]],F:F,dataset_shampoo[[#This Row],[Year]],G:G,"&lt;="&amp;dataset_shampoo[[#This Row],[Month]])</f>
        <v>3178</v>
      </c>
      <c r="L3077">
        <f>dataset_shampoo[[#This Row],[Units YTD]]+SUMIFS(H:H,D:D,dataset_shampoo[[#This Row],[Brand]],E:E,dataset_shampoo[[#This Row],[Region]],F:F,dataset_shampoo[[#This Row],[Year]]-1,G:G,"&gt;"&amp;dataset_shampoo[[#This Row],[Month]])</f>
        <v>581</v>
      </c>
      <c r="M3077" s="1">
        <f>dataset_shampoo[[#This Row],[Values YTD]]+SUMIFS(I:I,D:D,dataset_shampoo[[#This Row],[Brand]],E:E,dataset_shampoo[[#This Row],[Region]],F:F,dataset_shampoo[[#This Row],[Year]]-1,G:G,"&gt;"&amp;dataset_shampoo[[#This Row],[Month]])</f>
        <v>3178</v>
      </c>
    </row>
    <row r="3078" spans="1:13" x14ac:dyDescent="0.25">
      <c r="A3078" t="s">
        <v>7</v>
      </c>
      <c r="B3078" t="s">
        <v>18</v>
      </c>
      <c r="C3078" t="s">
        <v>46</v>
      </c>
      <c r="D3078" t="s">
        <v>47</v>
      </c>
      <c r="E3078" t="s">
        <v>13</v>
      </c>
      <c r="F3078">
        <v>2018</v>
      </c>
      <c r="G3078">
        <v>9</v>
      </c>
      <c r="H3078">
        <v>105</v>
      </c>
      <c r="I3078" s="1">
        <v>588</v>
      </c>
      <c r="J3078">
        <f>SUMIFS(H:H,D:D,dataset_shampoo[[#This Row],[Brand]],E:E,dataset_shampoo[[#This Row],[Region]],F:F,dataset_shampoo[[#This Row],[Year]],G:G,"&lt;="&amp;dataset_shampoo[[#This Row],[Month]])</f>
        <v>686</v>
      </c>
      <c r="K3078" s="6">
        <f>SUMIFS(I:I,D:D,dataset_shampoo[[#This Row],[Brand]],E:E,dataset_shampoo[[#This Row],[Region]],F:F,dataset_shampoo[[#This Row],[Year]],G:G,"&lt;="&amp;dataset_shampoo[[#This Row],[Month]])</f>
        <v>3766</v>
      </c>
      <c r="L3078">
        <f>dataset_shampoo[[#This Row],[Units YTD]]+SUMIFS(H:H,D:D,dataset_shampoo[[#This Row],[Brand]],E:E,dataset_shampoo[[#This Row],[Region]],F:F,dataset_shampoo[[#This Row],[Year]]-1,G:G,"&gt;"&amp;dataset_shampoo[[#This Row],[Month]])</f>
        <v>686</v>
      </c>
      <c r="M3078" s="1">
        <f>dataset_shampoo[[#This Row],[Values YTD]]+SUMIFS(I:I,D:D,dataset_shampoo[[#This Row],[Brand]],E:E,dataset_shampoo[[#This Row],[Region]],F:F,dataset_shampoo[[#This Row],[Year]]-1,G:G,"&gt;"&amp;dataset_shampoo[[#This Row],[Month]])</f>
        <v>3766</v>
      </c>
    </row>
    <row r="3079" spans="1:13" x14ac:dyDescent="0.25">
      <c r="A3079" t="s">
        <v>7</v>
      </c>
      <c r="B3079" t="s">
        <v>18</v>
      </c>
      <c r="C3079" t="s">
        <v>46</v>
      </c>
      <c r="D3079" t="s">
        <v>47</v>
      </c>
      <c r="E3079" t="s">
        <v>13</v>
      </c>
      <c r="F3079">
        <v>2018</v>
      </c>
      <c r="G3079">
        <v>10</v>
      </c>
      <c r="H3079">
        <v>259</v>
      </c>
      <c r="I3079" s="1">
        <v>1421</v>
      </c>
      <c r="J3079">
        <f>SUMIFS(H:H,D:D,dataset_shampoo[[#This Row],[Brand]],E:E,dataset_shampoo[[#This Row],[Region]],F:F,dataset_shampoo[[#This Row],[Year]],G:G,"&lt;="&amp;dataset_shampoo[[#This Row],[Month]])</f>
        <v>945</v>
      </c>
      <c r="K3079" s="6">
        <f>SUMIFS(I:I,D:D,dataset_shampoo[[#This Row],[Brand]],E:E,dataset_shampoo[[#This Row],[Region]],F:F,dataset_shampoo[[#This Row],[Year]],G:G,"&lt;="&amp;dataset_shampoo[[#This Row],[Month]])</f>
        <v>5187</v>
      </c>
      <c r="L3079">
        <f>dataset_shampoo[[#This Row],[Units YTD]]+SUMIFS(H:H,D:D,dataset_shampoo[[#This Row],[Brand]],E:E,dataset_shampoo[[#This Row],[Region]],F:F,dataset_shampoo[[#This Row],[Year]]-1,G:G,"&gt;"&amp;dataset_shampoo[[#This Row],[Month]])</f>
        <v>945</v>
      </c>
      <c r="M3079" s="1">
        <f>dataset_shampoo[[#This Row],[Values YTD]]+SUMIFS(I:I,D:D,dataset_shampoo[[#This Row],[Brand]],E:E,dataset_shampoo[[#This Row],[Region]],F:F,dataset_shampoo[[#This Row],[Year]]-1,G:G,"&gt;"&amp;dataset_shampoo[[#This Row],[Month]])</f>
        <v>5187</v>
      </c>
    </row>
    <row r="3080" spans="1:13" x14ac:dyDescent="0.25">
      <c r="A3080" t="s">
        <v>7</v>
      </c>
      <c r="B3080" t="s">
        <v>18</v>
      </c>
      <c r="C3080" t="s">
        <v>46</v>
      </c>
      <c r="D3080" t="s">
        <v>47</v>
      </c>
      <c r="E3080" t="s">
        <v>13</v>
      </c>
      <c r="F3080">
        <v>2018</v>
      </c>
      <c r="G3080">
        <v>11</v>
      </c>
      <c r="H3080">
        <v>301</v>
      </c>
      <c r="I3080" s="1">
        <v>1666</v>
      </c>
      <c r="J3080">
        <f>SUMIFS(H:H,D:D,dataset_shampoo[[#This Row],[Brand]],E:E,dataset_shampoo[[#This Row],[Region]],F:F,dataset_shampoo[[#This Row],[Year]],G:G,"&lt;="&amp;dataset_shampoo[[#This Row],[Month]])</f>
        <v>1246</v>
      </c>
      <c r="K3080" s="6">
        <f>SUMIFS(I:I,D:D,dataset_shampoo[[#This Row],[Brand]],E:E,dataset_shampoo[[#This Row],[Region]],F:F,dataset_shampoo[[#This Row],[Year]],G:G,"&lt;="&amp;dataset_shampoo[[#This Row],[Month]])</f>
        <v>6853</v>
      </c>
      <c r="L3080">
        <f>dataset_shampoo[[#This Row],[Units YTD]]+SUMIFS(H:H,D:D,dataset_shampoo[[#This Row],[Brand]],E:E,dataset_shampoo[[#This Row],[Region]],F:F,dataset_shampoo[[#This Row],[Year]]-1,G:G,"&gt;"&amp;dataset_shampoo[[#This Row],[Month]])</f>
        <v>1246</v>
      </c>
      <c r="M3080" s="1">
        <f>dataset_shampoo[[#This Row],[Values YTD]]+SUMIFS(I:I,D:D,dataset_shampoo[[#This Row],[Brand]],E:E,dataset_shampoo[[#This Row],[Region]],F:F,dataset_shampoo[[#This Row],[Year]]-1,G:G,"&gt;"&amp;dataset_shampoo[[#This Row],[Month]])</f>
        <v>6853</v>
      </c>
    </row>
    <row r="3081" spans="1:13" x14ac:dyDescent="0.25">
      <c r="A3081" t="s">
        <v>7</v>
      </c>
      <c r="B3081" t="s">
        <v>18</v>
      </c>
      <c r="C3081" t="s">
        <v>46</v>
      </c>
      <c r="D3081" t="s">
        <v>47</v>
      </c>
      <c r="E3081" t="s">
        <v>13</v>
      </c>
      <c r="F3081">
        <v>2018</v>
      </c>
      <c r="G3081">
        <v>12</v>
      </c>
      <c r="H3081">
        <v>371</v>
      </c>
      <c r="I3081" s="1">
        <v>2023</v>
      </c>
      <c r="J3081">
        <f>SUMIFS(H:H,D:D,dataset_shampoo[[#This Row],[Brand]],E:E,dataset_shampoo[[#This Row],[Region]],F:F,dataset_shampoo[[#This Row],[Year]],G:G,"&lt;="&amp;dataset_shampoo[[#This Row],[Month]])</f>
        <v>1617</v>
      </c>
      <c r="K3081" s="6">
        <f>SUMIFS(I:I,D:D,dataset_shampoo[[#This Row],[Brand]],E:E,dataset_shampoo[[#This Row],[Region]],F:F,dataset_shampoo[[#This Row],[Year]],G:G,"&lt;="&amp;dataset_shampoo[[#This Row],[Month]])</f>
        <v>8876</v>
      </c>
      <c r="L3081">
        <f>dataset_shampoo[[#This Row],[Units YTD]]+SUMIFS(H:H,D:D,dataset_shampoo[[#This Row],[Brand]],E:E,dataset_shampoo[[#This Row],[Region]],F:F,dataset_shampoo[[#This Row],[Year]]-1,G:G,"&gt;"&amp;dataset_shampoo[[#This Row],[Month]])</f>
        <v>1617</v>
      </c>
      <c r="M3081" s="1">
        <f>dataset_shampoo[[#This Row],[Values YTD]]+SUMIFS(I:I,D:D,dataset_shampoo[[#This Row],[Brand]],E:E,dataset_shampoo[[#This Row],[Region]],F:F,dataset_shampoo[[#This Row],[Year]]-1,G:G,"&gt;"&amp;dataset_shampoo[[#This Row],[Month]])</f>
        <v>8876</v>
      </c>
    </row>
    <row r="3082" spans="1:13" x14ac:dyDescent="0.25">
      <c r="A3082" t="s">
        <v>7</v>
      </c>
      <c r="B3082" t="s">
        <v>18</v>
      </c>
      <c r="C3082" t="s">
        <v>46</v>
      </c>
      <c r="D3082" t="s">
        <v>47</v>
      </c>
      <c r="E3082" t="s">
        <v>13</v>
      </c>
      <c r="F3082">
        <v>2019</v>
      </c>
      <c r="G3082">
        <v>1</v>
      </c>
      <c r="H3082">
        <v>322</v>
      </c>
      <c r="I3082" s="1">
        <v>1925</v>
      </c>
      <c r="J3082">
        <f>SUMIFS(H:H,D:D,dataset_shampoo[[#This Row],[Brand]],E:E,dataset_shampoo[[#This Row],[Region]],F:F,dataset_shampoo[[#This Row],[Year]],G:G,"&lt;="&amp;dataset_shampoo[[#This Row],[Month]])</f>
        <v>322</v>
      </c>
      <c r="K3082" s="6">
        <f>SUMIFS(I:I,D:D,dataset_shampoo[[#This Row],[Brand]],E:E,dataset_shampoo[[#This Row],[Region]],F:F,dataset_shampoo[[#This Row],[Year]],G:G,"&lt;="&amp;dataset_shampoo[[#This Row],[Month]])</f>
        <v>1925</v>
      </c>
      <c r="L3082">
        <f>dataset_shampoo[[#This Row],[Units YTD]]+SUMIFS(H:H,D:D,dataset_shampoo[[#This Row],[Brand]],E:E,dataset_shampoo[[#This Row],[Region]],F:F,dataset_shampoo[[#This Row],[Year]]-1,G:G,"&gt;"&amp;dataset_shampoo[[#This Row],[Month]])</f>
        <v>1939</v>
      </c>
      <c r="M3082" s="1">
        <f>dataset_shampoo[[#This Row],[Values YTD]]+SUMIFS(I:I,D:D,dataset_shampoo[[#This Row],[Brand]],E:E,dataset_shampoo[[#This Row],[Region]],F:F,dataset_shampoo[[#This Row],[Year]]-1,G:G,"&gt;"&amp;dataset_shampoo[[#This Row],[Month]])</f>
        <v>10801</v>
      </c>
    </row>
    <row r="3083" spans="1:13" x14ac:dyDescent="0.25">
      <c r="A3083" t="s">
        <v>7</v>
      </c>
      <c r="B3083" t="s">
        <v>18</v>
      </c>
      <c r="C3083" t="s">
        <v>46</v>
      </c>
      <c r="D3083" t="s">
        <v>47</v>
      </c>
      <c r="E3083" t="s">
        <v>13</v>
      </c>
      <c r="F3083">
        <v>2019</v>
      </c>
      <c r="G3083">
        <v>2</v>
      </c>
      <c r="H3083">
        <v>322</v>
      </c>
      <c r="I3083" s="1">
        <v>1939</v>
      </c>
      <c r="J3083">
        <f>SUMIFS(H:H,D:D,dataset_shampoo[[#This Row],[Brand]],E:E,dataset_shampoo[[#This Row],[Region]],F:F,dataset_shampoo[[#This Row],[Year]],G:G,"&lt;="&amp;dataset_shampoo[[#This Row],[Month]])</f>
        <v>644</v>
      </c>
      <c r="K3083" s="6">
        <f>SUMIFS(I:I,D:D,dataset_shampoo[[#This Row],[Brand]],E:E,dataset_shampoo[[#This Row],[Region]],F:F,dataset_shampoo[[#This Row],[Year]],G:G,"&lt;="&amp;dataset_shampoo[[#This Row],[Month]])</f>
        <v>3864</v>
      </c>
      <c r="L3083">
        <f>dataset_shampoo[[#This Row],[Units YTD]]+SUMIFS(H:H,D:D,dataset_shampoo[[#This Row],[Brand]],E:E,dataset_shampoo[[#This Row],[Region]],F:F,dataset_shampoo[[#This Row],[Year]]-1,G:G,"&gt;"&amp;dataset_shampoo[[#This Row],[Month]])</f>
        <v>2261</v>
      </c>
      <c r="M3083" s="1">
        <f>dataset_shampoo[[#This Row],[Values YTD]]+SUMIFS(I:I,D:D,dataset_shampoo[[#This Row],[Brand]],E:E,dataset_shampoo[[#This Row],[Region]],F:F,dataset_shampoo[[#This Row],[Year]]-1,G:G,"&gt;"&amp;dataset_shampoo[[#This Row],[Month]])</f>
        <v>12740</v>
      </c>
    </row>
    <row r="3084" spans="1:13" x14ac:dyDescent="0.25">
      <c r="A3084" t="s">
        <v>7</v>
      </c>
      <c r="B3084" t="s">
        <v>18</v>
      </c>
      <c r="C3084" t="s">
        <v>46</v>
      </c>
      <c r="D3084" t="s">
        <v>47</v>
      </c>
      <c r="E3084" t="s">
        <v>13</v>
      </c>
      <c r="F3084">
        <v>2019</v>
      </c>
      <c r="G3084">
        <v>3</v>
      </c>
      <c r="H3084">
        <v>329</v>
      </c>
      <c r="I3084" s="1">
        <v>1953</v>
      </c>
      <c r="J3084">
        <f>SUMIFS(H:H,D:D,dataset_shampoo[[#This Row],[Brand]],E:E,dataset_shampoo[[#This Row],[Region]],F:F,dataset_shampoo[[#This Row],[Year]],G:G,"&lt;="&amp;dataset_shampoo[[#This Row],[Month]])</f>
        <v>973</v>
      </c>
      <c r="K3084" s="6">
        <f>SUMIFS(I:I,D:D,dataset_shampoo[[#This Row],[Brand]],E:E,dataset_shampoo[[#This Row],[Region]],F:F,dataset_shampoo[[#This Row],[Year]],G:G,"&lt;="&amp;dataset_shampoo[[#This Row],[Month]])</f>
        <v>5817</v>
      </c>
      <c r="L3084">
        <f>dataset_shampoo[[#This Row],[Units YTD]]+SUMIFS(H:H,D:D,dataset_shampoo[[#This Row],[Brand]],E:E,dataset_shampoo[[#This Row],[Region]],F:F,dataset_shampoo[[#This Row],[Year]]-1,G:G,"&gt;"&amp;dataset_shampoo[[#This Row],[Month]])</f>
        <v>2590</v>
      </c>
      <c r="M3084" s="1">
        <f>dataset_shampoo[[#This Row],[Values YTD]]+SUMIFS(I:I,D:D,dataset_shampoo[[#This Row],[Brand]],E:E,dataset_shampoo[[#This Row],[Region]],F:F,dataset_shampoo[[#This Row],[Year]]-1,G:G,"&gt;"&amp;dataset_shampoo[[#This Row],[Month]])</f>
        <v>14693</v>
      </c>
    </row>
    <row r="3085" spans="1:13" x14ac:dyDescent="0.25">
      <c r="A3085" t="s">
        <v>7</v>
      </c>
      <c r="B3085" t="s">
        <v>18</v>
      </c>
      <c r="C3085" t="s">
        <v>46</v>
      </c>
      <c r="D3085" t="s">
        <v>47</v>
      </c>
      <c r="E3085" t="s">
        <v>13</v>
      </c>
      <c r="F3085">
        <v>2019</v>
      </c>
      <c r="G3085">
        <v>4</v>
      </c>
      <c r="H3085">
        <v>161</v>
      </c>
      <c r="I3085" s="1">
        <v>952</v>
      </c>
      <c r="J3085">
        <f>SUMIFS(H:H,D:D,dataset_shampoo[[#This Row],[Brand]],E:E,dataset_shampoo[[#This Row],[Region]],F:F,dataset_shampoo[[#This Row],[Year]],G:G,"&lt;="&amp;dataset_shampoo[[#This Row],[Month]])</f>
        <v>1134</v>
      </c>
      <c r="K3085" s="6">
        <f>SUMIFS(I:I,D:D,dataset_shampoo[[#This Row],[Brand]],E:E,dataset_shampoo[[#This Row],[Region]],F:F,dataset_shampoo[[#This Row],[Year]],G:G,"&lt;="&amp;dataset_shampoo[[#This Row],[Month]])</f>
        <v>6769</v>
      </c>
      <c r="L3085">
        <f>dataset_shampoo[[#This Row],[Units YTD]]+SUMIFS(H:H,D:D,dataset_shampoo[[#This Row],[Brand]],E:E,dataset_shampoo[[#This Row],[Region]],F:F,dataset_shampoo[[#This Row],[Year]]-1,G:G,"&gt;"&amp;dataset_shampoo[[#This Row],[Month]])</f>
        <v>2751</v>
      </c>
      <c r="M3085" s="1">
        <f>dataset_shampoo[[#This Row],[Values YTD]]+SUMIFS(I:I,D:D,dataset_shampoo[[#This Row],[Brand]],E:E,dataset_shampoo[[#This Row],[Region]],F:F,dataset_shampoo[[#This Row],[Year]]-1,G:G,"&gt;"&amp;dataset_shampoo[[#This Row],[Month]])</f>
        <v>15645</v>
      </c>
    </row>
    <row r="3086" spans="1:13" x14ac:dyDescent="0.25">
      <c r="A3086" t="s">
        <v>7</v>
      </c>
      <c r="B3086" t="s">
        <v>18</v>
      </c>
      <c r="C3086" t="s">
        <v>46</v>
      </c>
      <c r="D3086" t="s">
        <v>47</v>
      </c>
      <c r="E3086" t="s">
        <v>13</v>
      </c>
      <c r="F3086">
        <v>2019</v>
      </c>
      <c r="G3086">
        <v>5</v>
      </c>
      <c r="H3086">
        <v>385</v>
      </c>
      <c r="I3086" s="1">
        <v>2310</v>
      </c>
      <c r="J3086">
        <f>SUMIFS(H:H,D:D,dataset_shampoo[[#This Row],[Brand]],E:E,dataset_shampoo[[#This Row],[Region]],F:F,dataset_shampoo[[#This Row],[Year]],G:G,"&lt;="&amp;dataset_shampoo[[#This Row],[Month]])</f>
        <v>1519</v>
      </c>
      <c r="K3086" s="6">
        <f>SUMIFS(I:I,D:D,dataset_shampoo[[#This Row],[Brand]],E:E,dataset_shampoo[[#This Row],[Region]],F:F,dataset_shampoo[[#This Row],[Year]],G:G,"&lt;="&amp;dataset_shampoo[[#This Row],[Month]])</f>
        <v>9079</v>
      </c>
      <c r="L3086">
        <f>dataset_shampoo[[#This Row],[Units YTD]]+SUMIFS(H:H,D:D,dataset_shampoo[[#This Row],[Brand]],E:E,dataset_shampoo[[#This Row],[Region]],F:F,dataset_shampoo[[#This Row],[Year]]-1,G:G,"&gt;"&amp;dataset_shampoo[[#This Row],[Month]])</f>
        <v>3045</v>
      </c>
      <c r="M3086" s="1">
        <f>dataset_shampoo[[#This Row],[Values YTD]]+SUMIFS(I:I,D:D,dataset_shampoo[[#This Row],[Brand]],E:E,dataset_shampoo[[#This Row],[Region]],F:F,dataset_shampoo[[#This Row],[Year]]-1,G:G,"&gt;"&amp;dataset_shampoo[[#This Row],[Month]])</f>
        <v>17472</v>
      </c>
    </row>
    <row r="3087" spans="1:13" x14ac:dyDescent="0.25">
      <c r="A3087" t="s">
        <v>7</v>
      </c>
      <c r="B3087" t="s">
        <v>18</v>
      </c>
      <c r="C3087" t="s">
        <v>46</v>
      </c>
      <c r="D3087" t="s">
        <v>47</v>
      </c>
      <c r="E3087" t="s">
        <v>13</v>
      </c>
      <c r="F3087">
        <v>2019</v>
      </c>
      <c r="G3087">
        <v>6</v>
      </c>
      <c r="H3087">
        <v>203</v>
      </c>
      <c r="I3087" s="1">
        <v>1218</v>
      </c>
      <c r="J3087">
        <f>SUMIFS(H:H,D:D,dataset_shampoo[[#This Row],[Brand]],E:E,dataset_shampoo[[#This Row],[Region]],F:F,dataset_shampoo[[#This Row],[Year]],G:G,"&lt;="&amp;dataset_shampoo[[#This Row],[Month]])</f>
        <v>1722</v>
      </c>
      <c r="K3087" s="6">
        <f>SUMIFS(I:I,D:D,dataset_shampoo[[#This Row],[Brand]],E:E,dataset_shampoo[[#This Row],[Region]],F:F,dataset_shampoo[[#This Row],[Year]],G:G,"&lt;="&amp;dataset_shampoo[[#This Row],[Month]])</f>
        <v>10297</v>
      </c>
      <c r="L3087">
        <f>dataset_shampoo[[#This Row],[Units YTD]]+SUMIFS(H:H,D:D,dataset_shampoo[[#This Row],[Brand]],E:E,dataset_shampoo[[#This Row],[Region]],F:F,dataset_shampoo[[#This Row],[Year]]-1,G:G,"&gt;"&amp;dataset_shampoo[[#This Row],[Month]])</f>
        <v>3178</v>
      </c>
      <c r="M3087" s="1">
        <f>dataset_shampoo[[#This Row],[Values YTD]]+SUMIFS(I:I,D:D,dataset_shampoo[[#This Row],[Brand]],E:E,dataset_shampoo[[#This Row],[Region]],F:F,dataset_shampoo[[#This Row],[Year]]-1,G:G,"&gt;"&amp;dataset_shampoo[[#This Row],[Month]])</f>
        <v>18291</v>
      </c>
    </row>
    <row r="3088" spans="1:13" x14ac:dyDescent="0.25">
      <c r="A3088" t="s">
        <v>7</v>
      </c>
      <c r="B3088" t="s">
        <v>18</v>
      </c>
      <c r="C3088" t="s">
        <v>46</v>
      </c>
      <c r="D3088" t="s">
        <v>47</v>
      </c>
      <c r="E3088" t="s">
        <v>13</v>
      </c>
      <c r="F3088">
        <v>2019</v>
      </c>
      <c r="G3088">
        <v>7</v>
      </c>
      <c r="H3088">
        <v>469</v>
      </c>
      <c r="I3088" s="1">
        <v>2828</v>
      </c>
      <c r="J3088">
        <f>SUMIFS(H:H,D:D,dataset_shampoo[[#This Row],[Brand]],E:E,dataset_shampoo[[#This Row],[Region]],F:F,dataset_shampoo[[#This Row],[Year]],G:G,"&lt;="&amp;dataset_shampoo[[#This Row],[Month]])</f>
        <v>2191</v>
      </c>
      <c r="K3088" s="6">
        <f>SUMIFS(I:I,D:D,dataset_shampoo[[#This Row],[Brand]],E:E,dataset_shampoo[[#This Row],[Region]],F:F,dataset_shampoo[[#This Row],[Year]],G:G,"&lt;="&amp;dataset_shampoo[[#This Row],[Month]])</f>
        <v>13125</v>
      </c>
      <c r="L3088">
        <f>dataset_shampoo[[#This Row],[Units YTD]]+SUMIFS(H:H,D:D,dataset_shampoo[[#This Row],[Brand]],E:E,dataset_shampoo[[#This Row],[Region]],F:F,dataset_shampoo[[#This Row],[Year]]-1,G:G,"&gt;"&amp;dataset_shampoo[[#This Row],[Month]])</f>
        <v>3591</v>
      </c>
      <c r="M3088" s="1">
        <f>dataset_shampoo[[#This Row],[Values YTD]]+SUMIFS(I:I,D:D,dataset_shampoo[[#This Row],[Brand]],E:E,dataset_shampoo[[#This Row],[Region]],F:F,dataset_shampoo[[#This Row],[Year]]-1,G:G,"&gt;"&amp;dataset_shampoo[[#This Row],[Month]])</f>
        <v>20818</v>
      </c>
    </row>
    <row r="3089" spans="1:13" x14ac:dyDescent="0.25">
      <c r="A3089" t="s">
        <v>7</v>
      </c>
      <c r="B3089" t="s">
        <v>18</v>
      </c>
      <c r="C3089" t="s">
        <v>46</v>
      </c>
      <c r="D3089" t="s">
        <v>47</v>
      </c>
      <c r="E3089" t="s">
        <v>13</v>
      </c>
      <c r="F3089">
        <v>2019</v>
      </c>
      <c r="G3089">
        <v>8</v>
      </c>
      <c r="H3089">
        <v>392</v>
      </c>
      <c r="I3089" s="1">
        <v>2352</v>
      </c>
      <c r="J3089">
        <f>SUMIFS(H:H,D:D,dataset_shampoo[[#This Row],[Brand]],E:E,dataset_shampoo[[#This Row],[Region]],F:F,dataset_shampoo[[#This Row],[Year]],G:G,"&lt;="&amp;dataset_shampoo[[#This Row],[Month]])</f>
        <v>2583</v>
      </c>
      <c r="K3089" s="6">
        <f>SUMIFS(I:I,D:D,dataset_shampoo[[#This Row],[Brand]],E:E,dataset_shampoo[[#This Row],[Region]],F:F,dataset_shampoo[[#This Row],[Year]],G:G,"&lt;="&amp;dataset_shampoo[[#This Row],[Month]])</f>
        <v>15477</v>
      </c>
      <c r="L3089">
        <f>dataset_shampoo[[#This Row],[Units YTD]]+SUMIFS(H:H,D:D,dataset_shampoo[[#This Row],[Brand]],E:E,dataset_shampoo[[#This Row],[Region]],F:F,dataset_shampoo[[#This Row],[Year]]-1,G:G,"&gt;"&amp;dataset_shampoo[[#This Row],[Month]])</f>
        <v>3619</v>
      </c>
      <c r="M3089" s="1">
        <f>dataset_shampoo[[#This Row],[Values YTD]]+SUMIFS(I:I,D:D,dataset_shampoo[[#This Row],[Brand]],E:E,dataset_shampoo[[#This Row],[Region]],F:F,dataset_shampoo[[#This Row],[Year]]-1,G:G,"&gt;"&amp;dataset_shampoo[[#This Row],[Month]])</f>
        <v>21175</v>
      </c>
    </row>
    <row r="3090" spans="1:13" x14ac:dyDescent="0.25">
      <c r="A3090" t="s">
        <v>7</v>
      </c>
      <c r="B3090" t="s">
        <v>18</v>
      </c>
      <c r="C3090" t="s">
        <v>46</v>
      </c>
      <c r="D3090" t="s">
        <v>47</v>
      </c>
      <c r="E3090" t="s">
        <v>13</v>
      </c>
      <c r="F3090">
        <v>2019</v>
      </c>
      <c r="G3090">
        <v>9</v>
      </c>
      <c r="H3090">
        <v>658</v>
      </c>
      <c r="I3090" s="1">
        <v>3941</v>
      </c>
      <c r="J3090">
        <f>SUMIFS(H:H,D:D,dataset_shampoo[[#This Row],[Brand]],E:E,dataset_shampoo[[#This Row],[Region]],F:F,dataset_shampoo[[#This Row],[Year]],G:G,"&lt;="&amp;dataset_shampoo[[#This Row],[Month]])</f>
        <v>3241</v>
      </c>
      <c r="K3090" s="6">
        <f>SUMIFS(I:I,D:D,dataset_shampoo[[#This Row],[Brand]],E:E,dataset_shampoo[[#This Row],[Region]],F:F,dataset_shampoo[[#This Row],[Year]],G:G,"&lt;="&amp;dataset_shampoo[[#This Row],[Month]])</f>
        <v>19418</v>
      </c>
      <c r="L3090">
        <f>dataset_shampoo[[#This Row],[Units YTD]]+SUMIFS(H:H,D:D,dataset_shampoo[[#This Row],[Brand]],E:E,dataset_shampoo[[#This Row],[Region]],F:F,dataset_shampoo[[#This Row],[Year]]-1,G:G,"&gt;"&amp;dataset_shampoo[[#This Row],[Month]])</f>
        <v>4172</v>
      </c>
      <c r="M3090" s="1">
        <f>dataset_shampoo[[#This Row],[Values YTD]]+SUMIFS(I:I,D:D,dataset_shampoo[[#This Row],[Brand]],E:E,dataset_shampoo[[#This Row],[Region]],F:F,dataset_shampoo[[#This Row],[Year]]-1,G:G,"&gt;"&amp;dataset_shampoo[[#This Row],[Month]])</f>
        <v>24528</v>
      </c>
    </row>
    <row r="3091" spans="1:13" x14ac:dyDescent="0.25">
      <c r="A3091" t="s">
        <v>7</v>
      </c>
      <c r="B3091" t="s">
        <v>18</v>
      </c>
      <c r="C3091" t="s">
        <v>46</v>
      </c>
      <c r="D3091" t="s">
        <v>47</v>
      </c>
      <c r="E3091" t="s">
        <v>13</v>
      </c>
      <c r="F3091">
        <v>2019</v>
      </c>
      <c r="G3091">
        <v>10</v>
      </c>
      <c r="H3091">
        <v>406</v>
      </c>
      <c r="I3091" s="1">
        <v>2450</v>
      </c>
      <c r="J3091">
        <f>SUMIFS(H:H,D:D,dataset_shampoo[[#This Row],[Brand]],E:E,dataset_shampoo[[#This Row],[Region]],F:F,dataset_shampoo[[#This Row],[Year]],G:G,"&lt;="&amp;dataset_shampoo[[#This Row],[Month]])</f>
        <v>3647</v>
      </c>
      <c r="K3091" s="6">
        <f>SUMIFS(I:I,D:D,dataset_shampoo[[#This Row],[Brand]],E:E,dataset_shampoo[[#This Row],[Region]],F:F,dataset_shampoo[[#This Row],[Year]],G:G,"&lt;="&amp;dataset_shampoo[[#This Row],[Month]])</f>
        <v>21868</v>
      </c>
      <c r="L3091">
        <f>dataset_shampoo[[#This Row],[Units YTD]]+SUMIFS(H:H,D:D,dataset_shampoo[[#This Row],[Brand]],E:E,dataset_shampoo[[#This Row],[Region]],F:F,dataset_shampoo[[#This Row],[Year]]-1,G:G,"&gt;"&amp;dataset_shampoo[[#This Row],[Month]])</f>
        <v>4319</v>
      </c>
      <c r="M3091" s="1">
        <f>dataset_shampoo[[#This Row],[Values YTD]]+SUMIFS(I:I,D:D,dataset_shampoo[[#This Row],[Brand]],E:E,dataset_shampoo[[#This Row],[Region]],F:F,dataset_shampoo[[#This Row],[Year]]-1,G:G,"&gt;"&amp;dataset_shampoo[[#This Row],[Month]])</f>
        <v>25557</v>
      </c>
    </row>
    <row r="3092" spans="1:13" x14ac:dyDescent="0.25">
      <c r="A3092" t="s">
        <v>7</v>
      </c>
      <c r="B3092" t="s">
        <v>18</v>
      </c>
      <c r="C3092" t="s">
        <v>46</v>
      </c>
      <c r="D3092" t="s">
        <v>47</v>
      </c>
      <c r="E3092" t="s">
        <v>13</v>
      </c>
      <c r="F3092">
        <v>2019</v>
      </c>
      <c r="G3092">
        <v>11</v>
      </c>
      <c r="H3092">
        <v>280</v>
      </c>
      <c r="I3092" s="1">
        <v>1680</v>
      </c>
      <c r="J3092">
        <f>SUMIFS(H:H,D:D,dataset_shampoo[[#This Row],[Brand]],E:E,dataset_shampoo[[#This Row],[Region]],F:F,dataset_shampoo[[#This Row],[Year]],G:G,"&lt;="&amp;dataset_shampoo[[#This Row],[Month]])</f>
        <v>3927</v>
      </c>
      <c r="K3092" s="6">
        <f>SUMIFS(I:I,D:D,dataset_shampoo[[#This Row],[Brand]],E:E,dataset_shampoo[[#This Row],[Region]],F:F,dataset_shampoo[[#This Row],[Year]],G:G,"&lt;="&amp;dataset_shampoo[[#This Row],[Month]])</f>
        <v>23548</v>
      </c>
      <c r="L3092">
        <f>dataset_shampoo[[#This Row],[Units YTD]]+SUMIFS(H:H,D:D,dataset_shampoo[[#This Row],[Brand]],E:E,dataset_shampoo[[#This Row],[Region]],F:F,dataset_shampoo[[#This Row],[Year]]-1,G:G,"&gt;"&amp;dataset_shampoo[[#This Row],[Month]])</f>
        <v>4298</v>
      </c>
      <c r="M3092" s="1">
        <f>dataset_shampoo[[#This Row],[Values YTD]]+SUMIFS(I:I,D:D,dataset_shampoo[[#This Row],[Brand]],E:E,dataset_shampoo[[#This Row],[Region]],F:F,dataset_shampoo[[#This Row],[Year]]-1,G:G,"&gt;"&amp;dataset_shampoo[[#This Row],[Month]])</f>
        <v>25571</v>
      </c>
    </row>
    <row r="3093" spans="1:13" x14ac:dyDescent="0.25">
      <c r="A3093" t="s">
        <v>7</v>
      </c>
      <c r="B3093" t="s">
        <v>18</v>
      </c>
      <c r="C3093" t="s">
        <v>46</v>
      </c>
      <c r="D3093" t="s">
        <v>47</v>
      </c>
      <c r="E3093" t="s">
        <v>13</v>
      </c>
      <c r="F3093">
        <v>2019</v>
      </c>
      <c r="G3093">
        <v>12</v>
      </c>
      <c r="H3093">
        <v>539</v>
      </c>
      <c r="I3093" s="1">
        <v>3227</v>
      </c>
      <c r="J3093">
        <f>SUMIFS(H:H,D:D,dataset_shampoo[[#This Row],[Brand]],E:E,dataset_shampoo[[#This Row],[Region]],F:F,dataset_shampoo[[#This Row],[Year]],G:G,"&lt;="&amp;dataset_shampoo[[#This Row],[Month]])</f>
        <v>4466</v>
      </c>
      <c r="K3093" s="6">
        <f>SUMIFS(I:I,D:D,dataset_shampoo[[#This Row],[Brand]],E:E,dataset_shampoo[[#This Row],[Region]],F:F,dataset_shampoo[[#This Row],[Year]],G:G,"&lt;="&amp;dataset_shampoo[[#This Row],[Month]])</f>
        <v>26775</v>
      </c>
      <c r="L3093">
        <f>dataset_shampoo[[#This Row],[Units YTD]]+SUMIFS(H:H,D:D,dataset_shampoo[[#This Row],[Brand]],E:E,dataset_shampoo[[#This Row],[Region]],F:F,dataset_shampoo[[#This Row],[Year]]-1,G:G,"&gt;"&amp;dataset_shampoo[[#This Row],[Month]])</f>
        <v>4466</v>
      </c>
      <c r="M3093" s="1">
        <f>dataset_shampoo[[#This Row],[Values YTD]]+SUMIFS(I:I,D:D,dataset_shampoo[[#This Row],[Brand]],E:E,dataset_shampoo[[#This Row],[Region]],F:F,dataset_shampoo[[#This Row],[Year]]-1,G:G,"&gt;"&amp;dataset_shampoo[[#This Row],[Month]])</f>
        <v>26775</v>
      </c>
    </row>
    <row r="3094" spans="1:13" x14ac:dyDescent="0.25">
      <c r="A3094" t="s">
        <v>7</v>
      </c>
      <c r="B3094" t="s">
        <v>18</v>
      </c>
      <c r="C3094" t="s">
        <v>46</v>
      </c>
      <c r="D3094" t="s">
        <v>47</v>
      </c>
      <c r="E3094" t="s">
        <v>13</v>
      </c>
      <c r="F3094">
        <v>2020</v>
      </c>
      <c r="G3094">
        <v>1</v>
      </c>
      <c r="H3094">
        <v>532</v>
      </c>
      <c r="I3094" s="1">
        <v>3199</v>
      </c>
      <c r="J3094">
        <f>SUMIFS(H:H,D:D,dataset_shampoo[[#This Row],[Brand]],E:E,dataset_shampoo[[#This Row],[Region]],F:F,dataset_shampoo[[#This Row],[Year]],G:G,"&lt;="&amp;dataset_shampoo[[#This Row],[Month]])</f>
        <v>532</v>
      </c>
      <c r="K3094" s="6">
        <f>SUMIFS(I:I,D:D,dataset_shampoo[[#This Row],[Brand]],E:E,dataset_shampoo[[#This Row],[Region]],F:F,dataset_shampoo[[#This Row],[Year]],G:G,"&lt;="&amp;dataset_shampoo[[#This Row],[Month]])</f>
        <v>3199</v>
      </c>
      <c r="L3094">
        <f>dataset_shampoo[[#This Row],[Units YTD]]+SUMIFS(H:H,D:D,dataset_shampoo[[#This Row],[Brand]],E:E,dataset_shampoo[[#This Row],[Region]],F:F,dataset_shampoo[[#This Row],[Year]]-1,G:G,"&gt;"&amp;dataset_shampoo[[#This Row],[Month]])</f>
        <v>4676</v>
      </c>
      <c r="M3094" s="1">
        <f>dataset_shampoo[[#This Row],[Values YTD]]+SUMIFS(I:I,D:D,dataset_shampoo[[#This Row],[Brand]],E:E,dataset_shampoo[[#This Row],[Region]],F:F,dataset_shampoo[[#This Row],[Year]]-1,G:G,"&gt;"&amp;dataset_shampoo[[#This Row],[Month]])</f>
        <v>28049</v>
      </c>
    </row>
    <row r="3095" spans="1:13" x14ac:dyDescent="0.25">
      <c r="A3095" t="s">
        <v>7</v>
      </c>
      <c r="B3095" t="s">
        <v>18</v>
      </c>
      <c r="C3095" t="s">
        <v>46</v>
      </c>
      <c r="D3095" t="s">
        <v>47</v>
      </c>
      <c r="E3095" t="s">
        <v>13</v>
      </c>
      <c r="F3095">
        <v>2020</v>
      </c>
      <c r="G3095">
        <v>2</v>
      </c>
      <c r="H3095">
        <v>357</v>
      </c>
      <c r="I3095" s="1">
        <v>2142</v>
      </c>
      <c r="J3095">
        <f>SUMIFS(H:H,D:D,dataset_shampoo[[#This Row],[Brand]],E:E,dataset_shampoo[[#This Row],[Region]],F:F,dataset_shampoo[[#This Row],[Year]],G:G,"&lt;="&amp;dataset_shampoo[[#This Row],[Month]])</f>
        <v>889</v>
      </c>
      <c r="K3095" s="6">
        <f>SUMIFS(I:I,D:D,dataset_shampoo[[#This Row],[Brand]],E:E,dataset_shampoo[[#This Row],[Region]],F:F,dataset_shampoo[[#This Row],[Year]],G:G,"&lt;="&amp;dataset_shampoo[[#This Row],[Month]])</f>
        <v>5341</v>
      </c>
      <c r="L3095">
        <f>dataset_shampoo[[#This Row],[Units YTD]]+SUMIFS(H:H,D:D,dataset_shampoo[[#This Row],[Brand]],E:E,dataset_shampoo[[#This Row],[Region]],F:F,dataset_shampoo[[#This Row],[Year]]-1,G:G,"&gt;"&amp;dataset_shampoo[[#This Row],[Month]])</f>
        <v>4711</v>
      </c>
      <c r="M3095" s="1">
        <f>dataset_shampoo[[#This Row],[Values YTD]]+SUMIFS(I:I,D:D,dataset_shampoo[[#This Row],[Brand]],E:E,dataset_shampoo[[#This Row],[Region]],F:F,dataset_shampoo[[#This Row],[Year]]-1,G:G,"&gt;"&amp;dataset_shampoo[[#This Row],[Month]])</f>
        <v>28252</v>
      </c>
    </row>
    <row r="3096" spans="1:13" x14ac:dyDescent="0.25">
      <c r="A3096" t="s">
        <v>7</v>
      </c>
      <c r="B3096" t="s">
        <v>18</v>
      </c>
      <c r="C3096" t="s">
        <v>46</v>
      </c>
      <c r="D3096" t="s">
        <v>47</v>
      </c>
      <c r="E3096" t="s">
        <v>13</v>
      </c>
      <c r="F3096">
        <v>2020</v>
      </c>
      <c r="G3096">
        <v>3</v>
      </c>
      <c r="H3096">
        <v>238</v>
      </c>
      <c r="I3096" s="1">
        <v>1442</v>
      </c>
      <c r="J3096">
        <f>SUMIFS(H:H,D:D,dataset_shampoo[[#This Row],[Brand]],E:E,dataset_shampoo[[#This Row],[Region]],F:F,dataset_shampoo[[#This Row],[Year]],G:G,"&lt;="&amp;dataset_shampoo[[#This Row],[Month]])</f>
        <v>1127</v>
      </c>
      <c r="K3096" s="6">
        <f>SUMIFS(I:I,D:D,dataset_shampoo[[#This Row],[Brand]],E:E,dataset_shampoo[[#This Row],[Region]],F:F,dataset_shampoo[[#This Row],[Year]],G:G,"&lt;="&amp;dataset_shampoo[[#This Row],[Month]])</f>
        <v>6783</v>
      </c>
      <c r="L3096">
        <f>dataset_shampoo[[#This Row],[Units YTD]]+SUMIFS(H:H,D:D,dataset_shampoo[[#This Row],[Brand]],E:E,dataset_shampoo[[#This Row],[Region]],F:F,dataset_shampoo[[#This Row],[Year]]-1,G:G,"&gt;"&amp;dataset_shampoo[[#This Row],[Month]])</f>
        <v>4620</v>
      </c>
      <c r="M3096" s="1">
        <f>dataset_shampoo[[#This Row],[Values YTD]]+SUMIFS(I:I,D:D,dataset_shampoo[[#This Row],[Brand]],E:E,dataset_shampoo[[#This Row],[Region]],F:F,dataset_shampoo[[#This Row],[Year]]-1,G:G,"&gt;"&amp;dataset_shampoo[[#This Row],[Month]])</f>
        <v>27741</v>
      </c>
    </row>
    <row r="3097" spans="1:13" x14ac:dyDescent="0.25">
      <c r="A3097" t="s">
        <v>7</v>
      </c>
      <c r="B3097" t="s">
        <v>18</v>
      </c>
      <c r="C3097" t="s">
        <v>46</v>
      </c>
      <c r="D3097" t="s">
        <v>47</v>
      </c>
      <c r="E3097" t="s">
        <v>13</v>
      </c>
      <c r="F3097">
        <v>2020</v>
      </c>
      <c r="G3097">
        <v>4</v>
      </c>
      <c r="H3097">
        <v>105</v>
      </c>
      <c r="I3097" s="1">
        <v>616</v>
      </c>
      <c r="J3097">
        <f>SUMIFS(H:H,D:D,dataset_shampoo[[#This Row],[Brand]],E:E,dataset_shampoo[[#This Row],[Region]],F:F,dataset_shampoo[[#This Row],[Year]],G:G,"&lt;="&amp;dataset_shampoo[[#This Row],[Month]])</f>
        <v>1232</v>
      </c>
      <c r="K3097" s="6">
        <f>SUMIFS(I:I,D:D,dataset_shampoo[[#This Row],[Brand]],E:E,dataset_shampoo[[#This Row],[Region]],F:F,dataset_shampoo[[#This Row],[Year]],G:G,"&lt;="&amp;dataset_shampoo[[#This Row],[Month]])</f>
        <v>7399</v>
      </c>
      <c r="L3097">
        <f>dataset_shampoo[[#This Row],[Units YTD]]+SUMIFS(H:H,D:D,dataset_shampoo[[#This Row],[Brand]],E:E,dataset_shampoo[[#This Row],[Region]],F:F,dataset_shampoo[[#This Row],[Year]]-1,G:G,"&gt;"&amp;dataset_shampoo[[#This Row],[Month]])</f>
        <v>4564</v>
      </c>
      <c r="M3097" s="1">
        <f>dataset_shampoo[[#This Row],[Values YTD]]+SUMIFS(I:I,D:D,dataset_shampoo[[#This Row],[Brand]],E:E,dataset_shampoo[[#This Row],[Region]],F:F,dataset_shampoo[[#This Row],[Year]]-1,G:G,"&gt;"&amp;dataset_shampoo[[#This Row],[Month]])</f>
        <v>27405</v>
      </c>
    </row>
    <row r="3098" spans="1:13" x14ac:dyDescent="0.25">
      <c r="A3098" t="s">
        <v>7</v>
      </c>
      <c r="B3098" t="s">
        <v>18</v>
      </c>
      <c r="C3098" t="s">
        <v>46</v>
      </c>
      <c r="D3098" t="s">
        <v>47</v>
      </c>
      <c r="E3098" t="s">
        <v>13</v>
      </c>
      <c r="F3098">
        <v>2020</v>
      </c>
      <c r="G3098">
        <v>5</v>
      </c>
      <c r="H3098">
        <v>315</v>
      </c>
      <c r="I3098" s="1">
        <v>1890</v>
      </c>
      <c r="J3098">
        <f>SUMIFS(H:H,D:D,dataset_shampoo[[#This Row],[Brand]],E:E,dataset_shampoo[[#This Row],[Region]],F:F,dataset_shampoo[[#This Row],[Year]],G:G,"&lt;="&amp;dataset_shampoo[[#This Row],[Month]])</f>
        <v>1547</v>
      </c>
      <c r="K3098" s="6">
        <f>SUMIFS(I:I,D:D,dataset_shampoo[[#This Row],[Brand]],E:E,dataset_shampoo[[#This Row],[Region]],F:F,dataset_shampoo[[#This Row],[Year]],G:G,"&lt;="&amp;dataset_shampoo[[#This Row],[Month]])</f>
        <v>9289</v>
      </c>
      <c r="L3098">
        <f>dataset_shampoo[[#This Row],[Units YTD]]+SUMIFS(H:H,D:D,dataset_shampoo[[#This Row],[Brand]],E:E,dataset_shampoo[[#This Row],[Region]],F:F,dataset_shampoo[[#This Row],[Year]]-1,G:G,"&gt;"&amp;dataset_shampoo[[#This Row],[Month]])</f>
        <v>4494</v>
      </c>
      <c r="M3098" s="1">
        <f>dataset_shampoo[[#This Row],[Values YTD]]+SUMIFS(I:I,D:D,dataset_shampoo[[#This Row],[Brand]],E:E,dataset_shampoo[[#This Row],[Region]],F:F,dataset_shampoo[[#This Row],[Year]]-1,G:G,"&gt;"&amp;dataset_shampoo[[#This Row],[Month]])</f>
        <v>26985</v>
      </c>
    </row>
    <row r="3099" spans="1:13" x14ac:dyDescent="0.25">
      <c r="A3099" t="s">
        <v>7</v>
      </c>
      <c r="B3099" t="s">
        <v>18</v>
      </c>
      <c r="C3099" t="s">
        <v>46</v>
      </c>
      <c r="D3099" t="s">
        <v>47</v>
      </c>
      <c r="E3099" t="s">
        <v>13</v>
      </c>
      <c r="F3099">
        <v>2020</v>
      </c>
      <c r="G3099">
        <v>6</v>
      </c>
      <c r="H3099">
        <v>427</v>
      </c>
      <c r="I3099" s="1">
        <v>2576</v>
      </c>
      <c r="J3099">
        <f>SUMIFS(H:H,D:D,dataset_shampoo[[#This Row],[Brand]],E:E,dataset_shampoo[[#This Row],[Region]],F:F,dataset_shampoo[[#This Row],[Year]],G:G,"&lt;="&amp;dataset_shampoo[[#This Row],[Month]])</f>
        <v>1974</v>
      </c>
      <c r="K3099" s="6">
        <f>SUMIFS(I:I,D:D,dataset_shampoo[[#This Row],[Brand]],E:E,dataset_shampoo[[#This Row],[Region]],F:F,dataset_shampoo[[#This Row],[Year]],G:G,"&lt;="&amp;dataset_shampoo[[#This Row],[Month]])</f>
        <v>11865</v>
      </c>
      <c r="L3099">
        <f>dataset_shampoo[[#This Row],[Units YTD]]+SUMIFS(H:H,D:D,dataset_shampoo[[#This Row],[Brand]],E:E,dataset_shampoo[[#This Row],[Region]],F:F,dataset_shampoo[[#This Row],[Year]]-1,G:G,"&gt;"&amp;dataset_shampoo[[#This Row],[Month]])</f>
        <v>4718</v>
      </c>
      <c r="M3099" s="1">
        <f>dataset_shampoo[[#This Row],[Values YTD]]+SUMIFS(I:I,D:D,dataset_shampoo[[#This Row],[Brand]],E:E,dataset_shampoo[[#This Row],[Region]],F:F,dataset_shampoo[[#This Row],[Year]]-1,G:G,"&gt;"&amp;dataset_shampoo[[#This Row],[Month]])</f>
        <v>28343</v>
      </c>
    </row>
    <row r="3100" spans="1:13" x14ac:dyDescent="0.25">
      <c r="A3100" t="s">
        <v>7</v>
      </c>
      <c r="B3100" t="s">
        <v>18</v>
      </c>
      <c r="C3100" t="s">
        <v>46</v>
      </c>
      <c r="D3100" t="s">
        <v>47</v>
      </c>
      <c r="E3100" t="s">
        <v>13</v>
      </c>
      <c r="F3100">
        <v>2020</v>
      </c>
      <c r="G3100">
        <v>7</v>
      </c>
      <c r="H3100">
        <v>343</v>
      </c>
      <c r="I3100" s="1">
        <v>2051</v>
      </c>
      <c r="J3100">
        <f>SUMIFS(H:H,D:D,dataset_shampoo[[#This Row],[Brand]],E:E,dataset_shampoo[[#This Row],[Region]],F:F,dataset_shampoo[[#This Row],[Year]],G:G,"&lt;="&amp;dataset_shampoo[[#This Row],[Month]])</f>
        <v>2317</v>
      </c>
      <c r="K3100" s="6">
        <f>SUMIFS(I:I,D:D,dataset_shampoo[[#This Row],[Brand]],E:E,dataset_shampoo[[#This Row],[Region]],F:F,dataset_shampoo[[#This Row],[Year]],G:G,"&lt;="&amp;dataset_shampoo[[#This Row],[Month]])</f>
        <v>13916</v>
      </c>
      <c r="L3100">
        <f>dataset_shampoo[[#This Row],[Units YTD]]+SUMIFS(H:H,D:D,dataset_shampoo[[#This Row],[Brand]],E:E,dataset_shampoo[[#This Row],[Region]],F:F,dataset_shampoo[[#This Row],[Year]]-1,G:G,"&gt;"&amp;dataset_shampoo[[#This Row],[Month]])</f>
        <v>4592</v>
      </c>
      <c r="M3100" s="1">
        <f>dataset_shampoo[[#This Row],[Values YTD]]+SUMIFS(I:I,D:D,dataset_shampoo[[#This Row],[Brand]],E:E,dataset_shampoo[[#This Row],[Region]],F:F,dataset_shampoo[[#This Row],[Year]]-1,G:G,"&gt;"&amp;dataset_shampoo[[#This Row],[Month]])</f>
        <v>27566</v>
      </c>
    </row>
    <row r="3101" spans="1:13" x14ac:dyDescent="0.25">
      <c r="A3101" t="s">
        <v>7</v>
      </c>
      <c r="B3101" t="s">
        <v>18</v>
      </c>
      <c r="C3101" t="s">
        <v>46</v>
      </c>
      <c r="D3101" t="s">
        <v>47</v>
      </c>
      <c r="E3101" t="s">
        <v>13</v>
      </c>
      <c r="F3101">
        <v>2020</v>
      </c>
      <c r="G3101">
        <v>8</v>
      </c>
      <c r="H3101">
        <v>441</v>
      </c>
      <c r="I3101" s="1">
        <v>2618</v>
      </c>
      <c r="J3101">
        <f>SUMIFS(H:H,D:D,dataset_shampoo[[#This Row],[Brand]],E:E,dataset_shampoo[[#This Row],[Region]],F:F,dataset_shampoo[[#This Row],[Year]],G:G,"&lt;="&amp;dataset_shampoo[[#This Row],[Month]])</f>
        <v>2758</v>
      </c>
      <c r="K3101" s="6">
        <f>SUMIFS(I:I,D:D,dataset_shampoo[[#This Row],[Brand]],E:E,dataset_shampoo[[#This Row],[Region]],F:F,dataset_shampoo[[#This Row],[Year]],G:G,"&lt;="&amp;dataset_shampoo[[#This Row],[Month]])</f>
        <v>16534</v>
      </c>
      <c r="L3101">
        <f>dataset_shampoo[[#This Row],[Units YTD]]+SUMIFS(H:H,D:D,dataset_shampoo[[#This Row],[Brand]],E:E,dataset_shampoo[[#This Row],[Region]],F:F,dataset_shampoo[[#This Row],[Year]]-1,G:G,"&gt;"&amp;dataset_shampoo[[#This Row],[Month]])</f>
        <v>4641</v>
      </c>
      <c r="M3101" s="1">
        <f>dataset_shampoo[[#This Row],[Values YTD]]+SUMIFS(I:I,D:D,dataset_shampoo[[#This Row],[Brand]],E:E,dataset_shampoo[[#This Row],[Region]],F:F,dataset_shampoo[[#This Row],[Year]]-1,G:G,"&gt;"&amp;dataset_shampoo[[#This Row],[Month]])</f>
        <v>27832</v>
      </c>
    </row>
    <row r="3102" spans="1:13" x14ac:dyDescent="0.25">
      <c r="A3102" t="s">
        <v>7</v>
      </c>
      <c r="B3102" t="s">
        <v>18</v>
      </c>
      <c r="C3102" t="s">
        <v>46</v>
      </c>
      <c r="D3102" t="s">
        <v>47</v>
      </c>
      <c r="E3102" t="s">
        <v>13</v>
      </c>
      <c r="F3102">
        <v>2020</v>
      </c>
      <c r="G3102">
        <v>9</v>
      </c>
      <c r="H3102">
        <v>210</v>
      </c>
      <c r="I3102" s="1">
        <v>1260</v>
      </c>
      <c r="J3102">
        <f>SUMIFS(H:H,D:D,dataset_shampoo[[#This Row],[Brand]],E:E,dataset_shampoo[[#This Row],[Region]],F:F,dataset_shampoo[[#This Row],[Year]],G:G,"&lt;="&amp;dataset_shampoo[[#This Row],[Month]])</f>
        <v>2968</v>
      </c>
      <c r="K3102" s="6">
        <f>SUMIFS(I:I,D:D,dataset_shampoo[[#This Row],[Brand]],E:E,dataset_shampoo[[#This Row],[Region]],F:F,dataset_shampoo[[#This Row],[Year]],G:G,"&lt;="&amp;dataset_shampoo[[#This Row],[Month]])</f>
        <v>17794</v>
      </c>
      <c r="L3102">
        <f>dataset_shampoo[[#This Row],[Units YTD]]+SUMIFS(H:H,D:D,dataset_shampoo[[#This Row],[Brand]],E:E,dataset_shampoo[[#This Row],[Region]],F:F,dataset_shampoo[[#This Row],[Year]]-1,G:G,"&gt;"&amp;dataset_shampoo[[#This Row],[Month]])</f>
        <v>4193</v>
      </c>
      <c r="M3102" s="1">
        <f>dataset_shampoo[[#This Row],[Values YTD]]+SUMIFS(I:I,D:D,dataset_shampoo[[#This Row],[Brand]],E:E,dataset_shampoo[[#This Row],[Region]],F:F,dataset_shampoo[[#This Row],[Year]]-1,G:G,"&gt;"&amp;dataset_shampoo[[#This Row],[Month]])</f>
        <v>25151</v>
      </c>
    </row>
    <row r="3103" spans="1:13" x14ac:dyDescent="0.25">
      <c r="A3103" t="s">
        <v>7</v>
      </c>
      <c r="B3103" t="s">
        <v>18</v>
      </c>
      <c r="C3103" t="s">
        <v>46</v>
      </c>
      <c r="D3103" t="s">
        <v>47</v>
      </c>
      <c r="E3103" t="s">
        <v>13</v>
      </c>
      <c r="F3103">
        <v>2020</v>
      </c>
      <c r="G3103">
        <v>10</v>
      </c>
      <c r="H3103">
        <v>210</v>
      </c>
      <c r="I3103" s="1">
        <v>1246</v>
      </c>
      <c r="J3103">
        <f>SUMIFS(H:H,D:D,dataset_shampoo[[#This Row],[Brand]],E:E,dataset_shampoo[[#This Row],[Region]],F:F,dataset_shampoo[[#This Row],[Year]],G:G,"&lt;="&amp;dataset_shampoo[[#This Row],[Month]])</f>
        <v>3178</v>
      </c>
      <c r="K3103" s="6">
        <f>SUMIFS(I:I,D:D,dataset_shampoo[[#This Row],[Brand]],E:E,dataset_shampoo[[#This Row],[Region]],F:F,dataset_shampoo[[#This Row],[Year]],G:G,"&lt;="&amp;dataset_shampoo[[#This Row],[Month]])</f>
        <v>19040</v>
      </c>
      <c r="L3103">
        <f>dataset_shampoo[[#This Row],[Units YTD]]+SUMIFS(H:H,D:D,dataset_shampoo[[#This Row],[Brand]],E:E,dataset_shampoo[[#This Row],[Region]],F:F,dataset_shampoo[[#This Row],[Year]]-1,G:G,"&gt;"&amp;dataset_shampoo[[#This Row],[Month]])</f>
        <v>3997</v>
      </c>
      <c r="M3103" s="1">
        <f>dataset_shampoo[[#This Row],[Values YTD]]+SUMIFS(I:I,D:D,dataset_shampoo[[#This Row],[Brand]],E:E,dataset_shampoo[[#This Row],[Region]],F:F,dataset_shampoo[[#This Row],[Year]]-1,G:G,"&gt;"&amp;dataset_shampoo[[#This Row],[Month]])</f>
        <v>23947</v>
      </c>
    </row>
    <row r="3104" spans="1:13" x14ac:dyDescent="0.25">
      <c r="A3104" t="s">
        <v>7</v>
      </c>
      <c r="B3104" t="s">
        <v>18</v>
      </c>
      <c r="C3104" t="s">
        <v>46</v>
      </c>
      <c r="D3104" t="s">
        <v>47</v>
      </c>
      <c r="E3104" t="s">
        <v>13</v>
      </c>
      <c r="F3104">
        <v>2020</v>
      </c>
      <c r="G3104">
        <v>11</v>
      </c>
      <c r="H3104">
        <v>245</v>
      </c>
      <c r="I3104" s="1">
        <v>1470</v>
      </c>
      <c r="J3104">
        <f>SUMIFS(H:H,D:D,dataset_shampoo[[#This Row],[Brand]],E:E,dataset_shampoo[[#This Row],[Region]],F:F,dataset_shampoo[[#This Row],[Year]],G:G,"&lt;="&amp;dataset_shampoo[[#This Row],[Month]])</f>
        <v>3423</v>
      </c>
      <c r="K3104" s="6">
        <f>SUMIFS(I:I,D:D,dataset_shampoo[[#This Row],[Brand]],E:E,dataset_shampoo[[#This Row],[Region]],F:F,dataset_shampoo[[#This Row],[Year]],G:G,"&lt;="&amp;dataset_shampoo[[#This Row],[Month]])</f>
        <v>20510</v>
      </c>
      <c r="L3104">
        <f>dataset_shampoo[[#This Row],[Units YTD]]+SUMIFS(H:H,D:D,dataset_shampoo[[#This Row],[Brand]],E:E,dataset_shampoo[[#This Row],[Region]],F:F,dataset_shampoo[[#This Row],[Year]]-1,G:G,"&gt;"&amp;dataset_shampoo[[#This Row],[Month]])</f>
        <v>3962</v>
      </c>
      <c r="M3104" s="1">
        <f>dataset_shampoo[[#This Row],[Values YTD]]+SUMIFS(I:I,D:D,dataset_shampoo[[#This Row],[Brand]],E:E,dataset_shampoo[[#This Row],[Region]],F:F,dataset_shampoo[[#This Row],[Year]]-1,G:G,"&gt;"&amp;dataset_shampoo[[#This Row],[Month]])</f>
        <v>23737</v>
      </c>
    </row>
    <row r="3105" spans="1:13" x14ac:dyDescent="0.25">
      <c r="A3105" t="s">
        <v>7</v>
      </c>
      <c r="B3105" t="s">
        <v>18</v>
      </c>
      <c r="C3105" t="s">
        <v>46</v>
      </c>
      <c r="D3105" t="s">
        <v>47</v>
      </c>
      <c r="E3105" t="s">
        <v>13</v>
      </c>
      <c r="F3105">
        <v>2020</v>
      </c>
      <c r="G3105">
        <v>12</v>
      </c>
      <c r="H3105">
        <v>343</v>
      </c>
      <c r="I3105" s="1">
        <v>2037</v>
      </c>
      <c r="J3105">
        <f>SUMIFS(H:H,D:D,dataset_shampoo[[#This Row],[Brand]],E:E,dataset_shampoo[[#This Row],[Region]],F:F,dataset_shampoo[[#This Row],[Year]],G:G,"&lt;="&amp;dataset_shampoo[[#This Row],[Month]])</f>
        <v>3766</v>
      </c>
      <c r="K3105" s="6">
        <f>SUMIFS(I:I,D:D,dataset_shampoo[[#This Row],[Brand]],E:E,dataset_shampoo[[#This Row],[Region]],F:F,dataset_shampoo[[#This Row],[Year]],G:G,"&lt;="&amp;dataset_shampoo[[#This Row],[Month]])</f>
        <v>22547</v>
      </c>
      <c r="L3105">
        <f>dataset_shampoo[[#This Row],[Units YTD]]+SUMIFS(H:H,D:D,dataset_shampoo[[#This Row],[Brand]],E:E,dataset_shampoo[[#This Row],[Region]],F:F,dataset_shampoo[[#This Row],[Year]]-1,G:G,"&gt;"&amp;dataset_shampoo[[#This Row],[Month]])</f>
        <v>3766</v>
      </c>
      <c r="M3105" s="1">
        <f>dataset_shampoo[[#This Row],[Values YTD]]+SUMIFS(I:I,D:D,dataset_shampoo[[#This Row],[Brand]],E:E,dataset_shampoo[[#This Row],[Region]],F:F,dataset_shampoo[[#This Row],[Year]]-1,G:G,"&gt;"&amp;dataset_shampoo[[#This Row],[Month]])</f>
        <v>22547</v>
      </c>
    </row>
    <row r="3106" spans="1:13" x14ac:dyDescent="0.25">
      <c r="A3106" t="s">
        <v>7</v>
      </c>
      <c r="B3106" t="s">
        <v>18</v>
      </c>
      <c r="C3106" t="s">
        <v>46</v>
      </c>
      <c r="D3106" t="s">
        <v>47</v>
      </c>
      <c r="E3106" t="s">
        <v>13</v>
      </c>
      <c r="F3106">
        <v>2021</v>
      </c>
      <c r="G3106">
        <v>1</v>
      </c>
      <c r="H3106">
        <v>245</v>
      </c>
      <c r="I3106" s="1">
        <v>1491</v>
      </c>
      <c r="J3106">
        <f>SUMIFS(H:H,D:D,dataset_shampoo[[#This Row],[Brand]],E:E,dataset_shampoo[[#This Row],[Region]],F:F,dataset_shampoo[[#This Row],[Year]],G:G,"&lt;="&amp;dataset_shampoo[[#This Row],[Month]])</f>
        <v>245</v>
      </c>
      <c r="K3106" s="6">
        <f>SUMIFS(I:I,D:D,dataset_shampoo[[#This Row],[Brand]],E:E,dataset_shampoo[[#This Row],[Region]],F:F,dataset_shampoo[[#This Row],[Year]],G:G,"&lt;="&amp;dataset_shampoo[[#This Row],[Month]])</f>
        <v>1491</v>
      </c>
      <c r="L3106">
        <f>dataset_shampoo[[#This Row],[Units YTD]]+SUMIFS(H:H,D:D,dataset_shampoo[[#This Row],[Brand]],E:E,dataset_shampoo[[#This Row],[Region]],F:F,dataset_shampoo[[#This Row],[Year]]-1,G:G,"&gt;"&amp;dataset_shampoo[[#This Row],[Month]])</f>
        <v>3479</v>
      </c>
      <c r="M3106" s="1">
        <f>dataset_shampoo[[#This Row],[Values YTD]]+SUMIFS(I:I,D:D,dataset_shampoo[[#This Row],[Brand]],E:E,dataset_shampoo[[#This Row],[Region]],F:F,dataset_shampoo[[#This Row],[Year]]-1,G:G,"&gt;"&amp;dataset_shampoo[[#This Row],[Month]])</f>
        <v>20839</v>
      </c>
    </row>
    <row r="3107" spans="1:13" x14ac:dyDescent="0.25">
      <c r="A3107" t="s">
        <v>7</v>
      </c>
      <c r="B3107" t="s">
        <v>18</v>
      </c>
      <c r="C3107" t="s">
        <v>46</v>
      </c>
      <c r="D3107" t="s">
        <v>47</v>
      </c>
      <c r="E3107" t="s">
        <v>13</v>
      </c>
      <c r="F3107">
        <v>2021</v>
      </c>
      <c r="G3107">
        <v>2</v>
      </c>
      <c r="H3107">
        <v>329</v>
      </c>
      <c r="I3107" s="1">
        <v>1967</v>
      </c>
      <c r="J3107">
        <f>SUMIFS(H:H,D:D,dataset_shampoo[[#This Row],[Brand]],E:E,dataset_shampoo[[#This Row],[Region]],F:F,dataset_shampoo[[#This Row],[Year]],G:G,"&lt;="&amp;dataset_shampoo[[#This Row],[Month]])</f>
        <v>574</v>
      </c>
      <c r="K3107" s="6">
        <f>SUMIFS(I:I,D:D,dataset_shampoo[[#This Row],[Brand]],E:E,dataset_shampoo[[#This Row],[Region]],F:F,dataset_shampoo[[#This Row],[Year]],G:G,"&lt;="&amp;dataset_shampoo[[#This Row],[Month]])</f>
        <v>3458</v>
      </c>
      <c r="L3107">
        <f>dataset_shampoo[[#This Row],[Units YTD]]+SUMIFS(H:H,D:D,dataset_shampoo[[#This Row],[Brand]],E:E,dataset_shampoo[[#This Row],[Region]],F:F,dataset_shampoo[[#This Row],[Year]]-1,G:G,"&gt;"&amp;dataset_shampoo[[#This Row],[Month]])</f>
        <v>3451</v>
      </c>
      <c r="M3107" s="1">
        <f>dataset_shampoo[[#This Row],[Values YTD]]+SUMIFS(I:I,D:D,dataset_shampoo[[#This Row],[Brand]],E:E,dataset_shampoo[[#This Row],[Region]],F:F,dataset_shampoo[[#This Row],[Year]]-1,G:G,"&gt;"&amp;dataset_shampoo[[#This Row],[Month]])</f>
        <v>20664</v>
      </c>
    </row>
    <row r="3108" spans="1:13" x14ac:dyDescent="0.25">
      <c r="A3108" t="s">
        <v>7</v>
      </c>
      <c r="B3108" t="s">
        <v>18</v>
      </c>
      <c r="C3108" t="s">
        <v>46</v>
      </c>
      <c r="D3108" t="s">
        <v>47</v>
      </c>
      <c r="E3108" t="s">
        <v>13</v>
      </c>
      <c r="F3108">
        <v>2021</v>
      </c>
      <c r="G3108">
        <v>3</v>
      </c>
      <c r="H3108">
        <v>273</v>
      </c>
      <c r="I3108" s="1">
        <v>1652</v>
      </c>
      <c r="J3108">
        <f>SUMIFS(H:H,D:D,dataset_shampoo[[#This Row],[Brand]],E:E,dataset_shampoo[[#This Row],[Region]],F:F,dataset_shampoo[[#This Row],[Year]],G:G,"&lt;="&amp;dataset_shampoo[[#This Row],[Month]])</f>
        <v>847</v>
      </c>
      <c r="K3108" s="6">
        <f>SUMIFS(I:I,D:D,dataset_shampoo[[#This Row],[Brand]],E:E,dataset_shampoo[[#This Row],[Region]],F:F,dataset_shampoo[[#This Row],[Year]],G:G,"&lt;="&amp;dataset_shampoo[[#This Row],[Month]])</f>
        <v>5110</v>
      </c>
      <c r="L3108">
        <f>dataset_shampoo[[#This Row],[Units YTD]]+SUMIFS(H:H,D:D,dataset_shampoo[[#This Row],[Brand]],E:E,dataset_shampoo[[#This Row],[Region]],F:F,dataset_shampoo[[#This Row],[Year]]-1,G:G,"&gt;"&amp;dataset_shampoo[[#This Row],[Month]])</f>
        <v>3486</v>
      </c>
      <c r="M3108" s="1">
        <f>dataset_shampoo[[#This Row],[Values YTD]]+SUMIFS(I:I,D:D,dataset_shampoo[[#This Row],[Brand]],E:E,dataset_shampoo[[#This Row],[Region]],F:F,dataset_shampoo[[#This Row],[Year]]-1,G:G,"&gt;"&amp;dataset_shampoo[[#This Row],[Month]])</f>
        <v>20874</v>
      </c>
    </row>
    <row r="3109" spans="1:13" x14ac:dyDescent="0.25">
      <c r="A3109" t="s">
        <v>7</v>
      </c>
      <c r="B3109" t="s">
        <v>18</v>
      </c>
      <c r="C3109" t="s">
        <v>46</v>
      </c>
      <c r="D3109" t="s">
        <v>47</v>
      </c>
      <c r="E3109" t="s">
        <v>13</v>
      </c>
      <c r="F3109">
        <v>2021</v>
      </c>
      <c r="G3109">
        <v>4</v>
      </c>
      <c r="H3109">
        <v>448</v>
      </c>
      <c r="I3109" s="1">
        <v>2688</v>
      </c>
      <c r="J3109">
        <f>SUMIFS(H:H,D:D,dataset_shampoo[[#This Row],[Brand]],E:E,dataset_shampoo[[#This Row],[Region]],F:F,dataset_shampoo[[#This Row],[Year]],G:G,"&lt;="&amp;dataset_shampoo[[#This Row],[Month]])</f>
        <v>1295</v>
      </c>
      <c r="K3109" s="6">
        <f>SUMIFS(I:I,D:D,dataset_shampoo[[#This Row],[Brand]],E:E,dataset_shampoo[[#This Row],[Region]],F:F,dataset_shampoo[[#This Row],[Year]],G:G,"&lt;="&amp;dataset_shampoo[[#This Row],[Month]])</f>
        <v>7798</v>
      </c>
      <c r="L3109">
        <f>dataset_shampoo[[#This Row],[Units YTD]]+SUMIFS(H:H,D:D,dataset_shampoo[[#This Row],[Brand]],E:E,dataset_shampoo[[#This Row],[Region]],F:F,dataset_shampoo[[#This Row],[Year]]-1,G:G,"&gt;"&amp;dataset_shampoo[[#This Row],[Month]])</f>
        <v>3829</v>
      </c>
      <c r="M3109" s="1">
        <f>dataset_shampoo[[#This Row],[Values YTD]]+SUMIFS(I:I,D:D,dataset_shampoo[[#This Row],[Brand]],E:E,dataset_shampoo[[#This Row],[Region]],F:F,dataset_shampoo[[#This Row],[Year]]-1,G:G,"&gt;"&amp;dataset_shampoo[[#This Row],[Month]])</f>
        <v>22946</v>
      </c>
    </row>
    <row r="3110" spans="1:13" x14ac:dyDescent="0.25">
      <c r="A3110" t="s">
        <v>7</v>
      </c>
      <c r="B3110" t="s">
        <v>18</v>
      </c>
      <c r="C3110" t="s">
        <v>46</v>
      </c>
      <c r="D3110" t="s">
        <v>47</v>
      </c>
      <c r="E3110" t="s">
        <v>13</v>
      </c>
      <c r="F3110">
        <v>2021</v>
      </c>
      <c r="G3110">
        <v>5</v>
      </c>
      <c r="H3110">
        <v>266</v>
      </c>
      <c r="I3110" s="1">
        <v>1575</v>
      </c>
      <c r="J3110">
        <f>SUMIFS(H:H,D:D,dataset_shampoo[[#This Row],[Brand]],E:E,dataset_shampoo[[#This Row],[Region]],F:F,dataset_shampoo[[#This Row],[Year]],G:G,"&lt;="&amp;dataset_shampoo[[#This Row],[Month]])</f>
        <v>1561</v>
      </c>
      <c r="K3110" s="6">
        <f>SUMIFS(I:I,D:D,dataset_shampoo[[#This Row],[Brand]],E:E,dataset_shampoo[[#This Row],[Region]],F:F,dataset_shampoo[[#This Row],[Year]],G:G,"&lt;="&amp;dataset_shampoo[[#This Row],[Month]])</f>
        <v>9373</v>
      </c>
      <c r="L3110">
        <f>dataset_shampoo[[#This Row],[Units YTD]]+SUMIFS(H:H,D:D,dataset_shampoo[[#This Row],[Brand]],E:E,dataset_shampoo[[#This Row],[Region]],F:F,dataset_shampoo[[#This Row],[Year]]-1,G:G,"&gt;"&amp;dataset_shampoo[[#This Row],[Month]])</f>
        <v>3780</v>
      </c>
      <c r="M3110" s="1">
        <f>dataset_shampoo[[#This Row],[Values YTD]]+SUMIFS(I:I,D:D,dataset_shampoo[[#This Row],[Brand]],E:E,dataset_shampoo[[#This Row],[Region]],F:F,dataset_shampoo[[#This Row],[Year]]-1,G:G,"&gt;"&amp;dataset_shampoo[[#This Row],[Month]])</f>
        <v>22631</v>
      </c>
    </row>
    <row r="3111" spans="1:13" x14ac:dyDescent="0.25">
      <c r="A3111" t="s">
        <v>7</v>
      </c>
      <c r="B3111" t="s">
        <v>18</v>
      </c>
      <c r="C3111" t="s">
        <v>46</v>
      </c>
      <c r="D3111" t="s">
        <v>47</v>
      </c>
      <c r="E3111" t="s">
        <v>13</v>
      </c>
      <c r="F3111">
        <v>2021</v>
      </c>
      <c r="G3111">
        <v>6</v>
      </c>
      <c r="H3111">
        <v>504</v>
      </c>
      <c r="I3111" s="1">
        <v>3038</v>
      </c>
      <c r="J3111">
        <f>SUMIFS(H:H,D:D,dataset_shampoo[[#This Row],[Brand]],E:E,dataset_shampoo[[#This Row],[Region]],F:F,dataset_shampoo[[#This Row],[Year]],G:G,"&lt;="&amp;dataset_shampoo[[#This Row],[Month]])</f>
        <v>2065</v>
      </c>
      <c r="K3111" s="6">
        <f>SUMIFS(I:I,D:D,dataset_shampoo[[#This Row],[Brand]],E:E,dataset_shampoo[[#This Row],[Region]],F:F,dataset_shampoo[[#This Row],[Year]],G:G,"&lt;="&amp;dataset_shampoo[[#This Row],[Month]])</f>
        <v>12411</v>
      </c>
      <c r="L3111">
        <f>dataset_shampoo[[#This Row],[Units YTD]]+SUMIFS(H:H,D:D,dataset_shampoo[[#This Row],[Brand]],E:E,dataset_shampoo[[#This Row],[Region]],F:F,dataset_shampoo[[#This Row],[Year]]-1,G:G,"&gt;"&amp;dataset_shampoo[[#This Row],[Month]])</f>
        <v>3857</v>
      </c>
      <c r="M3111" s="1">
        <f>dataset_shampoo[[#This Row],[Values YTD]]+SUMIFS(I:I,D:D,dataset_shampoo[[#This Row],[Brand]],E:E,dataset_shampoo[[#This Row],[Region]],F:F,dataset_shampoo[[#This Row],[Year]]-1,G:G,"&gt;"&amp;dataset_shampoo[[#This Row],[Month]])</f>
        <v>23093</v>
      </c>
    </row>
    <row r="3112" spans="1:13" x14ac:dyDescent="0.25">
      <c r="A3112" t="s">
        <v>7</v>
      </c>
      <c r="B3112" t="s">
        <v>18</v>
      </c>
      <c r="C3112" t="s">
        <v>46</v>
      </c>
      <c r="D3112" t="s">
        <v>47</v>
      </c>
      <c r="E3112" t="s">
        <v>13</v>
      </c>
      <c r="F3112">
        <v>2021</v>
      </c>
      <c r="G3112">
        <v>7</v>
      </c>
      <c r="H3112">
        <v>119</v>
      </c>
      <c r="I3112" s="1">
        <v>721</v>
      </c>
      <c r="J3112">
        <f>SUMIFS(H:H,D:D,dataset_shampoo[[#This Row],[Brand]],E:E,dataset_shampoo[[#This Row],[Region]],F:F,dataset_shampoo[[#This Row],[Year]],G:G,"&lt;="&amp;dataset_shampoo[[#This Row],[Month]])</f>
        <v>2184</v>
      </c>
      <c r="K3112" s="6">
        <f>SUMIFS(I:I,D:D,dataset_shampoo[[#This Row],[Brand]],E:E,dataset_shampoo[[#This Row],[Region]],F:F,dataset_shampoo[[#This Row],[Year]],G:G,"&lt;="&amp;dataset_shampoo[[#This Row],[Month]])</f>
        <v>13132</v>
      </c>
      <c r="L3112">
        <f>dataset_shampoo[[#This Row],[Units YTD]]+SUMIFS(H:H,D:D,dataset_shampoo[[#This Row],[Brand]],E:E,dataset_shampoo[[#This Row],[Region]],F:F,dataset_shampoo[[#This Row],[Year]]-1,G:G,"&gt;"&amp;dataset_shampoo[[#This Row],[Month]])</f>
        <v>3633</v>
      </c>
      <c r="M3112" s="1">
        <f>dataset_shampoo[[#This Row],[Values YTD]]+SUMIFS(I:I,D:D,dataset_shampoo[[#This Row],[Brand]],E:E,dataset_shampoo[[#This Row],[Region]],F:F,dataset_shampoo[[#This Row],[Year]]-1,G:G,"&gt;"&amp;dataset_shampoo[[#This Row],[Month]])</f>
        <v>21763</v>
      </c>
    </row>
    <row r="3113" spans="1:13" x14ac:dyDescent="0.25">
      <c r="A3113" t="s">
        <v>7</v>
      </c>
      <c r="B3113" t="s">
        <v>18</v>
      </c>
      <c r="C3113" t="s">
        <v>46</v>
      </c>
      <c r="D3113" t="s">
        <v>47</v>
      </c>
      <c r="E3113" t="s">
        <v>13</v>
      </c>
      <c r="F3113">
        <v>2021</v>
      </c>
      <c r="G3113">
        <v>8</v>
      </c>
      <c r="H3113">
        <v>602</v>
      </c>
      <c r="I3113" s="1">
        <v>3584</v>
      </c>
      <c r="J3113">
        <f>SUMIFS(H:H,D:D,dataset_shampoo[[#This Row],[Brand]],E:E,dataset_shampoo[[#This Row],[Region]],F:F,dataset_shampoo[[#This Row],[Year]],G:G,"&lt;="&amp;dataset_shampoo[[#This Row],[Month]])</f>
        <v>2786</v>
      </c>
      <c r="K3113" s="6">
        <f>SUMIFS(I:I,D:D,dataset_shampoo[[#This Row],[Brand]],E:E,dataset_shampoo[[#This Row],[Region]],F:F,dataset_shampoo[[#This Row],[Year]],G:G,"&lt;="&amp;dataset_shampoo[[#This Row],[Month]])</f>
        <v>16716</v>
      </c>
      <c r="L3113">
        <f>dataset_shampoo[[#This Row],[Units YTD]]+SUMIFS(H:H,D:D,dataset_shampoo[[#This Row],[Brand]],E:E,dataset_shampoo[[#This Row],[Region]],F:F,dataset_shampoo[[#This Row],[Year]]-1,G:G,"&gt;"&amp;dataset_shampoo[[#This Row],[Month]])</f>
        <v>3794</v>
      </c>
      <c r="M3113" s="1">
        <f>dataset_shampoo[[#This Row],[Values YTD]]+SUMIFS(I:I,D:D,dataset_shampoo[[#This Row],[Brand]],E:E,dataset_shampoo[[#This Row],[Region]],F:F,dataset_shampoo[[#This Row],[Year]]-1,G:G,"&gt;"&amp;dataset_shampoo[[#This Row],[Month]])</f>
        <v>22729</v>
      </c>
    </row>
    <row r="3114" spans="1:13" x14ac:dyDescent="0.25">
      <c r="A3114" t="s">
        <v>7</v>
      </c>
      <c r="B3114" t="s">
        <v>18</v>
      </c>
      <c r="C3114" t="s">
        <v>46</v>
      </c>
      <c r="D3114" t="s">
        <v>47</v>
      </c>
      <c r="E3114" t="s">
        <v>13</v>
      </c>
      <c r="F3114">
        <v>2021</v>
      </c>
      <c r="G3114">
        <v>9</v>
      </c>
      <c r="H3114">
        <v>280</v>
      </c>
      <c r="I3114" s="1">
        <v>1659</v>
      </c>
      <c r="J3114">
        <f>SUMIFS(H:H,D:D,dataset_shampoo[[#This Row],[Brand]],E:E,dataset_shampoo[[#This Row],[Region]],F:F,dataset_shampoo[[#This Row],[Year]],G:G,"&lt;="&amp;dataset_shampoo[[#This Row],[Month]])</f>
        <v>3066</v>
      </c>
      <c r="K3114" s="6">
        <f>SUMIFS(I:I,D:D,dataset_shampoo[[#This Row],[Brand]],E:E,dataset_shampoo[[#This Row],[Region]],F:F,dataset_shampoo[[#This Row],[Year]],G:G,"&lt;="&amp;dataset_shampoo[[#This Row],[Month]])</f>
        <v>18375</v>
      </c>
      <c r="L3114">
        <f>dataset_shampoo[[#This Row],[Units YTD]]+SUMIFS(H:H,D:D,dataset_shampoo[[#This Row],[Brand]],E:E,dataset_shampoo[[#This Row],[Region]],F:F,dataset_shampoo[[#This Row],[Year]]-1,G:G,"&gt;"&amp;dataset_shampoo[[#This Row],[Month]])</f>
        <v>3864</v>
      </c>
      <c r="M3114" s="1">
        <f>dataset_shampoo[[#This Row],[Values YTD]]+SUMIFS(I:I,D:D,dataset_shampoo[[#This Row],[Brand]],E:E,dataset_shampoo[[#This Row],[Region]],F:F,dataset_shampoo[[#This Row],[Year]]-1,G:G,"&gt;"&amp;dataset_shampoo[[#This Row],[Month]])</f>
        <v>23128</v>
      </c>
    </row>
    <row r="3115" spans="1:13" x14ac:dyDescent="0.25">
      <c r="A3115" t="s">
        <v>7</v>
      </c>
      <c r="B3115" t="s">
        <v>18</v>
      </c>
      <c r="C3115" t="s">
        <v>46</v>
      </c>
      <c r="D3115" t="s">
        <v>47</v>
      </c>
      <c r="E3115" t="s">
        <v>13</v>
      </c>
      <c r="F3115">
        <v>2021</v>
      </c>
      <c r="G3115">
        <v>10</v>
      </c>
      <c r="H3115">
        <v>399</v>
      </c>
      <c r="I3115" s="1">
        <v>2380</v>
      </c>
      <c r="J3115">
        <f>SUMIFS(H:H,D:D,dataset_shampoo[[#This Row],[Brand]],E:E,dataset_shampoo[[#This Row],[Region]],F:F,dataset_shampoo[[#This Row],[Year]],G:G,"&lt;="&amp;dataset_shampoo[[#This Row],[Month]])</f>
        <v>3465</v>
      </c>
      <c r="K3115" s="6">
        <f>SUMIFS(I:I,D:D,dataset_shampoo[[#This Row],[Brand]],E:E,dataset_shampoo[[#This Row],[Region]],F:F,dataset_shampoo[[#This Row],[Year]],G:G,"&lt;="&amp;dataset_shampoo[[#This Row],[Month]])</f>
        <v>20755</v>
      </c>
      <c r="L3115">
        <f>dataset_shampoo[[#This Row],[Units YTD]]+SUMIFS(H:H,D:D,dataset_shampoo[[#This Row],[Brand]],E:E,dataset_shampoo[[#This Row],[Region]],F:F,dataset_shampoo[[#This Row],[Year]]-1,G:G,"&gt;"&amp;dataset_shampoo[[#This Row],[Month]])</f>
        <v>4053</v>
      </c>
      <c r="M3115" s="1">
        <f>dataset_shampoo[[#This Row],[Values YTD]]+SUMIFS(I:I,D:D,dataset_shampoo[[#This Row],[Brand]],E:E,dataset_shampoo[[#This Row],[Region]],F:F,dataset_shampoo[[#This Row],[Year]]-1,G:G,"&gt;"&amp;dataset_shampoo[[#This Row],[Month]])</f>
        <v>24262</v>
      </c>
    </row>
    <row r="3116" spans="1:13" x14ac:dyDescent="0.25">
      <c r="A3116" t="s">
        <v>7</v>
      </c>
      <c r="B3116" t="s">
        <v>18</v>
      </c>
      <c r="C3116" t="s">
        <v>46</v>
      </c>
      <c r="D3116" t="s">
        <v>47</v>
      </c>
      <c r="E3116" t="s">
        <v>13</v>
      </c>
      <c r="F3116">
        <v>2021</v>
      </c>
      <c r="G3116">
        <v>11</v>
      </c>
      <c r="H3116">
        <v>623</v>
      </c>
      <c r="I3116" s="1">
        <v>3717</v>
      </c>
      <c r="J3116">
        <f>SUMIFS(H:H,D:D,dataset_shampoo[[#This Row],[Brand]],E:E,dataset_shampoo[[#This Row],[Region]],F:F,dataset_shampoo[[#This Row],[Year]],G:G,"&lt;="&amp;dataset_shampoo[[#This Row],[Month]])</f>
        <v>4088</v>
      </c>
      <c r="K3116" s="6">
        <f>SUMIFS(I:I,D:D,dataset_shampoo[[#This Row],[Brand]],E:E,dataset_shampoo[[#This Row],[Region]],F:F,dataset_shampoo[[#This Row],[Year]],G:G,"&lt;="&amp;dataset_shampoo[[#This Row],[Month]])</f>
        <v>24472</v>
      </c>
      <c r="L3116">
        <f>dataset_shampoo[[#This Row],[Units YTD]]+SUMIFS(H:H,D:D,dataset_shampoo[[#This Row],[Brand]],E:E,dataset_shampoo[[#This Row],[Region]],F:F,dataset_shampoo[[#This Row],[Year]]-1,G:G,"&gt;"&amp;dataset_shampoo[[#This Row],[Month]])</f>
        <v>4431</v>
      </c>
      <c r="M3116" s="1">
        <f>dataset_shampoo[[#This Row],[Values YTD]]+SUMIFS(I:I,D:D,dataset_shampoo[[#This Row],[Brand]],E:E,dataset_shampoo[[#This Row],[Region]],F:F,dataset_shampoo[[#This Row],[Year]]-1,G:G,"&gt;"&amp;dataset_shampoo[[#This Row],[Month]])</f>
        <v>26509</v>
      </c>
    </row>
    <row r="3117" spans="1:13" x14ac:dyDescent="0.25">
      <c r="A3117" t="s">
        <v>7</v>
      </c>
      <c r="B3117" t="s">
        <v>18</v>
      </c>
      <c r="C3117" t="s">
        <v>46</v>
      </c>
      <c r="D3117" t="s">
        <v>47</v>
      </c>
      <c r="E3117" t="s">
        <v>13</v>
      </c>
      <c r="F3117">
        <v>2021</v>
      </c>
      <c r="G3117">
        <v>12</v>
      </c>
      <c r="H3117">
        <v>399</v>
      </c>
      <c r="I3117" s="1">
        <v>2471</v>
      </c>
      <c r="J3117">
        <f>SUMIFS(H:H,D:D,dataset_shampoo[[#This Row],[Brand]],E:E,dataset_shampoo[[#This Row],[Region]],F:F,dataset_shampoo[[#This Row],[Year]],G:G,"&lt;="&amp;dataset_shampoo[[#This Row],[Month]])</f>
        <v>4487</v>
      </c>
      <c r="K3117" s="6">
        <f>SUMIFS(I:I,D:D,dataset_shampoo[[#This Row],[Brand]],E:E,dataset_shampoo[[#This Row],[Region]],F:F,dataset_shampoo[[#This Row],[Year]],G:G,"&lt;="&amp;dataset_shampoo[[#This Row],[Month]])</f>
        <v>26943</v>
      </c>
      <c r="L3117">
        <f>dataset_shampoo[[#This Row],[Units YTD]]+SUMIFS(H:H,D:D,dataset_shampoo[[#This Row],[Brand]],E:E,dataset_shampoo[[#This Row],[Region]],F:F,dataset_shampoo[[#This Row],[Year]]-1,G:G,"&gt;"&amp;dataset_shampoo[[#This Row],[Month]])</f>
        <v>4487</v>
      </c>
      <c r="M3117" s="1">
        <f>dataset_shampoo[[#This Row],[Values YTD]]+SUMIFS(I:I,D:D,dataset_shampoo[[#This Row],[Brand]],E:E,dataset_shampoo[[#This Row],[Region]],F:F,dataset_shampoo[[#This Row],[Year]]-1,G:G,"&gt;"&amp;dataset_shampoo[[#This Row],[Month]])</f>
        <v>26943</v>
      </c>
    </row>
    <row r="3118" spans="1:13" x14ac:dyDescent="0.25">
      <c r="A3118" t="s">
        <v>7</v>
      </c>
      <c r="B3118" t="s">
        <v>18</v>
      </c>
      <c r="C3118" t="s">
        <v>46</v>
      </c>
      <c r="D3118" t="s">
        <v>47</v>
      </c>
      <c r="E3118" t="s">
        <v>13</v>
      </c>
      <c r="F3118">
        <v>2022</v>
      </c>
      <c r="G3118">
        <v>1</v>
      </c>
      <c r="H3118">
        <v>539</v>
      </c>
      <c r="I3118" s="1">
        <v>3479</v>
      </c>
      <c r="J3118">
        <f>SUMIFS(H:H,D:D,dataset_shampoo[[#This Row],[Brand]],E:E,dataset_shampoo[[#This Row],[Region]],F:F,dataset_shampoo[[#This Row],[Year]],G:G,"&lt;="&amp;dataset_shampoo[[#This Row],[Month]])</f>
        <v>539</v>
      </c>
      <c r="K3118" s="6">
        <f>SUMIFS(I:I,D:D,dataset_shampoo[[#This Row],[Brand]],E:E,dataset_shampoo[[#This Row],[Region]],F:F,dataset_shampoo[[#This Row],[Year]],G:G,"&lt;="&amp;dataset_shampoo[[#This Row],[Month]])</f>
        <v>3479</v>
      </c>
      <c r="L3118">
        <f>dataset_shampoo[[#This Row],[Units YTD]]+SUMIFS(H:H,D:D,dataset_shampoo[[#This Row],[Brand]],E:E,dataset_shampoo[[#This Row],[Region]],F:F,dataset_shampoo[[#This Row],[Year]]-1,G:G,"&gt;"&amp;dataset_shampoo[[#This Row],[Month]])</f>
        <v>4781</v>
      </c>
      <c r="M3118" s="1">
        <f>dataset_shampoo[[#This Row],[Values YTD]]+SUMIFS(I:I,D:D,dataset_shampoo[[#This Row],[Brand]],E:E,dataset_shampoo[[#This Row],[Region]],F:F,dataset_shampoo[[#This Row],[Year]]-1,G:G,"&gt;"&amp;dataset_shampoo[[#This Row],[Month]])</f>
        <v>28931</v>
      </c>
    </row>
    <row r="3119" spans="1:13" x14ac:dyDescent="0.25">
      <c r="A3119" t="s">
        <v>7</v>
      </c>
      <c r="B3119" t="s">
        <v>18</v>
      </c>
      <c r="C3119" t="s">
        <v>46</v>
      </c>
      <c r="D3119" t="s">
        <v>47</v>
      </c>
      <c r="E3119" t="s">
        <v>13</v>
      </c>
      <c r="F3119">
        <v>2022</v>
      </c>
      <c r="G3119">
        <v>2</v>
      </c>
      <c r="H3119">
        <v>119</v>
      </c>
      <c r="I3119" s="1">
        <v>777</v>
      </c>
      <c r="J3119">
        <f>SUMIFS(H:H,D:D,dataset_shampoo[[#This Row],[Brand]],E:E,dataset_shampoo[[#This Row],[Region]],F:F,dataset_shampoo[[#This Row],[Year]],G:G,"&lt;="&amp;dataset_shampoo[[#This Row],[Month]])</f>
        <v>658</v>
      </c>
      <c r="K3119" s="6">
        <f>SUMIFS(I:I,D:D,dataset_shampoo[[#This Row],[Brand]],E:E,dataset_shampoo[[#This Row],[Region]],F:F,dataset_shampoo[[#This Row],[Year]],G:G,"&lt;="&amp;dataset_shampoo[[#This Row],[Month]])</f>
        <v>4256</v>
      </c>
      <c r="L3119">
        <f>dataset_shampoo[[#This Row],[Units YTD]]+SUMIFS(H:H,D:D,dataset_shampoo[[#This Row],[Brand]],E:E,dataset_shampoo[[#This Row],[Region]],F:F,dataset_shampoo[[#This Row],[Year]]-1,G:G,"&gt;"&amp;dataset_shampoo[[#This Row],[Month]])</f>
        <v>4571</v>
      </c>
      <c r="M3119" s="1">
        <f>dataset_shampoo[[#This Row],[Values YTD]]+SUMIFS(I:I,D:D,dataset_shampoo[[#This Row],[Brand]],E:E,dataset_shampoo[[#This Row],[Region]],F:F,dataset_shampoo[[#This Row],[Year]]-1,G:G,"&gt;"&amp;dataset_shampoo[[#This Row],[Month]])</f>
        <v>27741</v>
      </c>
    </row>
    <row r="3120" spans="1:13" x14ac:dyDescent="0.25">
      <c r="A3120" t="s">
        <v>7</v>
      </c>
      <c r="B3120" t="s">
        <v>18</v>
      </c>
      <c r="C3120" t="s">
        <v>46</v>
      </c>
      <c r="D3120" t="s">
        <v>47</v>
      </c>
      <c r="E3120" t="s">
        <v>13</v>
      </c>
      <c r="F3120">
        <v>2022</v>
      </c>
      <c r="G3120">
        <v>3</v>
      </c>
      <c r="H3120">
        <v>378</v>
      </c>
      <c r="I3120" s="1">
        <v>2464</v>
      </c>
      <c r="J3120">
        <f>SUMIFS(H:H,D:D,dataset_shampoo[[#This Row],[Brand]],E:E,dataset_shampoo[[#This Row],[Region]],F:F,dataset_shampoo[[#This Row],[Year]],G:G,"&lt;="&amp;dataset_shampoo[[#This Row],[Month]])</f>
        <v>1036</v>
      </c>
      <c r="K3120" s="6">
        <f>SUMIFS(I:I,D:D,dataset_shampoo[[#This Row],[Brand]],E:E,dataset_shampoo[[#This Row],[Region]],F:F,dataset_shampoo[[#This Row],[Year]],G:G,"&lt;="&amp;dataset_shampoo[[#This Row],[Month]])</f>
        <v>6720</v>
      </c>
      <c r="L3120">
        <f>dataset_shampoo[[#This Row],[Units YTD]]+SUMIFS(H:H,D:D,dataset_shampoo[[#This Row],[Brand]],E:E,dataset_shampoo[[#This Row],[Region]],F:F,dataset_shampoo[[#This Row],[Year]]-1,G:G,"&gt;"&amp;dataset_shampoo[[#This Row],[Month]])</f>
        <v>4676</v>
      </c>
      <c r="M3120" s="1">
        <f>dataset_shampoo[[#This Row],[Values YTD]]+SUMIFS(I:I,D:D,dataset_shampoo[[#This Row],[Brand]],E:E,dataset_shampoo[[#This Row],[Region]],F:F,dataset_shampoo[[#This Row],[Year]]-1,G:G,"&gt;"&amp;dataset_shampoo[[#This Row],[Month]])</f>
        <v>28553</v>
      </c>
    </row>
    <row r="3121" spans="1:13" x14ac:dyDescent="0.25">
      <c r="A3121" t="s">
        <v>7</v>
      </c>
      <c r="B3121" t="s">
        <v>18</v>
      </c>
      <c r="C3121" t="s">
        <v>46</v>
      </c>
      <c r="D3121" t="s">
        <v>47</v>
      </c>
      <c r="E3121" t="s">
        <v>13</v>
      </c>
      <c r="F3121">
        <v>2022</v>
      </c>
      <c r="G3121">
        <v>4</v>
      </c>
      <c r="H3121">
        <v>287</v>
      </c>
      <c r="I3121" s="1">
        <v>1855</v>
      </c>
      <c r="J3121">
        <f>SUMIFS(H:H,D:D,dataset_shampoo[[#This Row],[Brand]],E:E,dataset_shampoo[[#This Row],[Region]],F:F,dataset_shampoo[[#This Row],[Year]],G:G,"&lt;="&amp;dataset_shampoo[[#This Row],[Month]])</f>
        <v>1323</v>
      </c>
      <c r="K3121" s="6">
        <f>SUMIFS(I:I,D:D,dataset_shampoo[[#This Row],[Brand]],E:E,dataset_shampoo[[#This Row],[Region]],F:F,dataset_shampoo[[#This Row],[Year]],G:G,"&lt;="&amp;dataset_shampoo[[#This Row],[Month]])</f>
        <v>8575</v>
      </c>
      <c r="L3121">
        <f>dataset_shampoo[[#This Row],[Units YTD]]+SUMIFS(H:H,D:D,dataset_shampoo[[#This Row],[Brand]],E:E,dataset_shampoo[[#This Row],[Region]],F:F,dataset_shampoo[[#This Row],[Year]]-1,G:G,"&gt;"&amp;dataset_shampoo[[#This Row],[Month]])</f>
        <v>4515</v>
      </c>
      <c r="M3121" s="1">
        <f>dataset_shampoo[[#This Row],[Values YTD]]+SUMIFS(I:I,D:D,dataset_shampoo[[#This Row],[Brand]],E:E,dataset_shampoo[[#This Row],[Region]],F:F,dataset_shampoo[[#This Row],[Year]]-1,G:G,"&gt;"&amp;dataset_shampoo[[#This Row],[Month]])</f>
        <v>27720</v>
      </c>
    </row>
    <row r="3122" spans="1:13" x14ac:dyDescent="0.25">
      <c r="A3122" t="s">
        <v>7</v>
      </c>
      <c r="B3122" t="s">
        <v>18</v>
      </c>
      <c r="C3122" t="s">
        <v>46</v>
      </c>
      <c r="D3122" t="s">
        <v>47</v>
      </c>
      <c r="E3122" t="s">
        <v>13</v>
      </c>
      <c r="F3122">
        <v>2022</v>
      </c>
      <c r="G3122">
        <v>5</v>
      </c>
      <c r="H3122">
        <v>588</v>
      </c>
      <c r="I3122" s="1">
        <v>3829</v>
      </c>
      <c r="J3122">
        <f>SUMIFS(H:H,D:D,dataset_shampoo[[#This Row],[Brand]],E:E,dataset_shampoo[[#This Row],[Region]],F:F,dataset_shampoo[[#This Row],[Year]],G:G,"&lt;="&amp;dataset_shampoo[[#This Row],[Month]])</f>
        <v>1911</v>
      </c>
      <c r="K3122" s="6">
        <f>SUMIFS(I:I,D:D,dataset_shampoo[[#This Row],[Brand]],E:E,dataset_shampoo[[#This Row],[Region]],F:F,dataset_shampoo[[#This Row],[Year]],G:G,"&lt;="&amp;dataset_shampoo[[#This Row],[Month]])</f>
        <v>12404</v>
      </c>
      <c r="L3122">
        <f>dataset_shampoo[[#This Row],[Units YTD]]+SUMIFS(H:H,D:D,dataset_shampoo[[#This Row],[Brand]],E:E,dataset_shampoo[[#This Row],[Region]],F:F,dataset_shampoo[[#This Row],[Year]]-1,G:G,"&gt;"&amp;dataset_shampoo[[#This Row],[Month]])</f>
        <v>4837</v>
      </c>
      <c r="M3122" s="1">
        <f>dataset_shampoo[[#This Row],[Values YTD]]+SUMIFS(I:I,D:D,dataset_shampoo[[#This Row],[Brand]],E:E,dataset_shampoo[[#This Row],[Region]],F:F,dataset_shampoo[[#This Row],[Year]]-1,G:G,"&gt;"&amp;dataset_shampoo[[#This Row],[Month]])</f>
        <v>29974</v>
      </c>
    </row>
    <row r="3123" spans="1:13" x14ac:dyDescent="0.25">
      <c r="A3123" t="s">
        <v>7</v>
      </c>
      <c r="B3123" t="s">
        <v>18</v>
      </c>
      <c r="C3123" t="s">
        <v>46</v>
      </c>
      <c r="D3123" t="s">
        <v>47</v>
      </c>
      <c r="E3123" t="s">
        <v>13</v>
      </c>
      <c r="F3123">
        <v>2022</v>
      </c>
      <c r="G3123">
        <v>6</v>
      </c>
      <c r="H3123">
        <v>609</v>
      </c>
      <c r="I3123" s="1">
        <v>3927</v>
      </c>
      <c r="J3123">
        <f>SUMIFS(H:H,D:D,dataset_shampoo[[#This Row],[Brand]],E:E,dataset_shampoo[[#This Row],[Region]],F:F,dataset_shampoo[[#This Row],[Year]],G:G,"&lt;="&amp;dataset_shampoo[[#This Row],[Month]])</f>
        <v>2520</v>
      </c>
      <c r="K3123" s="6">
        <f>SUMIFS(I:I,D:D,dataset_shampoo[[#This Row],[Brand]],E:E,dataset_shampoo[[#This Row],[Region]],F:F,dataset_shampoo[[#This Row],[Year]],G:G,"&lt;="&amp;dataset_shampoo[[#This Row],[Month]])</f>
        <v>16331</v>
      </c>
      <c r="L3123">
        <f>dataset_shampoo[[#This Row],[Units YTD]]+SUMIFS(H:H,D:D,dataset_shampoo[[#This Row],[Brand]],E:E,dataset_shampoo[[#This Row],[Region]],F:F,dataset_shampoo[[#This Row],[Year]]-1,G:G,"&gt;"&amp;dataset_shampoo[[#This Row],[Month]])</f>
        <v>4942</v>
      </c>
      <c r="M3123" s="1">
        <f>dataset_shampoo[[#This Row],[Values YTD]]+SUMIFS(I:I,D:D,dataset_shampoo[[#This Row],[Brand]],E:E,dataset_shampoo[[#This Row],[Region]],F:F,dataset_shampoo[[#This Row],[Year]]-1,G:G,"&gt;"&amp;dataset_shampoo[[#This Row],[Month]])</f>
        <v>30863</v>
      </c>
    </row>
    <row r="3124" spans="1:13" x14ac:dyDescent="0.25">
      <c r="A3124" t="s">
        <v>7</v>
      </c>
      <c r="B3124" t="s">
        <v>18</v>
      </c>
      <c r="C3124" t="s">
        <v>46</v>
      </c>
      <c r="D3124" t="s">
        <v>47</v>
      </c>
      <c r="E3124" t="s">
        <v>13</v>
      </c>
      <c r="F3124">
        <v>2022</v>
      </c>
      <c r="G3124">
        <v>7</v>
      </c>
      <c r="H3124">
        <v>385</v>
      </c>
      <c r="I3124" s="1">
        <v>2485</v>
      </c>
      <c r="J3124">
        <f>SUMIFS(H:H,D:D,dataset_shampoo[[#This Row],[Brand]],E:E,dataset_shampoo[[#This Row],[Region]],F:F,dataset_shampoo[[#This Row],[Year]],G:G,"&lt;="&amp;dataset_shampoo[[#This Row],[Month]])</f>
        <v>2905</v>
      </c>
      <c r="K3124" s="6">
        <f>SUMIFS(I:I,D:D,dataset_shampoo[[#This Row],[Brand]],E:E,dataset_shampoo[[#This Row],[Region]],F:F,dataset_shampoo[[#This Row],[Year]],G:G,"&lt;="&amp;dataset_shampoo[[#This Row],[Month]])</f>
        <v>18816</v>
      </c>
      <c r="L3124">
        <f>dataset_shampoo[[#This Row],[Units YTD]]+SUMIFS(H:H,D:D,dataset_shampoo[[#This Row],[Brand]],E:E,dataset_shampoo[[#This Row],[Region]],F:F,dataset_shampoo[[#This Row],[Year]]-1,G:G,"&gt;"&amp;dataset_shampoo[[#This Row],[Month]])</f>
        <v>5208</v>
      </c>
      <c r="M3124" s="1">
        <f>dataset_shampoo[[#This Row],[Values YTD]]+SUMIFS(I:I,D:D,dataset_shampoo[[#This Row],[Brand]],E:E,dataset_shampoo[[#This Row],[Region]],F:F,dataset_shampoo[[#This Row],[Year]]-1,G:G,"&gt;"&amp;dataset_shampoo[[#This Row],[Month]])</f>
        <v>32627</v>
      </c>
    </row>
    <row r="3125" spans="1:13" x14ac:dyDescent="0.25">
      <c r="A3125" t="s">
        <v>7</v>
      </c>
      <c r="B3125" t="s">
        <v>18</v>
      </c>
      <c r="C3125" t="s">
        <v>46</v>
      </c>
      <c r="D3125" t="s">
        <v>47</v>
      </c>
      <c r="E3125" t="s">
        <v>13</v>
      </c>
      <c r="F3125">
        <v>2022</v>
      </c>
      <c r="G3125">
        <v>8</v>
      </c>
      <c r="H3125">
        <v>434</v>
      </c>
      <c r="I3125" s="1">
        <v>2807</v>
      </c>
      <c r="J3125">
        <f>SUMIFS(H:H,D:D,dataset_shampoo[[#This Row],[Brand]],E:E,dataset_shampoo[[#This Row],[Region]],F:F,dataset_shampoo[[#This Row],[Year]],G:G,"&lt;="&amp;dataset_shampoo[[#This Row],[Month]])</f>
        <v>3339</v>
      </c>
      <c r="K3125" s="6">
        <f>SUMIFS(I:I,D:D,dataset_shampoo[[#This Row],[Brand]],E:E,dataset_shampoo[[#This Row],[Region]],F:F,dataset_shampoo[[#This Row],[Year]],G:G,"&lt;="&amp;dataset_shampoo[[#This Row],[Month]])</f>
        <v>21623</v>
      </c>
      <c r="L3125">
        <f>dataset_shampoo[[#This Row],[Units YTD]]+SUMIFS(H:H,D:D,dataset_shampoo[[#This Row],[Brand]],E:E,dataset_shampoo[[#This Row],[Region]],F:F,dataset_shampoo[[#This Row],[Year]]-1,G:G,"&gt;"&amp;dataset_shampoo[[#This Row],[Month]])</f>
        <v>5040</v>
      </c>
      <c r="M3125" s="1">
        <f>dataset_shampoo[[#This Row],[Values YTD]]+SUMIFS(I:I,D:D,dataset_shampoo[[#This Row],[Brand]],E:E,dataset_shampoo[[#This Row],[Region]],F:F,dataset_shampoo[[#This Row],[Year]]-1,G:G,"&gt;"&amp;dataset_shampoo[[#This Row],[Month]])</f>
        <v>31850</v>
      </c>
    </row>
    <row r="3126" spans="1:13" x14ac:dyDescent="0.25">
      <c r="A3126" t="s">
        <v>7</v>
      </c>
      <c r="B3126" t="s">
        <v>18</v>
      </c>
      <c r="C3126" t="s">
        <v>46</v>
      </c>
      <c r="D3126" t="s">
        <v>47</v>
      </c>
      <c r="E3126" t="s">
        <v>13</v>
      </c>
      <c r="F3126">
        <v>2022</v>
      </c>
      <c r="G3126">
        <v>9</v>
      </c>
      <c r="H3126">
        <v>273</v>
      </c>
      <c r="I3126" s="1">
        <v>1750</v>
      </c>
      <c r="J3126">
        <f>SUMIFS(H:H,D:D,dataset_shampoo[[#This Row],[Brand]],E:E,dataset_shampoo[[#This Row],[Region]],F:F,dataset_shampoo[[#This Row],[Year]],G:G,"&lt;="&amp;dataset_shampoo[[#This Row],[Month]])</f>
        <v>3612</v>
      </c>
      <c r="K3126" s="6">
        <f>SUMIFS(I:I,D:D,dataset_shampoo[[#This Row],[Brand]],E:E,dataset_shampoo[[#This Row],[Region]],F:F,dataset_shampoo[[#This Row],[Year]],G:G,"&lt;="&amp;dataset_shampoo[[#This Row],[Month]])</f>
        <v>23373</v>
      </c>
      <c r="L3126">
        <f>dataset_shampoo[[#This Row],[Units YTD]]+SUMIFS(H:H,D:D,dataset_shampoo[[#This Row],[Brand]],E:E,dataset_shampoo[[#This Row],[Region]],F:F,dataset_shampoo[[#This Row],[Year]]-1,G:G,"&gt;"&amp;dataset_shampoo[[#This Row],[Month]])</f>
        <v>5033</v>
      </c>
      <c r="M3126" s="1">
        <f>dataset_shampoo[[#This Row],[Values YTD]]+SUMIFS(I:I,D:D,dataset_shampoo[[#This Row],[Brand]],E:E,dataset_shampoo[[#This Row],[Region]],F:F,dataset_shampoo[[#This Row],[Year]]-1,G:G,"&gt;"&amp;dataset_shampoo[[#This Row],[Month]])</f>
        <v>31941</v>
      </c>
    </row>
    <row r="3127" spans="1:13" x14ac:dyDescent="0.25">
      <c r="A3127" t="s">
        <v>7</v>
      </c>
      <c r="B3127" t="s">
        <v>18</v>
      </c>
      <c r="C3127" t="s">
        <v>46</v>
      </c>
      <c r="D3127" t="s">
        <v>47</v>
      </c>
      <c r="E3127" t="s">
        <v>13</v>
      </c>
      <c r="F3127">
        <v>2022</v>
      </c>
      <c r="G3127">
        <v>10</v>
      </c>
      <c r="H3127">
        <v>441</v>
      </c>
      <c r="I3127" s="1">
        <v>2863</v>
      </c>
      <c r="J3127">
        <f>SUMIFS(H:H,D:D,dataset_shampoo[[#This Row],[Brand]],E:E,dataset_shampoo[[#This Row],[Region]],F:F,dataset_shampoo[[#This Row],[Year]],G:G,"&lt;="&amp;dataset_shampoo[[#This Row],[Month]])</f>
        <v>4053</v>
      </c>
      <c r="K3127" s="6">
        <f>SUMIFS(I:I,D:D,dataset_shampoo[[#This Row],[Brand]],E:E,dataset_shampoo[[#This Row],[Region]],F:F,dataset_shampoo[[#This Row],[Year]],G:G,"&lt;="&amp;dataset_shampoo[[#This Row],[Month]])</f>
        <v>26236</v>
      </c>
      <c r="L3127">
        <f>dataset_shampoo[[#This Row],[Units YTD]]+SUMIFS(H:H,D:D,dataset_shampoo[[#This Row],[Brand]],E:E,dataset_shampoo[[#This Row],[Region]],F:F,dataset_shampoo[[#This Row],[Year]]-1,G:G,"&gt;"&amp;dataset_shampoo[[#This Row],[Month]])</f>
        <v>5075</v>
      </c>
      <c r="M3127" s="1">
        <f>dataset_shampoo[[#This Row],[Values YTD]]+SUMIFS(I:I,D:D,dataset_shampoo[[#This Row],[Brand]],E:E,dataset_shampoo[[#This Row],[Region]],F:F,dataset_shampoo[[#This Row],[Year]]-1,G:G,"&gt;"&amp;dataset_shampoo[[#This Row],[Month]])</f>
        <v>32424</v>
      </c>
    </row>
    <row r="3128" spans="1:13" x14ac:dyDescent="0.25">
      <c r="A3128" t="s">
        <v>7</v>
      </c>
      <c r="B3128" t="s">
        <v>18</v>
      </c>
      <c r="C3128" t="s">
        <v>46</v>
      </c>
      <c r="D3128" t="s">
        <v>47</v>
      </c>
      <c r="E3128" t="s">
        <v>13</v>
      </c>
      <c r="F3128">
        <v>2022</v>
      </c>
      <c r="G3128">
        <v>11</v>
      </c>
      <c r="H3128">
        <v>420</v>
      </c>
      <c r="I3128" s="1">
        <v>2737</v>
      </c>
      <c r="J3128">
        <f>SUMIFS(H:H,D:D,dataset_shampoo[[#This Row],[Brand]],E:E,dataset_shampoo[[#This Row],[Region]],F:F,dataset_shampoo[[#This Row],[Year]],G:G,"&lt;="&amp;dataset_shampoo[[#This Row],[Month]])</f>
        <v>4473</v>
      </c>
      <c r="K3128" s="6">
        <f>SUMIFS(I:I,D:D,dataset_shampoo[[#This Row],[Brand]],E:E,dataset_shampoo[[#This Row],[Region]],F:F,dataset_shampoo[[#This Row],[Year]],G:G,"&lt;="&amp;dataset_shampoo[[#This Row],[Month]])</f>
        <v>28973</v>
      </c>
      <c r="L3128">
        <f>dataset_shampoo[[#This Row],[Units YTD]]+SUMIFS(H:H,D:D,dataset_shampoo[[#This Row],[Brand]],E:E,dataset_shampoo[[#This Row],[Region]],F:F,dataset_shampoo[[#This Row],[Year]]-1,G:G,"&gt;"&amp;dataset_shampoo[[#This Row],[Month]])</f>
        <v>4872</v>
      </c>
      <c r="M3128" s="1">
        <f>dataset_shampoo[[#This Row],[Values YTD]]+SUMIFS(I:I,D:D,dataset_shampoo[[#This Row],[Brand]],E:E,dataset_shampoo[[#This Row],[Region]],F:F,dataset_shampoo[[#This Row],[Year]]-1,G:G,"&gt;"&amp;dataset_shampoo[[#This Row],[Month]])</f>
        <v>31444</v>
      </c>
    </row>
    <row r="3129" spans="1:13" x14ac:dyDescent="0.25">
      <c r="A3129" t="s">
        <v>7</v>
      </c>
      <c r="B3129" t="s">
        <v>18</v>
      </c>
      <c r="C3129" t="s">
        <v>46</v>
      </c>
      <c r="D3129" t="s">
        <v>47</v>
      </c>
      <c r="E3129" t="s">
        <v>13</v>
      </c>
      <c r="F3129">
        <v>2022</v>
      </c>
      <c r="G3129">
        <v>12</v>
      </c>
      <c r="H3129">
        <v>336</v>
      </c>
      <c r="I3129" s="1">
        <v>2191</v>
      </c>
      <c r="J3129">
        <f>SUMIFS(H:H,D:D,dataset_shampoo[[#This Row],[Brand]],E:E,dataset_shampoo[[#This Row],[Region]],F:F,dataset_shampoo[[#This Row],[Year]],G:G,"&lt;="&amp;dataset_shampoo[[#This Row],[Month]])</f>
        <v>4809</v>
      </c>
      <c r="K3129" s="6">
        <f>SUMIFS(I:I,D:D,dataset_shampoo[[#This Row],[Brand]],E:E,dataset_shampoo[[#This Row],[Region]],F:F,dataset_shampoo[[#This Row],[Year]],G:G,"&lt;="&amp;dataset_shampoo[[#This Row],[Month]])</f>
        <v>31164</v>
      </c>
      <c r="L3129">
        <f>dataset_shampoo[[#This Row],[Units YTD]]+SUMIFS(H:H,D:D,dataset_shampoo[[#This Row],[Brand]],E:E,dataset_shampoo[[#This Row],[Region]],F:F,dataset_shampoo[[#This Row],[Year]]-1,G:G,"&gt;"&amp;dataset_shampoo[[#This Row],[Month]])</f>
        <v>4809</v>
      </c>
      <c r="M3129" s="1">
        <f>dataset_shampoo[[#This Row],[Values YTD]]+SUMIFS(I:I,D:D,dataset_shampoo[[#This Row],[Brand]],E:E,dataset_shampoo[[#This Row],[Region]],F:F,dataset_shampoo[[#This Row],[Year]]-1,G:G,"&gt;"&amp;dataset_shampoo[[#This Row],[Month]])</f>
        <v>31164</v>
      </c>
    </row>
    <row r="3130" spans="1:13" x14ac:dyDescent="0.25">
      <c r="A3130" t="s">
        <v>7</v>
      </c>
      <c r="B3130" t="s">
        <v>18</v>
      </c>
      <c r="C3130" t="s">
        <v>46</v>
      </c>
      <c r="D3130" t="s">
        <v>47</v>
      </c>
      <c r="E3130" t="s">
        <v>13</v>
      </c>
      <c r="F3130">
        <v>2023</v>
      </c>
      <c r="G3130">
        <v>1</v>
      </c>
      <c r="H3130">
        <v>553</v>
      </c>
      <c r="I3130" s="1">
        <v>3598</v>
      </c>
      <c r="J3130">
        <f>SUMIFS(H:H,D:D,dataset_shampoo[[#This Row],[Brand]],E:E,dataset_shampoo[[#This Row],[Region]],F:F,dataset_shampoo[[#This Row],[Year]],G:G,"&lt;="&amp;dataset_shampoo[[#This Row],[Month]])</f>
        <v>553</v>
      </c>
      <c r="K3130" s="6">
        <f>SUMIFS(I:I,D:D,dataset_shampoo[[#This Row],[Brand]],E:E,dataset_shampoo[[#This Row],[Region]],F:F,dataset_shampoo[[#This Row],[Year]],G:G,"&lt;="&amp;dataset_shampoo[[#This Row],[Month]])</f>
        <v>3598</v>
      </c>
      <c r="L3130">
        <f>dataset_shampoo[[#This Row],[Units YTD]]+SUMIFS(H:H,D:D,dataset_shampoo[[#This Row],[Brand]],E:E,dataset_shampoo[[#This Row],[Region]],F:F,dataset_shampoo[[#This Row],[Year]]-1,G:G,"&gt;"&amp;dataset_shampoo[[#This Row],[Month]])</f>
        <v>4823</v>
      </c>
      <c r="M3130" s="1">
        <f>dataset_shampoo[[#This Row],[Values YTD]]+SUMIFS(I:I,D:D,dataset_shampoo[[#This Row],[Brand]],E:E,dataset_shampoo[[#This Row],[Region]],F:F,dataset_shampoo[[#This Row],[Year]]-1,G:G,"&gt;"&amp;dataset_shampoo[[#This Row],[Month]])</f>
        <v>31283</v>
      </c>
    </row>
    <row r="3131" spans="1:13" x14ac:dyDescent="0.25">
      <c r="A3131" t="s">
        <v>7</v>
      </c>
      <c r="B3131" t="s">
        <v>18</v>
      </c>
      <c r="C3131" t="s">
        <v>46</v>
      </c>
      <c r="D3131" t="s">
        <v>47</v>
      </c>
      <c r="E3131" t="s">
        <v>13</v>
      </c>
      <c r="F3131">
        <v>2023</v>
      </c>
      <c r="G3131">
        <v>2</v>
      </c>
      <c r="H3131">
        <v>420</v>
      </c>
      <c r="I3131" s="1">
        <v>2716</v>
      </c>
      <c r="J3131">
        <f>SUMIFS(H:H,D:D,dataset_shampoo[[#This Row],[Brand]],E:E,dataset_shampoo[[#This Row],[Region]],F:F,dataset_shampoo[[#This Row],[Year]],G:G,"&lt;="&amp;dataset_shampoo[[#This Row],[Month]])</f>
        <v>973</v>
      </c>
      <c r="K3131" s="6">
        <f>SUMIFS(I:I,D:D,dataset_shampoo[[#This Row],[Brand]],E:E,dataset_shampoo[[#This Row],[Region]],F:F,dataset_shampoo[[#This Row],[Year]],G:G,"&lt;="&amp;dataset_shampoo[[#This Row],[Month]])</f>
        <v>6314</v>
      </c>
      <c r="L3131">
        <f>dataset_shampoo[[#This Row],[Units YTD]]+SUMIFS(H:H,D:D,dataset_shampoo[[#This Row],[Brand]],E:E,dataset_shampoo[[#This Row],[Region]],F:F,dataset_shampoo[[#This Row],[Year]]-1,G:G,"&gt;"&amp;dataset_shampoo[[#This Row],[Month]])</f>
        <v>5124</v>
      </c>
      <c r="M3131" s="1">
        <f>dataset_shampoo[[#This Row],[Values YTD]]+SUMIFS(I:I,D:D,dataset_shampoo[[#This Row],[Brand]],E:E,dataset_shampoo[[#This Row],[Region]],F:F,dataset_shampoo[[#This Row],[Year]]-1,G:G,"&gt;"&amp;dataset_shampoo[[#This Row],[Month]])</f>
        <v>33222</v>
      </c>
    </row>
    <row r="3132" spans="1:13" x14ac:dyDescent="0.25">
      <c r="A3132" t="s">
        <v>7</v>
      </c>
      <c r="B3132" t="s">
        <v>18</v>
      </c>
      <c r="C3132" t="s">
        <v>46</v>
      </c>
      <c r="D3132" t="s">
        <v>47</v>
      </c>
      <c r="E3132" t="s">
        <v>13</v>
      </c>
      <c r="F3132">
        <v>2023</v>
      </c>
      <c r="G3132">
        <v>3</v>
      </c>
      <c r="H3132">
        <v>805</v>
      </c>
      <c r="I3132" s="1">
        <v>5194</v>
      </c>
      <c r="J3132">
        <f>SUMIFS(H:H,D:D,dataset_shampoo[[#This Row],[Brand]],E:E,dataset_shampoo[[#This Row],[Region]],F:F,dataset_shampoo[[#This Row],[Year]],G:G,"&lt;="&amp;dataset_shampoo[[#This Row],[Month]])</f>
        <v>1778</v>
      </c>
      <c r="K3132" s="6">
        <f>SUMIFS(I:I,D:D,dataset_shampoo[[#This Row],[Brand]],E:E,dataset_shampoo[[#This Row],[Region]],F:F,dataset_shampoo[[#This Row],[Year]],G:G,"&lt;="&amp;dataset_shampoo[[#This Row],[Month]])</f>
        <v>11508</v>
      </c>
      <c r="L3132">
        <f>dataset_shampoo[[#This Row],[Units YTD]]+SUMIFS(H:H,D:D,dataset_shampoo[[#This Row],[Brand]],E:E,dataset_shampoo[[#This Row],[Region]],F:F,dataset_shampoo[[#This Row],[Year]]-1,G:G,"&gt;"&amp;dataset_shampoo[[#This Row],[Month]])</f>
        <v>5551</v>
      </c>
      <c r="M3132" s="1">
        <f>dataset_shampoo[[#This Row],[Values YTD]]+SUMIFS(I:I,D:D,dataset_shampoo[[#This Row],[Brand]],E:E,dataset_shampoo[[#This Row],[Region]],F:F,dataset_shampoo[[#This Row],[Year]]-1,G:G,"&gt;"&amp;dataset_shampoo[[#This Row],[Month]])</f>
        <v>35952</v>
      </c>
    </row>
    <row r="3133" spans="1:13" x14ac:dyDescent="0.25">
      <c r="A3133" t="s">
        <v>7</v>
      </c>
      <c r="B3133" t="s">
        <v>30</v>
      </c>
      <c r="C3133" t="s">
        <v>9</v>
      </c>
      <c r="D3133" t="s">
        <v>48</v>
      </c>
      <c r="E3133" t="s">
        <v>11</v>
      </c>
      <c r="F3133">
        <v>2018</v>
      </c>
      <c r="G3133">
        <v>1</v>
      </c>
      <c r="H3133">
        <v>2233</v>
      </c>
      <c r="I3133" s="1">
        <v>8914.5</v>
      </c>
      <c r="J3133">
        <f>SUMIFS(H:H,D:D,dataset_shampoo[[#This Row],[Brand]],E:E,dataset_shampoo[[#This Row],[Region]],F:F,dataset_shampoo[[#This Row],[Year]],G:G,"&lt;="&amp;dataset_shampoo[[#This Row],[Month]])</f>
        <v>2233</v>
      </c>
      <c r="K3133" s="6">
        <f>SUMIFS(I:I,D:D,dataset_shampoo[[#This Row],[Brand]],E:E,dataset_shampoo[[#This Row],[Region]],F:F,dataset_shampoo[[#This Row],[Year]],G:G,"&lt;="&amp;dataset_shampoo[[#This Row],[Month]])</f>
        <v>8914.5</v>
      </c>
      <c r="L3133">
        <f>dataset_shampoo[[#This Row],[Units YTD]]+SUMIFS(H:H,D:D,dataset_shampoo[[#This Row],[Brand]],E:E,dataset_shampoo[[#This Row],[Region]],F:F,dataset_shampoo[[#This Row],[Year]]-1,G:G,"&gt;"&amp;dataset_shampoo[[#This Row],[Month]])</f>
        <v>2233</v>
      </c>
      <c r="M3133" s="1">
        <f>dataset_shampoo[[#This Row],[Values YTD]]+SUMIFS(I:I,D:D,dataset_shampoo[[#This Row],[Brand]],E:E,dataset_shampoo[[#This Row],[Region]],F:F,dataset_shampoo[[#This Row],[Year]]-1,G:G,"&gt;"&amp;dataset_shampoo[[#This Row],[Month]])</f>
        <v>8914.5</v>
      </c>
    </row>
    <row r="3134" spans="1:13" x14ac:dyDescent="0.25">
      <c r="A3134" t="s">
        <v>7</v>
      </c>
      <c r="B3134" t="s">
        <v>30</v>
      </c>
      <c r="C3134" t="s">
        <v>9</v>
      </c>
      <c r="D3134" t="s">
        <v>48</v>
      </c>
      <c r="E3134" t="s">
        <v>11</v>
      </c>
      <c r="F3134">
        <v>2018</v>
      </c>
      <c r="G3134">
        <v>2</v>
      </c>
      <c r="H3134">
        <v>1670</v>
      </c>
      <c r="I3134" s="1">
        <v>6660.5</v>
      </c>
      <c r="J3134">
        <f>SUMIFS(H:H,D:D,dataset_shampoo[[#This Row],[Brand]],E:E,dataset_shampoo[[#This Row],[Region]],F:F,dataset_shampoo[[#This Row],[Year]],G:G,"&lt;="&amp;dataset_shampoo[[#This Row],[Month]])</f>
        <v>3903</v>
      </c>
      <c r="K3134" s="6">
        <f>SUMIFS(I:I,D:D,dataset_shampoo[[#This Row],[Brand]],E:E,dataset_shampoo[[#This Row],[Region]],F:F,dataset_shampoo[[#This Row],[Year]],G:G,"&lt;="&amp;dataset_shampoo[[#This Row],[Month]])</f>
        <v>15575</v>
      </c>
      <c r="L3134">
        <f>dataset_shampoo[[#This Row],[Units YTD]]+SUMIFS(H:H,D:D,dataset_shampoo[[#This Row],[Brand]],E:E,dataset_shampoo[[#This Row],[Region]],F:F,dataset_shampoo[[#This Row],[Year]]-1,G:G,"&gt;"&amp;dataset_shampoo[[#This Row],[Month]])</f>
        <v>3903</v>
      </c>
      <c r="M3134" s="1">
        <f>dataset_shampoo[[#This Row],[Values YTD]]+SUMIFS(I:I,D:D,dataset_shampoo[[#This Row],[Brand]],E:E,dataset_shampoo[[#This Row],[Region]],F:F,dataset_shampoo[[#This Row],[Year]]-1,G:G,"&gt;"&amp;dataset_shampoo[[#This Row],[Month]])</f>
        <v>15575</v>
      </c>
    </row>
    <row r="3135" spans="1:13" x14ac:dyDescent="0.25">
      <c r="A3135" t="s">
        <v>7</v>
      </c>
      <c r="B3135" t="s">
        <v>30</v>
      </c>
      <c r="C3135" t="s">
        <v>9</v>
      </c>
      <c r="D3135" t="s">
        <v>48</v>
      </c>
      <c r="E3135" t="s">
        <v>11</v>
      </c>
      <c r="F3135">
        <v>2018</v>
      </c>
      <c r="G3135">
        <v>3</v>
      </c>
      <c r="H3135">
        <v>2401</v>
      </c>
      <c r="I3135" s="1">
        <v>9590</v>
      </c>
      <c r="J3135">
        <f>SUMIFS(H:H,D:D,dataset_shampoo[[#This Row],[Brand]],E:E,dataset_shampoo[[#This Row],[Region]],F:F,dataset_shampoo[[#This Row],[Year]],G:G,"&lt;="&amp;dataset_shampoo[[#This Row],[Month]])</f>
        <v>6304</v>
      </c>
      <c r="K3135" s="6">
        <f>SUMIFS(I:I,D:D,dataset_shampoo[[#This Row],[Brand]],E:E,dataset_shampoo[[#This Row],[Region]],F:F,dataset_shampoo[[#This Row],[Year]],G:G,"&lt;="&amp;dataset_shampoo[[#This Row],[Month]])</f>
        <v>25165</v>
      </c>
      <c r="L3135">
        <f>dataset_shampoo[[#This Row],[Units YTD]]+SUMIFS(H:H,D:D,dataset_shampoo[[#This Row],[Brand]],E:E,dataset_shampoo[[#This Row],[Region]],F:F,dataset_shampoo[[#This Row],[Year]]-1,G:G,"&gt;"&amp;dataset_shampoo[[#This Row],[Month]])</f>
        <v>6304</v>
      </c>
      <c r="M3135" s="1">
        <f>dataset_shampoo[[#This Row],[Values YTD]]+SUMIFS(I:I,D:D,dataset_shampoo[[#This Row],[Brand]],E:E,dataset_shampoo[[#This Row],[Region]],F:F,dataset_shampoo[[#This Row],[Year]]-1,G:G,"&gt;"&amp;dataset_shampoo[[#This Row],[Month]])</f>
        <v>25165</v>
      </c>
    </row>
    <row r="3136" spans="1:13" x14ac:dyDescent="0.25">
      <c r="A3136" t="s">
        <v>7</v>
      </c>
      <c r="B3136" t="s">
        <v>30</v>
      </c>
      <c r="C3136" t="s">
        <v>9</v>
      </c>
      <c r="D3136" t="s">
        <v>48</v>
      </c>
      <c r="E3136" t="s">
        <v>11</v>
      </c>
      <c r="F3136">
        <v>2018</v>
      </c>
      <c r="G3136">
        <v>4</v>
      </c>
      <c r="H3136">
        <v>2163</v>
      </c>
      <c r="I3136" s="1">
        <v>8617</v>
      </c>
      <c r="J3136">
        <f>SUMIFS(H:H,D:D,dataset_shampoo[[#This Row],[Brand]],E:E,dataset_shampoo[[#This Row],[Region]],F:F,dataset_shampoo[[#This Row],[Year]],G:G,"&lt;="&amp;dataset_shampoo[[#This Row],[Month]])</f>
        <v>8467</v>
      </c>
      <c r="K3136" s="6">
        <f>SUMIFS(I:I,D:D,dataset_shampoo[[#This Row],[Brand]],E:E,dataset_shampoo[[#This Row],[Region]],F:F,dataset_shampoo[[#This Row],[Year]],G:G,"&lt;="&amp;dataset_shampoo[[#This Row],[Month]])</f>
        <v>33782</v>
      </c>
      <c r="L3136">
        <f>dataset_shampoo[[#This Row],[Units YTD]]+SUMIFS(H:H,D:D,dataset_shampoo[[#This Row],[Brand]],E:E,dataset_shampoo[[#This Row],[Region]],F:F,dataset_shampoo[[#This Row],[Year]]-1,G:G,"&gt;"&amp;dataset_shampoo[[#This Row],[Month]])</f>
        <v>8467</v>
      </c>
      <c r="M3136" s="1">
        <f>dataset_shampoo[[#This Row],[Values YTD]]+SUMIFS(I:I,D:D,dataset_shampoo[[#This Row],[Brand]],E:E,dataset_shampoo[[#This Row],[Region]],F:F,dataset_shampoo[[#This Row],[Year]]-1,G:G,"&gt;"&amp;dataset_shampoo[[#This Row],[Month]])</f>
        <v>33782</v>
      </c>
    </row>
    <row r="3137" spans="1:13" x14ac:dyDescent="0.25">
      <c r="A3137" t="s">
        <v>7</v>
      </c>
      <c r="B3137" t="s">
        <v>30</v>
      </c>
      <c r="C3137" t="s">
        <v>9</v>
      </c>
      <c r="D3137" t="s">
        <v>48</v>
      </c>
      <c r="E3137" t="s">
        <v>11</v>
      </c>
      <c r="F3137">
        <v>2018</v>
      </c>
      <c r="G3137">
        <v>5</v>
      </c>
      <c r="H3137">
        <v>2016</v>
      </c>
      <c r="I3137" s="1">
        <v>8036</v>
      </c>
      <c r="J3137">
        <f>SUMIFS(H:H,D:D,dataset_shampoo[[#This Row],[Brand]],E:E,dataset_shampoo[[#This Row],[Region]],F:F,dataset_shampoo[[#This Row],[Year]],G:G,"&lt;="&amp;dataset_shampoo[[#This Row],[Month]])</f>
        <v>10483</v>
      </c>
      <c r="K3137" s="6">
        <f>SUMIFS(I:I,D:D,dataset_shampoo[[#This Row],[Brand]],E:E,dataset_shampoo[[#This Row],[Region]],F:F,dataset_shampoo[[#This Row],[Year]],G:G,"&lt;="&amp;dataset_shampoo[[#This Row],[Month]])</f>
        <v>41818</v>
      </c>
      <c r="L3137">
        <f>dataset_shampoo[[#This Row],[Units YTD]]+SUMIFS(H:H,D:D,dataset_shampoo[[#This Row],[Brand]],E:E,dataset_shampoo[[#This Row],[Region]],F:F,dataset_shampoo[[#This Row],[Year]]-1,G:G,"&gt;"&amp;dataset_shampoo[[#This Row],[Month]])</f>
        <v>10483</v>
      </c>
      <c r="M3137" s="1">
        <f>dataset_shampoo[[#This Row],[Values YTD]]+SUMIFS(I:I,D:D,dataset_shampoo[[#This Row],[Brand]],E:E,dataset_shampoo[[#This Row],[Region]],F:F,dataset_shampoo[[#This Row],[Year]]-1,G:G,"&gt;"&amp;dataset_shampoo[[#This Row],[Month]])</f>
        <v>41818</v>
      </c>
    </row>
    <row r="3138" spans="1:13" x14ac:dyDescent="0.25">
      <c r="A3138" t="s">
        <v>7</v>
      </c>
      <c r="B3138" t="s">
        <v>30</v>
      </c>
      <c r="C3138" t="s">
        <v>9</v>
      </c>
      <c r="D3138" t="s">
        <v>48</v>
      </c>
      <c r="E3138" t="s">
        <v>11</v>
      </c>
      <c r="F3138">
        <v>2018</v>
      </c>
      <c r="G3138">
        <v>6</v>
      </c>
      <c r="H3138">
        <v>2306</v>
      </c>
      <c r="I3138" s="1">
        <v>9212</v>
      </c>
      <c r="J3138">
        <f>SUMIFS(H:H,D:D,dataset_shampoo[[#This Row],[Brand]],E:E,dataset_shampoo[[#This Row],[Region]],F:F,dataset_shampoo[[#This Row],[Year]],G:G,"&lt;="&amp;dataset_shampoo[[#This Row],[Month]])</f>
        <v>12789</v>
      </c>
      <c r="K3138" s="6">
        <f>SUMIFS(I:I,D:D,dataset_shampoo[[#This Row],[Brand]],E:E,dataset_shampoo[[#This Row],[Region]],F:F,dataset_shampoo[[#This Row],[Year]],G:G,"&lt;="&amp;dataset_shampoo[[#This Row],[Month]])</f>
        <v>51030</v>
      </c>
      <c r="L3138">
        <f>dataset_shampoo[[#This Row],[Units YTD]]+SUMIFS(H:H,D:D,dataset_shampoo[[#This Row],[Brand]],E:E,dataset_shampoo[[#This Row],[Region]],F:F,dataset_shampoo[[#This Row],[Year]]-1,G:G,"&gt;"&amp;dataset_shampoo[[#This Row],[Month]])</f>
        <v>12789</v>
      </c>
      <c r="M3138" s="1">
        <f>dataset_shampoo[[#This Row],[Values YTD]]+SUMIFS(I:I,D:D,dataset_shampoo[[#This Row],[Brand]],E:E,dataset_shampoo[[#This Row],[Region]],F:F,dataset_shampoo[[#This Row],[Year]]-1,G:G,"&gt;"&amp;dataset_shampoo[[#This Row],[Month]])</f>
        <v>51030</v>
      </c>
    </row>
    <row r="3139" spans="1:13" x14ac:dyDescent="0.25">
      <c r="A3139" t="s">
        <v>7</v>
      </c>
      <c r="B3139" t="s">
        <v>30</v>
      </c>
      <c r="C3139" t="s">
        <v>9</v>
      </c>
      <c r="D3139" t="s">
        <v>48</v>
      </c>
      <c r="E3139" t="s">
        <v>11</v>
      </c>
      <c r="F3139">
        <v>2018</v>
      </c>
      <c r="G3139">
        <v>7</v>
      </c>
      <c r="H3139">
        <v>1788</v>
      </c>
      <c r="I3139" s="1">
        <v>7129.5</v>
      </c>
      <c r="J3139">
        <f>SUMIFS(H:H,D:D,dataset_shampoo[[#This Row],[Brand]],E:E,dataset_shampoo[[#This Row],[Region]],F:F,dataset_shampoo[[#This Row],[Year]],G:G,"&lt;="&amp;dataset_shampoo[[#This Row],[Month]])</f>
        <v>14577</v>
      </c>
      <c r="K3139" s="6">
        <f>SUMIFS(I:I,D:D,dataset_shampoo[[#This Row],[Brand]],E:E,dataset_shampoo[[#This Row],[Region]],F:F,dataset_shampoo[[#This Row],[Year]],G:G,"&lt;="&amp;dataset_shampoo[[#This Row],[Month]])</f>
        <v>58159.5</v>
      </c>
      <c r="L3139">
        <f>dataset_shampoo[[#This Row],[Units YTD]]+SUMIFS(H:H,D:D,dataset_shampoo[[#This Row],[Brand]],E:E,dataset_shampoo[[#This Row],[Region]],F:F,dataset_shampoo[[#This Row],[Year]]-1,G:G,"&gt;"&amp;dataset_shampoo[[#This Row],[Month]])</f>
        <v>14577</v>
      </c>
      <c r="M3139" s="1">
        <f>dataset_shampoo[[#This Row],[Values YTD]]+SUMIFS(I:I,D:D,dataset_shampoo[[#This Row],[Brand]],E:E,dataset_shampoo[[#This Row],[Region]],F:F,dataset_shampoo[[#This Row],[Year]]-1,G:G,"&gt;"&amp;dataset_shampoo[[#This Row],[Month]])</f>
        <v>58159.5</v>
      </c>
    </row>
    <row r="3140" spans="1:13" x14ac:dyDescent="0.25">
      <c r="A3140" t="s">
        <v>7</v>
      </c>
      <c r="B3140" t="s">
        <v>30</v>
      </c>
      <c r="C3140" t="s">
        <v>9</v>
      </c>
      <c r="D3140" t="s">
        <v>48</v>
      </c>
      <c r="E3140" t="s">
        <v>11</v>
      </c>
      <c r="F3140">
        <v>2018</v>
      </c>
      <c r="G3140">
        <v>8</v>
      </c>
      <c r="H3140">
        <v>2422</v>
      </c>
      <c r="I3140" s="1">
        <v>9663.5</v>
      </c>
      <c r="J3140">
        <f>SUMIFS(H:H,D:D,dataset_shampoo[[#This Row],[Brand]],E:E,dataset_shampoo[[#This Row],[Region]],F:F,dataset_shampoo[[#This Row],[Year]],G:G,"&lt;="&amp;dataset_shampoo[[#This Row],[Month]])</f>
        <v>16999</v>
      </c>
      <c r="K3140" s="6">
        <f>SUMIFS(I:I,D:D,dataset_shampoo[[#This Row],[Brand]],E:E,dataset_shampoo[[#This Row],[Region]],F:F,dataset_shampoo[[#This Row],[Year]],G:G,"&lt;="&amp;dataset_shampoo[[#This Row],[Month]])</f>
        <v>67823</v>
      </c>
      <c r="L3140">
        <f>dataset_shampoo[[#This Row],[Units YTD]]+SUMIFS(H:H,D:D,dataset_shampoo[[#This Row],[Brand]],E:E,dataset_shampoo[[#This Row],[Region]],F:F,dataset_shampoo[[#This Row],[Year]]-1,G:G,"&gt;"&amp;dataset_shampoo[[#This Row],[Month]])</f>
        <v>16999</v>
      </c>
      <c r="M3140" s="1">
        <f>dataset_shampoo[[#This Row],[Values YTD]]+SUMIFS(I:I,D:D,dataset_shampoo[[#This Row],[Brand]],E:E,dataset_shampoo[[#This Row],[Region]],F:F,dataset_shampoo[[#This Row],[Year]]-1,G:G,"&gt;"&amp;dataset_shampoo[[#This Row],[Month]])</f>
        <v>67823</v>
      </c>
    </row>
    <row r="3141" spans="1:13" x14ac:dyDescent="0.25">
      <c r="A3141" t="s">
        <v>7</v>
      </c>
      <c r="B3141" t="s">
        <v>30</v>
      </c>
      <c r="C3141" t="s">
        <v>9</v>
      </c>
      <c r="D3141" t="s">
        <v>48</v>
      </c>
      <c r="E3141" t="s">
        <v>11</v>
      </c>
      <c r="F3141">
        <v>2018</v>
      </c>
      <c r="G3141">
        <v>9</v>
      </c>
      <c r="H3141">
        <v>2198</v>
      </c>
      <c r="I3141" s="1">
        <v>8764</v>
      </c>
      <c r="J3141">
        <f>SUMIFS(H:H,D:D,dataset_shampoo[[#This Row],[Brand]],E:E,dataset_shampoo[[#This Row],[Region]],F:F,dataset_shampoo[[#This Row],[Year]],G:G,"&lt;="&amp;dataset_shampoo[[#This Row],[Month]])</f>
        <v>19197</v>
      </c>
      <c r="K3141" s="6">
        <f>SUMIFS(I:I,D:D,dataset_shampoo[[#This Row],[Brand]],E:E,dataset_shampoo[[#This Row],[Region]],F:F,dataset_shampoo[[#This Row],[Year]],G:G,"&lt;="&amp;dataset_shampoo[[#This Row],[Month]])</f>
        <v>76587</v>
      </c>
      <c r="L3141">
        <f>dataset_shampoo[[#This Row],[Units YTD]]+SUMIFS(H:H,D:D,dataset_shampoo[[#This Row],[Brand]],E:E,dataset_shampoo[[#This Row],[Region]],F:F,dataset_shampoo[[#This Row],[Year]]-1,G:G,"&gt;"&amp;dataset_shampoo[[#This Row],[Month]])</f>
        <v>19197</v>
      </c>
      <c r="M3141" s="1">
        <f>dataset_shampoo[[#This Row],[Values YTD]]+SUMIFS(I:I,D:D,dataset_shampoo[[#This Row],[Brand]],E:E,dataset_shampoo[[#This Row],[Region]],F:F,dataset_shampoo[[#This Row],[Year]]-1,G:G,"&gt;"&amp;dataset_shampoo[[#This Row],[Month]])</f>
        <v>76587</v>
      </c>
    </row>
    <row r="3142" spans="1:13" x14ac:dyDescent="0.25">
      <c r="A3142" t="s">
        <v>7</v>
      </c>
      <c r="B3142" t="s">
        <v>30</v>
      </c>
      <c r="C3142" t="s">
        <v>9</v>
      </c>
      <c r="D3142" t="s">
        <v>48</v>
      </c>
      <c r="E3142" t="s">
        <v>11</v>
      </c>
      <c r="F3142">
        <v>2018</v>
      </c>
      <c r="G3142">
        <v>10</v>
      </c>
      <c r="H3142">
        <v>1774</v>
      </c>
      <c r="I3142" s="1">
        <v>7087.5</v>
      </c>
      <c r="J3142">
        <f>SUMIFS(H:H,D:D,dataset_shampoo[[#This Row],[Brand]],E:E,dataset_shampoo[[#This Row],[Region]],F:F,dataset_shampoo[[#This Row],[Year]],G:G,"&lt;="&amp;dataset_shampoo[[#This Row],[Month]])</f>
        <v>20971</v>
      </c>
      <c r="K3142" s="6">
        <f>SUMIFS(I:I,D:D,dataset_shampoo[[#This Row],[Brand]],E:E,dataset_shampoo[[#This Row],[Region]],F:F,dataset_shampoo[[#This Row],[Year]],G:G,"&lt;="&amp;dataset_shampoo[[#This Row],[Month]])</f>
        <v>83674.5</v>
      </c>
      <c r="L3142">
        <f>dataset_shampoo[[#This Row],[Units YTD]]+SUMIFS(H:H,D:D,dataset_shampoo[[#This Row],[Brand]],E:E,dataset_shampoo[[#This Row],[Region]],F:F,dataset_shampoo[[#This Row],[Year]]-1,G:G,"&gt;"&amp;dataset_shampoo[[#This Row],[Month]])</f>
        <v>20971</v>
      </c>
      <c r="M3142" s="1">
        <f>dataset_shampoo[[#This Row],[Values YTD]]+SUMIFS(I:I,D:D,dataset_shampoo[[#This Row],[Brand]],E:E,dataset_shampoo[[#This Row],[Region]],F:F,dataset_shampoo[[#This Row],[Year]]-1,G:G,"&gt;"&amp;dataset_shampoo[[#This Row],[Month]])</f>
        <v>83674.5</v>
      </c>
    </row>
    <row r="3143" spans="1:13" x14ac:dyDescent="0.25">
      <c r="A3143" t="s">
        <v>7</v>
      </c>
      <c r="B3143" t="s">
        <v>30</v>
      </c>
      <c r="C3143" t="s">
        <v>9</v>
      </c>
      <c r="D3143" t="s">
        <v>48</v>
      </c>
      <c r="E3143" t="s">
        <v>11</v>
      </c>
      <c r="F3143">
        <v>2018</v>
      </c>
      <c r="G3143">
        <v>11</v>
      </c>
      <c r="H3143">
        <v>1788</v>
      </c>
      <c r="I3143" s="1">
        <v>7129.5</v>
      </c>
      <c r="J3143">
        <f>SUMIFS(H:H,D:D,dataset_shampoo[[#This Row],[Brand]],E:E,dataset_shampoo[[#This Row],[Region]],F:F,dataset_shampoo[[#This Row],[Year]],G:G,"&lt;="&amp;dataset_shampoo[[#This Row],[Month]])</f>
        <v>22759</v>
      </c>
      <c r="K3143" s="6">
        <f>SUMIFS(I:I,D:D,dataset_shampoo[[#This Row],[Brand]],E:E,dataset_shampoo[[#This Row],[Region]],F:F,dataset_shampoo[[#This Row],[Year]],G:G,"&lt;="&amp;dataset_shampoo[[#This Row],[Month]])</f>
        <v>90804</v>
      </c>
      <c r="L3143">
        <f>dataset_shampoo[[#This Row],[Units YTD]]+SUMIFS(H:H,D:D,dataset_shampoo[[#This Row],[Brand]],E:E,dataset_shampoo[[#This Row],[Region]],F:F,dataset_shampoo[[#This Row],[Year]]-1,G:G,"&gt;"&amp;dataset_shampoo[[#This Row],[Month]])</f>
        <v>22759</v>
      </c>
      <c r="M3143" s="1">
        <f>dataset_shampoo[[#This Row],[Values YTD]]+SUMIFS(I:I,D:D,dataset_shampoo[[#This Row],[Brand]],E:E,dataset_shampoo[[#This Row],[Region]],F:F,dataset_shampoo[[#This Row],[Year]]-1,G:G,"&gt;"&amp;dataset_shampoo[[#This Row],[Month]])</f>
        <v>90804</v>
      </c>
    </row>
    <row r="3144" spans="1:13" x14ac:dyDescent="0.25">
      <c r="A3144" t="s">
        <v>7</v>
      </c>
      <c r="B3144" t="s">
        <v>30</v>
      </c>
      <c r="C3144" t="s">
        <v>9</v>
      </c>
      <c r="D3144" t="s">
        <v>48</v>
      </c>
      <c r="E3144" t="s">
        <v>11</v>
      </c>
      <c r="F3144">
        <v>2018</v>
      </c>
      <c r="G3144">
        <v>12</v>
      </c>
      <c r="H3144">
        <v>2432</v>
      </c>
      <c r="I3144" s="1">
        <v>9702</v>
      </c>
      <c r="J3144">
        <f>SUMIFS(H:H,D:D,dataset_shampoo[[#This Row],[Brand]],E:E,dataset_shampoo[[#This Row],[Region]],F:F,dataset_shampoo[[#This Row],[Year]],G:G,"&lt;="&amp;dataset_shampoo[[#This Row],[Month]])</f>
        <v>25191</v>
      </c>
      <c r="K3144" s="6">
        <f>SUMIFS(I:I,D:D,dataset_shampoo[[#This Row],[Brand]],E:E,dataset_shampoo[[#This Row],[Region]],F:F,dataset_shampoo[[#This Row],[Year]],G:G,"&lt;="&amp;dataset_shampoo[[#This Row],[Month]])</f>
        <v>100506</v>
      </c>
      <c r="L3144">
        <f>dataset_shampoo[[#This Row],[Units YTD]]+SUMIFS(H:H,D:D,dataset_shampoo[[#This Row],[Brand]],E:E,dataset_shampoo[[#This Row],[Region]],F:F,dataset_shampoo[[#This Row],[Year]]-1,G:G,"&gt;"&amp;dataset_shampoo[[#This Row],[Month]])</f>
        <v>25191</v>
      </c>
      <c r="M3144" s="1">
        <f>dataset_shampoo[[#This Row],[Values YTD]]+SUMIFS(I:I,D:D,dataset_shampoo[[#This Row],[Brand]],E:E,dataset_shampoo[[#This Row],[Region]],F:F,dataset_shampoo[[#This Row],[Year]]-1,G:G,"&gt;"&amp;dataset_shampoo[[#This Row],[Month]])</f>
        <v>100506</v>
      </c>
    </row>
    <row r="3145" spans="1:13" x14ac:dyDescent="0.25">
      <c r="A3145" t="s">
        <v>7</v>
      </c>
      <c r="B3145" t="s">
        <v>30</v>
      </c>
      <c r="C3145" t="s">
        <v>9</v>
      </c>
      <c r="D3145" t="s">
        <v>48</v>
      </c>
      <c r="E3145" t="s">
        <v>11</v>
      </c>
      <c r="F3145">
        <v>2019</v>
      </c>
      <c r="G3145">
        <v>1</v>
      </c>
      <c r="H3145">
        <v>4627</v>
      </c>
      <c r="I3145" s="1">
        <v>18494</v>
      </c>
      <c r="J3145">
        <f>SUMIFS(H:H,D:D,dataset_shampoo[[#This Row],[Brand]],E:E,dataset_shampoo[[#This Row],[Region]],F:F,dataset_shampoo[[#This Row],[Year]],G:G,"&lt;="&amp;dataset_shampoo[[#This Row],[Month]])</f>
        <v>4627</v>
      </c>
      <c r="K3145" s="6">
        <f>SUMIFS(I:I,D:D,dataset_shampoo[[#This Row],[Brand]],E:E,dataset_shampoo[[#This Row],[Region]],F:F,dataset_shampoo[[#This Row],[Year]],G:G,"&lt;="&amp;dataset_shampoo[[#This Row],[Month]])</f>
        <v>18494</v>
      </c>
      <c r="L3145">
        <f>dataset_shampoo[[#This Row],[Units YTD]]+SUMIFS(H:H,D:D,dataset_shampoo[[#This Row],[Brand]],E:E,dataset_shampoo[[#This Row],[Region]],F:F,dataset_shampoo[[#This Row],[Year]]-1,G:G,"&gt;"&amp;dataset_shampoo[[#This Row],[Month]])</f>
        <v>27585</v>
      </c>
      <c r="M3145" s="1">
        <f>dataset_shampoo[[#This Row],[Values YTD]]+SUMIFS(I:I,D:D,dataset_shampoo[[#This Row],[Brand]],E:E,dataset_shampoo[[#This Row],[Region]],F:F,dataset_shampoo[[#This Row],[Year]]-1,G:G,"&gt;"&amp;dataset_shampoo[[#This Row],[Month]])</f>
        <v>110085.5</v>
      </c>
    </row>
    <row r="3146" spans="1:13" x14ac:dyDescent="0.25">
      <c r="A3146" t="s">
        <v>7</v>
      </c>
      <c r="B3146" t="s">
        <v>30</v>
      </c>
      <c r="C3146" t="s">
        <v>9</v>
      </c>
      <c r="D3146" t="s">
        <v>48</v>
      </c>
      <c r="E3146" t="s">
        <v>11</v>
      </c>
      <c r="F3146">
        <v>2019</v>
      </c>
      <c r="G3146">
        <v>2</v>
      </c>
      <c r="H3146">
        <v>3696</v>
      </c>
      <c r="I3146" s="1">
        <v>14735</v>
      </c>
      <c r="J3146">
        <f>SUMIFS(H:H,D:D,dataset_shampoo[[#This Row],[Brand]],E:E,dataset_shampoo[[#This Row],[Region]],F:F,dataset_shampoo[[#This Row],[Year]],G:G,"&lt;="&amp;dataset_shampoo[[#This Row],[Month]])</f>
        <v>8323</v>
      </c>
      <c r="K3146" s="6">
        <f>SUMIFS(I:I,D:D,dataset_shampoo[[#This Row],[Brand]],E:E,dataset_shampoo[[#This Row],[Region]],F:F,dataset_shampoo[[#This Row],[Year]],G:G,"&lt;="&amp;dataset_shampoo[[#This Row],[Month]])</f>
        <v>33229</v>
      </c>
      <c r="L3146">
        <f>dataset_shampoo[[#This Row],[Units YTD]]+SUMIFS(H:H,D:D,dataset_shampoo[[#This Row],[Brand]],E:E,dataset_shampoo[[#This Row],[Region]],F:F,dataset_shampoo[[#This Row],[Year]]-1,G:G,"&gt;"&amp;dataset_shampoo[[#This Row],[Month]])</f>
        <v>29611</v>
      </c>
      <c r="M3146" s="1">
        <f>dataset_shampoo[[#This Row],[Values YTD]]+SUMIFS(I:I,D:D,dataset_shampoo[[#This Row],[Brand]],E:E,dataset_shampoo[[#This Row],[Region]],F:F,dataset_shampoo[[#This Row],[Year]]-1,G:G,"&gt;"&amp;dataset_shampoo[[#This Row],[Month]])</f>
        <v>118160</v>
      </c>
    </row>
    <row r="3147" spans="1:13" x14ac:dyDescent="0.25">
      <c r="A3147" t="s">
        <v>7</v>
      </c>
      <c r="B3147" t="s">
        <v>30</v>
      </c>
      <c r="C3147" t="s">
        <v>9</v>
      </c>
      <c r="D3147" t="s">
        <v>48</v>
      </c>
      <c r="E3147" t="s">
        <v>11</v>
      </c>
      <c r="F3147">
        <v>2019</v>
      </c>
      <c r="G3147">
        <v>3</v>
      </c>
      <c r="H3147">
        <v>3878</v>
      </c>
      <c r="I3147" s="1">
        <v>15498</v>
      </c>
      <c r="J3147">
        <f>SUMIFS(H:H,D:D,dataset_shampoo[[#This Row],[Brand]],E:E,dataset_shampoo[[#This Row],[Region]],F:F,dataset_shampoo[[#This Row],[Year]],G:G,"&lt;="&amp;dataset_shampoo[[#This Row],[Month]])</f>
        <v>12201</v>
      </c>
      <c r="K3147" s="6">
        <f>SUMIFS(I:I,D:D,dataset_shampoo[[#This Row],[Brand]],E:E,dataset_shampoo[[#This Row],[Region]],F:F,dataset_shampoo[[#This Row],[Year]],G:G,"&lt;="&amp;dataset_shampoo[[#This Row],[Month]])</f>
        <v>48727</v>
      </c>
      <c r="L3147">
        <f>dataset_shampoo[[#This Row],[Units YTD]]+SUMIFS(H:H,D:D,dataset_shampoo[[#This Row],[Brand]],E:E,dataset_shampoo[[#This Row],[Region]],F:F,dataset_shampoo[[#This Row],[Year]]-1,G:G,"&gt;"&amp;dataset_shampoo[[#This Row],[Month]])</f>
        <v>31088</v>
      </c>
      <c r="M3147" s="1">
        <f>dataset_shampoo[[#This Row],[Values YTD]]+SUMIFS(I:I,D:D,dataset_shampoo[[#This Row],[Brand]],E:E,dataset_shampoo[[#This Row],[Region]],F:F,dataset_shampoo[[#This Row],[Year]]-1,G:G,"&gt;"&amp;dataset_shampoo[[#This Row],[Month]])</f>
        <v>124068</v>
      </c>
    </row>
    <row r="3148" spans="1:13" x14ac:dyDescent="0.25">
      <c r="A3148" t="s">
        <v>7</v>
      </c>
      <c r="B3148" t="s">
        <v>30</v>
      </c>
      <c r="C3148" t="s">
        <v>9</v>
      </c>
      <c r="D3148" t="s">
        <v>48</v>
      </c>
      <c r="E3148" t="s">
        <v>11</v>
      </c>
      <c r="F3148">
        <v>2019</v>
      </c>
      <c r="G3148">
        <v>4</v>
      </c>
      <c r="H3148">
        <v>3619</v>
      </c>
      <c r="I3148" s="1">
        <v>14441</v>
      </c>
      <c r="J3148">
        <f>SUMIFS(H:H,D:D,dataset_shampoo[[#This Row],[Brand]],E:E,dataset_shampoo[[#This Row],[Region]],F:F,dataset_shampoo[[#This Row],[Year]],G:G,"&lt;="&amp;dataset_shampoo[[#This Row],[Month]])</f>
        <v>15820</v>
      </c>
      <c r="K3148" s="6">
        <f>SUMIFS(I:I,D:D,dataset_shampoo[[#This Row],[Brand]],E:E,dataset_shampoo[[#This Row],[Region]],F:F,dataset_shampoo[[#This Row],[Year]],G:G,"&lt;="&amp;dataset_shampoo[[#This Row],[Month]])</f>
        <v>63168</v>
      </c>
      <c r="L3148">
        <f>dataset_shampoo[[#This Row],[Units YTD]]+SUMIFS(H:H,D:D,dataset_shampoo[[#This Row],[Brand]],E:E,dataset_shampoo[[#This Row],[Region]],F:F,dataset_shampoo[[#This Row],[Year]]-1,G:G,"&gt;"&amp;dataset_shampoo[[#This Row],[Month]])</f>
        <v>32544</v>
      </c>
      <c r="M3148" s="1">
        <f>dataset_shampoo[[#This Row],[Values YTD]]+SUMIFS(I:I,D:D,dataset_shampoo[[#This Row],[Brand]],E:E,dataset_shampoo[[#This Row],[Region]],F:F,dataset_shampoo[[#This Row],[Year]]-1,G:G,"&gt;"&amp;dataset_shampoo[[#This Row],[Month]])</f>
        <v>129892</v>
      </c>
    </row>
    <row r="3149" spans="1:13" x14ac:dyDescent="0.25">
      <c r="A3149" t="s">
        <v>7</v>
      </c>
      <c r="B3149" t="s">
        <v>30</v>
      </c>
      <c r="C3149" t="s">
        <v>9</v>
      </c>
      <c r="D3149" t="s">
        <v>48</v>
      </c>
      <c r="E3149" t="s">
        <v>11</v>
      </c>
      <c r="F3149">
        <v>2019</v>
      </c>
      <c r="G3149">
        <v>5</v>
      </c>
      <c r="H3149">
        <v>3906</v>
      </c>
      <c r="I3149" s="1">
        <v>15575</v>
      </c>
      <c r="J3149">
        <f>SUMIFS(H:H,D:D,dataset_shampoo[[#This Row],[Brand]],E:E,dataset_shampoo[[#This Row],[Region]],F:F,dataset_shampoo[[#This Row],[Year]],G:G,"&lt;="&amp;dataset_shampoo[[#This Row],[Month]])</f>
        <v>19726</v>
      </c>
      <c r="K3149" s="6">
        <f>SUMIFS(I:I,D:D,dataset_shampoo[[#This Row],[Brand]],E:E,dataset_shampoo[[#This Row],[Region]],F:F,dataset_shampoo[[#This Row],[Year]],G:G,"&lt;="&amp;dataset_shampoo[[#This Row],[Month]])</f>
        <v>78743</v>
      </c>
      <c r="L3149">
        <f>dataset_shampoo[[#This Row],[Units YTD]]+SUMIFS(H:H,D:D,dataset_shampoo[[#This Row],[Brand]],E:E,dataset_shampoo[[#This Row],[Region]],F:F,dataset_shampoo[[#This Row],[Year]]-1,G:G,"&gt;"&amp;dataset_shampoo[[#This Row],[Month]])</f>
        <v>34434</v>
      </c>
      <c r="M3149" s="1">
        <f>dataset_shampoo[[#This Row],[Values YTD]]+SUMIFS(I:I,D:D,dataset_shampoo[[#This Row],[Brand]],E:E,dataset_shampoo[[#This Row],[Region]],F:F,dataset_shampoo[[#This Row],[Year]]-1,G:G,"&gt;"&amp;dataset_shampoo[[#This Row],[Month]])</f>
        <v>137431</v>
      </c>
    </row>
    <row r="3150" spans="1:13" x14ac:dyDescent="0.25">
      <c r="A3150" t="s">
        <v>7</v>
      </c>
      <c r="B3150" t="s">
        <v>30</v>
      </c>
      <c r="C3150" t="s">
        <v>9</v>
      </c>
      <c r="D3150" t="s">
        <v>48</v>
      </c>
      <c r="E3150" t="s">
        <v>11</v>
      </c>
      <c r="F3150">
        <v>2019</v>
      </c>
      <c r="G3150">
        <v>6</v>
      </c>
      <c r="H3150">
        <v>3017</v>
      </c>
      <c r="I3150" s="1">
        <v>12061</v>
      </c>
      <c r="J3150">
        <f>SUMIFS(H:H,D:D,dataset_shampoo[[#This Row],[Brand]],E:E,dataset_shampoo[[#This Row],[Region]],F:F,dataset_shampoo[[#This Row],[Year]],G:G,"&lt;="&amp;dataset_shampoo[[#This Row],[Month]])</f>
        <v>22743</v>
      </c>
      <c r="K3150" s="6">
        <f>SUMIFS(I:I,D:D,dataset_shampoo[[#This Row],[Brand]],E:E,dataset_shampoo[[#This Row],[Region]],F:F,dataset_shampoo[[#This Row],[Year]],G:G,"&lt;="&amp;dataset_shampoo[[#This Row],[Month]])</f>
        <v>90804</v>
      </c>
      <c r="L3150">
        <f>dataset_shampoo[[#This Row],[Units YTD]]+SUMIFS(H:H,D:D,dataset_shampoo[[#This Row],[Brand]],E:E,dataset_shampoo[[#This Row],[Region]],F:F,dataset_shampoo[[#This Row],[Year]]-1,G:G,"&gt;"&amp;dataset_shampoo[[#This Row],[Month]])</f>
        <v>35145</v>
      </c>
      <c r="M3150" s="1">
        <f>dataset_shampoo[[#This Row],[Values YTD]]+SUMIFS(I:I,D:D,dataset_shampoo[[#This Row],[Brand]],E:E,dataset_shampoo[[#This Row],[Region]],F:F,dataset_shampoo[[#This Row],[Year]]-1,G:G,"&gt;"&amp;dataset_shampoo[[#This Row],[Month]])</f>
        <v>140280</v>
      </c>
    </row>
    <row r="3151" spans="1:13" x14ac:dyDescent="0.25">
      <c r="A3151" t="s">
        <v>7</v>
      </c>
      <c r="B3151" t="s">
        <v>30</v>
      </c>
      <c r="C3151" t="s">
        <v>9</v>
      </c>
      <c r="D3151" t="s">
        <v>48</v>
      </c>
      <c r="E3151" t="s">
        <v>11</v>
      </c>
      <c r="F3151">
        <v>2019</v>
      </c>
      <c r="G3151">
        <v>7</v>
      </c>
      <c r="H3151">
        <v>3801</v>
      </c>
      <c r="I3151" s="1">
        <v>15169</v>
      </c>
      <c r="J3151">
        <f>SUMIFS(H:H,D:D,dataset_shampoo[[#This Row],[Brand]],E:E,dataset_shampoo[[#This Row],[Region]],F:F,dataset_shampoo[[#This Row],[Year]],G:G,"&lt;="&amp;dataset_shampoo[[#This Row],[Month]])</f>
        <v>26544</v>
      </c>
      <c r="K3151" s="6">
        <f>SUMIFS(I:I,D:D,dataset_shampoo[[#This Row],[Brand]],E:E,dataset_shampoo[[#This Row],[Region]],F:F,dataset_shampoo[[#This Row],[Year]],G:G,"&lt;="&amp;dataset_shampoo[[#This Row],[Month]])</f>
        <v>105973</v>
      </c>
      <c r="L3151">
        <f>dataset_shampoo[[#This Row],[Units YTD]]+SUMIFS(H:H,D:D,dataset_shampoo[[#This Row],[Brand]],E:E,dataset_shampoo[[#This Row],[Region]],F:F,dataset_shampoo[[#This Row],[Year]]-1,G:G,"&gt;"&amp;dataset_shampoo[[#This Row],[Month]])</f>
        <v>37158</v>
      </c>
      <c r="M3151" s="1">
        <f>dataset_shampoo[[#This Row],[Values YTD]]+SUMIFS(I:I,D:D,dataset_shampoo[[#This Row],[Brand]],E:E,dataset_shampoo[[#This Row],[Region]],F:F,dataset_shampoo[[#This Row],[Year]]-1,G:G,"&gt;"&amp;dataset_shampoo[[#This Row],[Month]])</f>
        <v>148319.5</v>
      </c>
    </row>
    <row r="3152" spans="1:13" x14ac:dyDescent="0.25">
      <c r="A3152" t="s">
        <v>7</v>
      </c>
      <c r="B3152" t="s">
        <v>30</v>
      </c>
      <c r="C3152" t="s">
        <v>9</v>
      </c>
      <c r="D3152" t="s">
        <v>48</v>
      </c>
      <c r="E3152" t="s">
        <v>11</v>
      </c>
      <c r="F3152">
        <v>2019</v>
      </c>
      <c r="G3152">
        <v>8</v>
      </c>
      <c r="H3152">
        <v>3353</v>
      </c>
      <c r="I3152" s="1">
        <v>13412</v>
      </c>
      <c r="J3152">
        <f>SUMIFS(H:H,D:D,dataset_shampoo[[#This Row],[Brand]],E:E,dataset_shampoo[[#This Row],[Region]],F:F,dataset_shampoo[[#This Row],[Year]],G:G,"&lt;="&amp;dataset_shampoo[[#This Row],[Month]])</f>
        <v>29897</v>
      </c>
      <c r="K3152" s="6">
        <f>SUMIFS(I:I,D:D,dataset_shampoo[[#This Row],[Brand]],E:E,dataset_shampoo[[#This Row],[Region]],F:F,dataset_shampoo[[#This Row],[Year]],G:G,"&lt;="&amp;dataset_shampoo[[#This Row],[Month]])</f>
        <v>119385</v>
      </c>
      <c r="L3152">
        <f>dataset_shampoo[[#This Row],[Units YTD]]+SUMIFS(H:H,D:D,dataset_shampoo[[#This Row],[Brand]],E:E,dataset_shampoo[[#This Row],[Region]],F:F,dataset_shampoo[[#This Row],[Year]]-1,G:G,"&gt;"&amp;dataset_shampoo[[#This Row],[Month]])</f>
        <v>38089</v>
      </c>
      <c r="M3152" s="1">
        <f>dataset_shampoo[[#This Row],[Values YTD]]+SUMIFS(I:I,D:D,dataset_shampoo[[#This Row],[Brand]],E:E,dataset_shampoo[[#This Row],[Region]],F:F,dataset_shampoo[[#This Row],[Year]]-1,G:G,"&gt;"&amp;dataset_shampoo[[#This Row],[Month]])</f>
        <v>152068</v>
      </c>
    </row>
    <row r="3153" spans="1:13" x14ac:dyDescent="0.25">
      <c r="A3153" t="s">
        <v>7</v>
      </c>
      <c r="B3153" t="s">
        <v>30</v>
      </c>
      <c r="C3153" t="s">
        <v>9</v>
      </c>
      <c r="D3153" t="s">
        <v>48</v>
      </c>
      <c r="E3153" t="s">
        <v>11</v>
      </c>
      <c r="F3153">
        <v>2019</v>
      </c>
      <c r="G3153">
        <v>9</v>
      </c>
      <c r="H3153">
        <v>3066</v>
      </c>
      <c r="I3153" s="1">
        <v>12236</v>
      </c>
      <c r="J3153">
        <f>SUMIFS(H:H,D:D,dataset_shampoo[[#This Row],[Brand]],E:E,dataset_shampoo[[#This Row],[Region]],F:F,dataset_shampoo[[#This Row],[Year]],G:G,"&lt;="&amp;dataset_shampoo[[#This Row],[Month]])</f>
        <v>32963</v>
      </c>
      <c r="K3153" s="6">
        <f>SUMIFS(I:I,D:D,dataset_shampoo[[#This Row],[Brand]],E:E,dataset_shampoo[[#This Row],[Region]],F:F,dataset_shampoo[[#This Row],[Year]],G:G,"&lt;="&amp;dataset_shampoo[[#This Row],[Month]])</f>
        <v>131621</v>
      </c>
      <c r="L3153">
        <f>dataset_shampoo[[#This Row],[Units YTD]]+SUMIFS(H:H,D:D,dataset_shampoo[[#This Row],[Brand]],E:E,dataset_shampoo[[#This Row],[Region]],F:F,dataset_shampoo[[#This Row],[Year]]-1,G:G,"&gt;"&amp;dataset_shampoo[[#This Row],[Month]])</f>
        <v>38957</v>
      </c>
      <c r="M3153" s="1">
        <f>dataset_shampoo[[#This Row],[Values YTD]]+SUMIFS(I:I,D:D,dataset_shampoo[[#This Row],[Brand]],E:E,dataset_shampoo[[#This Row],[Region]],F:F,dataset_shampoo[[#This Row],[Year]]-1,G:G,"&gt;"&amp;dataset_shampoo[[#This Row],[Month]])</f>
        <v>155540</v>
      </c>
    </row>
    <row r="3154" spans="1:13" x14ac:dyDescent="0.25">
      <c r="A3154" t="s">
        <v>7</v>
      </c>
      <c r="B3154" t="s">
        <v>30</v>
      </c>
      <c r="C3154" t="s">
        <v>9</v>
      </c>
      <c r="D3154" t="s">
        <v>48</v>
      </c>
      <c r="E3154" t="s">
        <v>11</v>
      </c>
      <c r="F3154">
        <v>2019</v>
      </c>
      <c r="G3154">
        <v>10</v>
      </c>
      <c r="H3154">
        <v>3633</v>
      </c>
      <c r="I3154" s="1">
        <v>14511</v>
      </c>
      <c r="J3154">
        <f>SUMIFS(H:H,D:D,dataset_shampoo[[#This Row],[Brand]],E:E,dataset_shampoo[[#This Row],[Region]],F:F,dataset_shampoo[[#This Row],[Year]],G:G,"&lt;="&amp;dataset_shampoo[[#This Row],[Month]])</f>
        <v>36596</v>
      </c>
      <c r="K3154" s="6">
        <f>SUMIFS(I:I,D:D,dataset_shampoo[[#This Row],[Brand]],E:E,dataset_shampoo[[#This Row],[Region]],F:F,dataset_shampoo[[#This Row],[Year]],G:G,"&lt;="&amp;dataset_shampoo[[#This Row],[Month]])</f>
        <v>146132</v>
      </c>
      <c r="L3154">
        <f>dataset_shampoo[[#This Row],[Units YTD]]+SUMIFS(H:H,D:D,dataset_shampoo[[#This Row],[Brand]],E:E,dataset_shampoo[[#This Row],[Region]],F:F,dataset_shampoo[[#This Row],[Year]]-1,G:G,"&gt;"&amp;dataset_shampoo[[#This Row],[Month]])</f>
        <v>40816</v>
      </c>
      <c r="M3154" s="1">
        <f>dataset_shampoo[[#This Row],[Values YTD]]+SUMIFS(I:I,D:D,dataset_shampoo[[#This Row],[Brand]],E:E,dataset_shampoo[[#This Row],[Region]],F:F,dataset_shampoo[[#This Row],[Year]]-1,G:G,"&gt;"&amp;dataset_shampoo[[#This Row],[Month]])</f>
        <v>162963.5</v>
      </c>
    </row>
    <row r="3155" spans="1:13" x14ac:dyDescent="0.25">
      <c r="A3155" t="s">
        <v>7</v>
      </c>
      <c r="B3155" t="s">
        <v>30</v>
      </c>
      <c r="C3155" t="s">
        <v>9</v>
      </c>
      <c r="D3155" t="s">
        <v>48</v>
      </c>
      <c r="E3155" t="s">
        <v>11</v>
      </c>
      <c r="F3155">
        <v>2019</v>
      </c>
      <c r="G3155">
        <v>11</v>
      </c>
      <c r="H3155">
        <v>3444</v>
      </c>
      <c r="I3155" s="1">
        <v>13762</v>
      </c>
      <c r="J3155">
        <f>SUMIFS(H:H,D:D,dataset_shampoo[[#This Row],[Brand]],E:E,dataset_shampoo[[#This Row],[Region]],F:F,dataset_shampoo[[#This Row],[Year]],G:G,"&lt;="&amp;dataset_shampoo[[#This Row],[Month]])</f>
        <v>40040</v>
      </c>
      <c r="K3155" s="6">
        <f>SUMIFS(I:I,D:D,dataset_shampoo[[#This Row],[Brand]],E:E,dataset_shampoo[[#This Row],[Region]],F:F,dataset_shampoo[[#This Row],[Year]],G:G,"&lt;="&amp;dataset_shampoo[[#This Row],[Month]])</f>
        <v>159894</v>
      </c>
      <c r="L3155">
        <f>dataset_shampoo[[#This Row],[Units YTD]]+SUMIFS(H:H,D:D,dataset_shampoo[[#This Row],[Brand]],E:E,dataset_shampoo[[#This Row],[Region]],F:F,dataset_shampoo[[#This Row],[Year]]-1,G:G,"&gt;"&amp;dataset_shampoo[[#This Row],[Month]])</f>
        <v>42472</v>
      </c>
      <c r="M3155" s="1">
        <f>dataset_shampoo[[#This Row],[Values YTD]]+SUMIFS(I:I,D:D,dataset_shampoo[[#This Row],[Brand]],E:E,dataset_shampoo[[#This Row],[Region]],F:F,dataset_shampoo[[#This Row],[Year]]-1,G:G,"&gt;"&amp;dataset_shampoo[[#This Row],[Month]])</f>
        <v>169596</v>
      </c>
    </row>
    <row r="3156" spans="1:13" x14ac:dyDescent="0.25">
      <c r="A3156" t="s">
        <v>7</v>
      </c>
      <c r="B3156" t="s">
        <v>30</v>
      </c>
      <c r="C3156" t="s">
        <v>9</v>
      </c>
      <c r="D3156" t="s">
        <v>48</v>
      </c>
      <c r="E3156" t="s">
        <v>11</v>
      </c>
      <c r="F3156">
        <v>2019</v>
      </c>
      <c r="G3156">
        <v>12</v>
      </c>
      <c r="H3156">
        <v>3311</v>
      </c>
      <c r="I3156" s="1">
        <v>13223</v>
      </c>
      <c r="J3156">
        <f>SUMIFS(H:H,D:D,dataset_shampoo[[#This Row],[Brand]],E:E,dataset_shampoo[[#This Row],[Region]],F:F,dataset_shampoo[[#This Row],[Year]],G:G,"&lt;="&amp;dataset_shampoo[[#This Row],[Month]])</f>
        <v>43351</v>
      </c>
      <c r="K3156" s="6">
        <f>SUMIFS(I:I,D:D,dataset_shampoo[[#This Row],[Brand]],E:E,dataset_shampoo[[#This Row],[Region]],F:F,dataset_shampoo[[#This Row],[Year]],G:G,"&lt;="&amp;dataset_shampoo[[#This Row],[Month]])</f>
        <v>173117</v>
      </c>
      <c r="L3156">
        <f>dataset_shampoo[[#This Row],[Units YTD]]+SUMIFS(H:H,D:D,dataset_shampoo[[#This Row],[Brand]],E:E,dataset_shampoo[[#This Row],[Region]],F:F,dataset_shampoo[[#This Row],[Year]]-1,G:G,"&gt;"&amp;dataset_shampoo[[#This Row],[Month]])</f>
        <v>43351</v>
      </c>
      <c r="M3156" s="1">
        <f>dataset_shampoo[[#This Row],[Values YTD]]+SUMIFS(I:I,D:D,dataset_shampoo[[#This Row],[Brand]],E:E,dataset_shampoo[[#This Row],[Region]],F:F,dataset_shampoo[[#This Row],[Year]]-1,G:G,"&gt;"&amp;dataset_shampoo[[#This Row],[Month]])</f>
        <v>173117</v>
      </c>
    </row>
    <row r="3157" spans="1:13" x14ac:dyDescent="0.25">
      <c r="A3157" t="s">
        <v>7</v>
      </c>
      <c r="B3157" t="s">
        <v>30</v>
      </c>
      <c r="C3157" t="s">
        <v>9</v>
      </c>
      <c r="D3157" t="s">
        <v>48</v>
      </c>
      <c r="E3157" t="s">
        <v>11</v>
      </c>
      <c r="F3157">
        <v>2020</v>
      </c>
      <c r="G3157">
        <v>1</v>
      </c>
      <c r="H3157">
        <v>5806</v>
      </c>
      <c r="I3157" s="1">
        <v>23184</v>
      </c>
      <c r="J3157">
        <f>SUMIFS(H:H,D:D,dataset_shampoo[[#This Row],[Brand]],E:E,dataset_shampoo[[#This Row],[Region]],F:F,dataset_shampoo[[#This Row],[Year]],G:G,"&lt;="&amp;dataset_shampoo[[#This Row],[Month]])</f>
        <v>5806</v>
      </c>
      <c r="K3157" s="6">
        <f>SUMIFS(I:I,D:D,dataset_shampoo[[#This Row],[Brand]],E:E,dataset_shampoo[[#This Row],[Region]],F:F,dataset_shampoo[[#This Row],[Year]],G:G,"&lt;="&amp;dataset_shampoo[[#This Row],[Month]])</f>
        <v>23184</v>
      </c>
      <c r="L3157">
        <f>dataset_shampoo[[#This Row],[Units YTD]]+SUMIFS(H:H,D:D,dataset_shampoo[[#This Row],[Brand]],E:E,dataset_shampoo[[#This Row],[Region]],F:F,dataset_shampoo[[#This Row],[Year]]-1,G:G,"&gt;"&amp;dataset_shampoo[[#This Row],[Month]])</f>
        <v>44530</v>
      </c>
      <c r="M3157" s="1">
        <f>dataset_shampoo[[#This Row],[Values YTD]]+SUMIFS(I:I,D:D,dataset_shampoo[[#This Row],[Brand]],E:E,dataset_shampoo[[#This Row],[Region]],F:F,dataset_shampoo[[#This Row],[Year]]-1,G:G,"&gt;"&amp;dataset_shampoo[[#This Row],[Month]])</f>
        <v>177807</v>
      </c>
    </row>
    <row r="3158" spans="1:13" x14ac:dyDescent="0.25">
      <c r="A3158" t="s">
        <v>7</v>
      </c>
      <c r="B3158" t="s">
        <v>30</v>
      </c>
      <c r="C3158" t="s">
        <v>9</v>
      </c>
      <c r="D3158" t="s">
        <v>48</v>
      </c>
      <c r="E3158" t="s">
        <v>11</v>
      </c>
      <c r="F3158">
        <v>2020</v>
      </c>
      <c r="G3158">
        <v>2</v>
      </c>
      <c r="H3158">
        <v>4862</v>
      </c>
      <c r="I3158" s="1">
        <v>19393.5</v>
      </c>
      <c r="J3158">
        <f>SUMIFS(H:H,D:D,dataset_shampoo[[#This Row],[Brand]],E:E,dataset_shampoo[[#This Row],[Region]],F:F,dataset_shampoo[[#This Row],[Year]],G:G,"&lt;="&amp;dataset_shampoo[[#This Row],[Month]])</f>
        <v>10668</v>
      </c>
      <c r="K3158" s="6">
        <f>SUMIFS(I:I,D:D,dataset_shampoo[[#This Row],[Brand]],E:E,dataset_shampoo[[#This Row],[Region]],F:F,dataset_shampoo[[#This Row],[Year]],G:G,"&lt;="&amp;dataset_shampoo[[#This Row],[Month]])</f>
        <v>42577.5</v>
      </c>
      <c r="L3158">
        <f>dataset_shampoo[[#This Row],[Units YTD]]+SUMIFS(H:H,D:D,dataset_shampoo[[#This Row],[Brand]],E:E,dataset_shampoo[[#This Row],[Region]],F:F,dataset_shampoo[[#This Row],[Year]]-1,G:G,"&gt;"&amp;dataset_shampoo[[#This Row],[Month]])</f>
        <v>45696</v>
      </c>
      <c r="M3158" s="1">
        <f>dataset_shampoo[[#This Row],[Values YTD]]+SUMIFS(I:I,D:D,dataset_shampoo[[#This Row],[Brand]],E:E,dataset_shampoo[[#This Row],[Region]],F:F,dataset_shampoo[[#This Row],[Year]]-1,G:G,"&gt;"&amp;dataset_shampoo[[#This Row],[Month]])</f>
        <v>182465.5</v>
      </c>
    </row>
    <row r="3159" spans="1:13" x14ac:dyDescent="0.25">
      <c r="A3159" t="s">
        <v>7</v>
      </c>
      <c r="B3159" t="s">
        <v>30</v>
      </c>
      <c r="C3159" t="s">
        <v>9</v>
      </c>
      <c r="D3159" t="s">
        <v>48</v>
      </c>
      <c r="E3159" t="s">
        <v>11</v>
      </c>
      <c r="F3159">
        <v>2020</v>
      </c>
      <c r="G3159">
        <v>3</v>
      </c>
      <c r="H3159">
        <v>7172</v>
      </c>
      <c r="I3159" s="1">
        <v>28623</v>
      </c>
      <c r="J3159">
        <f>SUMIFS(H:H,D:D,dataset_shampoo[[#This Row],[Brand]],E:E,dataset_shampoo[[#This Row],[Region]],F:F,dataset_shampoo[[#This Row],[Year]],G:G,"&lt;="&amp;dataset_shampoo[[#This Row],[Month]])</f>
        <v>17840</v>
      </c>
      <c r="K3159" s="6">
        <f>SUMIFS(I:I,D:D,dataset_shampoo[[#This Row],[Brand]],E:E,dataset_shampoo[[#This Row],[Region]],F:F,dataset_shampoo[[#This Row],[Year]],G:G,"&lt;="&amp;dataset_shampoo[[#This Row],[Month]])</f>
        <v>71200.5</v>
      </c>
      <c r="L3159">
        <f>dataset_shampoo[[#This Row],[Units YTD]]+SUMIFS(H:H,D:D,dataset_shampoo[[#This Row],[Brand]],E:E,dataset_shampoo[[#This Row],[Region]],F:F,dataset_shampoo[[#This Row],[Year]]-1,G:G,"&gt;"&amp;dataset_shampoo[[#This Row],[Month]])</f>
        <v>48990</v>
      </c>
      <c r="M3159" s="1">
        <f>dataset_shampoo[[#This Row],[Values YTD]]+SUMIFS(I:I,D:D,dataset_shampoo[[#This Row],[Brand]],E:E,dataset_shampoo[[#This Row],[Region]],F:F,dataset_shampoo[[#This Row],[Year]]-1,G:G,"&gt;"&amp;dataset_shampoo[[#This Row],[Month]])</f>
        <v>195590.5</v>
      </c>
    </row>
    <row r="3160" spans="1:13" x14ac:dyDescent="0.25">
      <c r="A3160" t="s">
        <v>7</v>
      </c>
      <c r="B3160" t="s">
        <v>30</v>
      </c>
      <c r="C3160" t="s">
        <v>9</v>
      </c>
      <c r="D3160" t="s">
        <v>48</v>
      </c>
      <c r="E3160" t="s">
        <v>11</v>
      </c>
      <c r="F3160">
        <v>2020</v>
      </c>
      <c r="G3160">
        <v>4</v>
      </c>
      <c r="H3160">
        <v>4694</v>
      </c>
      <c r="I3160" s="1">
        <v>18742.5</v>
      </c>
      <c r="J3160">
        <f>SUMIFS(H:H,D:D,dataset_shampoo[[#This Row],[Brand]],E:E,dataset_shampoo[[#This Row],[Region]],F:F,dataset_shampoo[[#This Row],[Year]],G:G,"&lt;="&amp;dataset_shampoo[[#This Row],[Month]])</f>
        <v>22534</v>
      </c>
      <c r="K3160" s="6">
        <f>SUMIFS(I:I,D:D,dataset_shampoo[[#This Row],[Brand]],E:E,dataset_shampoo[[#This Row],[Region]],F:F,dataset_shampoo[[#This Row],[Year]],G:G,"&lt;="&amp;dataset_shampoo[[#This Row],[Month]])</f>
        <v>89943</v>
      </c>
      <c r="L3160">
        <f>dataset_shampoo[[#This Row],[Units YTD]]+SUMIFS(H:H,D:D,dataset_shampoo[[#This Row],[Brand]],E:E,dataset_shampoo[[#This Row],[Region]],F:F,dataset_shampoo[[#This Row],[Year]]-1,G:G,"&gt;"&amp;dataset_shampoo[[#This Row],[Month]])</f>
        <v>50065</v>
      </c>
      <c r="M3160" s="1">
        <f>dataset_shampoo[[#This Row],[Values YTD]]+SUMIFS(I:I,D:D,dataset_shampoo[[#This Row],[Brand]],E:E,dataset_shampoo[[#This Row],[Region]],F:F,dataset_shampoo[[#This Row],[Year]]-1,G:G,"&gt;"&amp;dataset_shampoo[[#This Row],[Month]])</f>
        <v>199892</v>
      </c>
    </row>
    <row r="3161" spans="1:13" x14ac:dyDescent="0.25">
      <c r="A3161" t="s">
        <v>7</v>
      </c>
      <c r="B3161" t="s">
        <v>30</v>
      </c>
      <c r="C3161" t="s">
        <v>9</v>
      </c>
      <c r="D3161" t="s">
        <v>48</v>
      </c>
      <c r="E3161" t="s">
        <v>11</v>
      </c>
      <c r="F3161">
        <v>2020</v>
      </c>
      <c r="G3161">
        <v>5</v>
      </c>
      <c r="H3161">
        <v>3938</v>
      </c>
      <c r="I3161" s="1">
        <v>15729</v>
      </c>
      <c r="J3161">
        <f>SUMIFS(H:H,D:D,dataset_shampoo[[#This Row],[Brand]],E:E,dataset_shampoo[[#This Row],[Region]],F:F,dataset_shampoo[[#This Row],[Year]],G:G,"&lt;="&amp;dataset_shampoo[[#This Row],[Month]])</f>
        <v>26472</v>
      </c>
      <c r="K3161" s="6">
        <f>SUMIFS(I:I,D:D,dataset_shampoo[[#This Row],[Brand]],E:E,dataset_shampoo[[#This Row],[Region]],F:F,dataset_shampoo[[#This Row],[Year]],G:G,"&lt;="&amp;dataset_shampoo[[#This Row],[Month]])</f>
        <v>105672</v>
      </c>
      <c r="L3161">
        <f>dataset_shampoo[[#This Row],[Units YTD]]+SUMIFS(H:H,D:D,dataset_shampoo[[#This Row],[Brand]],E:E,dataset_shampoo[[#This Row],[Region]],F:F,dataset_shampoo[[#This Row],[Year]]-1,G:G,"&gt;"&amp;dataset_shampoo[[#This Row],[Month]])</f>
        <v>50097</v>
      </c>
      <c r="M3161" s="1">
        <f>dataset_shampoo[[#This Row],[Values YTD]]+SUMIFS(I:I,D:D,dataset_shampoo[[#This Row],[Brand]],E:E,dataset_shampoo[[#This Row],[Region]],F:F,dataset_shampoo[[#This Row],[Year]]-1,G:G,"&gt;"&amp;dataset_shampoo[[#This Row],[Month]])</f>
        <v>200046</v>
      </c>
    </row>
    <row r="3162" spans="1:13" x14ac:dyDescent="0.25">
      <c r="A3162" t="s">
        <v>7</v>
      </c>
      <c r="B3162" t="s">
        <v>30</v>
      </c>
      <c r="C3162" t="s">
        <v>9</v>
      </c>
      <c r="D3162" t="s">
        <v>48</v>
      </c>
      <c r="E3162" t="s">
        <v>11</v>
      </c>
      <c r="F3162">
        <v>2020</v>
      </c>
      <c r="G3162">
        <v>6</v>
      </c>
      <c r="H3162">
        <v>4158</v>
      </c>
      <c r="I3162" s="1">
        <v>16558.5</v>
      </c>
      <c r="J3162">
        <f>SUMIFS(H:H,D:D,dataset_shampoo[[#This Row],[Brand]],E:E,dataset_shampoo[[#This Row],[Region]],F:F,dataset_shampoo[[#This Row],[Year]],G:G,"&lt;="&amp;dataset_shampoo[[#This Row],[Month]])</f>
        <v>30630</v>
      </c>
      <c r="K3162" s="6">
        <f>SUMIFS(I:I,D:D,dataset_shampoo[[#This Row],[Brand]],E:E,dataset_shampoo[[#This Row],[Region]],F:F,dataset_shampoo[[#This Row],[Year]],G:G,"&lt;="&amp;dataset_shampoo[[#This Row],[Month]])</f>
        <v>122230.5</v>
      </c>
      <c r="L3162">
        <f>dataset_shampoo[[#This Row],[Units YTD]]+SUMIFS(H:H,D:D,dataset_shampoo[[#This Row],[Brand]],E:E,dataset_shampoo[[#This Row],[Region]],F:F,dataset_shampoo[[#This Row],[Year]]-1,G:G,"&gt;"&amp;dataset_shampoo[[#This Row],[Month]])</f>
        <v>51238</v>
      </c>
      <c r="M3162" s="1">
        <f>dataset_shampoo[[#This Row],[Values YTD]]+SUMIFS(I:I,D:D,dataset_shampoo[[#This Row],[Brand]],E:E,dataset_shampoo[[#This Row],[Region]],F:F,dataset_shampoo[[#This Row],[Year]]-1,G:G,"&gt;"&amp;dataset_shampoo[[#This Row],[Month]])</f>
        <v>204543.5</v>
      </c>
    </row>
    <row r="3163" spans="1:13" x14ac:dyDescent="0.25">
      <c r="A3163" t="s">
        <v>7</v>
      </c>
      <c r="B3163" t="s">
        <v>30</v>
      </c>
      <c r="C3163" t="s">
        <v>9</v>
      </c>
      <c r="D3163" t="s">
        <v>48</v>
      </c>
      <c r="E3163" t="s">
        <v>11</v>
      </c>
      <c r="F3163">
        <v>2020</v>
      </c>
      <c r="G3163">
        <v>7</v>
      </c>
      <c r="H3163">
        <v>5103</v>
      </c>
      <c r="I3163" s="1">
        <v>20391</v>
      </c>
      <c r="J3163">
        <f>SUMIFS(H:H,D:D,dataset_shampoo[[#This Row],[Brand]],E:E,dataset_shampoo[[#This Row],[Region]],F:F,dataset_shampoo[[#This Row],[Year]],G:G,"&lt;="&amp;dataset_shampoo[[#This Row],[Month]])</f>
        <v>35733</v>
      </c>
      <c r="K3163" s="6">
        <f>SUMIFS(I:I,D:D,dataset_shampoo[[#This Row],[Brand]],E:E,dataset_shampoo[[#This Row],[Region]],F:F,dataset_shampoo[[#This Row],[Year]],G:G,"&lt;="&amp;dataset_shampoo[[#This Row],[Month]])</f>
        <v>142621.5</v>
      </c>
      <c r="L3163">
        <f>dataset_shampoo[[#This Row],[Units YTD]]+SUMIFS(H:H,D:D,dataset_shampoo[[#This Row],[Brand]],E:E,dataset_shampoo[[#This Row],[Region]],F:F,dataset_shampoo[[#This Row],[Year]]-1,G:G,"&gt;"&amp;dataset_shampoo[[#This Row],[Month]])</f>
        <v>52540</v>
      </c>
      <c r="M3163" s="1">
        <f>dataset_shampoo[[#This Row],[Values YTD]]+SUMIFS(I:I,D:D,dataset_shampoo[[#This Row],[Brand]],E:E,dataset_shampoo[[#This Row],[Region]],F:F,dataset_shampoo[[#This Row],[Year]]-1,G:G,"&gt;"&amp;dataset_shampoo[[#This Row],[Month]])</f>
        <v>209765.5</v>
      </c>
    </row>
    <row r="3164" spans="1:13" x14ac:dyDescent="0.25">
      <c r="A3164" t="s">
        <v>7</v>
      </c>
      <c r="B3164" t="s">
        <v>30</v>
      </c>
      <c r="C3164" t="s">
        <v>9</v>
      </c>
      <c r="D3164" t="s">
        <v>48</v>
      </c>
      <c r="E3164" t="s">
        <v>11</v>
      </c>
      <c r="F3164">
        <v>2020</v>
      </c>
      <c r="G3164">
        <v>8</v>
      </c>
      <c r="H3164">
        <v>10794</v>
      </c>
      <c r="I3164" s="1">
        <v>43081.5</v>
      </c>
      <c r="J3164">
        <f>SUMIFS(H:H,D:D,dataset_shampoo[[#This Row],[Brand]],E:E,dataset_shampoo[[#This Row],[Region]],F:F,dataset_shampoo[[#This Row],[Year]],G:G,"&lt;="&amp;dataset_shampoo[[#This Row],[Month]])</f>
        <v>46527</v>
      </c>
      <c r="K3164" s="6">
        <f>SUMIFS(I:I,D:D,dataset_shampoo[[#This Row],[Brand]],E:E,dataset_shampoo[[#This Row],[Region]],F:F,dataset_shampoo[[#This Row],[Year]],G:G,"&lt;="&amp;dataset_shampoo[[#This Row],[Month]])</f>
        <v>185703</v>
      </c>
      <c r="L3164">
        <f>dataset_shampoo[[#This Row],[Units YTD]]+SUMIFS(H:H,D:D,dataset_shampoo[[#This Row],[Brand]],E:E,dataset_shampoo[[#This Row],[Region]],F:F,dataset_shampoo[[#This Row],[Year]]-1,G:G,"&gt;"&amp;dataset_shampoo[[#This Row],[Month]])</f>
        <v>59981</v>
      </c>
      <c r="M3164" s="1">
        <f>dataset_shampoo[[#This Row],[Values YTD]]+SUMIFS(I:I,D:D,dataset_shampoo[[#This Row],[Brand]],E:E,dataset_shampoo[[#This Row],[Region]],F:F,dataset_shampoo[[#This Row],[Year]]-1,G:G,"&gt;"&amp;dataset_shampoo[[#This Row],[Month]])</f>
        <v>239435</v>
      </c>
    </row>
    <row r="3165" spans="1:13" x14ac:dyDescent="0.25">
      <c r="A3165" t="s">
        <v>7</v>
      </c>
      <c r="B3165" t="s">
        <v>30</v>
      </c>
      <c r="C3165" t="s">
        <v>9</v>
      </c>
      <c r="D3165" t="s">
        <v>48</v>
      </c>
      <c r="E3165" t="s">
        <v>11</v>
      </c>
      <c r="F3165">
        <v>2020</v>
      </c>
      <c r="G3165">
        <v>9</v>
      </c>
      <c r="H3165">
        <v>5954</v>
      </c>
      <c r="I3165" s="1">
        <v>23761.5</v>
      </c>
      <c r="J3165">
        <f>SUMIFS(H:H,D:D,dataset_shampoo[[#This Row],[Brand]],E:E,dataset_shampoo[[#This Row],[Region]],F:F,dataset_shampoo[[#This Row],[Year]],G:G,"&lt;="&amp;dataset_shampoo[[#This Row],[Month]])</f>
        <v>52481</v>
      </c>
      <c r="K3165" s="6">
        <f>SUMIFS(I:I,D:D,dataset_shampoo[[#This Row],[Brand]],E:E,dataset_shampoo[[#This Row],[Region]],F:F,dataset_shampoo[[#This Row],[Year]],G:G,"&lt;="&amp;dataset_shampoo[[#This Row],[Month]])</f>
        <v>209464.5</v>
      </c>
      <c r="L3165">
        <f>dataset_shampoo[[#This Row],[Units YTD]]+SUMIFS(H:H,D:D,dataset_shampoo[[#This Row],[Brand]],E:E,dataset_shampoo[[#This Row],[Region]],F:F,dataset_shampoo[[#This Row],[Year]]-1,G:G,"&gt;"&amp;dataset_shampoo[[#This Row],[Month]])</f>
        <v>62869</v>
      </c>
      <c r="M3165" s="1">
        <f>dataset_shampoo[[#This Row],[Values YTD]]+SUMIFS(I:I,D:D,dataset_shampoo[[#This Row],[Brand]],E:E,dataset_shampoo[[#This Row],[Region]],F:F,dataset_shampoo[[#This Row],[Year]]-1,G:G,"&gt;"&amp;dataset_shampoo[[#This Row],[Month]])</f>
        <v>250960.5</v>
      </c>
    </row>
    <row r="3166" spans="1:13" x14ac:dyDescent="0.25">
      <c r="A3166" t="s">
        <v>7</v>
      </c>
      <c r="B3166" t="s">
        <v>30</v>
      </c>
      <c r="C3166" t="s">
        <v>9</v>
      </c>
      <c r="D3166" t="s">
        <v>48</v>
      </c>
      <c r="E3166" t="s">
        <v>11</v>
      </c>
      <c r="F3166">
        <v>2020</v>
      </c>
      <c r="G3166">
        <v>10</v>
      </c>
      <c r="H3166">
        <v>4935</v>
      </c>
      <c r="I3166" s="1">
        <v>19708.5</v>
      </c>
      <c r="J3166">
        <f>SUMIFS(H:H,D:D,dataset_shampoo[[#This Row],[Brand]],E:E,dataset_shampoo[[#This Row],[Region]],F:F,dataset_shampoo[[#This Row],[Year]],G:G,"&lt;="&amp;dataset_shampoo[[#This Row],[Month]])</f>
        <v>57416</v>
      </c>
      <c r="K3166" s="6">
        <f>SUMIFS(I:I,D:D,dataset_shampoo[[#This Row],[Brand]],E:E,dataset_shampoo[[#This Row],[Region]],F:F,dataset_shampoo[[#This Row],[Year]],G:G,"&lt;="&amp;dataset_shampoo[[#This Row],[Month]])</f>
        <v>229173</v>
      </c>
      <c r="L3166">
        <f>dataset_shampoo[[#This Row],[Units YTD]]+SUMIFS(H:H,D:D,dataset_shampoo[[#This Row],[Brand]],E:E,dataset_shampoo[[#This Row],[Region]],F:F,dataset_shampoo[[#This Row],[Year]]-1,G:G,"&gt;"&amp;dataset_shampoo[[#This Row],[Month]])</f>
        <v>64171</v>
      </c>
      <c r="M3166" s="1">
        <f>dataset_shampoo[[#This Row],[Values YTD]]+SUMIFS(I:I,D:D,dataset_shampoo[[#This Row],[Brand]],E:E,dataset_shampoo[[#This Row],[Region]],F:F,dataset_shampoo[[#This Row],[Year]]-1,G:G,"&gt;"&amp;dataset_shampoo[[#This Row],[Month]])</f>
        <v>256158</v>
      </c>
    </row>
    <row r="3167" spans="1:13" x14ac:dyDescent="0.25">
      <c r="A3167" t="s">
        <v>7</v>
      </c>
      <c r="B3167" t="s">
        <v>30</v>
      </c>
      <c r="C3167" t="s">
        <v>9</v>
      </c>
      <c r="D3167" t="s">
        <v>48</v>
      </c>
      <c r="E3167" t="s">
        <v>11</v>
      </c>
      <c r="F3167">
        <v>2020</v>
      </c>
      <c r="G3167">
        <v>11</v>
      </c>
      <c r="H3167">
        <v>3570</v>
      </c>
      <c r="I3167" s="1">
        <v>14269.5</v>
      </c>
      <c r="J3167">
        <f>SUMIFS(H:H,D:D,dataset_shampoo[[#This Row],[Brand]],E:E,dataset_shampoo[[#This Row],[Region]],F:F,dataset_shampoo[[#This Row],[Year]],G:G,"&lt;="&amp;dataset_shampoo[[#This Row],[Month]])</f>
        <v>60986</v>
      </c>
      <c r="K3167" s="6">
        <f>SUMIFS(I:I,D:D,dataset_shampoo[[#This Row],[Brand]],E:E,dataset_shampoo[[#This Row],[Region]],F:F,dataset_shampoo[[#This Row],[Year]],G:G,"&lt;="&amp;dataset_shampoo[[#This Row],[Month]])</f>
        <v>243442.5</v>
      </c>
      <c r="L3167">
        <f>dataset_shampoo[[#This Row],[Units YTD]]+SUMIFS(H:H,D:D,dataset_shampoo[[#This Row],[Brand]],E:E,dataset_shampoo[[#This Row],[Region]],F:F,dataset_shampoo[[#This Row],[Year]]-1,G:G,"&gt;"&amp;dataset_shampoo[[#This Row],[Month]])</f>
        <v>64297</v>
      </c>
      <c r="M3167" s="1">
        <f>dataset_shampoo[[#This Row],[Values YTD]]+SUMIFS(I:I,D:D,dataset_shampoo[[#This Row],[Brand]],E:E,dataset_shampoo[[#This Row],[Region]],F:F,dataset_shampoo[[#This Row],[Year]]-1,G:G,"&gt;"&amp;dataset_shampoo[[#This Row],[Month]])</f>
        <v>256665.5</v>
      </c>
    </row>
    <row r="3168" spans="1:13" x14ac:dyDescent="0.25">
      <c r="A3168" t="s">
        <v>7</v>
      </c>
      <c r="B3168" t="s">
        <v>30</v>
      </c>
      <c r="C3168" t="s">
        <v>9</v>
      </c>
      <c r="D3168" t="s">
        <v>48</v>
      </c>
      <c r="E3168" t="s">
        <v>11</v>
      </c>
      <c r="F3168">
        <v>2020</v>
      </c>
      <c r="G3168">
        <v>12</v>
      </c>
      <c r="H3168">
        <v>4274</v>
      </c>
      <c r="I3168" s="1">
        <v>17052</v>
      </c>
      <c r="J3168">
        <f>SUMIFS(H:H,D:D,dataset_shampoo[[#This Row],[Brand]],E:E,dataset_shampoo[[#This Row],[Region]],F:F,dataset_shampoo[[#This Row],[Year]],G:G,"&lt;="&amp;dataset_shampoo[[#This Row],[Month]])</f>
        <v>65260</v>
      </c>
      <c r="K3168" s="6">
        <f>SUMIFS(I:I,D:D,dataset_shampoo[[#This Row],[Brand]],E:E,dataset_shampoo[[#This Row],[Region]],F:F,dataset_shampoo[[#This Row],[Year]],G:G,"&lt;="&amp;dataset_shampoo[[#This Row],[Month]])</f>
        <v>260494.5</v>
      </c>
      <c r="L3168">
        <f>dataset_shampoo[[#This Row],[Units YTD]]+SUMIFS(H:H,D:D,dataset_shampoo[[#This Row],[Brand]],E:E,dataset_shampoo[[#This Row],[Region]],F:F,dataset_shampoo[[#This Row],[Year]]-1,G:G,"&gt;"&amp;dataset_shampoo[[#This Row],[Month]])</f>
        <v>65260</v>
      </c>
      <c r="M3168" s="1">
        <f>dataset_shampoo[[#This Row],[Values YTD]]+SUMIFS(I:I,D:D,dataset_shampoo[[#This Row],[Brand]],E:E,dataset_shampoo[[#This Row],[Region]],F:F,dataset_shampoo[[#This Row],[Year]]-1,G:G,"&gt;"&amp;dataset_shampoo[[#This Row],[Month]])</f>
        <v>260494.5</v>
      </c>
    </row>
    <row r="3169" spans="1:13" x14ac:dyDescent="0.25">
      <c r="A3169" t="s">
        <v>7</v>
      </c>
      <c r="B3169" t="s">
        <v>30</v>
      </c>
      <c r="C3169" t="s">
        <v>9</v>
      </c>
      <c r="D3169" t="s">
        <v>48</v>
      </c>
      <c r="E3169" t="s">
        <v>11</v>
      </c>
      <c r="F3169">
        <v>2021</v>
      </c>
      <c r="G3169">
        <v>1</v>
      </c>
      <c r="H3169">
        <v>6134</v>
      </c>
      <c r="I3169" s="1">
        <v>24568.6</v>
      </c>
      <c r="J3169">
        <f>SUMIFS(H:H,D:D,dataset_shampoo[[#This Row],[Brand]],E:E,dataset_shampoo[[#This Row],[Region]],F:F,dataset_shampoo[[#This Row],[Year]],G:G,"&lt;="&amp;dataset_shampoo[[#This Row],[Month]])</f>
        <v>6134</v>
      </c>
      <c r="K3169" s="6">
        <f>SUMIFS(I:I,D:D,dataset_shampoo[[#This Row],[Brand]],E:E,dataset_shampoo[[#This Row],[Region]],F:F,dataset_shampoo[[#This Row],[Year]],G:G,"&lt;="&amp;dataset_shampoo[[#This Row],[Month]])</f>
        <v>24568.6</v>
      </c>
      <c r="L3169">
        <f>dataset_shampoo[[#This Row],[Units YTD]]+SUMIFS(H:H,D:D,dataset_shampoo[[#This Row],[Brand]],E:E,dataset_shampoo[[#This Row],[Region]],F:F,dataset_shampoo[[#This Row],[Year]]-1,G:G,"&gt;"&amp;dataset_shampoo[[#This Row],[Month]])</f>
        <v>65588</v>
      </c>
      <c r="M3169" s="1">
        <f>dataset_shampoo[[#This Row],[Values YTD]]+SUMIFS(I:I,D:D,dataset_shampoo[[#This Row],[Brand]],E:E,dataset_shampoo[[#This Row],[Region]],F:F,dataset_shampoo[[#This Row],[Year]]-1,G:G,"&gt;"&amp;dataset_shampoo[[#This Row],[Month]])</f>
        <v>261879.1</v>
      </c>
    </row>
    <row r="3170" spans="1:13" x14ac:dyDescent="0.25">
      <c r="A3170" t="s">
        <v>7</v>
      </c>
      <c r="B3170" t="s">
        <v>30</v>
      </c>
      <c r="C3170" t="s">
        <v>9</v>
      </c>
      <c r="D3170" t="s">
        <v>48</v>
      </c>
      <c r="E3170" t="s">
        <v>11</v>
      </c>
      <c r="F3170">
        <v>2021</v>
      </c>
      <c r="G3170">
        <v>2</v>
      </c>
      <c r="H3170">
        <v>6553</v>
      </c>
      <c r="I3170" s="1">
        <v>26226.9</v>
      </c>
      <c r="J3170">
        <f>SUMIFS(H:H,D:D,dataset_shampoo[[#This Row],[Brand]],E:E,dataset_shampoo[[#This Row],[Region]],F:F,dataset_shampoo[[#This Row],[Year]],G:G,"&lt;="&amp;dataset_shampoo[[#This Row],[Month]])</f>
        <v>12687</v>
      </c>
      <c r="K3170" s="6">
        <f>SUMIFS(I:I,D:D,dataset_shampoo[[#This Row],[Brand]],E:E,dataset_shampoo[[#This Row],[Region]],F:F,dataset_shampoo[[#This Row],[Year]],G:G,"&lt;="&amp;dataset_shampoo[[#This Row],[Month]])</f>
        <v>50795.5</v>
      </c>
      <c r="L3170">
        <f>dataset_shampoo[[#This Row],[Units YTD]]+SUMIFS(H:H,D:D,dataset_shampoo[[#This Row],[Brand]],E:E,dataset_shampoo[[#This Row],[Region]],F:F,dataset_shampoo[[#This Row],[Year]]-1,G:G,"&gt;"&amp;dataset_shampoo[[#This Row],[Month]])</f>
        <v>67279</v>
      </c>
      <c r="M3170" s="1">
        <f>dataset_shampoo[[#This Row],[Values YTD]]+SUMIFS(I:I,D:D,dataset_shampoo[[#This Row],[Brand]],E:E,dataset_shampoo[[#This Row],[Region]],F:F,dataset_shampoo[[#This Row],[Year]]-1,G:G,"&gt;"&amp;dataset_shampoo[[#This Row],[Month]])</f>
        <v>268712.5</v>
      </c>
    </row>
    <row r="3171" spans="1:13" x14ac:dyDescent="0.25">
      <c r="A3171" t="s">
        <v>7</v>
      </c>
      <c r="B3171" t="s">
        <v>30</v>
      </c>
      <c r="C3171" t="s">
        <v>9</v>
      </c>
      <c r="D3171" t="s">
        <v>48</v>
      </c>
      <c r="E3171" t="s">
        <v>11</v>
      </c>
      <c r="F3171">
        <v>2021</v>
      </c>
      <c r="G3171">
        <v>3</v>
      </c>
      <c r="H3171">
        <v>7277</v>
      </c>
      <c r="I3171" s="1">
        <v>28996.1</v>
      </c>
      <c r="J3171">
        <f>SUMIFS(H:H,D:D,dataset_shampoo[[#This Row],[Brand]],E:E,dataset_shampoo[[#This Row],[Region]],F:F,dataset_shampoo[[#This Row],[Year]],G:G,"&lt;="&amp;dataset_shampoo[[#This Row],[Month]])</f>
        <v>19964</v>
      </c>
      <c r="K3171" s="6">
        <f>SUMIFS(I:I,D:D,dataset_shampoo[[#This Row],[Brand]],E:E,dataset_shampoo[[#This Row],[Region]],F:F,dataset_shampoo[[#This Row],[Year]],G:G,"&lt;="&amp;dataset_shampoo[[#This Row],[Month]])</f>
        <v>79791.600000000006</v>
      </c>
      <c r="L3171">
        <f>dataset_shampoo[[#This Row],[Units YTD]]+SUMIFS(H:H,D:D,dataset_shampoo[[#This Row],[Brand]],E:E,dataset_shampoo[[#This Row],[Region]],F:F,dataset_shampoo[[#This Row],[Year]]-1,G:G,"&gt;"&amp;dataset_shampoo[[#This Row],[Month]])</f>
        <v>67384</v>
      </c>
      <c r="M3171" s="1">
        <f>dataset_shampoo[[#This Row],[Values YTD]]+SUMIFS(I:I,D:D,dataset_shampoo[[#This Row],[Brand]],E:E,dataset_shampoo[[#This Row],[Region]],F:F,dataset_shampoo[[#This Row],[Year]]-1,G:G,"&gt;"&amp;dataset_shampoo[[#This Row],[Month]])</f>
        <v>269085.59999999998</v>
      </c>
    </row>
    <row r="3172" spans="1:13" x14ac:dyDescent="0.25">
      <c r="A3172" t="s">
        <v>7</v>
      </c>
      <c r="B3172" t="s">
        <v>30</v>
      </c>
      <c r="C3172" t="s">
        <v>9</v>
      </c>
      <c r="D3172" t="s">
        <v>48</v>
      </c>
      <c r="E3172" t="s">
        <v>11</v>
      </c>
      <c r="F3172">
        <v>2021</v>
      </c>
      <c r="G3172">
        <v>4</v>
      </c>
      <c r="H3172">
        <v>7551</v>
      </c>
      <c r="I3172" s="1">
        <v>30123.1</v>
      </c>
      <c r="J3172">
        <f>SUMIFS(H:H,D:D,dataset_shampoo[[#This Row],[Brand]],E:E,dataset_shampoo[[#This Row],[Region]],F:F,dataset_shampoo[[#This Row],[Year]],G:G,"&lt;="&amp;dataset_shampoo[[#This Row],[Month]])</f>
        <v>27515</v>
      </c>
      <c r="K3172" s="6">
        <f>SUMIFS(I:I,D:D,dataset_shampoo[[#This Row],[Brand]],E:E,dataset_shampoo[[#This Row],[Region]],F:F,dataset_shampoo[[#This Row],[Year]],G:G,"&lt;="&amp;dataset_shampoo[[#This Row],[Month]])</f>
        <v>109914.70000000001</v>
      </c>
      <c r="L3172">
        <f>dataset_shampoo[[#This Row],[Units YTD]]+SUMIFS(H:H,D:D,dataset_shampoo[[#This Row],[Brand]],E:E,dataset_shampoo[[#This Row],[Region]],F:F,dataset_shampoo[[#This Row],[Year]]-1,G:G,"&gt;"&amp;dataset_shampoo[[#This Row],[Month]])</f>
        <v>70241</v>
      </c>
      <c r="M3172" s="1">
        <f>dataset_shampoo[[#This Row],[Values YTD]]+SUMIFS(I:I,D:D,dataset_shampoo[[#This Row],[Brand]],E:E,dataset_shampoo[[#This Row],[Region]],F:F,dataset_shampoo[[#This Row],[Year]]-1,G:G,"&gt;"&amp;dataset_shampoo[[#This Row],[Month]])</f>
        <v>280466.2</v>
      </c>
    </row>
    <row r="3173" spans="1:13" x14ac:dyDescent="0.25">
      <c r="A3173" t="s">
        <v>7</v>
      </c>
      <c r="B3173" t="s">
        <v>30</v>
      </c>
      <c r="C3173" t="s">
        <v>9</v>
      </c>
      <c r="D3173" t="s">
        <v>48</v>
      </c>
      <c r="E3173" t="s">
        <v>11</v>
      </c>
      <c r="F3173">
        <v>2021</v>
      </c>
      <c r="G3173">
        <v>5</v>
      </c>
      <c r="H3173">
        <v>5973</v>
      </c>
      <c r="I3173" s="1">
        <v>23860.2</v>
      </c>
      <c r="J3173">
        <f>SUMIFS(H:H,D:D,dataset_shampoo[[#This Row],[Brand]],E:E,dataset_shampoo[[#This Row],[Region]],F:F,dataset_shampoo[[#This Row],[Year]],G:G,"&lt;="&amp;dataset_shampoo[[#This Row],[Month]])</f>
        <v>33488</v>
      </c>
      <c r="K3173" s="6">
        <f>SUMIFS(I:I,D:D,dataset_shampoo[[#This Row],[Brand]],E:E,dataset_shampoo[[#This Row],[Region]],F:F,dataset_shampoo[[#This Row],[Year]],G:G,"&lt;="&amp;dataset_shampoo[[#This Row],[Month]])</f>
        <v>133774.90000000002</v>
      </c>
      <c r="L3173">
        <f>dataset_shampoo[[#This Row],[Units YTD]]+SUMIFS(H:H,D:D,dataset_shampoo[[#This Row],[Brand]],E:E,dataset_shampoo[[#This Row],[Region]],F:F,dataset_shampoo[[#This Row],[Year]]-1,G:G,"&gt;"&amp;dataset_shampoo[[#This Row],[Month]])</f>
        <v>72276</v>
      </c>
      <c r="M3173" s="1">
        <f>dataset_shampoo[[#This Row],[Values YTD]]+SUMIFS(I:I,D:D,dataset_shampoo[[#This Row],[Brand]],E:E,dataset_shampoo[[#This Row],[Region]],F:F,dataset_shampoo[[#This Row],[Year]]-1,G:G,"&gt;"&amp;dataset_shampoo[[#This Row],[Month]])</f>
        <v>288597.40000000002</v>
      </c>
    </row>
    <row r="3174" spans="1:13" x14ac:dyDescent="0.25">
      <c r="A3174" t="s">
        <v>7</v>
      </c>
      <c r="B3174" t="s">
        <v>30</v>
      </c>
      <c r="C3174" t="s">
        <v>9</v>
      </c>
      <c r="D3174" t="s">
        <v>48</v>
      </c>
      <c r="E3174" t="s">
        <v>11</v>
      </c>
      <c r="F3174">
        <v>2021</v>
      </c>
      <c r="G3174">
        <v>6</v>
      </c>
      <c r="H3174">
        <v>5989</v>
      </c>
      <c r="I3174" s="1">
        <v>23892.400000000001</v>
      </c>
      <c r="J3174">
        <f>SUMIFS(H:H,D:D,dataset_shampoo[[#This Row],[Brand]],E:E,dataset_shampoo[[#This Row],[Region]],F:F,dataset_shampoo[[#This Row],[Year]],G:G,"&lt;="&amp;dataset_shampoo[[#This Row],[Month]])</f>
        <v>39477</v>
      </c>
      <c r="K3174" s="6">
        <f>SUMIFS(I:I,D:D,dataset_shampoo[[#This Row],[Brand]],E:E,dataset_shampoo[[#This Row],[Region]],F:F,dataset_shampoo[[#This Row],[Year]],G:G,"&lt;="&amp;dataset_shampoo[[#This Row],[Month]])</f>
        <v>157667.30000000002</v>
      </c>
      <c r="L3174">
        <f>dataset_shampoo[[#This Row],[Units YTD]]+SUMIFS(H:H,D:D,dataset_shampoo[[#This Row],[Brand]],E:E,dataset_shampoo[[#This Row],[Region]],F:F,dataset_shampoo[[#This Row],[Year]]-1,G:G,"&gt;"&amp;dataset_shampoo[[#This Row],[Month]])</f>
        <v>74107</v>
      </c>
      <c r="M3174" s="1">
        <f>dataset_shampoo[[#This Row],[Values YTD]]+SUMIFS(I:I,D:D,dataset_shampoo[[#This Row],[Brand]],E:E,dataset_shampoo[[#This Row],[Region]],F:F,dataset_shampoo[[#This Row],[Year]]-1,G:G,"&gt;"&amp;dataset_shampoo[[#This Row],[Month]])</f>
        <v>295931.30000000005</v>
      </c>
    </row>
    <row r="3175" spans="1:13" x14ac:dyDescent="0.25">
      <c r="A3175" t="s">
        <v>7</v>
      </c>
      <c r="B3175" t="s">
        <v>30</v>
      </c>
      <c r="C3175" t="s">
        <v>9</v>
      </c>
      <c r="D3175" t="s">
        <v>48</v>
      </c>
      <c r="E3175" t="s">
        <v>11</v>
      </c>
      <c r="F3175">
        <v>2021</v>
      </c>
      <c r="G3175">
        <v>7</v>
      </c>
      <c r="H3175">
        <v>8227</v>
      </c>
      <c r="I3175" s="1">
        <v>32844</v>
      </c>
      <c r="J3175">
        <f>SUMIFS(H:H,D:D,dataset_shampoo[[#This Row],[Brand]],E:E,dataset_shampoo[[#This Row],[Region]],F:F,dataset_shampoo[[#This Row],[Year]],G:G,"&lt;="&amp;dataset_shampoo[[#This Row],[Month]])</f>
        <v>47704</v>
      </c>
      <c r="K3175" s="6">
        <f>SUMIFS(I:I,D:D,dataset_shampoo[[#This Row],[Brand]],E:E,dataset_shampoo[[#This Row],[Region]],F:F,dataset_shampoo[[#This Row],[Year]],G:G,"&lt;="&amp;dataset_shampoo[[#This Row],[Month]])</f>
        <v>190511.30000000002</v>
      </c>
      <c r="L3175">
        <f>dataset_shampoo[[#This Row],[Units YTD]]+SUMIFS(H:H,D:D,dataset_shampoo[[#This Row],[Brand]],E:E,dataset_shampoo[[#This Row],[Region]],F:F,dataset_shampoo[[#This Row],[Year]]-1,G:G,"&gt;"&amp;dataset_shampoo[[#This Row],[Month]])</f>
        <v>77231</v>
      </c>
      <c r="M3175" s="1">
        <f>dataset_shampoo[[#This Row],[Values YTD]]+SUMIFS(I:I,D:D,dataset_shampoo[[#This Row],[Brand]],E:E,dataset_shampoo[[#This Row],[Region]],F:F,dataset_shampoo[[#This Row],[Year]]-1,G:G,"&gt;"&amp;dataset_shampoo[[#This Row],[Month]])</f>
        <v>308384.30000000005</v>
      </c>
    </row>
    <row r="3176" spans="1:13" x14ac:dyDescent="0.25">
      <c r="A3176" t="s">
        <v>7</v>
      </c>
      <c r="B3176" t="s">
        <v>30</v>
      </c>
      <c r="C3176" t="s">
        <v>9</v>
      </c>
      <c r="D3176" t="s">
        <v>48</v>
      </c>
      <c r="E3176" t="s">
        <v>11</v>
      </c>
      <c r="F3176">
        <v>2021</v>
      </c>
      <c r="G3176">
        <v>8</v>
      </c>
      <c r="H3176">
        <v>4250</v>
      </c>
      <c r="I3176" s="1">
        <v>16937.2</v>
      </c>
      <c r="J3176">
        <f>SUMIFS(H:H,D:D,dataset_shampoo[[#This Row],[Brand]],E:E,dataset_shampoo[[#This Row],[Region]],F:F,dataset_shampoo[[#This Row],[Year]],G:G,"&lt;="&amp;dataset_shampoo[[#This Row],[Month]])</f>
        <v>51954</v>
      </c>
      <c r="K3176" s="6">
        <f>SUMIFS(I:I,D:D,dataset_shampoo[[#This Row],[Brand]],E:E,dataset_shampoo[[#This Row],[Region]],F:F,dataset_shampoo[[#This Row],[Year]],G:G,"&lt;="&amp;dataset_shampoo[[#This Row],[Month]])</f>
        <v>207448.50000000003</v>
      </c>
      <c r="L3176">
        <f>dataset_shampoo[[#This Row],[Units YTD]]+SUMIFS(H:H,D:D,dataset_shampoo[[#This Row],[Brand]],E:E,dataset_shampoo[[#This Row],[Region]],F:F,dataset_shampoo[[#This Row],[Year]]-1,G:G,"&gt;"&amp;dataset_shampoo[[#This Row],[Month]])</f>
        <v>70687</v>
      </c>
      <c r="M3176" s="1">
        <f>dataset_shampoo[[#This Row],[Values YTD]]+SUMIFS(I:I,D:D,dataset_shampoo[[#This Row],[Brand]],E:E,dataset_shampoo[[#This Row],[Region]],F:F,dataset_shampoo[[#This Row],[Year]]-1,G:G,"&gt;"&amp;dataset_shampoo[[#This Row],[Month]])</f>
        <v>282240</v>
      </c>
    </row>
    <row r="3177" spans="1:13" x14ac:dyDescent="0.25">
      <c r="A3177" t="s">
        <v>7</v>
      </c>
      <c r="B3177" t="s">
        <v>30</v>
      </c>
      <c r="C3177" t="s">
        <v>9</v>
      </c>
      <c r="D3177" t="s">
        <v>48</v>
      </c>
      <c r="E3177" t="s">
        <v>11</v>
      </c>
      <c r="F3177">
        <v>2021</v>
      </c>
      <c r="G3177">
        <v>9</v>
      </c>
      <c r="H3177">
        <v>3606</v>
      </c>
      <c r="I3177" s="1">
        <v>14329</v>
      </c>
      <c r="J3177">
        <f>SUMIFS(H:H,D:D,dataset_shampoo[[#This Row],[Brand]],E:E,dataset_shampoo[[#This Row],[Region]],F:F,dataset_shampoo[[#This Row],[Year]],G:G,"&lt;="&amp;dataset_shampoo[[#This Row],[Month]])</f>
        <v>55560</v>
      </c>
      <c r="K3177" s="6">
        <f>SUMIFS(I:I,D:D,dataset_shampoo[[#This Row],[Brand]],E:E,dataset_shampoo[[#This Row],[Region]],F:F,dataset_shampoo[[#This Row],[Year]],G:G,"&lt;="&amp;dataset_shampoo[[#This Row],[Month]])</f>
        <v>221777.50000000003</v>
      </c>
      <c r="L3177">
        <f>dataset_shampoo[[#This Row],[Units YTD]]+SUMIFS(H:H,D:D,dataset_shampoo[[#This Row],[Brand]],E:E,dataset_shampoo[[#This Row],[Region]],F:F,dataset_shampoo[[#This Row],[Year]]-1,G:G,"&gt;"&amp;dataset_shampoo[[#This Row],[Month]])</f>
        <v>68339</v>
      </c>
      <c r="M3177" s="1">
        <f>dataset_shampoo[[#This Row],[Values YTD]]+SUMIFS(I:I,D:D,dataset_shampoo[[#This Row],[Brand]],E:E,dataset_shampoo[[#This Row],[Region]],F:F,dataset_shampoo[[#This Row],[Year]]-1,G:G,"&gt;"&amp;dataset_shampoo[[#This Row],[Month]])</f>
        <v>272807.5</v>
      </c>
    </row>
    <row r="3178" spans="1:13" x14ac:dyDescent="0.25">
      <c r="A3178" t="s">
        <v>7</v>
      </c>
      <c r="B3178" t="s">
        <v>30</v>
      </c>
      <c r="C3178" t="s">
        <v>9</v>
      </c>
      <c r="D3178" t="s">
        <v>48</v>
      </c>
      <c r="E3178" t="s">
        <v>11</v>
      </c>
      <c r="F3178">
        <v>2021</v>
      </c>
      <c r="G3178">
        <v>10</v>
      </c>
      <c r="H3178">
        <v>1980</v>
      </c>
      <c r="I3178" s="1">
        <v>7840.7</v>
      </c>
      <c r="J3178">
        <f>SUMIFS(H:H,D:D,dataset_shampoo[[#This Row],[Brand]],E:E,dataset_shampoo[[#This Row],[Region]],F:F,dataset_shampoo[[#This Row],[Year]],G:G,"&lt;="&amp;dataset_shampoo[[#This Row],[Month]])</f>
        <v>57540</v>
      </c>
      <c r="K3178" s="6">
        <f>SUMIFS(I:I,D:D,dataset_shampoo[[#This Row],[Brand]],E:E,dataset_shampoo[[#This Row],[Region]],F:F,dataset_shampoo[[#This Row],[Year]],G:G,"&lt;="&amp;dataset_shampoo[[#This Row],[Month]])</f>
        <v>229618.20000000004</v>
      </c>
      <c r="L3178">
        <f>dataset_shampoo[[#This Row],[Units YTD]]+SUMIFS(H:H,D:D,dataset_shampoo[[#This Row],[Brand]],E:E,dataset_shampoo[[#This Row],[Region]],F:F,dataset_shampoo[[#This Row],[Year]]-1,G:G,"&gt;"&amp;dataset_shampoo[[#This Row],[Month]])</f>
        <v>65384</v>
      </c>
      <c r="M3178" s="1">
        <f>dataset_shampoo[[#This Row],[Values YTD]]+SUMIFS(I:I,D:D,dataset_shampoo[[#This Row],[Brand]],E:E,dataset_shampoo[[#This Row],[Region]],F:F,dataset_shampoo[[#This Row],[Year]]-1,G:G,"&gt;"&amp;dataset_shampoo[[#This Row],[Month]])</f>
        <v>260939.70000000004</v>
      </c>
    </row>
    <row r="3179" spans="1:13" x14ac:dyDescent="0.25">
      <c r="A3179" t="s">
        <v>7</v>
      </c>
      <c r="B3179" t="s">
        <v>30</v>
      </c>
      <c r="C3179" t="s">
        <v>9</v>
      </c>
      <c r="D3179" t="s">
        <v>48</v>
      </c>
      <c r="E3179" t="s">
        <v>11</v>
      </c>
      <c r="F3179">
        <v>2021</v>
      </c>
      <c r="G3179">
        <v>11</v>
      </c>
      <c r="H3179">
        <v>869</v>
      </c>
      <c r="I3179" s="1">
        <v>3477.6</v>
      </c>
      <c r="J3179">
        <f>SUMIFS(H:H,D:D,dataset_shampoo[[#This Row],[Brand]],E:E,dataset_shampoo[[#This Row],[Region]],F:F,dataset_shampoo[[#This Row],[Year]],G:G,"&lt;="&amp;dataset_shampoo[[#This Row],[Month]])</f>
        <v>58409</v>
      </c>
      <c r="K3179" s="6">
        <f>SUMIFS(I:I,D:D,dataset_shampoo[[#This Row],[Brand]],E:E,dataset_shampoo[[#This Row],[Region]],F:F,dataset_shampoo[[#This Row],[Year]],G:G,"&lt;="&amp;dataset_shampoo[[#This Row],[Month]])</f>
        <v>233095.80000000005</v>
      </c>
      <c r="L3179">
        <f>dataset_shampoo[[#This Row],[Units YTD]]+SUMIFS(H:H,D:D,dataset_shampoo[[#This Row],[Brand]],E:E,dataset_shampoo[[#This Row],[Region]],F:F,dataset_shampoo[[#This Row],[Year]]-1,G:G,"&gt;"&amp;dataset_shampoo[[#This Row],[Month]])</f>
        <v>62683</v>
      </c>
      <c r="M3179" s="1">
        <f>dataset_shampoo[[#This Row],[Values YTD]]+SUMIFS(I:I,D:D,dataset_shampoo[[#This Row],[Brand]],E:E,dataset_shampoo[[#This Row],[Region]],F:F,dataset_shampoo[[#This Row],[Year]]-1,G:G,"&gt;"&amp;dataset_shampoo[[#This Row],[Month]])</f>
        <v>250147.80000000005</v>
      </c>
    </row>
    <row r="3180" spans="1:13" x14ac:dyDescent="0.25">
      <c r="A3180" t="s">
        <v>7</v>
      </c>
      <c r="B3180" t="s">
        <v>30</v>
      </c>
      <c r="C3180" t="s">
        <v>9</v>
      </c>
      <c r="D3180" t="s">
        <v>48</v>
      </c>
      <c r="E3180" t="s">
        <v>11</v>
      </c>
      <c r="F3180">
        <v>2021</v>
      </c>
      <c r="G3180">
        <v>12</v>
      </c>
      <c r="H3180">
        <v>821</v>
      </c>
      <c r="I3180" s="1">
        <v>3284.4</v>
      </c>
      <c r="J3180">
        <f>SUMIFS(H:H,D:D,dataset_shampoo[[#This Row],[Brand]],E:E,dataset_shampoo[[#This Row],[Region]],F:F,dataset_shampoo[[#This Row],[Year]],G:G,"&lt;="&amp;dataset_shampoo[[#This Row],[Month]])</f>
        <v>59230</v>
      </c>
      <c r="K3180" s="6">
        <f>SUMIFS(I:I,D:D,dataset_shampoo[[#This Row],[Brand]],E:E,dataset_shampoo[[#This Row],[Region]],F:F,dataset_shampoo[[#This Row],[Year]],G:G,"&lt;="&amp;dataset_shampoo[[#This Row],[Month]])</f>
        <v>236380.20000000004</v>
      </c>
      <c r="L3180">
        <f>dataset_shampoo[[#This Row],[Units YTD]]+SUMIFS(H:H,D:D,dataset_shampoo[[#This Row],[Brand]],E:E,dataset_shampoo[[#This Row],[Region]],F:F,dataset_shampoo[[#This Row],[Year]]-1,G:G,"&gt;"&amp;dataset_shampoo[[#This Row],[Month]])</f>
        <v>59230</v>
      </c>
      <c r="M3180" s="1">
        <f>dataset_shampoo[[#This Row],[Values YTD]]+SUMIFS(I:I,D:D,dataset_shampoo[[#This Row],[Brand]],E:E,dataset_shampoo[[#This Row],[Region]],F:F,dataset_shampoo[[#This Row],[Year]]-1,G:G,"&gt;"&amp;dataset_shampoo[[#This Row],[Month]])</f>
        <v>236380.20000000004</v>
      </c>
    </row>
    <row r="3181" spans="1:13" x14ac:dyDescent="0.25">
      <c r="A3181" t="s">
        <v>7</v>
      </c>
      <c r="B3181" t="s">
        <v>30</v>
      </c>
      <c r="C3181" t="s">
        <v>9</v>
      </c>
      <c r="D3181" t="s">
        <v>48</v>
      </c>
      <c r="E3181" t="s">
        <v>11</v>
      </c>
      <c r="F3181">
        <v>2022</v>
      </c>
      <c r="G3181">
        <v>1</v>
      </c>
      <c r="H3181">
        <v>567</v>
      </c>
      <c r="I3181" s="1">
        <v>2205</v>
      </c>
      <c r="J3181">
        <f>SUMIFS(H:H,D:D,dataset_shampoo[[#This Row],[Brand]],E:E,dataset_shampoo[[#This Row],[Region]],F:F,dataset_shampoo[[#This Row],[Year]],G:G,"&lt;="&amp;dataset_shampoo[[#This Row],[Month]])</f>
        <v>567</v>
      </c>
      <c r="K3181" s="6">
        <f>SUMIFS(I:I,D:D,dataset_shampoo[[#This Row],[Brand]],E:E,dataset_shampoo[[#This Row],[Region]],F:F,dataset_shampoo[[#This Row],[Year]],G:G,"&lt;="&amp;dataset_shampoo[[#This Row],[Month]])</f>
        <v>2205</v>
      </c>
      <c r="L3181">
        <f>dataset_shampoo[[#This Row],[Units YTD]]+SUMIFS(H:H,D:D,dataset_shampoo[[#This Row],[Brand]],E:E,dataset_shampoo[[#This Row],[Region]],F:F,dataset_shampoo[[#This Row],[Year]]-1,G:G,"&gt;"&amp;dataset_shampoo[[#This Row],[Month]])</f>
        <v>53663</v>
      </c>
      <c r="M3181" s="1">
        <f>dataset_shampoo[[#This Row],[Values YTD]]+SUMIFS(I:I,D:D,dataset_shampoo[[#This Row],[Brand]],E:E,dataset_shampoo[[#This Row],[Region]],F:F,dataset_shampoo[[#This Row],[Year]]-1,G:G,"&gt;"&amp;dataset_shampoo[[#This Row],[Month]])</f>
        <v>214016.60000000003</v>
      </c>
    </row>
    <row r="3182" spans="1:13" x14ac:dyDescent="0.25">
      <c r="A3182" t="s">
        <v>7</v>
      </c>
      <c r="B3182" t="s">
        <v>30</v>
      </c>
      <c r="C3182" t="s">
        <v>9</v>
      </c>
      <c r="D3182" t="s">
        <v>48</v>
      </c>
      <c r="E3182" t="s">
        <v>11</v>
      </c>
      <c r="F3182">
        <v>2022</v>
      </c>
      <c r="G3182">
        <v>2</v>
      </c>
      <c r="H3182">
        <v>273</v>
      </c>
      <c r="I3182" s="1">
        <v>1071</v>
      </c>
      <c r="J3182">
        <f>SUMIFS(H:H,D:D,dataset_shampoo[[#This Row],[Brand]],E:E,dataset_shampoo[[#This Row],[Region]],F:F,dataset_shampoo[[#This Row],[Year]],G:G,"&lt;="&amp;dataset_shampoo[[#This Row],[Month]])</f>
        <v>840</v>
      </c>
      <c r="K3182" s="6">
        <f>SUMIFS(I:I,D:D,dataset_shampoo[[#This Row],[Brand]],E:E,dataset_shampoo[[#This Row],[Region]],F:F,dataset_shampoo[[#This Row],[Year]],G:G,"&lt;="&amp;dataset_shampoo[[#This Row],[Month]])</f>
        <v>3276</v>
      </c>
      <c r="L3182">
        <f>dataset_shampoo[[#This Row],[Units YTD]]+SUMIFS(H:H,D:D,dataset_shampoo[[#This Row],[Brand]],E:E,dataset_shampoo[[#This Row],[Region]],F:F,dataset_shampoo[[#This Row],[Year]]-1,G:G,"&gt;"&amp;dataset_shampoo[[#This Row],[Month]])</f>
        <v>47383</v>
      </c>
      <c r="M3182" s="1">
        <f>dataset_shampoo[[#This Row],[Values YTD]]+SUMIFS(I:I,D:D,dataset_shampoo[[#This Row],[Brand]],E:E,dataset_shampoo[[#This Row],[Region]],F:F,dataset_shampoo[[#This Row],[Year]]-1,G:G,"&gt;"&amp;dataset_shampoo[[#This Row],[Month]])</f>
        <v>188860.7</v>
      </c>
    </row>
    <row r="3183" spans="1:13" x14ac:dyDescent="0.25">
      <c r="A3183" t="s">
        <v>7</v>
      </c>
      <c r="B3183" t="s">
        <v>30</v>
      </c>
      <c r="C3183" t="s">
        <v>9</v>
      </c>
      <c r="D3183" t="s">
        <v>48</v>
      </c>
      <c r="E3183" t="s">
        <v>11</v>
      </c>
      <c r="F3183">
        <v>2022</v>
      </c>
      <c r="G3183">
        <v>3</v>
      </c>
      <c r="H3183">
        <v>966</v>
      </c>
      <c r="I3183" s="1">
        <v>3885</v>
      </c>
      <c r="J3183">
        <f>SUMIFS(H:H,D:D,dataset_shampoo[[#This Row],[Brand]],E:E,dataset_shampoo[[#This Row],[Region]],F:F,dataset_shampoo[[#This Row],[Year]],G:G,"&lt;="&amp;dataset_shampoo[[#This Row],[Month]])</f>
        <v>1806</v>
      </c>
      <c r="K3183" s="6">
        <f>SUMIFS(I:I,D:D,dataset_shampoo[[#This Row],[Brand]],E:E,dataset_shampoo[[#This Row],[Region]],F:F,dataset_shampoo[[#This Row],[Year]],G:G,"&lt;="&amp;dataset_shampoo[[#This Row],[Month]])</f>
        <v>7161</v>
      </c>
      <c r="L3183">
        <f>dataset_shampoo[[#This Row],[Units YTD]]+SUMIFS(H:H,D:D,dataset_shampoo[[#This Row],[Brand]],E:E,dataset_shampoo[[#This Row],[Region]],F:F,dataset_shampoo[[#This Row],[Year]]-1,G:G,"&gt;"&amp;dataset_shampoo[[#This Row],[Month]])</f>
        <v>41072</v>
      </c>
      <c r="M3183" s="1">
        <f>dataset_shampoo[[#This Row],[Values YTD]]+SUMIFS(I:I,D:D,dataset_shampoo[[#This Row],[Brand]],E:E,dataset_shampoo[[#This Row],[Region]],F:F,dataset_shampoo[[#This Row],[Year]]-1,G:G,"&gt;"&amp;dataset_shampoo[[#This Row],[Month]])</f>
        <v>163749.60000000003</v>
      </c>
    </row>
    <row r="3184" spans="1:13" x14ac:dyDescent="0.25">
      <c r="A3184" t="s">
        <v>7</v>
      </c>
      <c r="B3184" t="s">
        <v>30</v>
      </c>
      <c r="C3184" t="s">
        <v>9</v>
      </c>
      <c r="D3184" t="s">
        <v>48</v>
      </c>
      <c r="E3184" t="s">
        <v>11</v>
      </c>
      <c r="F3184">
        <v>2022</v>
      </c>
      <c r="G3184">
        <v>4</v>
      </c>
      <c r="H3184">
        <v>609</v>
      </c>
      <c r="I3184" s="1">
        <v>2457</v>
      </c>
      <c r="J3184">
        <f>SUMIFS(H:H,D:D,dataset_shampoo[[#This Row],[Brand]],E:E,dataset_shampoo[[#This Row],[Region]],F:F,dataset_shampoo[[#This Row],[Year]],G:G,"&lt;="&amp;dataset_shampoo[[#This Row],[Month]])</f>
        <v>2415</v>
      </c>
      <c r="K3184" s="6">
        <f>SUMIFS(I:I,D:D,dataset_shampoo[[#This Row],[Brand]],E:E,dataset_shampoo[[#This Row],[Region]],F:F,dataset_shampoo[[#This Row],[Year]],G:G,"&lt;="&amp;dataset_shampoo[[#This Row],[Month]])</f>
        <v>9618</v>
      </c>
      <c r="L3184">
        <f>dataset_shampoo[[#This Row],[Units YTD]]+SUMIFS(H:H,D:D,dataset_shampoo[[#This Row],[Brand]],E:E,dataset_shampoo[[#This Row],[Region]],F:F,dataset_shampoo[[#This Row],[Year]]-1,G:G,"&gt;"&amp;dataset_shampoo[[#This Row],[Month]])</f>
        <v>34130</v>
      </c>
      <c r="M3184" s="1">
        <f>dataset_shampoo[[#This Row],[Values YTD]]+SUMIFS(I:I,D:D,dataset_shampoo[[#This Row],[Brand]],E:E,dataset_shampoo[[#This Row],[Region]],F:F,dataset_shampoo[[#This Row],[Year]]-1,G:G,"&gt;"&amp;dataset_shampoo[[#This Row],[Month]])</f>
        <v>136083.5</v>
      </c>
    </row>
    <row r="3185" spans="1:13" x14ac:dyDescent="0.25">
      <c r="A3185" t="s">
        <v>7</v>
      </c>
      <c r="B3185" t="s">
        <v>30</v>
      </c>
      <c r="C3185" t="s">
        <v>9</v>
      </c>
      <c r="D3185" t="s">
        <v>48</v>
      </c>
      <c r="E3185" t="s">
        <v>11</v>
      </c>
      <c r="F3185">
        <v>2022</v>
      </c>
      <c r="G3185">
        <v>5</v>
      </c>
      <c r="H3185">
        <v>777</v>
      </c>
      <c r="I3185" s="1">
        <v>3150</v>
      </c>
      <c r="J3185">
        <f>SUMIFS(H:H,D:D,dataset_shampoo[[#This Row],[Brand]],E:E,dataset_shampoo[[#This Row],[Region]],F:F,dataset_shampoo[[#This Row],[Year]],G:G,"&lt;="&amp;dataset_shampoo[[#This Row],[Month]])</f>
        <v>3192</v>
      </c>
      <c r="K3185" s="6">
        <f>SUMIFS(I:I,D:D,dataset_shampoo[[#This Row],[Brand]],E:E,dataset_shampoo[[#This Row],[Region]],F:F,dataset_shampoo[[#This Row],[Year]],G:G,"&lt;="&amp;dataset_shampoo[[#This Row],[Month]])</f>
        <v>12768</v>
      </c>
      <c r="L3185">
        <f>dataset_shampoo[[#This Row],[Units YTD]]+SUMIFS(H:H,D:D,dataset_shampoo[[#This Row],[Brand]],E:E,dataset_shampoo[[#This Row],[Region]],F:F,dataset_shampoo[[#This Row],[Year]]-1,G:G,"&gt;"&amp;dataset_shampoo[[#This Row],[Month]])</f>
        <v>28934</v>
      </c>
      <c r="M3185" s="1">
        <f>dataset_shampoo[[#This Row],[Values YTD]]+SUMIFS(I:I,D:D,dataset_shampoo[[#This Row],[Brand]],E:E,dataset_shampoo[[#This Row],[Region]],F:F,dataset_shampoo[[#This Row],[Year]]-1,G:G,"&gt;"&amp;dataset_shampoo[[#This Row],[Month]])</f>
        <v>115373.3</v>
      </c>
    </row>
    <row r="3186" spans="1:13" x14ac:dyDescent="0.25">
      <c r="A3186" t="s">
        <v>7</v>
      </c>
      <c r="B3186" t="s">
        <v>30</v>
      </c>
      <c r="C3186" t="s">
        <v>9</v>
      </c>
      <c r="D3186" t="s">
        <v>48</v>
      </c>
      <c r="E3186" t="s">
        <v>11</v>
      </c>
      <c r="F3186">
        <v>2022</v>
      </c>
      <c r="G3186">
        <v>6</v>
      </c>
      <c r="H3186">
        <v>441</v>
      </c>
      <c r="I3186" s="1">
        <v>1827</v>
      </c>
      <c r="J3186">
        <f>SUMIFS(H:H,D:D,dataset_shampoo[[#This Row],[Brand]],E:E,dataset_shampoo[[#This Row],[Region]],F:F,dataset_shampoo[[#This Row],[Year]],G:G,"&lt;="&amp;dataset_shampoo[[#This Row],[Month]])</f>
        <v>3633</v>
      </c>
      <c r="K3186" s="6">
        <f>SUMIFS(I:I,D:D,dataset_shampoo[[#This Row],[Brand]],E:E,dataset_shampoo[[#This Row],[Region]],F:F,dataset_shampoo[[#This Row],[Year]],G:G,"&lt;="&amp;dataset_shampoo[[#This Row],[Month]])</f>
        <v>14595</v>
      </c>
      <c r="L3186">
        <f>dataset_shampoo[[#This Row],[Units YTD]]+SUMIFS(H:H,D:D,dataset_shampoo[[#This Row],[Brand]],E:E,dataset_shampoo[[#This Row],[Region]],F:F,dataset_shampoo[[#This Row],[Year]]-1,G:G,"&gt;"&amp;dataset_shampoo[[#This Row],[Month]])</f>
        <v>23386</v>
      </c>
      <c r="M3186" s="1">
        <f>dataset_shampoo[[#This Row],[Values YTD]]+SUMIFS(I:I,D:D,dataset_shampoo[[#This Row],[Brand]],E:E,dataset_shampoo[[#This Row],[Region]],F:F,dataset_shampoo[[#This Row],[Year]]-1,G:G,"&gt;"&amp;dataset_shampoo[[#This Row],[Month]])</f>
        <v>93307.9</v>
      </c>
    </row>
    <row r="3187" spans="1:13" x14ac:dyDescent="0.25">
      <c r="A3187" t="s">
        <v>7</v>
      </c>
      <c r="B3187" t="s">
        <v>30</v>
      </c>
      <c r="C3187" t="s">
        <v>9</v>
      </c>
      <c r="D3187" t="s">
        <v>48</v>
      </c>
      <c r="E3187" t="s">
        <v>11</v>
      </c>
      <c r="F3187">
        <v>2022</v>
      </c>
      <c r="G3187">
        <v>7</v>
      </c>
      <c r="H3187">
        <v>567</v>
      </c>
      <c r="I3187" s="1">
        <v>2268</v>
      </c>
      <c r="J3187">
        <f>SUMIFS(H:H,D:D,dataset_shampoo[[#This Row],[Brand]],E:E,dataset_shampoo[[#This Row],[Region]],F:F,dataset_shampoo[[#This Row],[Year]],G:G,"&lt;="&amp;dataset_shampoo[[#This Row],[Month]])</f>
        <v>4200</v>
      </c>
      <c r="K3187" s="6">
        <f>SUMIFS(I:I,D:D,dataset_shampoo[[#This Row],[Brand]],E:E,dataset_shampoo[[#This Row],[Region]],F:F,dataset_shampoo[[#This Row],[Year]],G:G,"&lt;="&amp;dataset_shampoo[[#This Row],[Month]])</f>
        <v>16863</v>
      </c>
      <c r="L3187">
        <f>dataset_shampoo[[#This Row],[Units YTD]]+SUMIFS(H:H,D:D,dataset_shampoo[[#This Row],[Brand]],E:E,dataset_shampoo[[#This Row],[Region]],F:F,dataset_shampoo[[#This Row],[Year]]-1,G:G,"&gt;"&amp;dataset_shampoo[[#This Row],[Month]])</f>
        <v>15726</v>
      </c>
      <c r="M3187" s="1">
        <f>dataset_shampoo[[#This Row],[Values YTD]]+SUMIFS(I:I,D:D,dataset_shampoo[[#This Row],[Brand]],E:E,dataset_shampoo[[#This Row],[Region]],F:F,dataset_shampoo[[#This Row],[Year]]-1,G:G,"&gt;"&amp;dataset_shampoo[[#This Row],[Month]])</f>
        <v>62731.9</v>
      </c>
    </row>
    <row r="3188" spans="1:13" x14ac:dyDescent="0.25">
      <c r="A3188" t="s">
        <v>7</v>
      </c>
      <c r="B3188" t="s">
        <v>30</v>
      </c>
      <c r="C3188" t="s">
        <v>9</v>
      </c>
      <c r="D3188" t="s">
        <v>48</v>
      </c>
      <c r="E3188" t="s">
        <v>11</v>
      </c>
      <c r="F3188">
        <v>2022</v>
      </c>
      <c r="G3188">
        <v>8</v>
      </c>
      <c r="H3188">
        <v>210</v>
      </c>
      <c r="I3188" s="1">
        <v>882</v>
      </c>
      <c r="J3188">
        <f>SUMIFS(H:H,D:D,dataset_shampoo[[#This Row],[Brand]],E:E,dataset_shampoo[[#This Row],[Region]],F:F,dataset_shampoo[[#This Row],[Year]],G:G,"&lt;="&amp;dataset_shampoo[[#This Row],[Month]])</f>
        <v>4410</v>
      </c>
      <c r="K3188" s="6">
        <f>SUMIFS(I:I,D:D,dataset_shampoo[[#This Row],[Brand]],E:E,dataset_shampoo[[#This Row],[Region]],F:F,dataset_shampoo[[#This Row],[Year]],G:G,"&lt;="&amp;dataset_shampoo[[#This Row],[Month]])</f>
        <v>17745</v>
      </c>
      <c r="L3188">
        <f>dataset_shampoo[[#This Row],[Units YTD]]+SUMIFS(H:H,D:D,dataset_shampoo[[#This Row],[Brand]],E:E,dataset_shampoo[[#This Row],[Region]],F:F,dataset_shampoo[[#This Row],[Year]]-1,G:G,"&gt;"&amp;dataset_shampoo[[#This Row],[Month]])</f>
        <v>11686</v>
      </c>
      <c r="M3188" s="1">
        <f>dataset_shampoo[[#This Row],[Values YTD]]+SUMIFS(I:I,D:D,dataset_shampoo[[#This Row],[Brand]],E:E,dataset_shampoo[[#This Row],[Region]],F:F,dataset_shampoo[[#This Row],[Year]]-1,G:G,"&gt;"&amp;dataset_shampoo[[#This Row],[Month]])</f>
        <v>46676.7</v>
      </c>
    </row>
    <row r="3189" spans="1:13" x14ac:dyDescent="0.25">
      <c r="A3189" t="s">
        <v>7</v>
      </c>
      <c r="B3189" t="s">
        <v>30</v>
      </c>
      <c r="C3189" t="s">
        <v>9</v>
      </c>
      <c r="D3189" t="s">
        <v>48</v>
      </c>
      <c r="E3189" t="s">
        <v>11</v>
      </c>
      <c r="F3189">
        <v>2022</v>
      </c>
      <c r="G3189">
        <v>11</v>
      </c>
      <c r="H3189">
        <v>294</v>
      </c>
      <c r="I3189" s="1">
        <v>1155</v>
      </c>
      <c r="J3189">
        <f>SUMIFS(H:H,D:D,dataset_shampoo[[#This Row],[Brand]],E:E,dataset_shampoo[[#This Row],[Region]],F:F,dataset_shampoo[[#This Row],[Year]],G:G,"&lt;="&amp;dataset_shampoo[[#This Row],[Month]])</f>
        <v>4704</v>
      </c>
      <c r="K3189" s="6">
        <f>SUMIFS(I:I,D:D,dataset_shampoo[[#This Row],[Brand]],E:E,dataset_shampoo[[#This Row],[Region]],F:F,dataset_shampoo[[#This Row],[Year]],G:G,"&lt;="&amp;dataset_shampoo[[#This Row],[Month]])</f>
        <v>18900</v>
      </c>
      <c r="L3189">
        <f>dataset_shampoo[[#This Row],[Units YTD]]+SUMIFS(H:H,D:D,dataset_shampoo[[#This Row],[Brand]],E:E,dataset_shampoo[[#This Row],[Region]],F:F,dataset_shampoo[[#This Row],[Year]]-1,G:G,"&gt;"&amp;dataset_shampoo[[#This Row],[Month]])</f>
        <v>5525</v>
      </c>
      <c r="M3189" s="1">
        <f>dataset_shampoo[[#This Row],[Values YTD]]+SUMIFS(I:I,D:D,dataset_shampoo[[#This Row],[Brand]],E:E,dataset_shampoo[[#This Row],[Region]],F:F,dataset_shampoo[[#This Row],[Year]]-1,G:G,"&gt;"&amp;dataset_shampoo[[#This Row],[Month]])</f>
        <v>22184.400000000001</v>
      </c>
    </row>
    <row r="3190" spans="1:13" x14ac:dyDescent="0.25">
      <c r="A3190" t="s">
        <v>7</v>
      </c>
      <c r="B3190" t="s">
        <v>30</v>
      </c>
      <c r="C3190" t="s">
        <v>9</v>
      </c>
      <c r="D3190" t="s">
        <v>48</v>
      </c>
      <c r="E3190" t="s">
        <v>11</v>
      </c>
      <c r="F3190">
        <v>2022</v>
      </c>
      <c r="G3190">
        <v>12</v>
      </c>
      <c r="H3190">
        <v>189</v>
      </c>
      <c r="I3190" s="1">
        <v>756</v>
      </c>
      <c r="J3190">
        <f>SUMIFS(H:H,D:D,dataset_shampoo[[#This Row],[Brand]],E:E,dataset_shampoo[[#This Row],[Region]],F:F,dataset_shampoo[[#This Row],[Year]],G:G,"&lt;="&amp;dataset_shampoo[[#This Row],[Month]])</f>
        <v>4893</v>
      </c>
      <c r="K3190" s="6">
        <f>SUMIFS(I:I,D:D,dataset_shampoo[[#This Row],[Brand]],E:E,dataset_shampoo[[#This Row],[Region]],F:F,dataset_shampoo[[#This Row],[Year]],G:G,"&lt;="&amp;dataset_shampoo[[#This Row],[Month]])</f>
        <v>19656</v>
      </c>
      <c r="L3190">
        <f>dataset_shampoo[[#This Row],[Units YTD]]+SUMIFS(H:H,D:D,dataset_shampoo[[#This Row],[Brand]],E:E,dataset_shampoo[[#This Row],[Region]],F:F,dataset_shampoo[[#This Row],[Year]]-1,G:G,"&gt;"&amp;dataset_shampoo[[#This Row],[Month]])</f>
        <v>4893</v>
      </c>
      <c r="M3190" s="1">
        <f>dataset_shampoo[[#This Row],[Values YTD]]+SUMIFS(I:I,D:D,dataset_shampoo[[#This Row],[Brand]],E:E,dataset_shampoo[[#This Row],[Region]],F:F,dataset_shampoo[[#This Row],[Year]]-1,G:G,"&gt;"&amp;dataset_shampoo[[#This Row],[Month]])</f>
        <v>19656</v>
      </c>
    </row>
    <row r="3191" spans="1:13" x14ac:dyDescent="0.25">
      <c r="A3191" t="s">
        <v>7</v>
      </c>
      <c r="B3191" t="s">
        <v>30</v>
      </c>
      <c r="C3191" t="s">
        <v>9</v>
      </c>
      <c r="D3191" t="s">
        <v>48</v>
      </c>
      <c r="E3191" t="s">
        <v>11</v>
      </c>
      <c r="F3191">
        <v>2023</v>
      </c>
      <c r="G3191">
        <v>2</v>
      </c>
      <c r="H3191">
        <v>168</v>
      </c>
      <c r="I3191" s="1">
        <v>700</v>
      </c>
      <c r="J3191">
        <f>SUMIFS(H:H,D:D,dataset_shampoo[[#This Row],[Brand]],E:E,dataset_shampoo[[#This Row],[Region]],F:F,dataset_shampoo[[#This Row],[Year]],G:G,"&lt;="&amp;dataset_shampoo[[#This Row],[Month]])</f>
        <v>168</v>
      </c>
      <c r="K3191" s="6">
        <f>SUMIFS(I:I,D:D,dataset_shampoo[[#This Row],[Brand]],E:E,dataset_shampoo[[#This Row],[Region]],F:F,dataset_shampoo[[#This Row],[Year]],G:G,"&lt;="&amp;dataset_shampoo[[#This Row],[Month]])</f>
        <v>700</v>
      </c>
      <c r="L3191">
        <f>dataset_shampoo[[#This Row],[Units YTD]]+SUMIFS(H:H,D:D,dataset_shampoo[[#This Row],[Brand]],E:E,dataset_shampoo[[#This Row],[Region]],F:F,dataset_shampoo[[#This Row],[Year]]-1,G:G,"&gt;"&amp;dataset_shampoo[[#This Row],[Month]])</f>
        <v>4221</v>
      </c>
      <c r="M3191" s="1">
        <f>dataset_shampoo[[#This Row],[Values YTD]]+SUMIFS(I:I,D:D,dataset_shampoo[[#This Row],[Brand]],E:E,dataset_shampoo[[#This Row],[Region]],F:F,dataset_shampoo[[#This Row],[Year]]-1,G:G,"&gt;"&amp;dataset_shampoo[[#This Row],[Month]])</f>
        <v>17080</v>
      </c>
    </row>
    <row r="3192" spans="1:13" x14ac:dyDescent="0.25">
      <c r="A3192" t="s">
        <v>7</v>
      </c>
      <c r="B3192" t="s">
        <v>30</v>
      </c>
      <c r="C3192" t="s">
        <v>9</v>
      </c>
      <c r="D3192" t="s">
        <v>48</v>
      </c>
      <c r="E3192" t="s">
        <v>12</v>
      </c>
      <c r="F3192">
        <v>2018</v>
      </c>
      <c r="G3192">
        <v>1</v>
      </c>
      <c r="H3192">
        <v>2387</v>
      </c>
      <c r="I3192" s="1">
        <v>9541</v>
      </c>
      <c r="J3192">
        <f>SUMIFS(H:H,D:D,dataset_shampoo[[#This Row],[Brand]],E:E,dataset_shampoo[[#This Row],[Region]],F:F,dataset_shampoo[[#This Row],[Year]],G:G,"&lt;="&amp;dataset_shampoo[[#This Row],[Month]])</f>
        <v>2387</v>
      </c>
      <c r="K3192" s="6">
        <f>SUMIFS(I:I,D:D,dataset_shampoo[[#This Row],[Brand]],E:E,dataset_shampoo[[#This Row],[Region]],F:F,dataset_shampoo[[#This Row],[Year]],G:G,"&lt;="&amp;dataset_shampoo[[#This Row],[Month]])</f>
        <v>9541</v>
      </c>
      <c r="L3192">
        <f>dataset_shampoo[[#This Row],[Units YTD]]+SUMIFS(H:H,D:D,dataset_shampoo[[#This Row],[Brand]],E:E,dataset_shampoo[[#This Row],[Region]],F:F,dataset_shampoo[[#This Row],[Year]]-1,G:G,"&gt;"&amp;dataset_shampoo[[#This Row],[Month]])</f>
        <v>2387</v>
      </c>
      <c r="M3192" s="1">
        <f>dataset_shampoo[[#This Row],[Values YTD]]+SUMIFS(I:I,D:D,dataset_shampoo[[#This Row],[Brand]],E:E,dataset_shampoo[[#This Row],[Region]],F:F,dataset_shampoo[[#This Row],[Year]]-1,G:G,"&gt;"&amp;dataset_shampoo[[#This Row],[Month]])</f>
        <v>9541</v>
      </c>
    </row>
    <row r="3193" spans="1:13" x14ac:dyDescent="0.25">
      <c r="A3193" t="s">
        <v>7</v>
      </c>
      <c r="B3193" t="s">
        <v>30</v>
      </c>
      <c r="C3193" t="s">
        <v>9</v>
      </c>
      <c r="D3193" t="s">
        <v>48</v>
      </c>
      <c r="E3193" t="s">
        <v>12</v>
      </c>
      <c r="F3193">
        <v>2018</v>
      </c>
      <c r="G3193">
        <v>2</v>
      </c>
      <c r="H3193">
        <v>1967</v>
      </c>
      <c r="I3193" s="1">
        <v>7864.5</v>
      </c>
      <c r="J3193">
        <f>SUMIFS(H:H,D:D,dataset_shampoo[[#This Row],[Brand]],E:E,dataset_shampoo[[#This Row],[Region]],F:F,dataset_shampoo[[#This Row],[Year]],G:G,"&lt;="&amp;dataset_shampoo[[#This Row],[Month]])</f>
        <v>4354</v>
      </c>
      <c r="K3193" s="6">
        <f>SUMIFS(I:I,D:D,dataset_shampoo[[#This Row],[Brand]],E:E,dataset_shampoo[[#This Row],[Region]],F:F,dataset_shampoo[[#This Row],[Year]],G:G,"&lt;="&amp;dataset_shampoo[[#This Row],[Month]])</f>
        <v>17405.5</v>
      </c>
      <c r="L3193">
        <f>dataset_shampoo[[#This Row],[Units YTD]]+SUMIFS(H:H,D:D,dataset_shampoo[[#This Row],[Brand]],E:E,dataset_shampoo[[#This Row],[Region]],F:F,dataset_shampoo[[#This Row],[Year]]-1,G:G,"&gt;"&amp;dataset_shampoo[[#This Row],[Month]])</f>
        <v>4354</v>
      </c>
      <c r="M3193" s="1">
        <f>dataset_shampoo[[#This Row],[Values YTD]]+SUMIFS(I:I,D:D,dataset_shampoo[[#This Row],[Brand]],E:E,dataset_shampoo[[#This Row],[Region]],F:F,dataset_shampoo[[#This Row],[Year]]-1,G:G,"&gt;"&amp;dataset_shampoo[[#This Row],[Month]])</f>
        <v>17405.5</v>
      </c>
    </row>
    <row r="3194" spans="1:13" x14ac:dyDescent="0.25">
      <c r="A3194" t="s">
        <v>7</v>
      </c>
      <c r="B3194" t="s">
        <v>30</v>
      </c>
      <c r="C3194" t="s">
        <v>9</v>
      </c>
      <c r="D3194" t="s">
        <v>48</v>
      </c>
      <c r="E3194" t="s">
        <v>12</v>
      </c>
      <c r="F3194">
        <v>2018</v>
      </c>
      <c r="G3194">
        <v>3</v>
      </c>
      <c r="H3194">
        <v>1855</v>
      </c>
      <c r="I3194" s="1">
        <v>7395.5</v>
      </c>
      <c r="J3194">
        <f>SUMIFS(H:H,D:D,dataset_shampoo[[#This Row],[Brand]],E:E,dataset_shampoo[[#This Row],[Region]],F:F,dataset_shampoo[[#This Row],[Year]],G:G,"&lt;="&amp;dataset_shampoo[[#This Row],[Month]])</f>
        <v>6209</v>
      </c>
      <c r="K3194" s="6">
        <f>SUMIFS(I:I,D:D,dataset_shampoo[[#This Row],[Brand]],E:E,dataset_shampoo[[#This Row],[Region]],F:F,dataset_shampoo[[#This Row],[Year]],G:G,"&lt;="&amp;dataset_shampoo[[#This Row],[Month]])</f>
        <v>24801</v>
      </c>
      <c r="L3194">
        <f>dataset_shampoo[[#This Row],[Units YTD]]+SUMIFS(H:H,D:D,dataset_shampoo[[#This Row],[Brand]],E:E,dataset_shampoo[[#This Row],[Region]],F:F,dataset_shampoo[[#This Row],[Year]]-1,G:G,"&gt;"&amp;dataset_shampoo[[#This Row],[Month]])</f>
        <v>6209</v>
      </c>
      <c r="M3194" s="1">
        <f>dataset_shampoo[[#This Row],[Values YTD]]+SUMIFS(I:I,D:D,dataset_shampoo[[#This Row],[Brand]],E:E,dataset_shampoo[[#This Row],[Region]],F:F,dataset_shampoo[[#This Row],[Year]]-1,G:G,"&gt;"&amp;dataset_shampoo[[#This Row],[Month]])</f>
        <v>24801</v>
      </c>
    </row>
    <row r="3195" spans="1:13" x14ac:dyDescent="0.25">
      <c r="A3195" t="s">
        <v>7</v>
      </c>
      <c r="B3195" t="s">
        <v>30</v>
      </c>
      <c r="C3195" t="s">
        <v>9</v>
      </c>
      <c r="D3195" t="s">
        <v>48</v>
      </c>
      <c r="E3195" t="s">
        <v>12</v>
      </c>
      <c r="F3195">
        <v>2018</v>
      </c>
      <c r="G3195">
        <v>4</v>
      </c>
      <c r="H3195">
        <v>1365</v>
      </c>
      <c r="I3195" s="1">
        <v>5428.5</v>
      </c>
      <c r="J3195">
        <f>SUMIFS(H:H,D:D,dataset_shampoo[[#This Row],[Brand]],E:E,dataset_shampoo[[#This Row],[Region]],F:F,dataset_shampoo[[#This Row],[Year]],G:G,"&lt;="&amp;dataset_shampoo[[#This Row],[Month]])</f>
        <v>7574</v>
      </c>
      <c r="K3195" s="6">
        <f>SUMIFS(I:I,D:D,dataset_shampoo[[#This Row],[Brand]],E:E,dataset_shampoo[[#This Row],[Region]],F:F,dataset_shampoo[[#This Row],[Year]],G:G,"&lt;="&amp;dataset_shampoo[[#This Row],[Month]])</f>
        <v>30229.5</v>
      </c>
      <c r="L3195">
        <f>dataset_shampoo[[#This Row],[Units YTD]]+SUMIFS(H:H,D:D,dataset_shampoo[[#This Row],[Brand]],E:E,dataset_shampoo[[#This Row],[Region]],F:F,dataset_shampoo[[#This Row],[Year]]-1,G:G,"&gt;"&amp;dataset_shampoo[[#This Row],[Month]])</f>
        <v>7574</v>
      </c>
      <c r="M3195" s="1">
        <f>dataset_shampoo[[#This Row],[Values YTD]]+SUMIFS(I:I,D:D,dataset_shampoo[[#This Row],[Brand]],E:E,dataset_shampoo[[#This Row],[Region]],F:F,dataset_shampoo[[#This Row],[Year]]-1,G:G,"&gt;"&amp;dataset_shampoo[[#This Row],[Month]])</f>
        <v>30229.5</v>
      </c>
    </row>
    <row r="3196" spans="1:13" x14ac:dyDescent="0.25">
      <c r="A3196" t="s">
        <v>7</v>
      </c>
      <c r="B3196" t="s">
        <v>30</v>
      </c>
      <c r="C3196" t="s">
        <v>9</v>
      </c>
      <c r="D3196" t="s">
        <v>48</v>
      </c>
      <c r="E3196" t="s">
        <v>12</v>
      </c>
      <c r="F3196">
        <v>2018</v>
      </c>
      <c r="G3196">
        <v>5</v>
      </c>
      <c r="H3196">
        <v>2373</v>
      </c>
      <c r="I3196" s="1">
        <v>9464</v>
      </c>
      <c r="J3196">
        <f>SUMIFS(H:H,D:D,dataset_shampoo[[#This Row],[Brand]],E:E,dataset_shampoo[[#This Row],[Region]],F:F,dataset_shampoo[[#This Row],[Year]],G:G,"&lt;="&amp;dataset_shampoo[[#This Row],[Month]])</f>
        <v>9947</v>
      </c>
      <c r="K3196" s="6">
        <f>SUMIFS(I:I,D:D,dataset_shampoo[[#This Row],[Brand]],E:E,dataset_shampoo[[#This Row],[Region]],F:F,dataset_shampoo[[#This Row],[Year]],G:G,"&lt;="&amp;dataset_shampoo[[#This Row],[Month]])</f>
        <v>39693.5</v>
      </c>
      <c r="L3196">
        <f>dataset_shampoo[[#This Row],[Units YTD]]+SUMIFS(H:H,D:D,dataset_shampoo[[#This Row],[Brand]],E:E,dataset_shampoo[[#This Row],[Region]],F:F,dataset_shampoo[[#This Row],[Year]]-1,G:G,"&gt;"&amp;dataset_shampoo[[#This Row],[Month]])</f>
        <v>9947</v>
      </c>
      <c r="M3196" s="1">
        <f>dataset_shampoo[[#This Row],[Values YTD]]+SUMIFS(I:I,D:D,dataset_shampoo[[#This Row],[Brand]],E:E,dataset_shampoo[[#This Row],[Region]],F:F,dataset_shampoo[[#This Row],[Year]]-1,G:G,"&gt;"&amp;dataset_shampoo[[#This Row],[Month]])</f>
        <v>39693.5</v>
      </c>
    </row>
    <row r="3197" spans="1:13" x14ac:dyDescent="0.25">
      <c r="A3197" t="s">
        <v>7</v>
      </c>
      <c r="B3197" t="s">
        <v>30</v>
      </c>
      <c r="C3197" t="s">
        <v>9</v>
      </c>
      <c r="D3197" t="s">
        <v>48</v>
      </c>
      <c r="E3197" t="s">
        <v>12</v>
      </c>
      <c r="F3197">
        <v>2018</v>
      </c>
      <c r="G3197">
        <v>6</v>
      </c>
      <c r="H3197">
        <v>2121</v>
      </c>
      <c r="I3197" s="1">
        <v>8459.5</v>
      </c>
      <c r="J3197">
        <f>SUMIFS(H:H,D:D,dataset_shampoo[[#This Row],[Brand]],E:E,dataset_shampoo[[#This Row],[Region]],F:F,dataset_shampoo[[#This Row],[Year]],G:G,"&lt;="&amp;dataset_shampoo[[#This Row],[Month]])</f>
        <v>12068</v>
      </c>
      <c r="K3197" s="6">
        <f>SUMIFS(I:I,D:D,dataset_shampoo[[#This Row],[Brand]],E:E,dataset_shampoo[[#This Row],[Region]],F:F,dataset_shampoo[[#This Row],[Year]],G:G,"&lt;="&amp;dataset_shampoo[[#This Row],[Month]])</f>
        <v>48153</v>
      </c>
      <c r="L3197">
        <f>dataset_shampoo[[#This Row],[Units YTD]]+SUMIFS(H:H,D:D,dataset_shampoo[[#This Row],[Brand]],E:E,dataset_shampoo[[#This Row],[Region]],F:F,dataset_shampoo[[#This Row],[Year]]-1,G:G,"&gt;"&amp;dataset_shampoo[[#This Row],[Month]])</f>
        <v>12068</v>
      </c>
      <c r="M3197" s="1">
        <f>dataset_shampoo[[#This Row],[Values YTD]]+SUMIFS(I:I,D:D,dataset_shampoo[[#This Row],[Brand]],E:E,dataset_shampoo[[#This Row],[Region]],F:F,dataset_shampoo[[#This Row],[Year]]-1,G:G,"&gt;"&amp;dataset_shampoo[[#This Row],[Month]])</f>
        <v>48153</v>
      </c>
    </row>
    <row r="3198" spans="1:13" x14ac:dyDescent="0.25">
      <c r="A3198" t="s">
        <v>7</v>
      </c>
      <c r="B3198" t="s">
        <v>30</v>
      </c>
      <c r="C3198" t="s">
        <v>9</v>
      </c>
      <c r="D3198" t="s">
        <v>48</v>
      </c>
      <c r="E3198" t="s">
        <v>12</v>
      </c>
      <c r="F3198">
        <v>2018</v>
      </c>
      <c r="G3198">
        <v>7</v>
      </c>
      <c r="H3198">
        <v>2009</v>
      </c>
      <c r="I3198" s="1">
        <v>7997.5</v>
      </c>
      <c r="J3198">
        <f>SUMIFS(H:H,D:D,dataset_shampoo[[#This Row],[Brand]],E:E,dataset_shampoo[[#This Row],[Region]],F:F,dataset_shampoo[[#This Row],[Year]],G:G,"&lt;="&amp;dataset_shampoo[[#This Row],[Month]])</f>
        <v>14077</v>
      </c>
      <c r="K3198" s="6">
        <f>SUMIFS(I:I,D:D,dataset_shampoo[[#This Row],[Brand]],E:E,dataset_shampoo[[#This Row],[Region]],F:F,dataset_shampoo[[#This Row],[Year]],G:G,"&lt;="&amp;dataset_shampoo[[#This Row],[Month]])</f>
        <v>56150.5</v>
      </c>
      <c r="L3198">
        <f>dataset_shampoo[[#This Row],[Units YTD]]+SUMIFS(H:H,D:D,dataset_shampoo[[#This Row],[Brand]],E:E,dataset_shampoo[[#This Row],[Region]],F:F,dataset_shampoo[[#This Row],[Year]]-1,G:G,"&gt;"&amp;dataset_shampoo[[#This Row],[Month]])</f>
        <v>14077</v>
      </c>
      <c r="M3198" s="1">
        <f>dataset_shampoo[[#This Row],[Values YTD]]+SUMIFS(I:I,D:D,dataset_shampoo[[#This Row],[Brand]],E:E,dataset_shampoo[[#This Row],[Region]],F:F,dataset_shampoo[[#This Row],[Year]]-1,G:G,"&gt;"&amp;dataset_shampoo[[#This Row],[Month]])</f>
        <v>56150.5</v>
      </c>
    </row>
    <row r="3199" spans="1:13" x14ac:dyDescent="0.25">
      <c r="A3199" t="s">
        <v>7</v>
      </c>
      <c r="B3199" t="s">
        <v>30</v>
      </c>
      <c r="C3199" t="s">
        <v>9</v>
      </c>
      <c r="D3199" t="s">
        <v>48</v>
      </c>
      <c r="E3199" t="s">
        <v>12</v>
      </c>
      <c r="F3199">
        <v>2018</v>
      </c>
      <c r="G3199">
        <v>8</v>
      </c>
      <c r="H3199">
        <v>2338</v>
      </c>
      <c r="I3199" s="1">
        <v>9324</v>
      </c>
      <c r="J3199">
        <f>SUMIFS(H:H,D:D,dataset_shampoo[[#This Row],[Brand]],E:E,dataset_shampoo[[#This Row],[Region]],F:F,dataset_shampoo[[#This Row],[Year]],G:G,"&lt;="&amp;dataset_shampoo[[#This Row],[Month]])</f>
        <v>16415</v>
      </c>
      <c r="K3199" s="6">
        <f>SUMIFS(I:I,D:D,dataset_shampoo[[#This Row],[Brand]],E:E,dataset_shampoo[[#This Row],[Region]],F:F,dataset_shampoo[[#This Row],[Year]],G:G,"&lt;="&amp;dataset_shampoo[[#This Row],[Month]])</f>
        <v>65474.5</v>
      </c>
      <c r="L3199">
        <f>dataset_shampoo[[#This Row],[Units YTD]]+SUMIFS(H:H,D:D,dataset_shampoo[[#This Row],[Brand]],E:E,dataset_shampoo[[#This Row],[Region]],F:F,dataset_shampoo[[#This Row],[Year]]-1,G:G,"&gt;"&amp;dataset_shampoo[[#This Row],[Month]])</f>
        <v>16415</v>
      </c>
      <c r="M3199" s="1">
        <f>dataset_shampoo[[#This Row],[Values YTD]]+SUMIFS(I:I,D:D,dataset_shampoo[[#This Row],[Brand]],E:E,dataset_shampoo[[#This Row],[Region]],F:F,dataset_shampoo[[#This Row],[Year]]-1,G:G,"&gt;"&amp;dataset_shampoo[[#This Row],[Month]])</f>
        <v>65474.5</v>
      </c>
    </row>
    <row r="3200" spans="1:13" x14ac:dyDescent="0.25">
      <c r="A3200" t="s">
        <v>7</v>
      </c>
      <c r="B3200" t="s">
        <v>30</v>
      </c>
      <c r="C3200" t="s">
        <v>9</v>
      </c>
      <c r="D3200" t="s">
        <v>48</v>
      </c>
      <c r="E3200" t="s">
        <v>12</v>
      </c>
      <c r="F3200">
        <v>2018</v>
      </c>
      <c r="G3200">
        <v>9</v>
      </c>
      <c r="H3200">
        <v>1771</v>
      </c>
      <c r="I3200" s="1">
        <v>7084</v>
      </c>
      <c r="J3200">
        <f>SUMIFS(H:H,D:D,dataset_shampoo[[#This Row],[Brand]],E:E,dataset_shampoo[[#This Row],[Region]],F:F,dataset_shampoo[[#This Row],[Year]],G:G,"&lt;="&amp;dataset_shampoo[[#This Row],[Month]])</f>
        <v>18186</v>
      </c>
      <c r="K3200" s="6">
        <f>SUMIFS(I:I,D:D,dataset_shampoo[[#This Row],[Brand]],E:E,dataset_shampoo[[#This Row],[Region]],F:F,dataset_shampoo[[#This Row],[Year]],G:G,"&lt;="&amp;dataset_shampoo[[#This Row],[Month]])</f>
        <v>72558.5</v>
      </c>
      <c r="L3200">
        <f>dataset_shampoo[[#This Row],[Units YTD]]+SUMIFS(H:H,D:D,dataset_shampoo[[#This Row],[Brand]],E:E,dataset_shampoo[[#This Row],[Region]],F:F,dataset_shampoo[[#This Row],[Year]]-1,G:G,"&gt;"&amp;dataset_shampoo[[#This Row],[Month]])</f>
        <v>18186</v>
      </c>
      <c r="M3200" s="1">
        <f>dataset_shampoo[[#This Row],[Values YTD]]+SUMIFS(I:I,D:D,dataset_shampoo[[#This Row],[Brand]],E:E,dataset_shampoo[[#This Row],[Region]],F:F,dataset_shampoo[[#This Row],[Year]]-1,G:G,"&gt;"&amp;dataset_shampoo[[#This Row],[Month]])</f>
        <v>72558.5</v>
      </c>
    </row>
    <row r="3201" spans="1:13" x14ac:dyDescent="0.25">
      <c r="A3201" t="s">
        <v>7</v>
      </c>
      <c r="B3201" t="s">
        <v>30</v>
      </c>
      <c r="C3201" t="s">
        <v>9</v>
      </c>
      <c r="D3201" t="s">
        <v>48</v>
      </c>
      <c r="E3201" t="s">
        <v>12</v>
      </c>
      <c r="F3201">
        <v>2018</v>
      </c>
      <c r="G3201">
        <v>10</v>
      </c>
      <c r="H3201">
        <v>2352</v>
      </c>
      <c r="I3201" s="1">
        <v>9401</v>
      </c>
      <c r="J3201">
        <f>SUMIFS(H:H,D:D,dataset_shampoo[[#This Row],[Brand]],E:E,dataset_shampoo[[#This Row],[Region]],F:F,dataset_shampoo[[#This Row],[Year]],G:G,"&lt;="&amp;dataset_shampoo[[#This Row],[Month]])</f>
        <v>20538</v>
      </c>
      <c r="K3201" s="6">
        <f>SUMIFS(I:I,D:D,dataset_shampoo[[#This Row],[Brand]],E:E,dataset_shampoo[[#This Row],[Region]],F:F,dataset_shampoo[[#This Row],[Year]],G:G,"&lt;="&amp;dataset_shampoo[[#This Row],[Month]])</f>
        <v>81959.5</v>
      </c>
      <c r="L3201">
        <f>dataset_shampoo[[#This Row],[Units YTD]]+SUMIFS(H:H,D:D,dataset_shampoo[[#This Row],[Brand]],E:E,dataset_shampoo[[#This Row],[Region]],F:F,dataset_shampoo[[#This Row],[Year]]-1,G:G,"&gt;"&amp;dataset_shampoo[[#This Row],[Month]])</f>
        <v>20538</v>
      </c>
      <c r="M3201" s="1">
        <f>dataset_shampoo[[#This Row],[Values YTD]]+SUMIFS(I:I,D:D,dataset_shampoo[[#This Row],[Brand]],E:E,dataset_shampoo[[#This Row],[Region]],F:F,dataset_shampoo[[#This Row],[Year]]-1,G:G,"&gt;"&amp;dataset_shampoo[[#This Row],[Month]])</f>
        <v>81959.5</v>
      </c>
    </row>
    <row r="3202" spans="1:13" x14ac:dyDescent="0.25">
      <c r="A3202" t="s">
        <v>7</v>
      </c>
      <c r="B3202" t="s">
        <v>30</v>
      </c>
      <c r="C3202" t="s">
        <v>9</v>
      </c>
      <c r="D3202" t="s">
        <v>48</v>
      </c>
      <c r="E3202" t="s">
        <v>12</v>
      </c>
      <c r="F3202">
        <v>2018</v>
      </c>
      <c r="G3202">
        <v>11</v>
      </c>
      <c r="H3202">
        <v>1603</v>
      </c>
      <c r="I3202" s="1">
        <v>6408.5</v>
      </c>
      <c r="J3202">
        <f>SUMIFS(H:H,D:D,dataset_shampoo[[#This Row],[Brand]],E:E,dataset_shampoo[[#This Row],[Region]],F:F,dataset_shampoo[[#This Row],[Year]],G:G,"&lt;="&amp;dataset_shampoo[[#This Row],[Month]])</f>
        <v>22141</v>
      </c>
      <c r="K3202" s="6">
        <f>SUMIFS(I:I,D:D,dataset_shampoo[[#This Row],[Brand]],E:E,dataset_shampoo[[#This Row],[Region]],F:F,dataset_shampoo[[#This Row],[Year]],G:G,"&lt;="&amp;dataset_shampoo[[#This Row],[Month]])</f>
        <v>88368</v>
      </c>
      <c r="L3202">
        <f>dataset_shampoo[[#This Row],[Units YTD]]+SUMIFS(H:H,D:D,dataset_shampoo[[#This Row],[Brand]],E:E,dataset_shampoo[[#This Row],[Region]],F:F,dataset_shampoo[[#This Row],[Year]]-1,G:G,"&gt;"&amp;dataset_shampoo[[#This Row],[Month]])</f>
        <v>22141</v>
      </c>
      <c r="M3202" s="1">
        <f>dataset_shampoo[[#This Row],[Values YTD]]+SUMIFS(I:I,D:D,dataset_shampoo[[#This Row],[Brand]],E:E,dataset_shampoo[[#This Row],[Region]],F:F,dataset_shampoo[[#This Row],[Year]]-1,G:G,"&gt;"&amp;dataset_shampoo[[#This Row],[Month]])</f>
        <v>88368</v>
      </c>
    </row>
    <row r="3203" spans="1:13" x14ac:dyDescent="0.25">
      <c r="A3203" t="s">
        <v>7</v>
      </c>
      <c r="B3203" t="s">
        <v>30</v>
      </c>
      <c r="C3203" t="s">
        <v>9</v>
      </c>
      <c r="D3203" t="s">
        <v>48</v>
      </c>
      <c r="E3203" t="s">
        <v>12</v>
      </c>
      <c r="F3203">
        <v>2018</v>
      </c>
      <c r="G3203">
        <v>12</v>
      </c>
      <c r="H3203">
        <v>1684</v>
      </c>
      <c r="I3203" s="1">
        <v>6730.5</v>
      </c>
      <c r="J3203">
        <f>SUMIFS(H:H,D:D,dataset_shampoo[[#This Row],[Brand]],E:E,dataset_shampoo[[#This Row],[Region]],F:F,dataset_shampoo[[#This Row],[Year]],G:G,"&lt;="&amp;dataset_shampoo[[#This Row],[Month]])</f>
        <v>23825</v>
      </c>
      <c r="K3203" s="6">
        <f>SUMIFS(I:I,D:D,dataset_shampoo[[#This Row],[Brand]],E:E,dataset_shampoo[[#This Row],[Region]],F:F,dataset_shampoo[[#This Row],[Year]],G:G,"&lt;="&amp;dataset_shampoo[[#This Row],[Month]])</f>
        <v>95098.5</v>
      </c>
      <c r="L3203">
        <f>dataset_shampoo[[#This Row],[Units YTD]]+SUMIFS(H:H,D:D,dataset_shampoo[[#This Row],[Brand]],E:E,dataset_shampoo[[#This Row],[Region]],F:F,dataset_shampoo[[#This Row],[Year]]-1,G:G,"&gt;"&amp;dataset_shampoo[[#This Row],[Month]])</f>
        <v>23825</v>
      </c>
      <c r="M3203" s="1">
        <f>dataset_shampoo[[#This Row],[Values YTD]]+SUMIFS(I:I,D:D,dataset_shampoo[[#This Row],[Brand]],E:E,dataset_shampoo[[#This Row],[Region]],F:F,dataset_shampoo[[#This Row],[Year]]-1,G:G,"&gt;"&amp;dataset_shampoo[[#This Row],[Month]])</f>
        <v>95098.5</v>
      </c>
    </row>
    <row r="3204" spans="1:13" x14ac:dyDescent="0.25">
      <c r="A3204" t="s">
        <v>7</v>
      </c>
      <c r="B3204" t="s">
        <v>30</v>
      </c>
      <c r="C3204" t="s">
        <v>9</v>
      </c>
      <c r="D3204" t="s">
        <v>48</v>
      </c>
      <c r="E3204" t="s">
        <v>12</v>
      </c>
      <c r="F3204">
        <v>2019</v>
      </c>
      <c r="G3204">
        <v>1</v>
      </c>
      <c r="H3204">
        <v>3437</v>
      </c>
      <c r="I3204" s="1">
        <v>13741</v>
      </c>
      <c r="J3204">
        <f>SUMIFS(H:H,D:D,dataset_shampoo[[#This Row],[Brand]],E:E,dataset_shampoo[[#This Row],[Region]],F:F,dataset_shampoo[[#This Row],[Year]],G:G,"&lt;="&amp;dataset_shampoo[[#This Row],[Month]])</f>
        <v>3437</v>
      </c>
      <c r="K3204" s="6">
        <f>SUMIFS(I:I,D:D,dataset_shampoo[[#This Row],[Brand]],E:E,dataset_shampoo[[#This Row],[Region]],F:F,dataset_shampoo[[#This Row],[Year]],G:G,"&lt;="&amp;dataset_shampoo[[#This Row],[Month]])</f>
        <v>13741</v>
      </c>
      <c r="L3204">
        <f>dataset_shampoo[[#This Row],[Units YTD]]+SUMIFS(H:H,D:D,dataset_shampoo[[#This Row],[Brand]],E:E,dataset_shampoo[[#This Row],[Region]],F:F,dataset_shampoo[[#This Row],[Year]]-1,G:G,"&gt;"&amp;dataset_shampoo[[#This Row],[Month]])</f>
        <v>24875</v>
      </c>
      <c r="M3204" s="1">
        <f>dataset_shampoo[[#This Row],[Values YTD]]+SUMIFS(I:I,D:D,dataset_shampoo[[#This Row],[Brand]],E:E,dataset_shampoo[[#This Row],[Region]],F:F,dataset_shampoo[[#This Row],[Year]]-1,G:G,"&gt;"&amp;dataset_shampoo[[#This Row],[Month]])</f>
        <v>99298.5</v>
      </c>
    </row>
    <row r="3205" spans="1:13" x14ac:dyDescent="0.25">
      <c r="A3205" t="s">
        <v>7</v>
      </c>
      <c r="B3205" t="s">
        <v>30</v>
      </c>
      <c r="C3205" t="s">
        <v>9</v>
      </c>
      <c r="D3205" t="s">
        <v>48</v>
      </c>
      <c r="E3205" t="s">
        <v>12</v>
      </c>
      <c r="F3205">
        <v>2019</v>
      </c>
      <c r="G3205">
        <v>2</v>
      </c>
      <c r="H3205">
        <v>2975</v>
      </c>
      <c r="I3205" s="1">
        <v>11851</v>
      </c>
      <c r="J3205">
        <f>SUMIFS(H:H,D:D,dataset_shampoo[[#This Row],[Brand]],E:E,dataset_shampoo[[#This Row],[Region]],F:F,dataset_shampoo[[#This Row],[Year]],G:G,"&lt;="&amp;dataset_shampoo[[#This Row],[Month]])</f>
        <v>6412</v>
      </c>
      <c r="K3205" s="6">
        <f>SUMIFS(I:I,D:D,dataset_shampoo[[#This Row],[Brand]],E:E,dataset_shampoo[[#This Row],[Region]],F:F,dataset_shampoo[[#This Row],[Year]],G:G,"&lt;="&amp;dataset_shampoo[[#This Row],[Month]])</f>
        <v>25592</v>
      </c>
      <c r="L3205">
        <f>dataset_shampoo[[#This Row],[Units YTD]]+SUMIFS(H:H,D:D,dataset_shampoo[[#This Row],[Brand]],E:E,dataset_shampoo[[#This Row],[Region]],F:F,dataset_shampoo[[#This Row],[Year]]-1,G:G,"&gt;"&amp;dataset_shampoo[[#This Row],[Month]])</f>
        <v>25883</v>
      </c>
      <c r="M3205" s="1">
        <f>dataset_shampoo[[#This Row],[Values YTD]]+SUMIFS(I:I,D:D,dataset_shampoo[[#This Row],[Brand]],E:E,dataset_shampoo[[#This Row],[Region]],F:F,dataset_shampoo[[#This Row],[Year]]-1,G:G,"&gt;"&amp;dataset_shampoo[[#This Row],[Month]])</f>
        <v>103285</v>
      </c>
    </row>
    <row r="3206" spans="1:13" x14ac:dyDescent="0.25">
      <c r="A3206" t="s">
        <v>7</v>
      </c>
      <c r="B3206" t="s">
        <v>30</v>
      </c>
      <c r="C3206" t="s">
        <v>9</v>
      </c>
      <c r="D3206" t="s">
        <v>48</v>
      </c>
      <c r="E3206" t="s">
        <v>12</v>
      </c>
      <c r="F3206">
        <v>2019</v>
      </c>
      <c r="G3206">
        <v>3</v>
      </c>
      <c r="H3206">
        <v>2310</v>
      </c>
      <c r="I3206" s="1">
        <v>9233</v>
      </c>
      <c r="J3206">
        <f>SUMIFS(H:H,D:D,dataset_shampoo[[#This Row],[Brand]],E:E,dataset_shampoo[[#This Row],[Region]],F:F,dataset_shampoo[[#This Row],[Year]],G:G,"&lt;="&amp;dataset_shampoo[[#This Row],[Month]])</f>
        <v>8722</v>
      </c>
      <c r="K3206" s="6">
        <f>SUMIFS(I:I,D:D,dataset_shampoo[[#This Row],[Brand]],E:E,dataset_shampoo[[#This Row],[Region]],F:F,dataset_shampoo[[#This Row],[Year]],G:G,"&lt;="&amp;dataset_shampoo[[#This Row],[Month]])</f>
        <v>34825</v>
      </c>
      <c r="L3206">
        <f>dataset_shampoo[[#This Row],[Units YTD]]+SUMIFS(H:H,D:D,dataset_shampoo[[#This Row],[Brand]],E:E,dataset_shampoo[[#This Row],[Region]],F:F,dataset_shampoo[[#This Row],[Year]]-1,G:G,"&gt;"&amp;dataset_shampoo[[#This Row],[Month]])</f>
        <v>26338</v>
      </c>
      <c r="M3206" s="1">
        <f>dataset_shampoo[[#This Row],[Values YTD]]+SUMIFS(I:I,D:D,dataset_shampoo[[#This Row],[Brand]],E:E,dataset_shampoo[[#This Row],[Region]],F:F,dataset_shampoo[[#This Row],[Year]]-1,G:G,"&gt;"&amp;dataset_shampoo[[#This Row],[Month]])</f>
        <v>105122.5</v>
      </c>
    </row>
    <row r="3207" spans="1:13" x14ac:dyDescent="0.25">
      <c r="A3207" t="s">
        <v>7</v>
      </c>
      <c r="B3207" t="s">
        <v>30</v>
      </c>
      <c r="C3207" t="s">
        <v>9</v>
      </c>
      <c r="D3207" t="s">
        <v>48</v>
      </c>
      <c r="E3207" t="s">
        <v>12</v>
      </c>
      <c r="F3207">
        <v>2019</v>
      </c>
      <c r="G3207">
        <v>4</v>
      </c>
      <c r="H3207">
        <v>2688</v>
      </c>
      <c r="I3207" s="1">
        <v>10724</v>
      </c>
      <c r="J3207">
        <f>SUMIFS(H:H,D:D,dataset_shampoo[[#This Row],[Brand]],E:E,dataset_shampoo[[#This Row],[Region]],F:F,dataset_shampoo[[#This Row],[Year]],G:G,"&lt;="&amp;dataset_shampoo[[#This Row],[Month]])</f>
        <v>11410</v>
      </c>
      <c r="K3207" s="6">
        <f>SUMIFS(I:I,D:D,dataset_shampoo[[#This Row],[Brand]],E:E,dataset_shampoo[[#This Row],[Region]],F:F,dataset_shampoo[[#This Row],[Year]],G:G,"&lt;="&amp;dataset_shampoo[[#This Row],[Month]])</f>
        <v>45549</v>
      </c>
      <c r="L3207">
        <f>dataset_shampoo[[#This Row],[Units YTD]]+SUMIFS(H:H,D:D,dataset_shampoo[[#This Row],[Brand]],E:E,dataset_shampoo[[#This Row],[Region]],F:F,dataset_shampoo[[#This Row],[Year]]-1,G:G,"&gt;"&amp;dataset_shampoo[[#This Row],[Month]])</f>
        <v>27661</v>
      </c>
      <c r="M3207" s="1">
        <f>dataset_shampoo[[#This Row],[Values YTD]]+SUMIFS(I:I,D:D,dataset_shampoo[[#This Row],[Brand]],E:E,dataset_shampoo[[#This Row],[Region]],F:F,dataset_shampoo[[#This Row],[Year]]-1,G:G,"&gt;"&amp;dataset_shampoo[[#This Row],[Month]])</f>
        <v>110418</v>
      </c>
    </row>
    <row r="3208" spans="1:13" x14ac:dyDescent="0.25">
      <c r="A3208" t="s">
        <v>7</v>
      </c>
      <c r="B3208" t="s">
        <v>30</v>
      </c>
      <c r="C3208" t="s">
        <v>9</v>
      </c>
      <c r="D3208" t="s">
        <v>48</v>
      </c>
      <c r="E3208" t="s">
        <v>12</v>
      </c>
      <c r="F3208">
        <v>2019</v>
      </c>
      <c r="G3208">
        <v>5</v>
      </c>
      <c r="H3208">
        <v>3514</v>
      </c>
      <c r="I3208" s="1">
        <v>13993</v>
      </c>
      <c r="J3208">
        <f>SUMIFS(H:H,D:D,dataset_shampoo[[#This Row],[Brand]],E:E,dataset_shampoo[[#This Row],[Region]],F:F,dataset_shampoo[[#This Row],[Year]],G:G,"&lt;="&amp;dataset_shampoo[[#This Row],[Month]])</f>
        <v>14924</v>
      </c>
      <c r="K3208" s="6">
        <f>SUMIFS(I:I,D:D,dataset_shampoo[[#This Row],[Brand]],E:E,dataset_shampoo[[#This Row],[Region]],F:F,dataset_shampoo[[#This Row],[Year]],G:G,"&lt;="&amp;dataset_shampoo[[#This Row],[Month]])</f>
        <v>59542</v>
      </c>
      <c r="L3208">
        <f>dataset_shampoo[[#This Row],[Units YTD]]+SUMIFS(H:H,D:D,dataset_shampoo[[#This Row],[Brand]],E:E,dataset_shampoo[[#This Row],[Region]],F:F,dataset_shampoo[[#This Row],[Year]]-1,G:G,"&gt;"&amp;dataset_shampoo[[#This Row],[Month]])</f>
        <v>28802</v>
      </c>
      <c r="M3208" s="1">
        <f>dataset_shampoo[[#This Row],[Values YTD]]+SUMIFS(I:I,D:D,dataset_shampoo[[#This Row],[Brand]],E:E,dataset_shampoo[[#This Row],[Region]],F:F,dataset_shampoo[[#This Row],[Year]]-1,G:G,"&gt;"&amp;dataset_shampoo[[#This Row],[Month]])</f>
        <v>114947</v>
      </c>
    </row>
    <row r="3209" spans="1:13" x14ac:dyDescent="0.25">
      <c r="A3209" t="s">
        <v>7</v>
      </c>
      <c r="B3209" t="s">
        <v>30</v>
      </c>
      <c r="C3209" t="s">
        <v>9</v>
      </c>
      <c r="D3209" t="s">
        <v>48</v>
      </c>
      <c r="E3209" t="s">
        <v>12</v>
      </c>
      <c r="F3209">
        <v>2019</v>
      </c>
      <c r="G3209">
        <v>6</v>
      </c>
      <c r="H3209">
        <v>3507</v>
      </c>
      <c r="I3209" s="1">
        <v>14014</v>
      </c>
      <c r="J3209">
        <f>SUMIFS(H:H,D:D,dataset_shampoo[[#This Row],[Brand]],E:E,dataset_shampoo[[#This Row],[Region]],F:F,dataset_shampoo[[#This Row],[Year]],G:G,"&lt;="&amp;dataset_shampoo[[#This Row],[Month]])</f>
        <v>18431</v>
      </c>
      <c r="K3209" s="6">
        <f>SUMIFS(I:I,D:D,dataset_shampoo[[#This Row],[Brand]],E:E,dataset_shampoo[[#This Row],[Region]],F:F,dataset_shampoo[[#This Row],[Year]],G:G,"&lt;="&amp;dataset_shampoo[[#This Row],[Month]])</f>
        <v>73556</v>
      </c>
      <c r="L3209">
        <f>dataset_shampoo[[#This Row],[Units YTD]]+SUMIFS(H:H,D:D,dataset_shampoo[[#This Row],[Brand]],E:E,dataset_shampoo[[#This Row],[Region]],F:F,dataset_shampoo[[#This Row],[Year]]-1,G:G,"&gt;"&amp;dataset_shampoo[[#This Row],[Month]])</f>
        <v>30188</v>
      </c>
      <c r="M3209" s="1">
        <f>dataset_shampoo[[#This Row],[Values YTD]]+SUMIFS(I:I,D:D,dataset_shampoo[[#This Row],[Brand]],E:E,dataset_shampoo[[#This Row],[Region]],F:F,dataset_shampoo[[#This Row],[Year]]-1,G:G,"&gt;"&amp;dataset_shampoo[[#This Row],[Month]])</f>
        <v>120501.5</v>
      </c>
    </row>
    <row r="3210" spans="1:13" x14ac:dyDescent="0.25">
      <c r="A3210" t="s">
        <v>7</v>
      </c>
      <c r="B3210" t="s">
        <v>30</v>
      </c>
      <c r="C3210" t="s">
        <v>9</v>
      </c>
      <c r="D3210" t="s">
        <v>48</v>
      </c>
      <c r="E3210" t="s">
        <v>12</v>
      </c>
      <c r="F3210">
        <v>2019</v>
      </c>
      <c r="G3210">
        <v>7</v>
      </c>
      <c r="H3210">
        <v>2884</v>
      </c>
      <c r="I3210" s="1">
        <v>11473</v>
      </c>
      <c r="J3210">
        <f>SUMIFS(H:H,D:D,dataset_shampoo[[#This Row],[Brand]],E:E,dataset_shampoo[[#This Row],[Region]],F:F,dataset_shampoo[[#This Row],[Year]],G:G,"&lt;="&amp;dataset_shampoo[[#This Row],[Month]])</f>
        <v>21315</v>
      </c>
      <c r="K3210" s="6">
        <f>SUMIFS(I:I,D:D,dataset_shampoo[[#This Row],[Brand]],E:E,dataset_shampoo[[#This Row],[Region]],F:F,dataset_shampoo[[#This Row],[Year]],G:G,"&lt;="&amp;dataset_shampoo[[#This Row],[Month]])</f>
        <v>85029</v>
      </c>
      <c r="L3210">
        <f>dataset_shampoo[[#This Row],[Units YTD]]+SUMIFS(H:H,D:D,dataset_shampoo[[#This Row],[Brand]],E:E,dataset_shampoo[[#This Row],[Region]],F:F,dataset_shampoo[[#This Row],[Year]]-1,G:G,"&gt;"&amp;dataset_shampoo[[#This Row],[Month]])</f>
        <v>31063</v>
      </c>
      <c r="M3210" s="1">
        <f>dataset_shampoo[[#This Row],[Values YTD]]+SUMIFS(I:I,D:D,dataset_shampoo[[#This Row],[Brand]],E:E,dataset_shampoo[[#This Row],[Region]],F:F,dataset_shampoo[[#This Row],[Year]]-1,G:G,"&gt;"&amp;dataset_shampoo[[#This Row],[Month]])</f>
        <v>123977</v>
      </c>
    </row>
    <row r="3211" spans="1:13" x14ac:dyDescent="0.25">
      <c r="A3211" t="s">
        <v>7</v>
      </c>
      <c r="B3211" t="s">
        <v>30</v>
      </c>
      <c r="C3211" t="s">
        <v>9</v>
      </c>
      <c r="D3211" t="s">
        <v>48</v>
      </c>
      <c r="E3211" t="s">
        <v>12</v>
      </c>
      <c r="F3211">
        <v>2019</v>
      </c>
      <c r="G3211">
        <v>8</v>
      </c>
      <c r="H3211">
        <v>2849</v>
      </c>
      <c r="I3211" s="1">
        <v>11347</v>
      </c>
      <c r="J3211">
        <f>SUMIFS(H:H,D:D,dataset_shampoo[[#This Row],[Brand]],E:E,dataset_shampoo[[#This Row],[Region]],F:F,dataset_shampoo[[#This Row],[Year]],G:G,"&lt;="&amp;dataset_shampoo[[#This Row],[Month]])</f>
        <v>24164</v>
      </c>
      <c r="K3211" s="6">
        <f>SUMIFS(I:I,D:D,dataset_shampoo[[#This Row],[Brand]],E:E,dataset_shampoo[[#This Row],[Region]],F:F,dataset_shampoo[[#This Row],[Year]],G:G,"&lt;="&amp;dataset_shampoo[[#This Row],[Month]])</f>
        <v>96376</v>
      </c>
      <c r="L3211">
        <f>dataset_shampoo[[#This Row],[Units YTD]]+SUMIFS(H:H,D:D,dataset_shampoo[[#This Row],[Brand]],E:E,dataset_shampoo[[#This Row],[Region]],F:F,dataset_shampoo[[#This Row],[Year]]-1,G:G,"&gt;"&amp;dataset_shampoo[[#This Row],[Month]])</f>
        <v>31574</v>
      </c>
      <c r="M3211" s="1">
        <f>dataset_shampoo[[#This Row],[Values YTD]]+SUMIFS(I:I,D:D,dataset_shampoo[[#This Row],[Brand]],E:E,dataset_shampoo[[#This Row],[Region]],F:F,dataset_shampoo[[#This Row],[Year]]-1,G:G,"&gt;"&amp;dataset_shampoo[[#This Row],[Month]])</f>
        <v>126000</v>
      </c>
    </row>
    <row r="3212" spans="1:13" x14ac:dyDescent="0.25">
      <c r="A3212" t="s">
        <v>7</v>
      </c>
      <c r="B3212" t="s">
        <v>30</v>
      </c>
      <c r="C3212" t="s">
        <v>9</v>
      </c>
      <c r="D3212" t="s">
        <v>48</v>
      </c>
      <c r="E3212" t="s">
        <v>12</v>
      </c>
      <c r="F3212">
        <v>2019</v>
      </c>
      <c r="G3212">
        <v>9</v>
      </c>
      <c r="H3212">
        <v>2597</v>
      </c>
      <c r="I3212" s="1">
        <v>10353</v>
      </c>
      <c r="J3212">
        <f>SUMIFS(H:H,D:D,dataset_shampoo[[#This Row],[Brand]],E:E,dataset_shampoo[[#This Row],[Region]],F:F,dataset_shampoo[[#This Row],[Year]],G:G,"&lt;="&amp;dataset_shampoo[[#This Row],[Month]])</f>
        <v>26761</v>
      </c>
      <c r="K3212" s="6">
        <f>SUMIFS(I:I,D:D,dataset_shampoo[[#This Row],[Brand]],E:E,dataset_shampoo[[#This Row],[Region]],F:F,dataset_shampoo[[#This Row],[Year]],G:G,"&lt;="&amp;dataset_shampoo[[#This Row],[Month]])</f>
        <v>106729</v>
      </c>
      <c r="L3212">
        <f>dataset_shampoo[[#This Row],[Units YTD]]+SUMIFS(H:H,D:D,dataset_shampoo[[#This Row],[Brand]],E:E,dataset_shampoo[[#This Row],[Region]],F:F,dataset_shampoo[[#This Row],[Year]]-1,G:G,"&gt;"&amp;dataset_shampoo[[#This Row],[Month]])</f>
        <v>32400</v>
      </c>
      <c r="M3212" s="1">
        <f>dataset_shampoo[[#This Row],[Values YTD]]+SUMIFS(I:I,D:D,dataset_shampoo[[#This Row],[Brand]],E:E,dataset_shampoo[[#This Row],[Region]],F:F,dataset_shampoo[[#This Row],[Year]]-1,G:G,"&gt;"&amp;dataset_shampoo[[#This Row],[Month]])</f>
        <v>129269</v>
      </c>
    </row>
    <row r="3213" spans="1:13" x14ac:dyDescent="0.25">
      <c r="A3213" t="s">
        <v>7</v>
      </c>
      <c r="B3213" t="s">
        <v>30</v>
      </c>
      <c r="C3213" t="s">
        <v>9</v>
      </c>
      <c r="D3213" t="s">
        <v>48</v>
      </c>
      <c r="E3213" t="s">
        <v>12</v>
      </c>
      <c r="F3213">
        <v>2019</v>
      </c>
      <c r="G3213">
        <v>10</v>
      </c>
      <c r="H3213">
        <v>2457</v>
      </c>
      <c r="I3213" s="1">
        <v>9814</v>
      </c>
      <c r="J3213">
        <f>SUMIFS(H:H,D:D,dataset_shampoo[[#This Row],[Brand]],E:E,dataset_shampoo[[#This Row],[Region]],F:F,dataset_shampoo[[#This Row],[Year]],G:G,"&lt;="&amp;dataset_shampoo[[#This Row],[Month]])</f>
        <v>29218</v>
      </c>
      <c r="K3213" s="6">
        <f>SUMIFS(I:I,D:D,dataset_shampoo[[#This Row],[Brand]],E:E,dataset_shampoo[[#This Row],[Region]],F:F,dataset_shampoo[[#This Row],[Year]],G:G,"&lt;="&amp;dataset_shampoo[[#This Row],[Month]])</f>
        <v>116543</v>
      </c>
      <c r="L3213">
        <f>dataset_shampoo[[#This Row],[Units YTD]]+SUMIFS(H:H,D:D,dataset_shampoo[[#This Row],[Brand]],E:E,dataset_shampoo[[#This Row],[Region]],F:F,dataset_shampoo[[#This Row],[Year]]-1,G:G,"&gt;"&amp;dataset_shampoo[[#This Row],[Month]])</f>
        <v>32505</v>
      </c>
      <c r="M3213" s="1">
        <f>dataset_shampoo[[#This Row],[Values YTD]]+SUMIFS(I:I,D:D,dataset_shampoo[[#This Row],[Brand]],E:E,dataset_shampoo[[#This Row],[Region]],F:F,dataset_shampoo[[#This Row],[Year]]-1,G:G,"&gt;"&amp;dataset_shampoo[[#This Row],[Month]])</f>
        <v>129682</v>
      </c>
    </row>
    <row r="3214" spans="1:13" x14ac:dyDescent="0.25">
      <c r="A3214" t="s">
        <v>7</v>
      </c>
      <c r="B3214" t="s">
        <v>30</v>
      </c>
      <c r="C3214" t="s">
        <v>9</v>
      </c>
      <c r="D3214" t="s">
        <v>48</v>
      </c>
      <c r="E3214" t="s">
        <v>12</v>
      </c>
      <c r="F3214">
        <v>2019</v>
      </c>
      <c r="G3214">
        <v>11</v>
      </c>
      <c r="H3214">
        <v>3360</v>
      </c>
      <c r="I3214" s="1">
        <v>13398</v>
      </c>
      <c r="J3214">
        <f>SUMIFS(H:H,D:D,dataset_shampoo[[#This Row],[Brand]],E:E,dataset_shampoo[[#This Row],[Region]],F:F,dataset_shampoo[[#This Row],[Year]],G:G,"&lt;="&amp;dataset_shampoo[[#This Row],[Month]])</f>
        <v>32578</v>
      </c>
      <c r="K3214" s="6">
        <f>SUMIFS(I:I,D:D,dataset_shampoo[[#This Row],[Brand]],E:E,dataset_shampoo[[#This Row],[Region]],F:F,dataset_shampoo[[#This Row],[Year]],G:G,"&lt;="&amp;dataset_shampoo[[#This Row],[Month]])</f>
        <v>129941</v>
      </c>
      <c r="L3214">
        <f>dataset_shampoo[[#This Row],[Units YTD]]+SUMIFS(H:H,D:D,dataset_shampoo[[#This Row],[Brand]],E:E,dataset_shampoo[[#This Row],[Region]],F:F,dataset_shampoo[[#This Row],[Year]]-1,G:G,"&gt;"&amp;dataset_shampoo[[#This Row],[Month]])</f>
        <v>34262</v>
      </c>
      <c r="M3214" s="1">
        <f>dataset_shampoo[[#This Row],[Values YTD]]+SUMIFS(I:I,D:D,dataset_shampoo[[#This Row],[Brand]],E:E,dataset_shampoo[[#This Row],[Region]],F:F,dataset_shampoo[[#This Row],[Year]]-1,G:G,"&gt;"&amp;dataset_shampoo[[#This Row],[Month]])</f>
        <v>136671.5</v>
      </c>
    </row>
    <row r="3215" spans="1:13" x14ac:dyDescent="0.25">
      <c r="A3215" t="s">
        <v>7</v>
      </c>
      <c r="B3215" t="s">
        <v>30</v>
      </c>
      <c r="C3215" t="s">
        <v>9</v>
      </c>
      <c r="D3215" t="s">
        <v>48</v>
      </c>
      <c r="E3215" t="s">
        <v>12</v>
      </c>
      <c r="F3215">
        <v>2019</v>
      </c>
      <c r="G3215">
        <v>12</v>
      </c>
      <c r="H3215">
        <v>2947</v>
      </c>
      <c r="I3215" s="1">
        <v>11746</v>
      </c>
      <c r="J3215">
        <f>SUMIFS(H:H,D:D,dataset_shampoo[[#This Row],[Brand]],E:E,dataset_shampoo[[#This Row],[Region]],F:F,dataset_shampoo[[#This Row],[Year]],G:G,"&lt;="&amp;dataset_shampoo[[#This Row],[Month]])</f>
        <v>35525</v>
      </c>
      <c r="K3215" s="6">
        <f>SUMIFS(I:I,D:D,dataset_shampoo[[#This Row],[Brand]],E:E,dataset_shampoo[[#This Row],[Region]],F:F,dataset_shampoo[[#This Row],[Year]],G:G,"&lt;="&amp;dataset_shampoo[[#This Row],[Month]])</f>
        <v>141687</v>
      </c>
      <c r="L3215">
        <f>dataset_shampoo[[#This Row],[Units YTD]]+SUMIFS(H:H,D:D,dataset_shampoo[[#This Row],[Brand]],E:E,dataset_shampoo[[#This Row],[Region]],F:F,dataset_shampoo[[#This Row],[Year]]-1,G:G,"&gt;"&amp;dataset_shampoo[[#This Row],[Month]])</f>
        <v>35525</v>
      </c>
      <c r="M3215" s="1">
        <f>dataset_shampoo[[#This Row],[Values YTD]]+SUMIFS(I:I,D:D,dataset_shampoo[[#This Row],[Brand]],E:E,dataset_shampoo[[#This Row],[Region]],F:F,dataset_shampoo[[#This Row],[Year]]-1,G:G,"&gt;"&amp;dataset_shampoo[[#This Row],[Month]])</f>
        <v>141687</v>
      </c>
    </row>
    <row r="3216" spans="1:13" x14ac:dyDescent="0.25">
      <c r="A3216" t="s">
        <v>7</v>
      </c>
      <c r="B3216" t="s">
        <v>30</v>
      </c>
      <c r="C3216" t="s">
        <v>9</v>
      </c>
      <c r="D3216" t="s">
        <v>48</v>
      </c>
      <c r="E3216" t="s">
        <v>12</v>
      </c>
      <c r="F3216">
        <v>2020</v>
      </c>
      <c r="G3216">
        <v>1</v>
      </c>
      <c r="H3216">
        <v>3738</v>
      </c>
      <c r="I3216" s="1">
        <v>14910</v>
      </c>
      <c r="J3216">
        <f>SUMIFS(H:H,D:D,dataset_shampoo[[#This Row],[Brand]],E:E,dataset_shampoo[[#This Row],[Region]],F:F,dataset_shampoo[[#This Row],[Year]],G:G,"&lt;="&amp;dataset_shampoo[[#This Row],[Month]])</f>
        <v>3738</v>
      </c>
      <c r="K3216" s="6">
        <f>SUMIFS(I:I,D:D,dataset_shampoo[[#This Row],[Brand]],E:E,dataset_shampoo[[#This Row],[Region]],F:F,dataset_shampoo[[#This Row],[Year]],G:G,"&lt;="&amp;dataset_shampoo[[#This Row],[Month]])</f>
        <v>14910</v>
      </c>
      <c r="L3216">
        <f>dataset_shampoo[[#This Row],[Units YTD]]+SUMIFS(H:H,D:D,dataset_shampoo[[#This Row],[Brand]],E:E,dataset_shampoo[[#This Row],[Region]],F:F,dataset_shampoo[[#This Row],[Year]]-1,G:G,"&gt;"&amp;dataset_shampoo[[#This Row],[Month]])</f>
        <v>35826</v>
      </c>
      <c r="M3216" s="1">
        <f>dataset_shampoo[[#This Row],[Values YTD]]+SUMIFS(I:I,D:D,dataset_shampoo[[#This Row],[Brand]],E:E,dataset_shampoo[[#This Row],[Region]],F:F,dataset_shampoo[[#This Row],[Year]]-1,G:G,"&gt;"&amp;dataset_shampoo[[#This Row],[Month]])</f>
        <v>142856</v>
      </c>
    </row>
    <row r="3217" spans="1:13" x14ac:dyDescent="0.25">
      <c r="A3217" t="s">
        <v>7</v>
      </c>
      <c r="B3217" t="s">
        <v>30</v>
      </c>
      <c r="C3217" t="s">
        <v>9</v>
      </c>
      <c r="D3217" t="s">
        <v>48</v>
      </c>
      <c r="E3217" t="s">
        <v>12</v>
      </c>
      <c r="F3217">
        <v>2020</v>
      </c>
      <c r="G3217">
        <v>2</v>
      </c>
      <c r="H3217">
        <v>3518</v>
      </c>
      <c r="I3217" s="1">
        <v>14007</v>
      </c>
      <c r="J3217">
        <f>SUMIFS(H:H,D:D,dataset_shampoo[[#This Row],[Brand]],E:E,dataset_shampoo[[#This Row],[Region]],F:F,dataset_shampoo[[#This Row],[Year]],G:G,"&lt;="&amp;dataset_shampoo[[#This Row],[Month]])</f>
        <v>7256</v>
      </c>
      <c r="K3217" s="6">
        <f>SUMIFS(I:I,D:D,dataset_shampoo[[#This Row],[Brand]],E:E,dataset_shampoo[[#This Row],[Region]],F:F,dataset_shampoo[[#This Row],[Year]],G:G,"&lt;="&amp;dataset_shampoo[[#This Row],[Month]])</f>
        <v>28917</v>
      </c>
      <c r="L3217">
        <f>dataset_shampoo[[#This Row],[Units YTD]]+SUMIFS(H:H,D:D,dataset_shampoo[[#This Row],[Brand]],E:E,dataset_shampoo[[#This Row],[Region]],F:F,dataset_shampoo[[#This Row],[Year]]-1,G:G,"&gt;"&amp;dataset_shampoo[[#This Row],[Month]])</f>
        <v>36369</v>
      </c>
      <c r="M3217" s="1">
        <f>dataset_shampoo[[#This Row],[Values YTD]]+SUMIFS(I:I,D:D,dataset_shampoo[[#This Row],[Brand]],E:E,dataset_shampoo[[#This Row],[Region]],F:F,dataset_shampoo[[#This Row],[Year]]-1,G:G,"&gt;"&amp;dataset_shampoo[[#This Row],[Month]])</f>
        <v>145012</v>
      </c>
    </row>
    <row r="3218" spans="1:13" x14ac:dyDescent="0.25">
      <c r="A3218" t="s">
        <v>7</v>
      </c>
      <c r="B3218" t="s">
        <v>30</v>
      </c>
      <c r="C3218" t="s">
        <v>9</v>
      </c>
      <c r="D3218" t="s">
        <v>48</v>
      </c>
      <c r="E3218" t="s">
        <v>12</v>
      </c>
      <c r="F3218">
        <v>2020</v>
      </c>
      <c r="G3218">
        <v>3</v>
      </c>
      <c r="H3218">
        <v>5124</v>
      </c>
      <c r="I3218" s="1">
        <v>20475</v>
      </c>
      <c r="J3218">
        <f>SUMIFS(H:H,D:D,dataset_shampoo[[#This Row],[Brand]],E:E,dataset_shampoo[[#This Row],[Region]],F:F,dataset_shampoo[[#This Row],[Year]],G:G,"&lt;="&amp;dataset_shampoo[[#This Row],[Month]])</f>
        <v>12380</v>
      </c>
      <c r="K3218" s="6">
        <f>SUMIFS(I:I,D:D,dataset_shampoo[[#This Row],[Brand]],E:E,dataset_shampoo[[#This Row],[Region]],F:F,dataset_shampoo[[#This Row],[Year]],G:G,"&lt;="&amp;dataset_shampoo[[#This Row],[Month]])</f>
        <v>49392</v>
      </c>
      <c r="L3218">
        <f>dataset_shampoo[[#This Row],[Units YTD]]+SUMIFS(H:H,D:D,dataset_shampoo[[#This Row],[Brand]],E:E,dataset_shampoo[[#This Row],[Region]],F:F,dataset_shampoo[[#This Row],[Year]]-1,G:G,"&gt;"&amp;dataset_shampoo[[#This Row],[Month]])</f>
        <v>39183</v>
      </c>
      <c r="M3218" s="1">
        <f>dataset_shampoo[[#This Row],[Values YTD]]+SUMIFS(I:I,D:D,dataset_shampoo[[#This Row],[Brand]],E:E,dataset_shampoo[[#This Row],[Region]],F:F,dataset_shampoo[[#This Row],[Year]]-1,G:G,"&gt;"&amp;dataset_shampoo[[#This Row],[Month]])</f>
        <v>156254</v>
      </c>
    </row>
    <row r="3219" spans="1:13" x14ac:dyDescent="0.25">
      <c r="A3219" t="s">
        <v>7</v>
      </c>
      <c r="B3219" t="s">
        <v>30</v>
      </c>
      <c r="C3219" t="s">
        <v>9</v>
      </c>
      <c r="D3219" t="s">
        <v>48</v>
      </c>
      <c r="E3219" t="s">
        <v>12</v>
      </c>
      <c r="F3219">
        <v>2020</v>
      </c>
      <c r="G3219">
        <v>4</v>
      </c>
      <c r="H3219">
        <v>4210</v>
      </c>
      <c r="I3219" s="1">
        <v>16789.5</v>
      </c>
      <c r="J3219">
        <f>SUMIFS(H:H,D:D,dataset_shampoo[[#This Row],[Brand]],E:E,dataset_shampoo[[#This Row],[Region]],F:F,dataset_shampoo[[#This Row],[Year]],G:G,"&lt;="&amp;dataset_shampoo[[#This Row],[Month]])</f>
        <v>16590</v>
      </c>
      <c r="K3219" s="6">
        <f>SUMIFS(I:I,D:D,dataset_shampoo[[#This Row],[Brand]],E:E,dataset_shampoo[[#This Row],[Region]],F:F,dataset_shampoo[[#This Row],[Year]],G:G,"&lt;="&amp;dataset_shampoo[[#This Row],[Month]])</f>
        <v>66181.5</v>
      </c>
      <c r="L3219">
        <f>dataset_shampoo[[#This Row],[Units YTD]]+SUMIFS(H:H,D:D,dataset_shampoo[[#This Row],[Brand]],E:E,dataset_shampoo[[#This Row],[Region]],F:F,dataset_shampoo[[#This Row],[Year]]-1,G:G,"&gt;"&amp;dataset_shampoo[[#This Row],[Month]])</f>
        <v>40705</v>
      </c>
      <c r="M3219" s="1">
        <f>dataset_shampoo[[#This Row],[Values YTD]]+SUMIFS(I:I,D:D,dataset_shampoo[[#This Row],[Brand]],E:E,dataset_shampoo[[#This Row],[Region]],F:F,dataset_shampoo[[#This Row],[Year]]-1,G:G,"&gt;"&amp;dataset_shampoo[[#This Row],[Month]])</f>
        <v>162319.5</v>
      </c>
    </row>
    <row r="3220" spans="1:13" x14ac:dyDescent="0.25">
      <c r="A3220" t="s">
        <v>7</v>
      </c>
      <c r="B3220" t="s">
        <v>30</v>
      </c>
      <c r="C3220" t="s">
        <v>9</v>
      </c>
      <c r="D3220" t="s">
        <v>48</v>
      </c>
      <c r="E3220" t="s">
        <v>12</v>
      </c>
      <c r="F3220">
        <v>2020</v>
      </c>
      <c r="G3220">
        <v>5</v>
      </c>
      <c r="H3220">
        <v>4336</v>
      </c>
      <c r="I3220" s="1">
        <v>17293.5</v>
      </c>
      <c r="J3220">
        <f>SUMIFS(H:H,D:D,dataset_shampoo[[#This Row],[Brand]],E:E,dataset_shampoo[[#This Row],[Region]],F:F,dataset_shampoo[[#This Row],[Year]],G:G,"&lt;="&amp;dataset_shampoo[[#This Row],[Month]])</f>
        <v>20926</v>
      </c>
      <c r="K3220" s="6">
        <f>SUMIFS(I:I,D:D,dataset_shampoo[[#This Row],[Brand]],E:E,dataset_shampoo[[#This Row],[Region]],F:F,dataset_shampoo[[#This Row],[Year]],G:G,"&lt;="&amp;dataset_shampoo[[#This Row],[Month]])</f>
        <v>83475</v>
      </c>
      <c r="L3220">
        <f>dataset_shampoo[[#This Row],[Units YTD]]+SUMIFS(H:H,D:D,dataset_shampoo[[#This Row],[Brand]],E:E,dataset_shampoo[[#This Row],[Region]],F:F,dataset_shampoo[[#This Row],[Year]]-1,G:G,"&gt;"&amp;dataset_shampoo[[#This Row],[Month]])</f>
        <v>41527</v>
      </c>
      <c r="M3220" s="1">
        <f>dataset_shampoo[[#This Row],[Values YTD]]+SUMIFS(I:I,D:D,dataset_shampoo[[#This Row],[Brand]],E:E,dataset_shampoo[[#This Row],[Region]],F:F,dataset_shampoo[[#This Row],[Year]]-1,G:G,"&gt;"&amp;dataset_shampoo[[#This Row],[Month]])</f>
        <v>165620</v>
      </c>
    </row>
    <row r="3221" spans="1:13" x14ac:dyDescent="0.25">
      <c r="A3221" t="s">
        <v>7</v>
      </c>
      <c r="B3221" t="s">
        <v>30</v>
      </c>
      <c r="C3221" t="s">
        <v>9</v>
      </c>
      <c r="D3221" t="s">
        <v>48</v>
      </c>
      <c r="E3221" t="s">
        <v>12</v>
      </c>
      <c r="F3221">
        <v>2020</v>
      </c>
      <c r="G3221">
        <v>6</v>
      </c>
      <c r="H3221">
        <v>4620</v>
      </c>
      <c r="I3221" s="1">
        <v>18438</v>
      </c>
      <c r="J3221">
        <f>SUMIFS(H:H,D:D,dataset_shampoo[[#This Row],[Brand]],E:E,dataset_shampoo[[#This Row],[Region]],F:F,dataset_shampoo[[#This Row],[Year]],G:G,"&lt;="&amp;dataset_shampoo[[#This Row],[Month]])</f>
        <v>25546</v>
      </c>
      <c r="K3221" s="6">
        <f>SUMIFS(I:I,D:D,dataset_shampoo[[#This Row],[Brand]],E:E,dataset_shampoo[[#This Row],[Region]],F:F,dataset_shampoo[[#This Row],[Year]],G:G,"&lt;="&amp;dataset_shampoo[[#This Row],[Month]])</f>
        <v>101913</v>
      </c>
      <c r="L3221">
        <f>dataset_shampoo[[#This Row],[Units YTD]]+SUMIFS(H:H,D:D,dataset_shampoo[[#This Row],[Brand]],E:E,dataset_shampoo[[#This Row],[Region]],F:F,dataset_shampoo[[#This Row],[Year]]-1,G:G,"&gt;"&amp;dataset_shampoo[[#This Row],[Month]])</f>
        <v>42640</v>
      </c>
      <c r="M3221" s="1">
        <f>dataset_shampoo[[#This Row],[Values YTD]]+SUMIFS(I:I,D:D,dataset_shampoo[[#This Row],[Brand]],E:E,dataset_shampoo[[#This Row],[Region]],F:F,dataset_shampoo[[#This Row],[Year]]-1,G:G,"&gt;"&amp;dataset_shampoo[[#This Row],[Month]])</f>
        <v>170044</v>
      </c>
    </row>
    <row r="3222" spans="1:13" x14ac:dyDescent="0.25">
      <c r="A3222" t="s">
        <v>7</v>
      </c>
      <c r="B3222" t="s">
        <v>30</v>
      </c>
      <c r="C3222" t="s">
        <v>9</v>
      </c>
      <c r="D3222" t="s">
        <v>48</v>
      </c>
      <c r="E3222" t="s">
        <v>12</v>
      </c>
      <c r="F3222">
        <v>2020</v>
      </c>
      <c r="G3222">
        <v>7</v>
      </c>
      <c r="H3222">
        <v>3812</v>
      </c>
      <c r="I3222" s="1">
        <v>15235.5</v>
      </c>
      <c r="J3222">
        <f>SUMIFS(H:H,D:D,dataset_shampoo[[#This Row],[Brand]],E:E,dataset_shampoo[[#This Row],[Region]],F:F,dataset_shampoo[[#This Row],[Year]],G:G,"&lt;="&amp;dataset_shampoo[[#This Row],[Month]])</f>
        <v>29358</v>
      </c>
      <c r="K3222" s="6">
        <f>SUMIFS(I:I,D:D,dataset_shampoo[[#This Row],[Brand]],E:E,dataset_shampoo[[#This Row],[Region]],F:F,dataset_shampoo[[#This Row],[Year]],G:G,"&lt;="&amp;dataset_shampoo[[#This Row],[Month]])</f>
        <v>117148.5</v>
      </c>
      <c r="L3222">
        <f>dataset_shampoo[[#This Row],[Units YTD]]+SUMIFS(H:H,D:D,dataset_shampoo[[#This Row],[Brand]],E:E,dataset_shampoo[[#This Row],[Region]],F:F,dataset_shampoo[[#This Row],[Year]]-1,G:G,"&gt;"&amp;dataset_shampoo[[#This Row],[Month]])</f>
        <v>43568</v>
      </c>
      <c r="M3222" s="1">
        <f>dataset_shampoo[[#This Row],[Values YTD]]+SUMIFS(I:I,D:D,dataset_shampoo[[#This Row],[Brand]],E:E,dataset_shampoo[[#This Row],[Region]],F:F,dataset_shampoo[[#This Row],[Year]]-1,G:G,"&gt;"&amp;dataset_shampoo[[#This Row],[Month]])</f>
        <v>173806.5</v>
      </c>
    </row>
    <row r="3223" spans="1:13" x14ac:dyDescent="0.25">
      <c r="A3223" t="s">
        <v>7</v>
      </c>
      <c r="B3223" t="s">
        <v>30</v>
      </c>
      <c r="C3223" t="s">
        <v>9</v>
      </c>
      <c r="D3223" t="s">
        <v>48</v>
      </c>
      <c r="E3223" t="s">
        <v>12</v>
      </c>
      <c r="F3223">
        <v>2020</v>
      </c>
      <c r="G3223">
        <v>8</v>
      </c>
      <c r="H3223">
        <v>4242</v>
      </c>
      <c r="I3223" s="1">
        <v>16989</v>
      </c>
      <c r="J3223">
        <f>SUMIFS(H:H,D:D,dataset_shampoo[[#This Row],[Brand]],E:E,dataset_shampoo[[#This Row],[Region]],F:F,dataset_shampoo[[#This Row],[Year]],G:G,"&lt;="&amp;dataset_shampoo[[#This Row],[Month]])</f>
        <v>33600</v>
      </c>
      <c r="K3223" s="6">
        <f>SUMIFS(I:I,D:D,dataset_shampoo[[#This Row],[Brand]],E:E,dataset_shampoo[[#This Row],[Region]],F:F,dataset_shampoo[[#This Row],[Year]],G:G,"&lt;="&amp;dataset_shampoo[[#This Row],[Month]])</f>
        <v>134137.5</v>
      </c>
      <c r="L3223">
        <f>dataset_shampoo[[#This Row],[Units YTD]]+SUMIFS(H:H,D:D,dataset_shampoo[[#This Row],[Brand]],E:E,dataset_shampoo[[#This Row],[Region]],F:F,dataset_shampoo[[#This Row],[Year]]-1,G:G,"&gt;"&amp;dataset_shampoo[[#This Row],[Month]])</f>
        <v>44961</v>
      </c>
      <c r="M3223" s="1">
        <f>dataset_shampoo[[#This Row],[Values YTD]]+SUMIFS(I:I,D:D,dataset_shampoo[[#This Row],[Brand]],E:E,dataset_shampoo[[#This Row],[Region]],F:F,dataset_shampoo[[#This Row],[Year]]-1,G:G,"&gt;"&amp;dataset_shampoo[[#This Row],[Month]])</f>
        <v>179448.5</v>
      </c>
    </row>
    <row r="3224" spans="1:13" x14ac:dyDescent="0.25">
      <c r="A3224" t="s">
        <v>7</v>
      </c>
      <c r="B3224" t="s">
        <v>30</v>
      </c>
      <c r="C3224" t="s">
        <v>9</v>
      </c>
      <c r="D3224" t="s">
        <v>48</v>
      </c>
      <c r="E3224" t="s">
        <v>12</v>
      </c>
      <c r="F3224">
        <v>2020</v>
      </c>
      <c r="G3224">
        <v>9</v>
      </c>
      <c r="H3224">
        <v>4536</v>
      </c>
      <c r="I3224" s="1">
        <v>18081</v>
      </c>
      <c r="J3224">
        <f>SUMIFS(H:H,D:D,dataset_shampoo[[#This Row],[Brand]],E:E,dataset_shampoo[[#This Row],[Region]],F:F,dataset_shampoo[[#This Row],[Year]],G:G,"&lt;="&amp;dataset_shampoo[[#This Row],[Month]])</f>
        <v>38136</v>
      </c>
      <c r="K3224" s="6">
        <f>SUMIFS(I:I,D:D,dataset_shampoo[[#This Row],[Brand]],E:E,dataset_shampoo[[#This Row],[Region]],F:F,dataset_shampoo[[#This Row],[Year]],G:G,"&lt;="&amp;dataset_shampoo[[#This Row],[Month]])</f>
        <v>152218.5</v>
      </c>
      <c r="L3224">
        <f>dataset_shampoo[[#This Row],[Units YTD]]+SUMIFS(H:H,D:D,dataset_shampoo[[#This Row],[Brand]],E:E,dataset_shampoo[[#This Row],[Region]],F:F,dataset_shampoo[[#This Row],[Year]]-1,G:G,"&gt;"&amp;dataset_shampoo[[#This Row],[Month]])</f>
        <v>46900</v>
      </c>
      <c r="M3224" s="1">
        <f>dataset_shampoo[[#This Row],[Values YTD]]+SUMIFS(I:I,D:D,dataset_shampoo[[#This Row],[Brand]],E:E,dataset_shampoo[[#This Row],[Region]],F:F,dataset_shampoo[[#This Row],[Year]]-1,G:G,"&gt;"&amp;dataset_shampoo[[#This Row],[Month]])</f>
        <v>187176.5</v>
      </c>
    </row>
    <row r="3225" spans="1:13" x14ac:dyDescent="0.25">
      <c r="A3225" t="s">
        <v>7</v>
      </c>
      <c r="B3225" t="s">
        <v>30</v>
      </c>
      <c r="C3225" t="s">
        <v>9</v>
      </c>
      <c r="D3225" t="s">
        <v>48</v>
      </c>
      <c r="E3225" t="s">
        <v>12</v>
      </c>
      <c r="F3225">
        <v>2020</v>
      </c>
      <c r="G3225">
        <v>10</v>
      </c>
      <c r="H3225">
        <v>4494</v>
      </c>
      <c r="I3225" s="1">
        <v>17934</v>
      </c>
      <c r="J3225">
        <f>SUMIFS(H:H,D:D,dataset_shampoo[[#This Row],[Brand]],E:E,dataset_shampoo[[#This Row],[Region]],F:F,dataset_shampoo[[#This Row],[Year]],G:G,"&lt;="&amp;dataset_shampoo[[#This Row],[Month]])</f>
        <v>42630</v>
      </c>
      <c r="K3225" s="6">
        <f>SUMIFS(I:I,D:D,dataset_shampoo[[#This Row],[Brand]],E:E,dataset_shampoo[[#This Row],[Region]],F:F,dataset_shampoo[[#This Row],[Year]],G:G,"&lt;="&amp;dataset_shampoo[[#This Row],[Month]])</f>
        <v>170152.5</v>
      </c>
      <c r="L3225">
        <f>dataset_shampoo[[#This Row],[Units YTD]]+SUMIFS(H:H,D:D,dataset_shampoo[[#This Row],[Brand]],E:E,dataset_shampoo[[#This Row],[Region]],F:F,dataset_shampoo[[#This Row],[Year]]-1,G:G,"&gt;"&amp;dataset_shampoo[[#This Row],[Month]])</f>
        <v>48937</v>
      </c>
      <c r="M3225" s="1">
        <f>dataset_shampoo[[#This Row],[Values YTD]]+SUMIFS(I:I,D:D,dataset_shampoo[[#This Row],[Brand]],E:E,dataset_shampoo[[#This Row],[Region]],F:F,dataset_shampoo[[#This Row],[Year]]-1,G:G,"&gt;"&amp;dataset_shampoo[[#This Row],[Month]])</f>
        <v>195296.5</v>
      </c>
    </row>
    <row r="3226" spans="1:13" x14ac:dyDescent="0.25">
      <c r="A3226" t="s">
        <v>7</v>
      </c>
      <c r="B3226" t="s">
        <v>30</v>
      </c>
      <c r="C3226" t="s">
        <v>9</v>
      </c>
      <c r="D3226" t="s">
        <v>48</v>
      </c>
      <c r="E3226" t="s">
        <v>12</v>
      </c>
      <c r="F3226">
        <v>2020</v>
      </c>
      <c r="G3226">
        <v>11</v>
      </c>
      <c r="H3226">
        <v>4484</v>
      </c>
      <c r="I3226" s="1">
        <v>17850</v>
      </c>
      <c r="J3226">
        <f>SUMIFS(H:H,D:D,dataset_shampoo[[#This Row],[Brand]],E:E,dataset_shampoo[[#This Row],[Region]],F:F,dataset_shampoo[[#This Row],[Year]],G:G,"&lt;="&amp;dataset_shampoo[[#This Row],[Month]])</f>
        <v>47114</v>
      </c>
      <c r="K3226" s="6">
        <f>SUMIFS(I:I,D:D,dataset_shampoo[[#This Row],[Brand]],E:E,dataset_shampoo[[#This Row],[Region]],F:F,dataset_shampoo[[#This Row],[Year]],G:G,"&lt;="&amp;dataset_shampoo[[#This Row],[Month]])</f>
        <v>188002.5</v>
      </c>
      <c r="L3226">
        <f>dataset_shampoo[[#This Row],[Units YTD]]+SUMIFS(H:H,D:D,dataset_shampoo[[#This Row],[Brand]],E:E,dataset_shampoo[[#This Row],[Region]],F:F,dataset_shampoo[[#This Row],[Year]]-1,G:G,"&gt;"&amp;dataset_shampoo[[#This Row],[Month]])</f>
        <v>50061</v>
      </c>
      <c r="M3226" s="1">
        <f>dataset_shampoo[[#This Row],[Values YTD]]+SUMIFS(I:I,D:D,dataset_shampoo[[#This Row],[Brand]],E:E,dataset_shampoo[[#This Row],[Region]],F:F,dataset_shampoo[[#This Row],[Year]]-1,G:G,"&gt;"&amp;dataset_shampoo[[#This Row],[Month]])</f>
        <v>199748.5</v>
      </c>
    </row>
    <row r="3227" spans="1:13" x14ac:dyDescent="0.25">
      <c r="A3227" t="s">
        <v>7</v>
      </c>
      <c r="B3227" t="s">
        <v>30</v>
      </c>
      <c r="C3227" t="s">
        <v>9</v>
      </c>
      <c r="D3227" t="s">
        <v>48</v>
      </c>
      <c r="E3227" t="s">
        <v>12</v>
      </c>
      <c r="F3227">
        <v>2020</v>
      </c>
      <c r="G3227">
        <v>12</v>
      </c>
      <c r="H3227">
        <v>4064</v>
      </c>
      <c r="I3227" s="1">
        <v>16212</v>
      </c>
      <c r="J3227">
        <f>SUMIFS(H:H,D:D,dataset_shampoo[[#This Row],[Brand]],E:E,dataset_shampoo[[#This Row],[Region]],F:F,dataset_shampoo[[#This Row],[Year]],G:G,"&lt;="&amp;dataset_shampoo[[#This Row],[Month]])</f>
        <v>51178</v>
      </c>
      <c r="K3227" s="6">
        <f>SUMIFS(I:I,D:D,dataset_shampoo[[#This Row],[Brand]],E:E,dataset_shampoo[[#This Row],[Region]],F:F,dataset_shampoo[[#This Row],[Year]],G:G,"&lt;="&amp;dataset_shampoo[[#This Row],[Month]])</f>
        <v>204214.5</v>
      </c>
      <c r="L3227">
        <f>dataset_shampoo[[#This Row],[Units YTD]]+SUMIFS(H:H,D:D,dataset_shampoo[[#This Row],[Brand]],E:E,dataset_shampoo[[#This Row],[Region]],F:F,dataset_shampoo[[#This Row],[Year]]-1,G:G,"&gt;"&amp;dataset_shampoo[[#This Row],[Month]])</f>
        <v>51178</v>
      </c>
      <c r="M3227" s="1">
        <f>dataset_shampoo[[#This Row],[Values YTD]]+SUMIFS(I:I,D:D,dataset_shampoo[[#This Row],[Brand]],E:E,dataset_shampoo[[#This Row],[Region]],F:F,dataset_shampoo[[#This Row],[Year]]-1,G:G,"&gt;"&amp;dataset_shampoo[[#This Row],[Month]])</f>
        <v>204214.5</v>
      </c>
    </row>
    <row r="3228" spans="1:13" x14ac:dyDescent="0.25">
      <c r="A3228" t="s">
        <v>7</v>
      </c>
      <c r="B3228" t="s">
        <v>30</v>
      </c>
      <c r="C3228" t="s">
        <v>9</v>
      </c>
      <c r="D3228" t="s">
        <v>48</v>
      </c>
      <c r="E3228" t="s">
        <v>12</v>
      </c>
      <c r="F3228">
        <v>2021</v>
      </c>
      <c r="G3228">
        <v>1</v>
      </c>
      <c r="H3228">
        <v>5844</v>
      </c>
      <c r="I3228" s="1">
        <v>23361.1</v>
      </c>
      <c r="J3228">
        <f>SUMIFS(H:H,D:D,dataset_shampoo[[#This Row],[Brand]],E:E,dataset_shampoo[[#This Row],[Region]],F:F,dataset_shampoo[[#This Row],[Year]],G:G,"&lt;="&amp;dataset_shampoo[[#This Row],[Month]])</f>
        <v>5844</v>
      </c>
      <c r="K3228" s="6">
        <f>SUMIFS(I:I,D:D,dataset_shampoo[[#This Row],[Brand]],E:E,dataset_shampoo[[#This Row],[Region]],F:F,dataset_shampoo[[#This Row],[Year]],G:G,"&lt;="&amp;dataset_shampoo[[#This Row],[Month]])</f>
        <v>23361.1</v>
      </c>
      <c r="L3228">
        <f>dataset_shampoo[[#This Row],[Units YTD]]+SUMIFS(H:H,D:D,dataset_shampoo[[#This Row],[Brand]],E:E,dataset_shampoo[[#This Row],[Region]],F:F,dataset_shampoo[[#This Row],[Year]]-1,G:G,"&gt;"&amp;dataset_shampoo[[#This Row],[Month]])</f>
        <v>53284</v>
      </c>
      <c r="M3228" s="1">
        <f>dataset_shampoo[[#This Row],[Values YTD]]+SUMIFS(I:I,D:D,dataset_shampoo[[#This Row],[Brand]],E:E,dataset_shampoo[[#This Row],[Region]],F:F,dataset_shampoo[[#This Row],[Year]]-1,G:G,"&gt;"&amp;dataset_shampoo[[#This Row],[Month]])</f>
        <v>212665.60000000001</v>
      </c>
    </row>
    <row r="3229" spans="1:13" x14ac:dyDescent="0.25">
      <c r="A3229" t="s">
        <v>7</v>
      </c>
      <c r="B3229" t="s">
        <v>30</v>
      </c>
      <c r="C3229" t="s">
        <v>9</v>
      </c>
      <c r="D3229" t="s">
        <v>48</v>
      </c>
      <c r="E3229" t="s">
        <v>12</v>
      </c>
      <c r="F3229">
        <v>2021</v>
      </c>
      <c r="G3229">
        <v>2</v>
      </c>
      <c r="H3229">
        <v>7712</v>
      </c>
      <c r="I3229" s="1">
        <v>30702.7</v>
      </c>
      <c r="J3229">
        <f>SUMIFS(H:H,D:D,dataset_shampoo[[#This Row],[Brand]],E:E,dataset_shampoo[[#This Row],[Region]],F:F,dataset_shampoo[[#This Row],[Year]],G:G,"&lt;="&amp;dataset_shampoo[[#This Row],[Month]])</f>
        <v>13556</v>
      </c>
      <c r="K3229" s="6">
        <f>SUMIFS(I:I,D:D,dataset_shampoo[[#This Row],[Brand]],E:E,dataset_shampoo[[#This Row],[Region]],F:F,dataset_shampoo[[#This Row],[Year]],G:G,"&lt;="&amp;dataset_shampoo[[#This Row],[Month]])</f>
        <v>54063.8</v>
      </c>
      <c r="L3229">
        <f>dataset_shampoo[[#This Row],[Units YTD]]+SUMIFS(H:H,D:D,dataset_shampoo[[#This Row],[Brand]],E:E,dataset_shampoo[[#This Row],[Region]],F:F,dataset_shampoo[[#This Row],[Year]]-1,G:G,"&gt;"&amp;dataset_shampoo[[#This Row],[Month]])</f>
        <v>57478</v>
      </c>
      <c r="M3229" s="1">
        <f>dataset_shampoo[[#This Row],[Values YTD]]+SUMIFS(I:I,D:D,dataset_shampoo[[#This Row],[Brand]],E:E,dataset_shampoo[[#This Row],[Region]],F:F,dataset_shampoo[[#This Row],[Year]]-1,G:G,"&gt;"&amp;dataset_shampoo[[#This Row],[Month]])</f>
        <v>229361.3</v>
      </c>
    </row>
    <row r="3230" spans="1:13" x14ac:dyDescent="0.25">
      <c r="A3230" t="s">
        <v>7</v>
      </c>
      <c r="B3230" t="s">
        <v>30</v>
      </c>
      <c r="C3230" t="s">
        <v>9</v>
      </c>
      <c r="D3230" t="s">
        <v>48</v>
      </c>
      <c r="E3230" t="s">
        <v>12</v>
      </c>
      <c r="F3230">
        <v>2021</v>
      </c>
      <c r="G3230">
        <v>3</v>
      </c>
      <c r="H3230">
        <v>8259</v>
      </c>
      <c r="I3230" s="1">
        <v>32972.800000000003</v>
      </c>
      <c r="J3230">
        <f>SUMIFS(H:H,D:D,dataset_shampoo[[#This Row],[Brand]],E:E,dataset_shampoo[[#This Row],[Region]],F:F,dataset_shampoo[[#This Row],[Year]],G:G,"&lt;="&amp;dataset_shampoo[[#This Row],[Month]])</f>
        <v>21815</v>
      </c>
      <c r="K3230" s="6">
        <f>SUMIFS(I:I,D:D,dataset_shampoo[[#This Row],[Brand]],E:E,dataset_shampoo[[#This Row],[Region]],F:F,dataset_shampoo[[#This Row],[Year]],G:G,"&lt;="&amp;dataset_shampoo[[#This Row],[Month]])</f>
        <v>87036.6</v>
      </c>
      <c r="L3230">
        <f>dataset_shampoo[[#This Row],[Units YTD]]+SUMIFS(H:H,D:D,dataset_shampoo[[#This Row],[Brand]],E:E,dataset_shampoo[[#This Row],[Region]],F:F,dataset_shampoo[[#This Row],[Year]]-1,G:G,"&gt;"&amp;dataset_shampoo[[#This Row],[Month]])</f>
        <v>60613</v>
      </c>
      <c r="M3230" s="1">
        <f>dataset_shampoo[[#This Row],[Values YTD]]+SUMIFS(I:I,D:D,dataset_shampoo[[#This Row],[Brand]],E:E,dataset_shampoo[[#This Row],[Region]],F:F,dataset_shampoo[[#This Row],[Year]]-1,G:G,"&gt;"&amp;dataset_shampoo[[#This Row],[Month]])</f>
        <v>241859.1</v>
      </c>
    </row>
    <row r="3231" spans="1:13" x14ac:dyDescent="0.25">
      <c r="A3231" t="s">
        <v>7</v>
      </c>
      <c r="B3231" t="s">
        <v>30</v>
      </c>
      <c r="C3231" t="s">
        <v>9</v>
      </c>
      <c r="D3231" t="s">
        <v>48</v>
      </c>
      <c r="E3231" t="s">
        <v>12</v>
      </c>
      <c r="F3231">
        <v>2021</v>
      </c>
      <c r="G3231">
        <v>4</v>
      </c>
      <c r="H3231">
        <v>8195</v>
      </c>
      <c r="I3231" s="1">
        <v>32731.3</v>
      </c>
      <c r="J3231">
        <f>SUMIFS(H:H,D:D,dataset_shampoo[[#This Row],[Brand]],E:E,dataset_shampoo[[#This Row],[Region]],F:F,dataset_shampoo[[#This Row],[Year]],G:G,"&lt;="&amp;dataset_shampoo[[#This Row],[Month]])</f>
        <v>30010</v>
      </c>
      <c r="K3231" s="6">
        <f>SUMIFS(I:I,D:D,dataset_shampoo[[#This Row],[Brand]],E:E,dataset_shampoo[[#This Row],[Region]],F:F,dataset_shampoo[[#This Row],[Year]],G:G,"&lt;="&amp;dataset_shampoo[[#This Row],[Month]])</f>
        <v>119767.90000000001</v>
      </c>
      <c r="L3231">
        <f>dataset_shampoo[[#This Row],[Units YTD]]+SUMIFS(H:H,D:D,dataset_shampoo[[#This Row],[Brand]],E:E,dataset_shampoo[[#This Row],[Region]],F:F,dataset_shampoo[[#This Row],[Year]]-1,G:G,"&gt;"&amp;dataset_shampoo[[#This Row],[Month]])</f>
        <v>64598</v>
      </c>
      <c r="M3231" s="1">
        <f>dataset_shampoo[[#This Row],[Values YTD]]+SUMIFS(I:I,D:D,dataset_shampoo[[#This Row],[Brand]],E:E,dataset_shampoo[[#This Row],[Region]],F:F,dataset_shampoo[[#This Row],[Year]]-1,G:G,"&gt;"&amp;dataset_shampoo[[#This Row],[Month]])</f>
        <v>257800.90000000002</v>
      </c>
    </row>
    <row r="3232" spans="1:13" x14ac:dyDescent="0.25">
      <c r="A3232" t="s">
        <v>7</v>
      </c>
      <c r="B3232" t="s">
        <v>30</v>
      </c>
      <c r="C3232" t="s">
        <v>9</v>
      </c>
      <c r="D3232" t="s">
        <v>48</v>
      </c>
      <c r="E3232" t="s">
        <v>12</v>
      </c>
      <c r="F3232">
        <v>2021</v>
      </c>
      <c r="G3232">
        <v>5</v>
      </c>
      <c r="H3232">
        <v>8533</v>
      </c>
      <c r="I3232" s="1">
        <v>34083.699999999997</v>
      </c>
      <c r="J3232">
        <f>SUMIFS(H:H,D:D,dataset_shampoo[[#This Row],[Brand]],E:E,dataset_shampoo[[#This Row],[Region]],F:F,dataset_shampoo[[#This Row],[Year]],G:G,"&lt;="&amp;dataset_shampoo[[#This Row],[Month]])</f>
        <v>38543</v>
      </c>
      <c r="K3232" s="6">
        <f>SUMIFS(I:I,D:D,dataset_shampoo[[#This Row],[Brand]],E:E,dataset_shampoo[[#This Row],[Region]],F:F,dataset_shampoo[[#This Row],[Year]],G:G,"&lt;="&amp;dataset_shampoo[[#This Row],[Month]])</f>
        <v>153851.6</v>
      </c>
      <c r="L3232">
        <f>dataset_shampoo[[#This Row],[Units YTD]]+SUMIFS(H:H,D:D,dataset_shampoo[[#This Row],[Brand]],E:E,dataset_shampoo[[#This Row],[Region]],F:F,dataset_shampoo[[#This Row],[Year]]-1,G:G,"&gt;"&amp;dataset_shampoo[[#This Row],[Month]])</f>
        <v>68795</v>
      </c>
      <c r="M3232" s="1">
        <f>dataset_shampoo[[#This Row],[Values YTD]]+SUMIFS(I:I,D:D,dataset_shampoo[[#This Row],[Brand]],E:E,dataset_shampoo[[#This Row],[Region]],F:F,dataset_shampoo[[#This Row],[Year]]-1,G:G,"&gt;"&amp;dataset_shampoo[[#This Row],[Month]])</f>
        <v>274591.09999999998</v>
      </c>
    </row>
    <row r="3233" spans="1:13" x14ac:dyDescent="0.25">
      <c r="A3233" t="s">
        <v>7</v>
      </c>
      <c r="B3233" t="s">
        <v>30</v>
      </c>
      <c r="C3233" t="s">
        <v>9</v>
      </c>
      <c r="D3233" t="s">
        <v>48</v>
      </c>
      <c r="E3233" t="s">
        <v>12</v>
      </c>
      <c r="F3233">
        <v>2021</v>
      </c>
      <c r="G3233">
        <v>6</v>
      </c>
      <c r="H3233">
        <v>6875</v>
      </c>
      <c r="I3233" s="1">
        <v>27466.6</v>
      </c>
      <c r="J3233">
        <f>SUMIFS(H:H,D:D,dataset_shampoo[[#This Row],[Brand]],E:E,dataset_shampoo[[#This Row],[Region]],F:F,dataset_shampoo[[#This Row],[Year]],G:G,"&lt;="&amp;dataset_shampoo[[#This Row],[Month]])</f>
        <v>45418</v>
      </c>
      <c r="K3233" s="6">
        <f>SUMIFS(I:I,D:D,dataset_shampoo[[#This Row],[Brand]],E:E,dataset_shampoo[[#This Row],[Region]],F:F,dataset_shampoo[[#This Row],[Year]],G:G,"&lt;="&amp;dataset_shampoo[[#This Row],[Month]])</f>
        <v>181318.2</v>
      </c>
      <c r="L3233">
        <f>dataset_shampoo[[#This Row],[Units YTD]]+SUMIFS(H:H,D:D,dataset_shampoo[[#This Row],[Brand]],E:E,dataset_shampoo[[#This Row],[Region]],F:F,dataset_shampoo[[#This Row],[Year]]-1,G:G,"&gt;"&amp;dataset_shampoo[[#This Row],[Month]])</f>
        <v>71050</v>
      </c>
      <c r="M3233" s="1">
        <f>dataset_shampoo[[#This Row],[Values YTD]]+SUMIFS(I:I,D:D,dataset_shampoo[[#This Row],[Brand]],E:E,dataset_shampoo[[#This Row],[Region]],F:F,dataset_shampoo[[#This Row],[Year]]-1,G:G,"&gt;"&amp;dataset_shampoo[[#This Row],[Month]])</f>
        <v>283619.7</v>
      </c>
    </row>
    <row r="3234" spans="1:13" x14ac:dyDescent="0.25">
      <c r="A3234" t="s">
        <v>7</v>
      </c>
      <c r="B3234" t="s">
        <v>30</v>
      </c>
      <c r="C3234" t="s">
        <v>9</v>
      </c>
      <c r="D3234" t="s">
        <v>48</v>
      </c>
      <c r="E3234" t="s">
        <v>12</v>
      </c>
      <c r="F3234">
        <v>2021</v>
      </c>
      <c r="G3234">
        <v>7</v>
      </c>
      <c r="H3234">
        <v>8919</v>
      </c>
      <c r="I3234" s="1">
        <v>35613.199999999997</v>
      </c>
      <c r="J3234">
        <f>SUMIFS(H:H,D:D,dataset_shampoo[[#This Row],[Brand]],E:E,dataset_shampoo[[#This Row],[Region]],F:F,dataset_shampoo[[#This Row],[Year]],G:G,"&lt;="&amp;dataset_shampoo[[#This Row],[Month]])</f>
        <v>54337</v>
      </c>
      <c r="K3234" s="6">
        <f>SUMIFS(I:I,D:D,dataset_shampoo[[#This Row],[Brand]],E:E,dataset_shampoo[[#This Row],[Region]],F:F,dataset_shampoo[[#This Row],[Year]],G:G,"&lt;="&amp;dataset_shampoo[[#This Row],[Month]])</f>
        <v>216931.40000000002</v>
      </c>
      <c r="L3234">
        <f>dataset_shampoo[[#This Row],[Units YTD]]+SUMIFS(H:H,D:D,dataset_shampoo[[#This Row],[Brand]],E:E,dataset_shampoo[[#This Row],[Region]],F:F,dataset_shampoo[[#This Row],[Year]]-1,G:G,"&gt;"&amp;dataset_shampoo[[#This Row],[Month]])</f>
        <v>76157</v>
      </c>
      <c r="M3234" s="1">
        <f>dataset_shampoo[[#This Row],[Values YTD]]+SUMIFS(I:I,D:D,dataset_shampoo[[#This Row],[Brand]],E:E,dataset_shampoo[[#This Row],[Region]],F:F,dataset_shampoo[[#This Row],[Year]]-1,G:G,"&gt;"&amp;dataset_shampoo[[#This Row],[Month]])</f>
        <v>303997.40000000002</v>
      </c>
    </row>
    <row r="3235" spans="1:13" x14ac:dyDescent="0.25">
      <c r="A3235" t="s">
        <v>7</v>
      </c>
      <c r="B3235" t="s">
        <v>30</v>
      </c>
      <c r="C3235" t="s">
        <v>9</v>
      </c>
      <c r="D3235" t="s">
        <v>48</v>
      </c>
      <c r="E3235" t="s">
        <v>12</v>
      </c>
      <c r="F3235">
        <v>2021</v>
      </c>
      <c r="G3235">
        <v>8</v>
      </c>
      <c r="H3235">
        <v>5216</v>
      </c>
      <c r="I3235" s="1">
        <v>20817.3</v>
      </c>
      <c r="J3235">
        <f>SUMIFS(H:H,D:D,dataset_shampoo[[#This Row],[Brand]],E:E,dataset_shampoo[[#This Row],[Region]],F:F,dataset_shampoo[[#This Row],[Year]],G:G,"&lt;="&amp;dataset_shampoo[[#This Row],[Month]])</f>
        <v>59553</v>
      </c>
      <c r="K3235" s="6">
        <f>SUMIFS(I:I,D:D,dataset_shampoo[[#This Row],[Brand]],E:E,dataset_shampoo[[#This Row],[Region]],F:F,dataset_shampoo[[#This Row],[Year]],G:G,"&lt;="&amp;dataset_shampoo[[#This Row],[Month]])</f>
        <v>237748.7</v>
      </c>
      <c r="L3235">
        <f>dataset_shampoo[[#This Row],[Units YTD]]+SUMIFS(H:H,D:D,dataset_shampoo[[#This Row],[Brand]],E:E,dataset_shampoo[[#This Row],[Region]],F:F,dataset_shampoo[[#This Row],[Year]]-1,G:G,"&gt;"&amp;dataset_shampoo[[#This Row],[Month]])</f>
        <v>77131</v>
      </c>
      <c r="M3235" s="1">
        <f>dataset_shampoo[[#This Row],[Values YTD]]+SUMIFS(I:I,D:D,dataset_shampoo[[#This Row],[Brand]],E:E,dataset_shampoo[[#This Row],[Region]],F:F,dataset_shampoo[[#This Row],[Year]]-1,G:G,"&gt;"&amp;dataset_shampoo[[#This Row],[Month]])</f>
        <v>307825.7</v>
      </c>
    </row>
    <row r="3236" spans="1:13" x14ac:dyDescent="0.25">
      <c r="A3236" t="s">
        <v>7</v>
      </c>
      <c r="B3236" t="s">
        <v>30</v>
      </c>
      <c r="C3236" t="s">
        <v>9</v>
      </c>
      <c r="D3236" t="s">
        <v>48</v>
      </c>
      <c r="E3236" t="s">
        <v>12</v>
      </c>
      <c r="F3236">
        <v>2021</v>
      </c>
      <c r="G3236">
        <v>9</v>
      </c>
      <c r="H3236">
        <v>3236</v>
      </c>
      <c r="I3236" s="1">
        <v>12944.4</v>
      </c>
      <c r="J3236">
        <f>SUMIFS(H:H,D:D,dataset_shampoo[[#This Row],[Brand]],E:E,dataset_shampoo[[#This Row],[Region]],F:F,dataset_shampoo[[#This Row],[Year]],G:G,"&lt;="&amp;dataset_shampoo[[#This Row],[Month]])</f>
        <v>62789</v>
      </c>
      <c r="K3236" s="6">
        <f>SUMIFS(I:I,D:D,dataset_shampoo[[#This Row],[Brand]],E:E,dataset_shampoo[[#This Row],[Region]],F:F,dataset_shampoo[[#This Row],[Year]],G:G,"&lt;="&amp;dataset_shampoo[[#This Row],[Month]])</f>
        <v>250693.1</v>
      </c>
      <c r="L3236">
        <f>dataset_shampoo[[#This Row],[Units YTD]]+SUMIFS(H:H,D:D,dataset_shampoo[[#This Row],[Brand]],E:E,dataset_shampoo[[#This Row],[Region]],F:F,dataset_shampoo[[#This Row],[Year]]-1,G:G,"&gt;"&amp;dataset_shampoo[[#This Row],[Month]])</f>
        <v>75831</v>
      </c>
      <c r="M3236" s="1">
        <f>dataset_shampoo[[#This Row],[Values YTD]]+SUMIFS(I:I,D:D,dataset_shampoo[[#This Row],[Brand]],E:E,dataset_shampoo[[#This Row],[Region]],F:F,dataset_shampoo[[#This Row],[Year]]-1,G:G,"&gt;"&amp;dataset_shampoo[[#This Row],[Month]])</f>
        <v>302689.09999999998</v>
      </c>
    </row>
    <row r="3237" spans="1:13" x14ac:dyDescent="0.25">
      <c r="A3237" t="s">
        <v>7</v>
      </c>
      <c r="B3237" t="s">
        <v>30</v>
      </c>
      <c r="C3237" t="s">
        <v>9</v>
      </c>
      <c r="D3237" t="s">
        <v>48</v>
      </c>
      <c r="E3237" t="s">
        <v>12</v>
      </c>
      <c r="F3237">
        <v>2021</v>
      </c>
      <c r="G3237">
        <v>10</v>
      </c>
      <c r="H3237">
        <v>1980</v>
      </c>
      <c r="I3237" s="1">
        <v>7953.4</v>
      </c>
      <c r="J3237">
        <f>SUMIFS(H:H,D:D,dataset_shampoo[[#This Row],[Brand]],E:E,dataset_shampoo[[#This Row],[Region]],F:F,dataset_shampoo[[#This Row],[Year]],G:G,"&lt;="&amp;dataset_shampoo[[#This Row],[Month]])</f>
        <v>64769</v>
      </c>
      <c r="K3237" s="6">
        <f>SUMIFS(I:I,D:D,dataset_shampoo[[#This Row],[Brand]],E:E,dataset_shampoo[[#This Row],[Region]],F:F,dataset_shampoo[[#This Row],[Year]],G:G,"&lt;="&amp;dataset_shampoo[[#This Row],[Month]])</f>
        <v>258646.5</v>
      </c>
      <c r="L3237">
        <f>dataset_shampoo[[#This Row],[Units YTD]]+SUMIFS(H:H,D:D,dataset_shampoo[[#This Row],[Brand]],E:E,dataset_shampoo[[#This Row],[Region]],F:F,dataset_shampoo[[#This Row],[Year]]-1,G:G,"&gt;"&amp;dataset_shampoo[[#This Row],[Month]])</f>
        <v>73317</v>
      </c>
      <c r="M3237" s="1">
        <f>dataset_shampoo[[#This Row],[Values YTD]]+SUMIFS(I:I,D:D,dataset_shampoo[[#This Row],[Brand]],E:E,dataset_shampoo[[#This Row],[Region]],F:F,dataset_shampoo[[#This Row],[Year]]-1,G:G,"&gt;"&amp;dataset_shampoo[[#This Row],[Month]])</f>
        <v>292708.5</v>
      </c>
    </row>
    <row r="3238" spans="1:13" x14ac:dyDescent="0.25">
      <c r="A3238" t="s">
        <v>7</v>
      </c>
      <c r="B3238" t="s">
        <v>30</v>
      </c>
      <c r="C3238" t="s">
        <v>9</v>
      </c>
      <c r="D3238" t="s">
        <v>48</v>
      </c>
      <c r="E3238" t="s">
        <v>12</v>
      </c>
      <c r="F3238">
        <v>2021</v>
      </c>
      <c r="G3238">
        <v>11</v>
      </c>
      <c r="H3238">
        <v>805</v>
      </c>
      <c r="I3238" s="1">
        <v>3187.8</v>
      </c>
      <c r="J3238">
        <f>SUMIFS(H:H,D:D,dataset_shampoo[[#This Row],[Brand]],E:E,dataset_shampoo[[#This Row],[Region]],F:F,dataset_shampoo[[#This Row],[Year]],G:G,"&lt;="&amp;dataset_shampoo[[#This Row],[Month]])</f>
        <v>65574</v>
      </c>
      <c r="K3238" s="6">
        <f>SUMIFS(I:I,D:D,dataset_shampoo[[#This Row],[Brand]],E:E,dataset_shampoo[[#This Row],[Region]],F:F,dataset_shampoo[[#This Row],[Year]],G:G,"&lt;="&amp;dataset_shampoo[[#This Row],[Month]])</f>
        <v>261834.3</v>
      </c>
      <c r="L3238">
        <f>dataset_shampoo[[#This Row],[Units YTD]]+SUMIFS(H:H,D:D,dataset_shampoo[[#This Row],[Brand]],E:E,dataset_shampoo[[#This Row],[Region]],F:F,dataset_shampoo[[#This Row],[Year]]-1,G:G,"&gt;"&amp;dataset_shampoo[[#This Row],[Month]])</f>
        <v>69638</v>
      </c>
      <c r="M3238" s="1">
        <f>dataset_shampoo[[#This Row],[Values YTD]]+SUMIFS(I:I,D:D,dataset_shampoo[[#This Row],[Brand]],E:E,dataset_shampoo[[#This Row],[Region]],F:F,dataset_shampoo[[#This Row],[Year]]-1,G:G,"&gt;"&amp;dataset_shampoo[[#This Row],[Month]])</f>
        <v>278046.3</v>
      </c>
    </row>
    <row r="3239" spans="1:13" x14ac:dyDescent="0.25">
      <c r="A3239" t="s">
        <v>7</v>
      </c>
      <c r="B3239" t="s">
        <v>30</v>
      </c>
      <c r="C3239" t="s">
        <v>9</v>
      </c>
      <c r="D3239" t="s">
        <v>48</v>
      </c>
      <c r="E3239" t="s">
        <v>12</v>
      </c>
      <c r="F3239">
        <v>2021</v>
      </c>
      <c r="G3239">
        <v>12</v>
      </c>
      <c r="H3239">
        <v>805</v>
      </c>
      <c r="I3239" s="1">
        <v>3220</v>
      </c>
      <c r="J3239">
        <f>SUMIFS(H:H,D:D,dataset_shampoo[[#This Row],[Brand]],E:E,dataset_shampoo[[#This Row],[Region]],F:F,dataset_shampoo[[#This Row],[Year]],G:G,"&lt;="&amp;dataset_shampoo[[#This Row],[Month]])</f>
        <v>66379</v>
      </c>
      <c r="K3239" s="6">
        <f>SUMIFS(I:I,D:D,dataset_shampoo[[#This Row],[Brand]],E:E,dataset_shampoo[[#This Row],[Region]],F:F,dataset_shampoo[[#This Row],[Year]],G:G,"&lt;="&amp;dataset_shampoo[[#This Row],[Month]])</f>
        <v>265054.3</v>
      </c>
      <c r="L3239">
        <f>dataset_shampoo[[#This Row],[Units YTD]]+SUMIFS(H:H,D:D,dataset_shampoo[[#This Row],[Brand]],E:E,dataset_shampoo[[#This Row],[Region]],F:F,dataset_shampoo[[#This Row],[Year]]-1,G:G,"&gt;"&amp;dataset_shampoo[[#This Row],[Month]])</f>
        <v>66379</v>
      </c>
      <c r="M3239" s="1">
        <f>dataset_shampoo[[#This Row],[Values YTD]]+SUMIFS(I:I,D:D,dataset_shampoo[[#This Row],[Brand]],E:E,dataset_shampoo[[#This Row],[Region]],F:F,dataset_shampoo[[#This Row],[Year]]-1,G:G,"&gt;"&amp;dataset_shampoo[[#This Row],[Month]])</f>
        <v>265054.3</v>
      </c>
    </row>
    <row r="3240" spans="1:13" x14ac:dyDescent="0.25">
      <c r="A3240" t="s">
        <v>7</v>
      </c>
      <c r="B3240" t="s">
        <v>30</v>
      </c>
      <c r="C3240" t="s">
        <v>9</v>
      </c>
      <c r="D3240" t="s">
        <v>48</v>
      </c>
      <c r="E3240" t="s">
        <v>12</v>
      </c>
      <c r="F3240">
        <v>2022</v>
      </c>
      <c r="G3240">
        <v>1</v>
      </c>
      <c r="H3240">
        <v>315</v>
      </c>
      <c r="I3240" s="1">
        <v>1281</v>
      </c>
      <c r="J3240">
        <f>SUMIFS(H:H,D:D,dataset_shampoo[[#This Row],[Brand]],E:E,dataset_shampoo[[#This Row],[Region]],F:F,dataset_shampoo[[#This Row],[Year]],G:G,"&lt;="&amp;dataset_shampoo[[#This Row],[Month]])</f>
        <v>315</v>
      </c>
      <c r="K3240" s="6">
        <f>SUMIFS(I:I,D:D,dataset_shampoo[[#This Row],[Brand]],E:E,dataset_shampoo[[#This Row],[Region]],F:F,dataset_shampoo[[#This Row],[Year]],G:G,"&lt;="&amp;dataset_shampoo[[#This Row],[Month]])</f>
        <v>1281</v>
      </c>
      <c r="L3240">
        <f>dataset_shampoo[[#This Row],[Units YTD]]+SUMIFS(H:H,D:D,dataset_shampoo[[#This Row],[Brand]],E:E,dataset_shampoo[[#This Row],[Region]],F:F,dataset_shampoo[[#This Row],[Year]]-1,G:G,"&gt;"&amp;dataset_shampoo[[#This Row],[Month]])</f>
        <v>60850</v>
      </c>
      <c r="M3240" s="1">
        <f>dataset_shampoo[[#This Row],[Values YTD]]+SUMIFS(I:I,D:D,dataset_shampoo[[#This Row],[Brand]],E:E,dataset_shampoo[[#This Row],[Region]],F:F,dataset_shampoo[[#This Row],[Year]]-1,G:G,"&gt;"&amp;dataset_shampoo[[#This Row],[Month]])</f>
        <v>242974.19999999995</v>
      </c>
    </row>
    <row r="3241" spans="1:13" x14ac:dyDescent="0.25">
      <c r="A3241" t="s">
        <v>7</v>
      </c>
      <c r="B3241" t="s">
        <v>30</v>
      </c>
      <c r="C3241" t="s">
        <v>9</v>
      </c>
      <c r="D3241" t="s">
        <v>48</v>
      </c>
      <c r="E3241" t="s">
        <v>12</v>
      </c>
      <c r="F3241">
        <v>2022</v>
      </c>
      <c r="G3241">
        <v>2</v>
      </c>
      <c r="H3241">
        <v>336</v>
      </c>
      <c r="I3241" s="1">
        <v>1344</v>
      </c>
      <c r="J3241">
        <f>SUMIFS(H:H,D:D,dataset_shampoo[[#This Row],[Brand]],E:E,dataset_shampoo[[#This Row],[Region]],F:F,dataset_shampoo[[#This Row],[Year]],G:G,"&lt;="&amp;dataset_shampoo[[#This Row],[Month]])</f>
        <v>651</v>
      </c>
      <c r="K3241" s="6">
        <f>SUMIFS(I:I,D:D,dataset_shampoo[[#This Row],[Brand]],E:E,dataset_shampoo[[#This Row],[Region]],F:F,dataset_shampoo[[#This Row],[Year]],G:G,"&lt;="&amp;dataset_shampoo[[#This Row],[Month]])</f>
        <v>2625</v>
      </c>
      <c r="L3241">
        <f>dataset_shampoo[[#This Row],[Units YTD]]+SUMIFS(H:H,D:D,dataset_shampoo[[#This Row],[Brand]],E:E,dataset_shampoo[[#This Row],[Region]],F:F,dataset_shampoo[[#This Row],[Year]]-1,G:G,"&gt;"&amp;dataset_shampoo[[#This Row],[Month]])</f>
        <v>53474</v>
      </c>
      <c r="M3241" s="1">
        <f>dataset_shampoo[[#This Row],[Values YTD]]+SUMIFS(I:I,D:D,dataset_shampoo[[#This Row],[Brand]],E:E,dataset_shampoo[[#This Row],[Region]],F:F,dataset_shampoo[[#This Row],[Year]]-1,G:G,"&gt;"&amp;dataset_shampoo[[#This Row],[Month]])</f>
        <v>213615.49999999994</v>
      </c>
    </row>
    <row r="3242" spans="1:13" x14ac:dyDescent="0.25">
      <c r="A3242" t="s">
        <v>7</v>
      </c>
      <c r="B3242" t="s">
        <v>30</v>
      </c>
      <c r="C3242" t="s">
        <v>9</v>
      </c>
      <c r="D3242" t="s">
        <v>48</v>
      </c>
      <c r="E3242" t="s">
        <v>12</v>
      </c>
      <c r="F3242">
        <v>2022</v>
      </c>
      <c r="G3242">
        <v>3</v>
      </c>
      <c r="H3242">
        <v>168</v>
      </c>
      <c r="I3242" s="1">
        <v>651</v>
      </c>
      <c r="J3242">
        <f>SUMIFS(H:H,D:D,dataset_shampoo[[#This Row],[Brand]],E:E,dataset_shampoo[[#This Row],[Region]],F:F,dataset_shampoo[[#This Row],[Year]],G:G,"&lt;="&amp;dataset_shampoo[[#This Row],[Month]])</f>
        <v>819</v>
      </c>
      <c r="K3242" s="6">
        <f>SUMIFS(I:I,D:D,dataset_shampoo[[#This Row],[Brand]],E:E,dataset_shampoo[[#This Row],[Region]],F:F,dataset_shampoo[[#This Row],[Year]],G:G,"&lt;="&amp;dataset_shampoo[[#This Row],[Month]])</f>
        <v>3276</v>
      </c>
      <c r="L3242">
        <f>dataset_shampoo[[#This Row],[Units YTD]]+SUMIFS(H:H,D:D,dataset_shampoo[[#This Row],[Brand]],E:E,dataset_shampoo[[#This Row],[Region]],F:F,dataset_shampoo[[#This Row],[Year]]-1,G:G,"&gt;"&amp;dataset_shampoo[[#This Row],[Month]])</f>
        <v>45383</v>
      </c>
      <c r="M3242" s="1">
        <f>dataset_shampoo[[#This Row],[Values YTD]]+SUMIFS(I:I,D:D,dataset_shampoo[[#This Row],[Brand]],E:E,dataset_shampoo[[#This Row],[Region]],F:F,dataset_shampoo[[#This Row],[Year]]-1,G:G,"&gt;"&amp;dataset_shampoo[[#This Row],[Month]])</f>
        <v>181293.69999999998</v>
      </c>
    </row>
    <row r="3243" spans="1:13" x14ac:dyDescent="0.25">
      <c r="A3243" t="s">
        <v>7</v>
      </c>
      <c r="B3243" t="s">
        <v>30</v>
      </c>
      <c r="C3243" t="s">
        <v>9</v>
      </c>
      <c r="D3243" t="s">
        <v>48</v>
      </c>
      <c r="E3243" t="s">
        <v>12</v>
      </c>
      <c r="F3243">
        <v>2022</v>
      </c>
      <c r="G3243">
        <v>4</v>
      </c>
      <c r="H3243">
        <v>294</v>
      </c>
      <c r="I3243" s="1">
        <v>1134</v>
      </c>
      <c r="J3243">
        <f>SUMIFS(H:H,D:D,dataset_shampoo[[#This Row],[Brand]],E:E,dataset_shampoo[[#This Row],[Region]],F:F,dataset_shampoo[[#This Row],[Year]],G:G,"&lt;="&amp;dataset_shampoo[[#This Row],[Month]])</f>
        <v>1113</v>
      </c>
      <c r="K3243" s="6">
        <f>SUMIFS(I:I,D:D,dataset_shampoo[[#This Row],[Brand]],E:E,dataset_shampoo[[#This Row],[Region]],F:F,dataset_shampoo[[#This Row],[Year]],G:G,"&lt;="&amp;dataset_shampoo[[#This Row],[Month]])</f>
        <v>4410</v>
      </c>
      <c r="L3243">
        <f>dataset_shampoo[[#This Row],[Units YTD]]+SUMIFS(H:H,D:D,dataset_shampoo[[#This Row],[Brand]],E:E,dataset_shampoo[[#This Row],[Region]],F:F,dataset_shampoo[[#This Row],[Year]]-1,G:G,"&gt;"&amp;dataset_shampoo[[#This Row],[Month]])</f>
        <v>37482</v>
      </c>
      <c r="M3243" s="1">
        <f>dataset_shampoo[[#This Row],[Values YTD]]+SUMIFS(I:I,D:D,dataset_shampoo[[#This Row],[Brand]],E:E,dataset_shampoo[[#This Row],[Region]],F:F,dataset_shampoo[[#This Row],[Year]]-1,G:G,"&gt;"&amp;dataset_shampoo[[#This Row],[Month]])</f>
        <v>149696.4</v>
      </c>
    </row>
    <row r="3244" spans="1:13" x14ac:dyDescent="0.25">
      <c r="A3244" t="s">
        <v>7</v>
      </c>
      <c r="B3244" t="s">
        <v>30</v>
      </c>
      <c r="C3244" t="s">
        <v>9</v>
      </c>
      <c r="D3244" t="s">
        <v>48</v>
      </c>
      <c r="E3244" t="s">
        <v>12</v>
      </c>
      <c r="F3244">
        <v>2022</v>
      </c>
      <c r="G3244">
        <v>5</v>
      </c>
      <c r="H3244">
        <v>399</v>
      </c>
      <c r="I3244" s="1">
        <v>1617</v>
      </c>
      <c r="J3244">
        <f>SUMIFS(H:H,D:D,dataset_shampoo[[#This Row],[Brand]],E:E,dataset_shampoo[[#This Row],[Region]],F:F,dataset_shampoo[[#This Row],[Year]],G:G,"&lt;="&amp;dataset_shampoo[[#This Row],[Month]])</f>
        <v>1512</v>
      </c>
      <c r="K3244" s="6">
        <f>SUMIFS(I:I,D:D,dataset_shampoo[[#This Row],[Brand]],E:E,dataset_shampoo[[#This Row],[Region]],F:F,dataset_shampoo[[#This Row],[Year]],G:G,"&lt;="&amp;dataset_shampoo[[#This Row],[Month]])</f>
        <v>6027</v>
      </c>
      <c r="L3244">
        <f>dataset_shampoo[[#This Row],[Units YTD]]+SUMIFS(H:H,D:D,dataset_shampoo[[#This Row],[Brand]],E:E,dataset_shampoo[[#This Row],[Region]],F:F,dataset_shampoo[[#This Row],[Year]]-1,G:G,"&gt;"&amp;dataset_shampoo[[#This Row],[Month]])</f>
        <v>29348</v>
      </c>
      <c r="M3244" s="1">
        <f>dataset_shampoo[[#This Row],[Values YTD]]+SUMIFS(I:I,D:D,dataset_shampoo[[#This Row],[Brand]],E:E,dataset_shampoo[[#This Row],[Region]],F:F,dataset_shampoo[[#This Row],[Year]]-1,G:G,"&gt;"&amp;dataset_shampoo[[#This Row],[Month]])</f>
        <v>117229.69999999998</v>
      </c>
    </row>
    <row r="3245" spans="1:13" x14ac:dyDescent="0.25">
      <c r="A3245" t="s">
        <v>7</v>
      </c>
      <c r="B3245" t="s">
        <v>30</v>
      </c>
      <c r="C3245" t="s">
        <v>9</v>
      </c>
      <c r="D3245" t="s">
        <v>48</v>
      </c>
      <c r="E3245" t="s">
        <v>12</v>
      </c>
      <c r="F3245">
        <v>2022</v>
      </c>
      <c r="G3245">
        <v>6</v>
      </c>
      <c r="H3245">
        <v>147</v>
      </c>
      <c r="I3245" s="1">
        <v>651</v>
      </c>
      <c r="J3245">
        <f>SUMIFS(H:H,D:D,dataset_shampoo[[#This Row],[Brand]],E:E,dataset_shampoo[[#This Row],[Region]],F:F,dataset_shampoo[[#This Row],[Year]],G:G,"&lt;="&amp;dataset_shampoo[[#This Row],[Month]])</f>
        <v>1659</v>
      </c>
      <c r="K3245" s="6">
        <f>SUMIFS(I:I,D:D,dataset_shampoo[[#This Row],[Brand]],E:E,dataset_shampoo[[#This Row],[Region]],F:F,dataset_shampoo[[#This Row],[Year]],G:G,"&lt;="&amp;dataset_shampoo[[#This Row],[Month]])</f>
        <v>6678</v>
      </c>
      <c r="L3245">
        <f>dataset_shampoo[[#This Row],[Units YTD]]+SUMIFS(H:H,D:D,dataset_shampoo[[#This Row],[Brand]],E:E,dataset_shampoo[[#This Row],[Region]],F:F,dataset_shampoo[[#This Row],[Year]]-1,G:G,"&gt;"&amp;dataset_shampoo[[#This Row],[Month]])</f>
        <v>22620</v>
      </c>
      <c r="M3245" s="1">
        <f>dataset_shampoo[[#This Row],[Values YTD]]+SUMIFS(I:I,D:D,dataset_shampoo[[#This Row],[Brand]],E:E,dataset_shampoo[[#This Row],[Region]],F:F,dataset_shampoo[[#This Row],[Year]]-1,G:G,"&gt;"&amp;dataset_shampoo[[#This Row],[Month]])</f>
        <v>90414.099999999991</v>
      </c>
    </row>
    <row r="3246" spans="1:13" x14ac:dyDescent="0.25">
      <c r="A3246" t="s">
        <v>7</v>
      </c>
      <c r="B3246" t="s">
        <v>30</v>
      </c>
      <c r="C3246" t="s">
        <v>9</v>
      </c>
      <c r="D3246" t="s">
        <v>48</v>
      </c>
      <c r="E3246" t="s">
        <v>12</v>
      </c>
      <c r="F3246">
        <v>2022</v>
      </c>
      <c r="G3246">
        <v>7</v>
      </c>
      <c r="H3246">
        <v>105</v>
      </c>
      <c r="I3246" s="1">
        <v>420</v>
      </c>
      <c r="J3246">
        <f>SUMIFS(H:H,D:D,dataset_shampoo[[#This Row],[Brand]],E:E,dataset_shampoo[[#This Row],[Region]],F:F,dataset_shampoo[[#This Row],[Year]],G:G,"&lt;="&amp;dataset_shampoo[[#This Row],[Month]])</f>
        <v>1764</v>
      </c>
      <c r="K3246" s="6">
        <f>SUMIFS(I:I,D:D,dataset_shampoo[[#This Row],[Brand]],E:E,dataset_shampoo[[#This Row],[Region]],F:F,dataset_shampoo[[#This Row],[Year]],G:G,"&lt;="&amp;dataset_shampoo[[#This Row],[Month]])</f>
        <v>7098</v>
      </c>
      <c r="L3246">
        <f>dataset_shampoo[[#This Row],[Units YTD]]+SUMIFS(H:H,D:D,dataset_shampoo[[#This Row],[Brand]],E:E,dataset_shampoo[[#This Row],[Region]],F:F,dataset_shampoo[[#This Row],[Year]]-1,G:G,"&gt;"&amp;dataset_shampoo[[#This Row],[Month]])</f>
        <v>13806</v>
      </c>
      <c r="M3246" s="1">
        <f>dataset_shampoo[[#This Row],[Values YTD]]+SUMIFS(I:I,D:D,dataset_shampoo[[#This Row],[Brand]],E:E,dataset_shampoo[[#This Row],[Region]],F:F,dataset_shampoo[[#This Row],[Year]]-1,G:G,"&gt;"&amp;dataset_shampoo[[#This Row],[Month]])</f>
        <v>55220.9</v>
      </c>
    </row>
    <row r="3247" spans="1:13" x14ac:dyDescent="0.25">
      <c r="A3247" t="s">
        <v>7</v>
      </c>
      <c r="B3247" t="s">
        <v>30</v>
      </c>
      <c r="C3247" t="s">
        <v>9</v>
      </c>
      <c r="D3247" t="s">
        <v>48</v>
      </c>
      <c r="E3247" t="s">
        <v>12</v>
      </c>
      <c r="F3247">
        <v>2022</v>
      </c>
      <c r="G3247">
        <v>8</v>
      </c>
      <c r="H3247">
        <v>147</v>
      </c>
      <c r="I3247" s="1">
        <v>588</v>
      </c>
      <c r="J3247">
        <f>SUMIFS(H:H,D:D,dataset_shampoo[[#This Row],[Brand]],E:E,dataset_shampoo[[#This Row],[Region]],F:F,dataset_shampoo[[#This Row],[Year]],G:G,"&lt;="&amp;dataset_shampoo[[#This Row],[Month]])</f>
        <v>1911</v>
      </c>
      <c r="K3247" s="6">
        <f>SUMIFS(I:I,D:D,dataset_shampoo[[#This Row],[Brand]],E:E,dataset_shampoo[[#This Row],[Region]],F:F,dataset_shampoo[[#This Row],[Year]],G:G,"&lt;="&amp;dataset_shampoo[[#This Row],[Month]])</f>
        <v>7686</v>
      </c>
      <c r="L3247">
        <f>dataset_shampoo[[#This Row],[Units YTD]]+SUMIFS(H:H,D:D,dataset_shampoo[[#This Row],[Brand]],E:E,dataset_shampoo[[#This Row],[Region]],F:F,dataset_shampoo[[#This Row],[Year]]-1,G:G,"&gt;"&amp;dataset_shampoo[[#This Row],[Month]])</f>
        <v>8737</v>
      </c>
      <c r="M3247" s="1">
        <f>dataset_shampoo[[#This Row],[Values YTD]]+SUMIFS(I:I,D:D,dataset_shampoo[[#This Row],[Brand]],E:E,dataset_shampoo[[#This Row],[Region]],F:F,dataset_shampoo[[#This Row],[Year]]-1,G:G,"&gt;"&amp;dataset_shampoo[[#This Row],[Month]])</f>
        <v>34991.599999999999</v>
      </c>
    </row>
    <row r="3248" spans="1:13" x14ac:dyDescent="0.25">
      <c r="A3248" t="s">
        <v>7</v>
      </c>
      <c r="B3248" t="s">
        <v>30</v>
      </c>
      <c r="C3248" t="s">
        <v>9</v>
      </c>
      <c r="D3248" t="s">
        <v>48</v>
      </c>
      <c r="E3248" t="s">
        <v>12</v>
      </c>
      <c r="F3248">
        <v>2022</v>
      </c>
      <c r="G3248">
        <v>9</v>
      </c>
      <c r="H3248">
        <v>42</v>
      </c>
      <c r="I3248" s="1">
        <v>147</v>
      </c>
      <c r="J3248">
        <f>SUMIFS(H:H,D:D,dataset_shampoo[[#This Row],[Brand]],E:E,dataset_shampoo[[#This Row],[Region]],F:F,dataset_shampoo[[#This Row],[Year]],G:G,"&lt;="&amp;dataset_shampoo[[#This Row],[Month]])</f>
        <v>1953</v>
      </c>
      <c r="K3248" s="6">
        <f>SUMIFS(I:I,D:D,dataset_shampoo[[#This Row],[Brand]],E:E,dataset_shampoo[[#This Row],[Region]],F:F,dataset_shampoo[[#This Row],[Year]],G:G,"&lt;="&amp;dataset_shampoo[[#This Row],[Month]])</f>
        <v>7833</v>
      </c>
      <c r="L3248">
        <f>dataset_shampoo[[#This Row],[Units YTD]]+SUMIFS(H:H,D:D,dataset_shampoo[[#This Row],[Brand]],E:E,dataset_shampoo[[#This Row],[Region]],F:F,dataset_shampoo[[#This Row],[Year]]-1,G:G,"&gt;"&amp;dataset_shampoo[[#This Row],[Month]])</f>
        <v>5543</v>
      </c>
      <c r="M3248" s="1">
        <f>dataset_shampoo[[#This Row],[Values YTD]]+SUMIFS(I:I,D:D,dataset_shampoo[[#This Row],[Brand]],E:E,dataset_shampoo[[#This Row],[Region]],F:F,dataset_shampoo[[#This Row],[Year]]-1,G:G,"&gt;"&amp;dataset_shampoo[[#This Row],[Month]])</f>
        <v>22194.2</v>
      </c>
    </row>
    <row r="3249" spans="1:13" x14ac:dyDescent="0.25">
      <c r="A3249" t="s">
        <v>7</v>
      </c>
      <c r="B3249" t="s">
        <v>30</v>
      </c>
      <c r="C3249" t="s">
        <v>9</v>
      </c>
      <c r="D3249" t="s">
        <v>48</v>
      </c>
      <c r="E3249" t="s">
        <v>12</v>
      </c>
      <c r="F3249">
        <v>2022</v>
      </c>
      <c r="G3249">
        <v>11</v>
      </c>
      <c r="H3249">
        <v>84</v>
      </c>
      <c r="I3249" s="1">
        <v>399</v>
      </c>
      <c r="J3249">
        <f>SUMIFS(H:H,D:D,dataset_shampoo[[#This Row],[Brand]],E:E,dataset_shampoo[[#This Row],[Region]],F:F,dataset_shampoo[[#This Row],[Year]],G:G,"&lt;="&amp;dataset_shampoo[[#This Row],[Month]])</f>
        <v>2037</v>
      </c>
      <c r="K3249" s="6">
        <f>SUMIFS(I:I,D:D,dataset_shampoo[[#This Row],[Brand]],E:E,dataset_shampoo[[#This Row],[Region]],F:F,dataset_shampoo[[#This Row],[Year]],G:G,"&lt;="&amp;dataset_shampoo[[#This Row],[Month]])</f>
        <v>8232</v>
      </c>
      <c r="L3249">
        <f>dataset_shampoo[[#This Row],[Units YTD]]+SUMIFS(H:H,D:D,dataset_shampoo[[#This Row],[Brand]],E:E,dataset_shampoo[[#This Row],[Region]],F:F,dataset_shampoo[[#This Row],[Year]]-1,G:G,"&gt;"&amp;dataset_shampoo[[#This Row],[Month]])</f>
        <v>2842</v>
      </c>
      <c r="M3249" s="1">
        <f>dataset_shampoo[[#This Row],[Values YTD]]+SUMIFS(I:I,D:D,dataset_shampoo[[#This Row],[Brand]],E:E,dataset_shampoo[[#This Row],[Region]],F:F,dataset_shampoo[[#This Row],[Year]]-1,G:G,"&gt;"&amp;dataset_shampoo[[#This Row],[Month]])</f>
        <v>11452</v>
      </c>
    </row>
    <row r="3250" spans="1:13" x14ac:dyDescent="0.25">
      <c r="A3250" t="s">
        <v>7</v>
      </c>
      <c r="B3250" t="s">
        <v>30</v>
      </c>
      <c r="C3250" t="s">
        <v>9</v>
      </c>
      <c r="D3250" t="s">
        <v>48</v>
      </c>
      <c r="E3250" t="s">
        <v>12</v>
      </c>
      <c r="F3250">
        <v>2022</v>
      </c>
      <c r="G3250">
        <v>12</v>
      </c>
      <c r="H3250">
        <v>84</v>
      </c>
      <c r="I3250" s="1">
        <v>336</v>
      </c>
      <c r="J3250">
        <f>SUMIFS(H:H,D:D,dataset_shampoo[[#This Row],[Brand]],E:E,dataset_shampoo[[#This Row],[Region]],F:F,dataset_shampoo[[#This Row],[Year]],G:G,"&lt;="&amp;dataset_shampoo[[#This Row],[Month]])</f>
        <v>2121</v>
      </c>
      <c r="K3250" s="6">
        <f>SUMIFS(I:I,D:D,dataset_shampoo[[#This Row],[Brand]],E:E,dataset_shampoo[[#This Row],[Region]],F:F,dataset_shampoo[[#This Row],[Year]],G:G,"&lt;="&amp;dataset_shampoo[[#This Row],[Month]])</f>
        <v>8568</v>
      </c>
      <c r="L3250">
        <f>dataset_shampoo[[#This Row],[Units YTD]]+SUMIFS(H:H,D:D,dataset_shampoo[[#This Row],[Brand]],E:E,dataset_shampoo[[#This Row],[Region]],F:F,dataset_shampoo[[#This Row],[Year]]-1,G:G,"&gt;"&amp;dataset_shampoo[[#This Row],[Month]])</f>
        <v>2121</v>
      </c>
      <c r="M3250" s="1">
        <f>dataset_shampoo[[#This Row],[Values YTD]]+SUMIFS(I:I,D:D,dataset_shampoo[[#This Row],[Brand]],E:E,dataset_shampoo[[#This Row],[Region]],F:F,dataset_shampoo[[#This Row],[Year]]-1,G:G,"&gt;"&amp;dataset_shampoo[[#This Row],[Month]])</f>
        <v>8568</v>
      </c>
    </row>
    <row r="3251" spans="1:13" x14ac:dyDescent="0.25">
      <c r="A3251" t="s">
        <v>7</v>
      </c>
      <c r="B3251" t="s">
        <v>30</v>
      </c>
      <c r="C3251" t="s">
        <v>9</v>
      </c>
      <c r="D3251" t="s">
        <v>48</v>
      </c>
      <c r="E3251" t="s">
        <v>13</v>
      </c>
      <c r="F3251">
        <v>2018</v>
      </c>
      <c r="G3251">
        <v>1</v>
      </c>
      <c r="H3251">
        <v>2009</v>
      </c>
      <c r="I3251" s="1">
        <v>8001</v>
      </c>
      <c r="J3251">
        <f>SUMIFS(H:H,D:D,dataset_shampoo[[#This Row],[Brand]],E:E,dataset_shampoo[[#This Row],[Region]],F:F,dataset_shampoo[[#This Row],[Year]],G:G,"&lt;="&amp;dataset_shampoo[[#This Row],[Month]])</f>
        <v>2009</v>
      </c>
      <c r="K3251" s="6">
        <f>SUMIFS(I:I,D:D,dataset_shampoo[[#This Row],[Brand]],E:E,dataset_shampoo[[#This Row],[Region]],F:F,dataset_shampoo[[#This Row],[Year]],G:G,"&lt;="&amp;dataset_shampoo[[#This Row],[Month]])</f>
        <v>8001</v>
      </c>
      <c r="L3251">
        <f>dataset_shampoo[[#This Row],[Units YTD]]+SUMIFS(H:H,D:D,dataset_shampoo[[#This Row],[Brand]],E:E,dataset_shampoo[[#This Row],[Region]],F:F,dataset_shampoo[[#This Row],[Year]]-1,G:G,"&gt;"&amp;dataset_shampoo[[#This Row],[Month]])</f>
        <v>2009</v>
      </c>
      <c r="M3251" s="1">
        <f>dataset_shampoo[[#This Row],[Values YTD]]+SUMIFS(I:I,D:D,dataset_shampoo[[#This Row],[Brand]],E:E,dataset_shampoo[[#This Row],[Region]],F:F,dataset_shampoo[[#This Row],[Year]]-1,G:G,"&gt;"&amp;dataset_shampoo[[#This Row],[Month]])</f>
        <v>8001</v>
      </c>
    </row>
    <row r="3252" spans="1:13" x14ac:dyDescent="0.25">
      <c r="A3252" t="s">
        <v>7</v>
      </c>
      <c r="B3252" t="s">
        <v>30</v>
      </c>
      <c r="C3252" t="s">
        <v>9</v>
      </c>
      <c r="D3252" t="s">
        <v>48</v>
      </c>
      <c r="E3252" t="s">
        <v>13</v>
      </c>
      <c r="F3252">
        <v>2018</v>
      </c>
      <c r="G3252">
        <v>2</v>
      </c>
      <c r="H3252">
        <v>1648</v>
      </c>
      <c r="I3252" s="1">
        <v>6576.5</v>
      </c>
      <c r="J3252">
        <f>SUMIFS(H:H,D:D,dataset_shampoo[[#This Row],[Brand]],E:E,dataset_shampoo[[#This Row],[Region]],F:F,dataset_shampoo[[#This Row],[Year]],G:G,"&lt;="&amp;dataset_shampoo[[#This Row],[Month]])</f>
        <v>3657</v>
      </c>
      <c r="K3252" s="6">
        <f>SUMIFS(I:I,D:D,dataset_shampoo[[#This Row],[Brand]],E:E,dataset_shampoo[[#This Row],[Region]],F:F,dataset_shampoo[[#This Row],[Year]],G:G,"&lt;="&amp;dataset_shampoo[[#This Row],[Month]])</f>
        <v>14577.5</v>
      </c>
      <c r="L3252">
        <f>dataset_shampoo[[#This Row],[Units YTD]]+SUMIFS(H:H,D:D,dataset_shampoo[[#This Row],[Brand]],E:E,dataset_shampoo[[#This Row],[Region]],F:F,dataset_shampoo[[#This Row],[Year]]-1,G:G,"&gt;"&amp;dataset_shampoo[[#This Row],[Month]])</f>
        <v>3657</v>
      </c>
      <c r="M3252" s="1">
        <f>dataset_shampoo[[#This Row],[Values YTD]]+SUMIFS(I:I,D:D,dataset_shampoo[[#This Row],[Brand]],E:E,dataset_shampoo[[#This Row],[Region]],F:F,dataset_shampoo[[#This Row],[Year]]-1,G:G,"&gt;"&amp;dataset_shampoo[[#This Row],[Month]])</f>
        <v>14577.5</v>
      </c>
    </row>
    <row r="3253" spans="1:13" x14ac:dyDescent="0.25">
      <c r="A3253" t="s">
        <v>7</v>
      </c>
      <c r="B3253" t="s">
        <v>30</v>
      </c>
      <c r="C3253" t="s">
        <v>9</v>
      </c>
      <c r="D3253" t="s">
        <v>48</v>
      </c>
      <c r="E3253" t="s">
        <v>13</v>
      </c>
      <c r="F3253">
        <v>2018</v>
      </c>
      <c r="G3253">
        <v>3</v>
      </c>
      <c r="H3253">
        <v>2250</v>
      </c>
      <c r="I3253" s="1">
        <v>8970.5</v>
      </c>
      <c r="J3253">
        <f>SUMIFS(H:H,D:D,dataset_shampoo[[#This Row],[Brand]],E:E,dataset_shampoo[[#This Row],[Region]],F:F,dataset_shampoo[[#This Row],[Year]],G:G,"&lt;="&amp;dataset_shampoo[[#This Row],[Month]])</f>
        <v>5907</v>
      </c>
      <c r="K3253" s="6">
        <f>SUMIFS(I:I,D:D,dataset_shampoo[[#This Row],[Brand]],E:E,dataset_shampoo[[#This Row],[Region]],F:F,dataset_shampoo[[#This Row],[Year]],G:G,"&lt;="&amp;dataset_shampoo[[#This Row],[Month]])</f>
        <v>23548</v>
      </c>
      <c r="L3253">
        <f>dataset_shampoo[[#This Row],[Units YTD]]+SUMIFS(H:H,D:D,dataset_shampoo[[#This Row],[Brand]],E:E,dataset_shampoo[[#This Row],[Region]],F:F,dataset_shampoo[[#This Row],[Year]]-1,G:G,"&gt;"&amp;dataset_shampoo[[#This Row],[Month]])</f>
        <v>5907</v>
      </c>
      <c r="M3253" s="1">
        <f>dataset_shampoo[[#This Row],[Values YTD]]+SUMIFS(I:I,D:D,dataset_shampoo[[#This Row],[Brand]],E:E,dataset_shampoo[[#This Row],[Region]],F:F,dataset_shampoo[[#This Row],[Year]]-1,G:G,"&gt;"&amp;dataset_shampoo[[#This Row],[Month]])</f>
        <v>23548</v>
      </c>
    </row>
    <row r="3254" spans="1:13" x14ac:dyDescent="0.25">
      <c r="A3254" t="s">
        <v>7</v>
      </c>
      <c r="B3254" t="s">
        <v>30</v>
      </c>
      <c r="C3254" t="s">
        <v>9</v>
      </c>
      <c r="D3254" t="s">
        <v>48</v>
      </c>
      <c r="E3254" t="s">
        <v>13</v>
      </c>
      <c r="F3254">
        <v>2018</v>
      </c>
      <c r="G3254">
        <v>4</v>
      </c>
      <c r="H3254">
        <v>1536</v>
      </c>
      <c r="I3254" s="1">
        <v>6128.5</v>
      </c>
      <c r="J3254">
        <f>SUMIFS(H:H,D:D,dataset_shampoo[[#This Row],[Brand]],E:E,dataset_shampoo[[#This Row],[Region]],F:F,dataset_shampoo[[#This Row],[Year]],G:G,"&lt;="&amp;dataset_shampoo[[#This Row],[Month]])</f>
        <v>7443</v>
      </c>
      <c r="K3254" s="6">
        <f>SUMIFS(I:I,D:D,dataset_shampoo[[#This Row],[Brand]],E:E,dataset_shampoo[[#This Row],[Region]],F:F,dataset_shampoo[[#This Row],[Year]],G:G,"&lt;="&amp;dataset_shampoo[[#This Row],[Month]])</f>
        <v>29676.5</v>
      </c>
      <c r="L3254">
        <f>dataset_shampoo[[#This Row],[Units YTD]]+SUMIFS(H:H,D:D,dataset_shampoo[[#This Row],[Brand]],E:E,dataset_shampoo[[#This Row],[Region]],F:F,dataset_shampoo[[#This Row],[Year]]-1,G:G,"&gt;"&amp;dataset_shampoo[[#This Row],[Month]])</f>
        <v>7443</v>
      </c>
      <c r="M3254" s="1">
        <f>dataset_shampoo[[#This Row],[Values YTD]]+SUMIFS(I:I,D:D,dataset_shampoo[[#This Row],[Brand]],E:E,dataset_shampoo[[#This Row],[Region]],F:F,dataset_shampoo[[#This Row],[Year]]-1,G:G,"&gt;"&amp;dataset_shampoo[[#This Row],[Month]])</f>
        <v>29676.5</v>
      </c>
    </row>
    <row r="3255" spans="1:13" x14ac:dyDescent="0.25">
      <c r="A3255" t="s">
        <v>7</v>
      </c>
      <c r="B3255" t="s">
        <v>30</v>
      </c>
      <c r="C3255" t="s">
        <v>9</v>
      </c>
      <c r="D3255" t="s">
        <v>48</v>
      </c>
      <c r="E3255" t="s">
        <v>13</v>
      </c>
      <c r="F3255">
        <v>2018</v>
      </c>
      <c r="G3255">
        <v>5</v>
      </c>
      <c r="H3255">
        <v>2348</v>
      </c>
      <c r="I3255" s="1">
        <v>9359</v>
      </c>
      <c r="J3255">
        <f>SUMIFS(H:H,D:D,dataset_shampoo[[#This Row],[Brand]],E:E,dataset_shampoo[[#This Row],[Region]],F:F,dataset_shampoo[[#This Row],[Year]],G:G,"&lt;="&amp;dataset_shampoo[[#This Row],[Month]])</f>
        <v>9791</v>
      </c>
      <c r="K3255" s="6">
        <f>SUMIFS(I:I,D:D,dataset_shampoo[[#This Row],[Brand]],E:E,dataset_shampoo[[#This Row],[Region]],F:F,dataset_shampoo[[#This Row],[Year]],G:G,"&lt;="&amp;dataset_shampoo[[#This Row],[Month]])</f>
        <v>39035.5</v>
      </c>
      <c r="L3255">
        <f>dataset_shampoo[[#This Row],[Units YTD]]+SUMIFS(H:H,D:D,dataset_shampoo[[#This Row],[Brand]],E:E,dataset_shampoo[[#This Row],[Region]],F:F,dataset_shampoo[[#This Row],[Year]]-1,G:G,"&gt;"&amp;dataset_shampoo[[#This Row],[Month]])</f>
        <v>9791</v>
      </c>
      <c r="M3255" s="1">
        <f>dataset_shampoo[[#This Row],[Values YTD]]+SUMIFS(I:I,D:D,dataset_shampoo[[#This Row],[Brand]],E:E,dataset_shampoo[[#This Row],[Region]],F:F,dataset_shampoo[[#This Row],[Year]]-1,G:G,"&gt;"&amp;dataset_shampoo[[#This Row],[Month]])</f>
        <v>39035.5</v>
      </c>
    </row>
    <row r="3256" spans="1:13" x14ac:dyDescent="0.25">
      <c r="A3256" t="s">
        <v>7</v>
      </c>
      <c r="B3256" t="s">
        <v>30</v>
      </c>
      <c r="C3256" t="s">
        <v>9</v>
      </c>
      <c r="D3256" t="s">
        <v>48</v>
      </c>
      <c r="E3256" t="s">
        <v>13</v>
      </c>
      <c r="F3256">
        <v>2018</v>
      </c>
      <c r="G3256">
        <v>6</v>
      </c>
      <c r="H3256">
        <v>1592</v>
      </c>
      <c r="I3256" s="1">
        <v>6373.5</v>
      </c>
      <c r="J3256">
        <f>SUMIFS(H:H,D:D,dataset_shampoo[[#This Row],[Brand]],E:E,dataset_shampoo[[#This Row],[Region]],F:F,dataset_shampoo[[#This Row],[Year]],G:G,"&lt;="&amp;dataset_shampoo[[#This Row],[Month]])</f>
        <v>11383</v>
      </c>
      <c r="K3256" s="6">
        <f>SUMIFS(I:I,D:D,dataset_shampoo[[#This Row],[Brand]],E:E,dataset_shampoo[[#This Row],[Region]],F:F,dataset_shampoo[[#This Row],[Year]],G:G,"&lt;="&amp;dataset_shampoo[[#This Row],[Month]])</f>
        <v>45409</v>
      </c>
      <c r="L3256">
        <f>dataset_shampoo[[#This Row],[Units YTD]]+SUMIFS(H:H,D:D,dataset_shampoo[[#This Row],[Brand]],E:E,dataset_shampoo[[#This Row],[Region]],F:F,dataset_shampoo[[#This Row],[Year]]-1,G:G,"&gt;"&amp;dataset_shampoo[[#This Row],[Month]])</f>
        <v>11383</v>
      </c>
      <c r="M3256" s="1">
        <f>dataset_shampoo[[#This Row],[Values YTD]]+SUMIFS(I:I,D:D,dataset_shampoo[[#This Row],[Brand]],E:E,dataset_shampoo[[#This Row],[Region]],F:F,dataset_shampoo[[#This Row],[Year]]-1,G:G,"&gt;"&amp;dataset_shampoo[[#This Row],[Month]])</f>
        <v>45409</v>
      </c>
    </row>
    <row r="3257" spans="1:13" x14ac:dyDescent="0.25">
      <c r="A3257" t="s">
        <v>7</v>
      </c>
      <c r="B3257" t="s">
        <v>30</v>
      </c>
      <c r="C3257" t="s">
        <v>9</v>
      </c>
      <c r="D3257" t="s">
        <v>48</v>
      </c>
      <c r="E3257" t="s">
        <v>13</v>
      </c>
      <c r="F3257">
        <v>2018</v>
      </c>
      <c r="G3257">
        <v>7</v>
      </c>
      <c r="H3257">
        <v>1452</v>
      </c>
      <c r="I3257" s="1">
        <v>5796</v>
      </c>
      <c r="J3257">
        <f>SUMIFS(H:H,D:D,dataset_shampoo[[#This Row],[Brand]],E:E,dataset_shampoo[[#This Row],[Region]],F:F,dataset_shampoo[[#This Row],[Year]],G:G,"&lt;="&amp;dataset_shampoo[[#This Row],[Month]])</f>
        <v>12835</v>
      </c>
      <c r="K3257" s="6">
        <f>SUMIFS(I:I,D:D,dataset_shampoo[[#This Row],[Brand]],E:E,dataset_shampoo[[#This Row],[Region]],F:F,dataset_shampoo[[#This Row],[Year]],G:G,"&lt;="&amp;dataset_shampoo[[#This Row],[Month]])</f>
        <v>51205</v>
      </c>
      <c r="L3257">
        <f>dataset_shampoo[[#This Row],[Units YTD]]+SUMIFS(H:H,D:D,dataset_shampoo[[#This Row],[Brand]],E:E,dataset_shampoo[[#This Row],[Region]],F:F,dataset_shampoo[[#This Row],[Year]]-1,G:G,"&gt;"&amp;dataset_shampoo[[#This Row],[Month]])</f>
        <v>12835</v>
      </c>
      <c r="M3257" s="1">
        <f>dataset_shampoo[[#This Row],[Values YTD]]+SUMIFS(I:I,D:D,dataset_shampoo[[#This Row],[Brand]],E:E,dataset_shampoo[[#This Row],[Region]],F:F,dataset_shampoo[[#This Row],[Year]]-1,G:G,"&gt;"&amp;dataset_shampoo[[#This Row],[Month]])</f>
        <v>51205</v>
      </c>
    </row>
    <row r="3258" spans="1:13" x14ac:dyDescent="0.25">
      <c r="A3258" t="s">
        <v>7</v>
      </c>
      <c r="B3258" t="s">
        <v>30</v>
      </c>
      <c r="C3258" t="s">
        <v>9</v>
      </c>
      <c r="D3258" t="s">
        <v>48</v>
      </c>
      <c r="E3258" t="s">
        <v>13</v>
      </c>
      <c r="F3258">
        <v>2018</v>
      </c>
      <c r="G3258">
        <v>8</v>
      </c>
      <c r="H3258">
        <v>1614</v>
      </c>
      <c r="I3258" s="1">
        <v>6447</v>
      </c>
      <c r="J3258">
        <f>SUMIFS(H:H,D:D,dataset_shampoo[[#This Row],[Brand]],E:E,dataset_shampoo[[#This Row],[Region]],F:F,dataset_shampoo[[#This Row],[Year]],G:G,"&lt;="&amp;dataset_shampoo[[#This Row],[Month]])</f>
        <v>14449</v>
      </c>
      <c r="K3258" s="6">
        <f>SUMIFS(I:I,D:D,dataset_shampoo[[#This Row],[Brand]],E:E,dataset_shampoo[[#This Row],[Region]],F:F,dataset_shampoo[[#This Row],[Year]],G:G,"&lt;="&amp;dataset_shampoo[[#This Row],[Month]])</f>
        <v>57652</v>
      </c>
      <c r="L3258">
        <f>dataset_shampoo[[#This Row],[Units YTD]]+SUMIFS(H:H,D:D,dataset_shampoo[[#This Row],[Brand]],E:E,dataset_shampoo[[#This Row],[Region]],F:F,dataset_shampoo[[#This Row],[Year]]-1,G:G,"&gt;"&amp;dataset_shampoo[[#This Row],[Month]])</f>
        <v>14449</v>
      </c>
      <c r="M3258" s="1">
        <f>dataset_shampoo[[#This Row],[Values YTD]]+SUMIFS(I:I,D:D,dataset_shampoo[[#This Row],[Brand]],E:E,dataset_shampoo[[#This Row],[Region]],F:F,dataset_shampoo[[#This Row],[Year]]-1,G:G,"&gt;"&amp;dataset_shampoo[[#This Row],[Month]])</f>
        <v>57652</v>
      </c>
    </row>
    <row r="3259" spans="1:13" x14ac:dyDescent="0.25">
      <c r="A3259" t="s">
        <v>7</v>
      </c>
      <c r="B3259" t="s">
        <v>30</v>
      </c>
      <c r="C3259" t="s">
        <v>9</v>
      </c>
      <c r="D3259" t="s">
        <v>48</v>
      </c>
      <c r="E3259" t="s">
        <v>13</v>
      </c>
      <c r="F3259">
        <v>2018</v>
      </c>
      <c r="G3259">
        <v>9</v>
      </c>
      <c r="H3259">
        <v>976</v>
      </c>
      <c r="I3259" s="1">
        <v>3892</v>
      </c>
      <c r="J3259">
        <f>SUMIFS(H:H,D:D,dataset_shampoo[[#This Row],[Brand]],E:E,dataset_shampoo[[#This Row],[Region]],F:F,dataset_shampoo[[#This Row],[Year]],G:G,"&lt;="&amp;dataset_shampoo[[#This Row],[Month]])</f>
        <v>15425</v>
      </c>
      <c r="K3259" s="6">
        <f>SUMIFS(I:I,D:D,dataset_shampoo[[#This Row],[Brand]],E:E,dataset_shampoo[[#This Row],[Region]],F:F,dataset_shampoo[[#This Row],[Year]],G:G,"&lt;="&amp;dataset_shampoo[[#This Row],[Month]])</f>
        <v>61544</v>
      </c>
      <c r="L3259">
        <f>dataset_shampoo[[#This Row],[Units YTD]]+SUMIFS(H:H,D:D,dataset_shampoo[[#This Row],[Brand]],E:E,dataset_shampoo[[#This Row],[Region]],F:F,dataset_shampoo[[#This Row],[Year]]-1,G:G,"&gt;"&amp;dataset_shampoo[[#This Row],[Month]])</f>
        <v>15425</v>
      </c>
      <c r="M3259" s="1">
        <f>dataset_shampoo[[#This Row],[Values YTD]]+SUMIFS(I:I,D:D,dataset_shampoo[[#This Row],[Brand]],E:E,dataset_shampoo[[#This Row],[Region]],F:F,dataset_shampoo[[#This Row],[Year]]-1,G:G,"&gt;"&amp;dataset_shampoo[[#This Row],[Month]])</f>
        <v>61544</v>
      </c>
    </row>
    <row r="3260" spans="1:13" x14ac:dyDescent="0.25">
      <c r="A3260" t="s">
        <v>7</v>
      </c>
      <c r="B3260" t="s">
        <v>30</v>
      </c>
      <c r="C3260" t="s">
        <v>9</v>
      </c>
      <c r="D3260" t="s">
        <v>48</v>
      </c>
      <c r="E3260" t="s">
        <v>13</v>
      </c>
      <c r="F3260">
        <v>2018</v>
      </c>
      <c r="G3260">
        <v>10</v>
      </c>
      <c r="H3260">
        <v>1516</v>
      </c>
      <c r="I3260" s="1">
        <v>6048</v>
      </c>
      <c r="J3260">
        <f>SUMIFS(H:H,D:D,dataset_shampoo[[#This Row],[Brand]],E:E,dataset_shampoo[[#This Row],[Region]],F:F,dataset_shampoo[[#This Row],[Year]],G:G,"&lt;="&amp;dataset_shampoo[[#This Row],[Month]])</f>
        <v>16941</v>
      </c>
      <c r="K3260" s="6">
        <f>SUMIFS(I:I,D:D,dataset_shampoo[[#This Row],[Brand]],E:E,dataset_shampoo[[#This Row],[Region]],F:F,dataset_shampoo[[#This Row],[Year]],G:G,"&lt;="&amp;dataset_shampoo[[#This Row],[Month]])</f>
        <v>67592</v>
      </c>
      <c r="L3260">
        <f>dataset_shampoo[[#This Row],[Units YTD]]+SUMIFS(H:H,D:D,dataset_shampoo[[#This Row],[Brand]],E:E,dataset_shampoo[[#This Row],[Region]],F:F,dataset_shampoo[[#This Row],[Year]]-1,G:G,"&gt;"&amp;dataset_shampoo[[#This Row],[Month]])</f>
        <v>16941</v>
      </c>
      <c r="M3260" s="1">
        <f>dataset_shampoo[[#This Row],[Values YTD]]+SUMIFS(I:I,D:D,dataset_shampoo[[#This Row],[Brand]],E:E,dataset_shampoo[[#This Row],[Region]],F:F,dataset_shampoo[[#This Row],[Year]]-1,G:G,"&gt;"&amp;dataset_shampoo[[#This Row],[Month]])</f>
        <v>67592</v>
      </c>
    </row>
    <row r="3261" spans="1:13" x14ac:dyDescent="0.25">
      <c r="A3261" t="s">
        <v>7</v>
      </c>
      <c r="B3261" t="s">
        <v>30</v>
      </c>
      <c r="C3261" t="s">
        <v>9</v>
      </c>
      <c r="D3261" t="s">
        <v>48</v>
      </c>
      <c r="E3261" t="s">
        <v>13</v>
      </c>
      <c r="F3261">
        <v>2018</v>
      </c>
      <c r="G3261">
        <v>11</v>
      </c>
      <c r="H3261">
        <v>1166</v>
      </c>
      <c r="I3261" s="1">
        <v>4651.5</v>
      </c>
      <c r="J3261">
        <f>SUMIFS(H:H,D:D,dataset_shampoo[[#This Row],[Brand]],E:E,dataset_shampoo[[#This Row],[Region]],F:F,dataset_shampoo[[#This Row],[Year]],G:G,"&lt;="&amp;dataset_shampoo[[#This Row],[Month]])</f>
        <v>18107</v>
      </c>
      <c r="K3261" s="6">
        <f>SUMIFS(I:I,D:D,dataset_shampoo[[#This Row],[Brand]],E:E,dataset_shampoo[[#This Row],[Region]],F:F,dataset_shampoo[[#This Row],[Year]],G:G,"&lt;="&amp;dataset_shampoo[[#This Row],[Month]])</f>
        <v>72243.5</v>
      </c>
      <c r="L3261">
        <f>dataset_shampoo[[#This Row],[Units YTD]]+SUMIFS(H:H,D:D,dataset_shampoo[[#This Row],[Brand]],E:E,dataset_shampoo[[#This Row],[Region]],F:F,dataset_shampoo[[#This Row],[Year]]-1,G:G,"&gt;"&amp;dataset_shampoo[[#This Row],[Month]])</f>
        <v>18107</v>
      </c>
      <c r="M3261" s="1">
        <f>dataset_shampoo[[#This Row],[Values YTD]]+SUMIFS(I:I,D:D,dataset_shampoo[[#This Row],[Brand]],E:E,dataset_shampoo[[#This Row],[Region]],F:F,dataset_shampoo[[#This Row],[Year]]-1,G:G,"&gt;"&amp;dataset_shampoo[[#This Row],[Month]])</f>
        <v>72243.5</v>
      </c>
    </row>
    <row r="3262" spans="1:13" x14ac:dyDescent="0.25">
      <c r="A3262" t="s">
        <v>7</v>
      </c>
      <c r="B3262" t="s">
        <v>30</v>
      </c>
      <c r="C3262" t="s">
        <v>9</v>
      </c>
      <c r="D3262" t="s">
        <v>48</v>
      </c>
      <c r="E3262" t="s">
        <v>13</v>
      </c>
      <c r="F3262">
        <v>2018</v>
      </c>
      <c r="G3262">
        <v>12</v>
      </c>
      <c r="H3262">
        <v>1267</v>
      </c>
      <c r="I3262" s="1">
        <v>5057.5</v>
      </c>
      <c r="J3262">
        <f>SUMIFS(H:H,D:D,dataset_shampoo[[#This Row],[Brand]],E:E,dataset_shampoo[[#This Row],[Region]],F:F,dataset_shampoo[[#This Row],[Year]],G:G,"&lt;="&amp;dataset_shampoo[[#This Row],[Month]])</f>
        <v>19374</v>
      </c>
      <c r="K3262" s="6">
        <f>SUMIFS(I:I,D:D,dataset_shampoo[[#This Row],[Brand]],E:E,dataset_shampoo[[#This Row],[Region]],F:F,dataset_shampoo[[#This Row],[Year]],G:G,"&lt;="&amp;dataset_shampoo[[#This Row],[Month]])</f>
        <v>77301</v>
      </c>
      <c r="L3262">
        <f>dataset_shampoo[[#This Row],[Units YTD]]+SUMIFS(H:H,D:D,dataset_shampoo[[#This Row],[Brand]],E:E,dataset_shampoo[[#This Row],[Region]],F:F,dataset_shampoo[[#This Row],[Year]]-1,G:G,"&gt;"&amp;dataset_shampoo[[#This Row],[Month]])</f>
        <v>19374</v>
      </c>
      <c r="M3262" s="1">
        <f>dataset_shampoo[[#This Row],[Values YTD]]+SUMIFS(I:I,D:D,dataset_shampoo[[#This Row],[Brand]],E:E,dataset_shampoo[[#This Row],[Region]],F:F,dataset_shampoo[[#This Row],[Year]]-1,G:G,"&gt;"&amp;dataset_shampoo[[#This Row],[Month]])</f>
        <v>77301</v>
      </c>
    </row>
    <row r="3263" spans="1:13" x14ac:dyDescent="0.25">
      <c r="A3263" t="s">
        <v>7</v>
      </c>
      <c r="B3263" t="s">
        <v>30</v>
      </c>
      <c r="C3263" t="s">
        <v>9</v>
      </c>
      <c r="D3263" t="s">
        <v>48</v>
      </c>
      <c r="E3263" t="s">
        <v>13</v>
      </c>
      <c r="F3263">
        <v>2019</v>
      </c>
      <c r="G3263">
        <v>1</v>
      </c>
      <c r="H3263">
        <v>3059</v>
      </c>
      <c r="I3263" s="1">
        <v>12208</v>
      </c>
      <c r="J3263">
        <f>SUMIFS(H:H,D:D,dataset_shampoo[[#This Row],[Brand]],E:E,dataset_shampoo[[#This Row],[Region]],F:F,dataset_shampoo[[#This Row],[Year]],G:G,"&lt;="&amp;dataset_shampoo[[#This Row],[Month]])</f>
        <v>3059</v>
      </c>
      <c r="K3263" s="6">
        <f>SUMIFS(I:I,D:D,dataset_shampoo[[#This Row],[Brand]],E:E,dataset_shampoo[[#This Row],[Region]],F:F,dataset_shampoo[[#This Row],[Year]],G:G,"&lt;="&amp;dataset_shampoo[[#This Row],[Month]])</f>
        <v>12208</v>
      </c>
      <c r="L3263">
        <f>dataset_shampoo[[#This Row],[Units YTD]]+SUMIFS(H:H,D:D,dataset_shampoo[[#This Row],[Brand]],E:E,dataset_shampoo[[#This Row],[Region]],F:F,dataset_shampoo[[#This Row],[Year]]-1,G:G,"&gt;"&amp;dataset_shampoo[[#This Row],[Month]])</f>
        <v>20424</v>
      </c>
      <c r="M3263" s="1">
        <f>dataset_shampoo[[#This Row],[Values YTD]]+SUMIFS(I:I,D:D,dataset_shampoo[[#This Row],[Brand]],E:E,dataset_shampoo[[#This Row],[Region]],F:F,dataset_shampoo[[#This Row],[Year]]-1,G:G,"&gt;"&amp;dataset_shampoo[[#This Row],[Month]])</f>
        <v>81508</v>
      </c>
    </row>
    <row r="3264" spans="1:13" x14ac:dyDescent="0.25">
      <c r="A3264" t="s">
        <v>7</v>
      </c>
      <c r="B3264" t="s">
        <v>30</v>
      </c>
      <c r="C3264" t="s">
        <v>9</v>
      </c>
      <c r="D3264" t="s">
        <v>48</v>
      </c>
      <c r="E3264" t="s">
        <v>13</v>
      </c>
      <c r="F3264">
        <v>2019</v>
      </c>
      <c r="G3264">
        <v>2</v>
      </c>
      <c r="H3264">
        <v>3129</v>
      </c>
      <c r="I3264" s="1">
        <v>12460</v>
      </c>
      <c r="J3264">
        <f>SUMIFS(H:H,D:D,dataset_shampoo[[#This Row],[Brand]],E:E,dataset_shampoo[[#This Row],[Region]],F:F,dataset_shampoo[[#This Row],[Year]],G:G,"&lt;="&amp;dataset_shampoo[[#This Row],[Month]])</f>
        <v>6188</v>
      </c>
      <c r="K3264" s="6">
        <f>SUMIFS(I:I,D:D,dataset_shampoo[[#This Row],[Brand]],E:E,dataset_shampoo[[#This Row],[Region]],F:F,dataset_shampoo[[#This Row],[Year]],G:G,"&lt;="&amp;dataset_shampoo[[#This Row],[Month]])</f>
        <v>24668</v>
      </c>
      <c r="L3264">
        <f>dataset_shampoo[[#This Row],[Units YTD]]+SUMIFS(H:H,D:D,dataset_shampoo[[#This Row],[Brand]],E:E,dataset_shampoo[[#This Row],[Region]],F:F,dataset_shampoo[[#This Row],[Year]]-1,G:G,"&gt;"&amp;dataset_shampoo[[#This Row],[Month]])</f>
        <v>21905</v>
      </c>
      <c r="M3264" s="1">
        <f>dataset_shampoo[[#This Row],[Values YTD]]+SUMIFS(I:I,D:D,dataset_shampoo[[#This Row],[Brand]],E:E,dataset_shampoo[[#This Row],[Region]],F:F,dataset_shampoo[[#This Row],[Year]]-1,G:G,"&gt;"&amp;dataset_shampoo[[#This Row],[Month]])</f>
        <v>87391.5</v>
      </c>
    </row>
    <row r="3265" spans="1:13" x14ac:dyDescent="0.25">
      <c r="A3265" t="s">
        <v>7</v>
      </c>
      <c r="B3265" t="s">
        <v>30</v>
      </c>
      <c r="C3265" t="s">
        <v>9</v>
      </c>
      <c r="D3265" t="s">
        <v>48</v>
      </c>
      <c r="E3265" t="s">
        <v>13</v>
      </c>
      <c r="F3265">
        <v>2019</v>
      </c>
      <c r="G3265">
        <v>3</v>
      </c>
      <c r="H3265">
        <v>2730</v>
      </c>
      <c r="I3265" s="1">
        <v>10878</v>
      </c>
      <c r="J3265">
        <f>SUMIFS(H:H,D:D,dataset_shampoo[[#This Row],[Brand]],E:E,dataset_shampoo[[#This Row],[Region]],F:F,dataset_shampoo[[#This Row],[Year]],G:G,"&lt;="&amp;dataset_shampoo[[#This Row],[Month]])</f>
        <v>8918</v>
      </c>
      <c r="K3265" s="6">
        <f>SUMIFS(I:I,D:D,dataset_shampoo[[#This Row],[Brand]],E:E,dataset_shampoo[[#This Row],[Region]],F:F,dataset_shampoo[[#This Row],[Year]],G:G,"&lt;="&amp;dataset_shampoo[[#This Row],[Month]])</f>
        <v>35546</v>
      </c>
      <c r="L3265">
        <f>dataset_shampoo[[#This Row],[Units YTD]]+SUMIFS(H:H,D:D,dataset_shampoo[[#This Row],[Brand]],E:E,dataset_shampoo[[#This Row],[Region]],F:F,dataset_shampoo[[#This Row],[Year]]-1,G:G,"&gt;"&amp;dataset_shampoo[[#This Row],[Month]])</f>
        <v>22385</v>
      </c>
      <c r="M3265" s="1">
        <f>dataset_shampoo[[#This Row],[Values YTD]]+SUMIFS(I:I,D:D,dataset_shampoo[[#This Row],[Brand]],E:E,dataset_shampoo[[#This Row],[Region]],F:F,dataset_shampoo[[#This Row],[Year]]-1,G:G,"&gt;"&amp;dataset_shampoo[[#This Row],[Month]])</f>
        <v>89299</v>
      </c>
    </row>
    <row r="3266" spans="1:13" x14ac:dyDescent="0.25">
      <c r="A3266" t="s">
        <v>7</v>
      </c>
      <c r="B3266" t="s">
        <v>30</v>
      </c>
      <c r="C3266" t="s">
        <v>9</v>
      </c>
      <c r="D3266" t="s">
        <v>48</v>
      </c>
      <c r="E3266" t="s">
        <v>13</v>
      </c>
      <c r="F3266">
        <v>2019</v>
      </c>
      <c r="G3266">
        <v>4</v>
      </c>
      <c r="H3266">
        <v>3920</v>
      </c>
      <c r="I3266" s="1">
        <v>15659</v>
      </c>
      <c r="J3266">
        <f>SUMIFS(H:H,D:D,dataset_shampoo[[#This Row],[Brand]],E:E,dataset_shampoo[[#This Row],[Region]],F:F,dataset_shampoo[[#This Row],[Year]],G:G,"&lt;="&amp;dataset_shampoo[[#This Row],[Month]])</f>
        <v>12838</v>
      </c>
      <c r="K3266" s="6">
        <f>SUMIFS(I:I,D:D,dataset_shampoo[[#This Row],[Brand]],E:E,dataset_shampoo[[#This Row],[Region]],F:F,dataset_shampoo[[#This Row],[Year]],G:G,"&lt;="&amp;dataset_shampoo[[#This Row],[Month]])</f>
        <v>51205</v>
      </c>
      <c r="L3266">
        <f>dataset_shampoo[[#This Row],[Units YTD]]+SUMIFS(H:H,D:D,dataset_shampoo[[#This Row],[Brand]],E:E,dataset_shampoo[[#This Row],[Region]],F:F,dataset_shampoo[[#This Row],[Year]]-1,G:G,"&gt;"&amp;dataset_shampoo[[#This Row],[Month]])</f>
        <v>24769</v>
      </c>
      <c r="M3266" s="1">
        <f>dataset_shampoo[[#This Row],[Values YTD]]+SUMIFS(I:I,D:D,dataset_shampoo[[#This Row],[Brand]],E:E,dataset_shampoo[[#This Row],[Region]],F:F,dataset_shampoo[[#This Row],[Year]]-1,G:G,"&gt;"&amp;dataset_shampoo[[#This Row],[Month]])</f>
        <v>98829.5</v>
      </c>
    </row>
    <row r="3267" spans="1:13" x14ac:dyDescent="0.25">
      <c r="A3267" t="s">
        <v>7</v>
      </c>
      <c r="B3267" t="s">
        <v>30</v>
      </c>
      <c r="C3267" t="s">
        <v>9</v>
      </c>
      <c r="D3267" t="s">
        <v>48</v>
      </c>
      <c r="E3267" t="s">
        <v>13</v>
      </c>
      <c r="F3267">
        <v>2019</v>
      </c>
      <c r="G3267">
        <v>5</v>
      </c>
      <c r="H3267">
        <v>3409</v>
      </c>
      <c r="I3267" s="1">
        <v>13622</v>
      </c>
      <c r="J3267">
        <f>SUMIFS(H:H,D:D,dataset_shampoo[[#This Row],[Brand]],E:E,dataset_shampoo[[#This Row],[Region]],F:F,dataset_shampoo[[#This Row],[Year]],G:G,"&lt;="&amp;dataset_shampoo[[#This Row],[Month]])</f>
        <v>16247</v>
      </c>
      <c r="K3267" s="6">
        <f>SUMIFS(I:I,D:D,dataset_shampoo[[#This Row],[Brand]],E:E,dataset_shampoo[[#This Row],[Region]],F:F,dataset_shampoo[[#This Row],[Year]],G:G,"&lt;="&amp;dataset_shampoo[[#This Row],[Month]])</f>
        <v>64827</v>
      </c>
      <c r="L3267">
        <f>dataset_shampoo[[#This Row],[Units YTD]]+SUMIFS(H:H,D:D,dataset_shampoo[[#This Row],[Brand]],E:E,dataset_shampoo[[#This Row],[Region]],F:F,dataset_shampoo[[#This Row],[Year]]-1,G:G,"&gt;"&amp;dataset_shampoo[[#This Row],[Month]])</f>
        <v>25830</v>
      </c>
      <c r="M3267" s="1">
        <f>dataset_shampoo[[#This Row],[Values YTD]]+SUMIFS(I:I,D:D,dataset_shampoo[[#This Row],[Brand]],E:E,dataset_shampoo[[#This Row],[Region]],F:F,dataset_shampoo[[#This Row],[Year]]-1,G:G,"&gt;"&amp;dataset_shampoo[[#This Row],[Month]])</f>
        <v>103092.5</v>
      </c>
    </row>
    <row r="3268" spans="1:13" x14ac:dyDescent="0.25">
      <c r="A3268" t="s">
        <v>7</v>
      </c>
      <c r="B3268" t="s">
        <v>30</v>
      </c>
      <c r="C3268" t="s">
        <v>9</v>
      </c>
      <c r="D3268" t="s">
        <v>48</v>
      </c>
      <c r="E3268" t="s">
        <v>13</v>
      </c>
      <c r="F3268">
        <v>2019</v>
      </c>
      <c r="G3268">
        <v>6</v>
      </c>
      <c r="H3268">
        <v>3829</v>
      </c>
      <c r="I3268" s="1">
        <v>15295</v>
      </c>
      <c r="J3268">
        <f>SUMIFS(H:H,D:D,dataset_shampoo[[#This Row],[Brand]],E:E,dataset_shampoo[[#This Row],[Region]],F:F,dataset_shampoo[[#This Row],[Year]],G:G,"&lt;="&amp;dataset_shampoo[[#This Row],[Month]])</f>
        <v>20076</v>
      </c>
      <c r="K3268" s="6">
        <f>SUMIFS(I:I,D:D,dataset_shampoo[[#This Row],[Brand]],E:E,dataset_shampoo[[#This Row],[Region]],F:F,dataset_shampoo[[#This Row],[Year]],G:G,"&lt;="&amp;dataset_shampoo[[#This Row],[Month]])</f>
        <v>80122</v>
      </c>
      <c r="L3268">
        <f>dataset_shampoo[[#This Row],[Units YTD]]+SUMIFS(H:H,D:D,dataset_shampoo[[#This Row],[Brand]],E:E,dataset_shampoo[[#This Row],[Region]],F:F,dataset_shampoo[[#This Row],[Year]]-1,G:G,"&gt;"&amp;dataset_shampoo[[#This Row],[Month]])</f>
        <v>28067</v>
      </c>
      <c r="M3268" s="1">
        <f>dataset_shampoo[[#This Row],[Values YTD]]+SUMIFS(I:I,D:D,dataset_shampoo[[#This Row],[Brand]],E:E,dataset_shampoo[[#This Row],[Region]],F:F,dataset_shampoo[[#This Row],[Year]]-1,G:G,"&gt;"&amp;dataset_shampoo[[#This Row],[Month]])</f>
        <v>112014</v>
      </c>
    </row>
    <row r="3269" spans="1:13" x14ac:dyDescent="0.25">
      <c r="A3269" t="s">
        <v>7</v>
      </c>
      <c r="B3269" t="s">
        <v>30</v>
      </c>
      <c r="C3269" t="s">
        <v>9</v>
      </c>
      <c r="D3269" t="s">
        <v>48</v>
      </c>
      <c r="E3269" t="s">
        <v>13</v>
      </c>
      <c r="F3269">
        <v>2019</v>
      </c>
      <c r="G3269">
        <v>7</v>
      </c>
      <c r="H3269">
        <v>3591</v>
      </c>
      <c r="I3269" s="1">
        <v>14308</v>
      </c>
      <c r="J3269">
        <f>SUMIFS(H:H,D:D,dataset_shampoo[[#This Row],[Brand]],E:E,dataset_shampoo[[#This Row],[Region]],F:F,dataset_shampoo[[#This Row],[Year]],G:G,"&lt;="&amp;dataset_shampoo[[#This Row],[Month]])</f>
        <v>23667</v>
      </c>
      <c r="K3269" s="6">
        <f>SUMIFS(I:I,D:D,dataset_shampoo[[#This Row],[Brand]],E:E,dataset_shampoo[[#This Row],[Region]],F:F,dataset_shampoo[[#This Row],[Year]],G:G,"&lt;="&amp;dataset_shampoo[[#This Row],[Month]])</f>
        <v>94430</v>
      </c>
      <c r="L3269">
        <f>dataset_shampoo[[#This Row],[Units YTD]]+SUMIFS(H:H,D:D,dataset_shampoo[[#This Row],[Brand]],E:E,dataset_shampoo[[#This Row],[Region]],F:F,dataset_shampoo[[#This Row],[Year]]-1,G:G,"&gt;"&amp;dataset_shampoo[[#This Row],[Month]])</f>
        <v>30206</v>
      </c>
      <c r="M3269" s="1">
        <f>dataset_shampoo[[#This Row],[Values YTD]]+SUMIFS(I:I,D:D,dataset_shampoo[[#This Row],[Brand]],E:E,dataset_shampoo[[#This Row],[Region]],F:F,dataset_shampoo[[#This Row],[Year]]-1,G:G,"&gt;"&amp;dataset_shampoo[[#This Row],[Month]])</f>
        <v>120526</v>
      </c>
    </row>
    <row r="3270" spans="1:13" x14ac:dyDescent="0.25">
      <c r="A3270" t="s">
        <v>7</v>
      </c>
      <c r="B3270" t="s">
        <v>30</v>
      </c>
      <c r="C3270" t="s">
        <v>9</v>
      </c>
      <c r="D3270" t="s">
        <v>48</v>
      </c>
      <c r="E3270" t="s">
        <v>13</v>
      </c>
      <c r="F3270">
        <v>2019</v>
      </c>
      <c r="G3270">
        <v>8</v>
      </c>
      <c r="H3270">
        <v>2688</v>
      </c>
      <c r="I3270" s="1">
        <v>10738</v>
      </c>
      <c r="J3270">
        <f>SUMIFS(H:H,D:D,dataset_shampoo[[#This Row],[Brand]],E:E,dataset_shampoo[[#This Row],[Region]],F:F,dataset_shampoo[[#This Row],[Year]],G:G,"&lt;="&amp;dataset_shampoo[[#This Row],[Month]])</f>
        <v>26355</v>
      </c>
      <c r="K3270" s="6">
        <f>SUMIFS(I:I,D:D,dataset_shampoo[[#This Row],[Brand]],E:E,dataset_shampoo[[#This Row],[Region]],F:F,dataset_shampoo[[#This Row],[Year]],G:G,"&lt;="&amp;dataset_shampoo[[#This Row],[Month]])</f>
        <v>105168</v>
      </c>
      <c r="L3270">
        <f>dataset_shampoo[[#This Row],[Units YTD]]+SUMIFS(H:H,D:D,dataset_shampoo[[#This Row],[Brand]],E:E,dataset_shampoo[[#This Row],[Region]],F:F,dataset_shampoo[[#This Row],[Year]]-1,G:G,"&gt;"&amp;dataset_shampoo[[#This Row],[Month]])</f>
        <v>31280</v>
      </c>
      <c r="M3270" s="1">
        <f>dataset_shampoo[[#This Row],[Values YTD]]+SUMIFS(I:I,D:D,dataset_shampoo[[#This Row],[Brand]],E:E,dataset_shampoo[[#This Row],[Region]],F:F,dataset_shampoo[[#This Row],[Year]]-1,G:G,"&gt;"&amp;dataset_shampoo[[#This Row],[Month]])</f>
        <v>124817</v>
      </c>
    </row>
    <row r="3271" spans="1:13" x14ac:dyDescent="0.25">
      <c r="A3271" t="s">
        <v>7</v>
      </c>
      <c r="B3271" t="s">
        <v>30</v>
      </c>
      <c r="C3271" t="s">
        <v>9</v>
      </c>
      <c r="D3271" t="s">
        <v>48</v>
      </c>
      <c r="E3271" t="s">
        <v>13</v>
      </c>
      <c r="F3271">
        <v>2019</v>
      </c>
      <c r="G3271">
        <v>9</v>
      </c>
      <c r="H3271">
        <v>2744</v>
      </c>
      <c r="I3271" s="1">
        <v>10955</v>
      </c>
      <c r="J3271">
        <f>SUMIFS(H:H,D:D,dataset_shampoo[[#This Row],[Brand]],E:E,dataset_shampoo[[#This Row],[Region]],F:F,dataset_shampoo[[#This Row],[Year]],G:G,"&lt;="&amp;dataset_shampoo[[#This Row],[Month]])</f>
        <v>29099</v>
      </c>
      <c r="K3271" s="6">
        <f>SUMIFS(I:I,D:D,dataset_shampoo[[#This Row],[Brand]],E:E,dataset_shampoo[[#This Row],[Region]],F:F,dataset_shampoo[[#This Row],[Year]],G:G,"&lt;="&amp;dataset_shampoo[[#This Row],[Month]])</f>
        <v>116123</v>
      </c>
      <c r="L3271">
        <f>dataset_shampoo[[#This Row],[Units YTD]]+SUMIFS(H:H,D:D,dataset_shampoo[[#This Row],[Brand]],E:E,dataset_shampoo[[#This Row],[Region]],F:F,dataset_shampoo[[#This Row],[Year]]-1,G:G,"&gt;"&amp;dataset_shampoo[[#This Row],[Month]])</f>
        <v>33048</v>
      </c>
      <c r="M3271" s="1">
        <f>dataset_shampoo[[#This Row],[Values YTD]]+SUMIFS(I:I,D:D,dataset_shampoo[[#This Row],[Brand]],E:E,dataset_shampoo[[#This Row],[Region]],F:F,dataset_shampoo[[#This Row],[Year]]-1,G:G,"&gt;"&amp;dataset_shampoo[[#This Row],[Month]])</f>
        <v>131880</v>
      </c>
    </row>
    <row r="3272" spans="1:13" x14ac:dyDescent="0.25">
      <c r="A3272" t="s">
        <v>7</v>
      </c>
      <c r="B3272" t="s">
        <v>30</v>
      </c>
      <c r="C3272" t="s">
        <v>9</v>
      </c>
      <c r="D3272" t="s">
        <v>48</v>
      </c>
      <c r="E3272" t="s">
        <v>13</v>
      </c>
      <c r="F3272">
        <v>2019</v>
      </c>
      <c r="G3272">
        <v>10</v>
      </c>
      <c r="H3272">
        <v>3241</v>
      </c>
      <c r="I3272" s="1">
        <v>12922</v>
      </c>
      <c r="J3272">
        <f>SUMIFS(H:H,D:D,dataset_shampoo[[#This Row],[Brand]],E:E,dataset_shampoo[[#This Row],[Region]],F:F,dataset_shampoo[[#This Row],[Year]],G:G,"&lt;="&amp;dataset_shampoo[[#This Row],[Month]])</f>
        <v>32340</v>
      </c>
      <c r="K3272" s="6">
        <f>SUMIFS(I:I,D:D,dataset_shampoo[[#This Row],[Brand]],E:E,dataset_shampoo[[#This Row],[Region]],F:F,dataset_shampoo[[#This Row],[Year]],G:G,"&lt;="&amp;dataset_shampoo[[#This Row],[Month]])</f>
        <v>129045</v>
      </c>
      <c r="L3272">
        <f>dataset_shampoo[[#This Row],[Units YTD]]+SUMIFS(H:H,D:D,dataset_shampoo[[#This Row],[Brand]],E:E,dataset_shampoo[[#This Row],[Region]],F:F,dataset_shampoo[[#This Row],[Year]]-1,G:G,"&gt;"&amp;dataset_shampoo[[#This Row],[Month]])</f>
        <v>34773</v>
      </c>
      <c r="M3272" s="1">
        <f>dataset_shampoo[[#This Row],[Values YTD]]+SUMIFS(I:I,D:D,dataset_shampoo[[#This Row],[Brand]],E:E,dataset_shampoo[[#This Row],[Region]],F:F,dataset_shampoo[[#This Row],[Year]]-1,G:G,"&gt;"&amp;dataset_shampoo[[#This Row],[Month]])</f>
        <v>138754</v>
      </c>
    </row>
    <row r="3273" spans="1:13" x14ac:dyDescent="0.25">
      <c r="A3273" t="s">
        <v>7</v>
      </c>
      <c r="B3273" t="s">
        <v>30</v>
      </c>
      <c r="C3273" t="s">
        <v>9</v>
      </c>
      <c r="D3273" t="s">
        <v>48</v>
      </c>
      <c r="E3273" t="s">
        <v>13</v>
      </c>
      <c r="F3273">
        <v>2019</v>
      </c>
      <c r="G3273">
        <v>11</v>
      </c>
      <c r="H3273">
        <v>2373</v>
      </c>
      <c r="I3273" s="1">
        <v>9464</v>
      </c>
      <c r="J3273">
        <f>SUMIFS(H:H,D:D,dataset_shampoo[[#This Row],[Brand]],E:E,dataset_shampoo[[#This Row],[Region]],F:F,dataset_shampoo[[#This Row],[Year]],G:G,"&lt;="&amp;dataset_shampoo[[#This Row],[Month]])</f>
        <v>34713</v>
      </c>
      <c r="K3273" s="6">
        <f>SUMIFS(I:I,D:D,dataset_shampoo[[#This Row],[Brand]],E:E,dataset_shampoo[[#This Row],[Region]],F:F,dataset_shampoo[[#This Row],[Year]],G:G,"&lt;="&amp;dataset_shampoo[[#This Row],[Month]])</f>
        <v>138509</v>
      </c>
      <c r="L3273">
        <f>dataset_shampoo[[#This Row],[Units YTD]]+SUMIFS(H:H,D:D,dataset_shampoo[[#This Row],[Brand]],E:E,dataset_shampoo[[#This Row],[Region]],F:F,dataset_shampoo[[#This Row],[Year]]-1,G:G,"&gt;"&amp;dataset_shampoo[[#This Row],[Month]])</f>
        <v>35980</v>
      </c>
      <c r="M3273" s="1">
        <f>dataset_shampoo[[#This Row],[Values YTD]]+SUMIFS(I:I,D:D,dataset_shampoo[[#This Row],[Brand]],E:E,dataset_shampoo[[#This Row],[Region]],F:F,dataset_shampoo[[#This Row],[Year]]-1,G:G,"&gt;"&amp;dataset_shampoo[[#This Row],[Month]])</f>
        <v>143566.5</v>
      </c>
    </row>
    <row r="3274" spans="1:13" x14ac:dyDescent="0.25">
      <c r="A3274" t="s">
        <v>7</v>
      </c>
      <c r="B3274" t="s">
        <v>30</v>
      </c>
      <c r="C3274" t="s">
        <v>9</v>
      </c>
      <c r="D3274" t="s">
        <v>48</v>
      </c>
      <c r="E3274" t="s">
        <v>13</v>
      </c>
      <c r="F3274">
        <v>2019</v>
      </c>
      <c r="G3274">
        <v>12</v>
      </c>
      <c r="H3274">
        <v>1974</v>
      </c>
      <c r="I3274" s="1">
        <v>7882</v>
      </c>
      <c r="J3274">
        <f>SUMIFS(H:H,D:D,dataset_shampoo[[#This Row],[Brand]],E:E,dataset_shampoo[[#This Row],[Region]],F:F,dataset_shampoo[[#This Row],[Year]],G:G,"&lt;="&amp;dataset_shampoo[[#This Row],[Month]])</f>
        <v>36687</v>
      </c>
      <c r="K3274" s="6">
        <f>SUMIFS(I:I,D:D,dataset_shampoo[[#This Row],[Brand]],E:E,dataset_shampoo[[#This Row],[Region]],F:F,dataset_shampoo[[#This Row],[Year]],G:G,"&lt;="&amp;dataset_shampoo[[#This Row],[Month]])</f>
        <v>146391</v>
      </c>
      <c r="L3274">
        <f>dataset_shampoo[[#This Row],[Units YTD]]+SUMIFS(H:H,D:D,dataset_shampoo[[#This Row],[Brand]],E:E,dataset_shampoo[[#This Row],[Region]],F:F,dataset_shampoo[[#This Row],[Year]]-1,G:G,"&gt;"&amp;dataset_shampoo[[#This Row],[Month]])</f>
        <v>36687</v>
      </c>
      <c r="M3274" s="1">
        <f>dataset_shampoo[[#This Row],[Values YTD]]+SUMIFS(I:I,D:D,dataset_shampoo[[#This Row],[Brand]],E:E,dataset_shampoo[[#This Row],[Region]],F:F,dataset_shampoo[[#This Row],[Year]]-1,G:G,"&gt;"&amp;dataset_shampoo[[#This Row],[Month]])</f>
        <v>146391</v>
      </c>
    </row>
    <row r="3275" spans="1:13" x14ac:dyDescent="0.25">
      <c r="A3275" t="s">
        <v>7</v>
      </c>
      <c r="B3275" t="s">
        <v>30</v>
      </c>
      <c r="C3275" t="s">
        <v>9</v>
      </c>
      <c r="D3275" t="s">
        <v>48</v>
      </c>
      <c r="E3275" t="s">
        <v>13</v>
      </c>
      <c r="F3275">
        <v>2020</v>
      </c>
      <c r="G3275">
        <v>1</v>
      </c>
      <c r="H3275">
        <v>2835</v>
      </c>
      <c r="I3275" s="1">
        <v>11350.5</v>
      </c>
      <c r="J3275">
        <f>SUMIFS(H:H,D:D,dataset_shampoo[[#This Row],[Brand]],E:E,dataset_shampoo[[#This Row],[Region]],F:F,dataset_shampoo[[#This Row],[Year]],G:G,"&lt;="&amp;dataset_shampoo[[#This Row],[Month]])</f>
        <v>2835</v>
      </c>
      <c r="K3275" s="6">
        <f>SUMIFS(I:I,D:D,dataset_shampoo[[#This Row],[Brand]],E:E,dataset_shampoo[[#This Row],[Region]],F:F,dataset_shampoo[[#This Row],[Year]],G:G,"&lt;="&amp;dataset_shampoo[[#This Row],[Month]])</f>
        <v>11350.5</v>
      </c>
      <c r="L3275">
        <f>dataset_shampoo[[#This Row],[Units YTD]]+SUMIFS(H:H,D:D,dataset_shampoo[[#This Row],[Brand]],E:E,dataset_shampoo[[#This Row],[Region]],F:F,dataset_shampoo[[#This Row],[Year]]-1,G:G,"&gt;"&amp;dataset_shampoo[[#This Row],[Month]])</f>
        <v>36463</v>
      </c>
      <c r="M3275" s="1">
        <f>dataset_shampoo[[#This Row],[Values YTD]]+SUMIFS(I:I,D:D,dataset_shampoo[[#This Row],[Brand]],E:E,dataset_shampoo[[#This Row],[Region]],F:F,dataset_shampoo[[#This Row],[Year]]-1,G:G,"&gt;"&amp;dataset_shampoo[[#This Row],[Month]])</f>
        <v>145533.5</v>
      </c>
    </row>
    <row r="3276" spans="1:13" x14ac:dyDescent="0.25">
      <c r="A3276" t="s">
        <v>7</v>
      </c>
      <c r="B3276" t="s">
        <v>30</v>
      </c>
      <c r="C3276" t="s">
        <v>9</v>
      </c>
      <c r="D3276" t="s">
        <v>48</v>
      </c>
      <c r="E3276" t="s">
        <v>13</v>
      </c>
      <c r="F3276">
        <v>2020</v>
      </c>
      <c r="G3276">
        <v>2</v>
      </c>
      <c r="H3276">
        <v>2835</v>
      </c>
      <c r="I3276" s="1">
        <v>11277</v>
      </c>
      <c r="J3276">
        <f>SUMIFS(H:H,D:D,dataset_shampoo[[#This Row],[Brand]],E:E,dataset_shampoo[[#This Row],[Region]],F:F,dataset_shampoo[[#This Row],[Year]],G:G,"&lt;="&amp;dataset_shampoo[[#This Row],[Month]])</f>
        <v>5670</v>
      </c>
      <c r="K3276" s="6">
        <f>SUMIFS(I:I,D:D,dataset_shampoo[[#This Row],[Brand]],E:E,dataset_shampoo[[#This Row],[Region]],F:F,dataset_shampoo[[#This Row],[Year]],G:G,"&lt;="&amp;dataset_shampoo[[#This Row],[Month]])</f>
        <v>22627.5</v>
      </c>
      <c r="L3276">
        <f>dataset_shampoo[[#This Row],[Units YTD]]+SUMIFS(H:H,D:D,dataset_shampoo[[#This Row],[Brand]],E:E,dataset_shampoo[[#This Row],[Region]],F:F,dataset_shampoo[[#This Row],[Year]]-1,G:G,"&gt;"&amp;dataset_shampoo[[#This Row],[Month]])</f>
        <v>36169</v>
      </c>
      <c r="M3276" s="1">
        <f>dataset_shampoo[[#This Row],[Values YTD]]+SUMIFS(I:I,D:D,dataset_shampoo[[#This Row],[Brand]],E:E,dataset_shampoo[[#This Row],[Region]],F:F,dataset_shampoo[[#This Row],[Year]]-1,G:G,"&gt;"&amp;dataset_shampoo[[#This Row],[Month]])</f>
        <v>144350.5</v>
      </c>
    </row>
    <row r="3277" spans="1:13" x14ac:dyDescent="0.25">
      <c r="A3277" t="s">
        <v>7</v>
      </c>
      <c r="B3277" t="s">
        <v>30</v>
      </c>
      <c r="C3277" t="s">
        <v>9</v>
      </c>
      <c r="D3277" t="s">
        <v>48</v>
      </c>
      <c r="E3277" t="s">
        <v>13</v>
      </c>
      <c r="F3277">
        <v>2020</v>
      </c>
      <c r="G3277">
        <v>3</v>
      </c>
      <c r="H3277">
        <v>2740</v>
      </c>
      <c r="I3277" s="1">
        <v>10962</v>
      </c>
      <c r="J3277">
        <f>SUMIFS(H:H,D:D,dataset_shampoo[[#This Row],[Brand]],E:E,dataset_shampoo[[#This Row],[Region]],F:F,dataset_shampoo[[#This Row],[Year]],G:G,"&lt;="&amp;dataset_shampoo[[#This Row],[Month]])</f>
        <v>8410</v>
      </c>
      <c r="K3277" s="6">
        <f>SUMIFS(I:I,D:D,dataset_shampoo[[#This Row],[Brand]],E:E,dataset_shampoo[[#This Row],[Region]],F:F,dataset_shampoo[[#This Row],[Year]],G:G,"&lt;="&amp;dataset_shampoo[[#This Row],[Month]])</f>
        <v>33589.5</v>
      </c>
      <c r="L3277">
        <f>dataset_shampoo[[#This Row],[Units YTD]]+SUMIFS(H:H,D:D,dataset_shampoo[[#This Row],[Brand]],E:E,dataset_shampoo[[#This Row],[Region]],F:F,dataset_shampoo[[#This Row],[Year]]-1,G:G,"&gt;"&amp;dataset_shampoo[[#This Row],[Month]])</f>
        <v>36179</v>
      </c>
      <c r="M3277" s="1">
        <f>dataset_shampoo[[#This Row],[Values YTD]]+SUMIFS(I:I,D:D,dataset_shampoo[[#This Row],[Brand]],E:E,dataset_shampoo[[#This Row],[Region]],F:F,dataset_shampoo[[#This Row],[Year]]-1,G:G,"&gt;"&amp;dataset_shampoo[[#This Row],[Month]])</f>
        <v>144434.5</v>
      </c>
    </row>
    <row r="3278" spans="1:13" x14ac:dyDescent="0.25">
      <c r="A3278" t="s">
        <v>7</v>
      </c>
      <c r="B3278" t="s">
        <v>30</v>
      </c>
      <c r="C3278" t="s">
        <v>9</v>
      </c>
      <c r="D3278" t="s">
        <v>48</v>
      </c>
      <c r="E3278" t="s">
        <v>13</v>
      </c>
      <c r="F3278">
        <v>2020</v>
      </c>
      <c r="G3278">
        <v>4</v>
      </c>
      <c r="H3278">
        <v>2898</v>
      </c>
      <c r="I3278" s="1">
        <v>11560.5</v>
      </c>
      <c r="J3278">
        <f>SUMIFS(H:H,D:D,dataset_shampoo[[#This Row],[Brand]],E:E,dataset_shampoo[[#This Row],[Region]],F:F,dataset_shampoo[[#This Row],[Year]],G:G,"&lt;="&amp;dataset_shampoo[[#This Row],[Month]])</f>
        <v>11308</v>
      </c>
      <c r="K3278" s="6">
        <f>SUMIFS(I:I,D:D,dataset_shampoo[[#This Row],[Brand]],E:E,dataset_shampoo[[#This Row],[Region]],F:F,dataset_shampoo[[#This Row],[Year]],G:G,"&lt;="&amp;dataset_shampoo[[#This Row],[Month]])</f>
        <v>45150</v>
      </c>
      <c r="L3278">
        <f>dataset_shampoo[[#This Row],[Units YTD]]+SUMIFS(H:H,D:D,dataset_shampoo[[#This Row],[Brand]],E:E,dataset_shampoo[[#This Row],[Region]],F:F,dataset_shampoo[[#This Row],[Year]]-1,G:G,"&gt;"&amp;dataset_shampoo[[#This Row],[Month]])</f>
        <v>35157</v>
      </c>
      <c r="M3278" s="1">
        <f>dataset_shampoo[[#This Row],[Values YTD]]+SUMIFS(I:I,D:D,dataset_shampoo[[#This Row],[Brand]],E:E,dataset_shampoo[[#This Row],[Region]],F:F,dataset_shampoo[[#This Row],[Year]]-1,G:G,"&gt;"&amp;dataset_shampoo[[#This Row],[Month]])</f>
        <v>140336</v>
      </c>
    </row>
    <row r="3279" spans="1:13" x14ac:dyDescent="0.25">
      <c r="A3279" t="s">
        <v>7</v>
      </c>
      <c r="B3279" t="s">
        <v>30</v>
      </c>
      <c r="C3279" t="s">
        <v>9</v>
      </c>
      <c r="D3279" t="s">
        <v>48</v>
      </c>
      <c r="E3279" t="s">
        <v>13</v>
      </c>
      <c r="F3279">
        <v>2020</v>
      </c>
      <c r="G3279">
        <v>5</v>
      </c>
      <c r="H3279">
        <v>2184</v>
      </c>
      <c r="I3279" s="1">
        <v>8704.5</v>
      </c>
      <c r="J3279">
        <f>SUMIFS(H:H,D:D,dataset_shampoo[[#This Row],[Brand]],E:E,dataset_shampoo[[#This Row],[Region]],F:F,dataset_shampoo[[#This Row],[Year]],G:G,"&lt;="&amp;dataset_shampoo[[#This Row],[Month]])</f>
        <v>13492</v>
      </c>
      <c r="K3279" s="6">
        <f>SUMIFS(I:I,D:D,dataset_shampoo[[#This Row],[Brand]],E:E,dataset_shampoo[[#This Row],[Region]],F:F,dataset_shampoo[[#This Row],[Year]],G:G,"&lt;="&amp;dataset_shampoo[[#This Row],[Month]])</f>
        <v>53854.5</v>
      </c>
      <c r="L3279">
        <f>dataset_shampoo[[#This Row],[Units YTD]]+SUMIFS(H:H,D:D,dataset_shampoo[[#This Row],[Brand]],E:E,dataset_shampoo[[#This Row],[Region]],F:F,dataset_shampoo[[#This Row],[Year]]-1,G:G,"&gt;"&amp;dataset_shampoo[[#This Row],[Month]])</f>
        <v>33932</v>
      </c>
      <c r="M3279" s="1">
        <f>dataset_shampoo[[#This Row],[Values YTD]]+SUMIFS(I:I,D:D,dataset_shampoo[[#This Row],[Brand]],E:E,dataset_shampoo[[#This Row],[Region]],F:F,dataset_shampoo[[#This Row],[Year]]-1,G:G,"&gt;"&amp;dataset_shampoo[[#This Row],[Month]])</f>
        <v>135418.5</v>
      </c>
    </row>
    <row r="3280" spans="1:13" x14ac:dyDescent="0.25">
      <c r="A3280" t="s">
        <v>7</v>
      </c>
      <c r="B3280" t="s">
        <v>30</v>
      </c>
      <c r="C3280" t="s">
        <v>9</v>
      </c>
      <c r="D3280" t="s">
        <v>48</v>
      </c>
      <c r="E3280" t="s">
        <v>13</v>
      </c>
      <c r="F3280">
        <v>2020</v>
      </c>
      <c r="G3280">
        <v>6</v>
      </c>
      <c r="H3280">
        <v>2068</v>
      </c>
      <c r="I3280" s="1">
        <v>8253</v>
      </c>
      <c r="J3280">
        <f>SUMIFS(H:H,D:D,dataset_shampoo[[#This Row],[Brand]],E:E,dataset_shampoo[[#This Row],[Region]],F:F,dataset_shampoo[[#This Row],[Year]],G:G,"&lt;="&amp;dataset_shampoo[[#This Row],[Month]])</f>
        <v>15560</v>
      </c>
      <c r="K3280" s="6">
        <f>SUMIFS(I:I,D:D,dataset_shampoo[[#This Row],[Brand]],E:E,dataset_shampoo[[#This Row],[Region]],F:F,dataset_shampoo[[#This Row],[Year]],G:G,"&lt;="&amp;dataset_shampoo[[#This Row],[Month]])</f>
        <v>62107.5</v>
      </c>
      <c r="L3280">
        <f>dataset_shampoo[[#This Row],[Units YTD]]+SUMIFS(H:H,D:D,dataset_shampoo[[#This Row],[Brand]],E:E,dataset_shampoo[[#This Row],[Region]],F:F,dataset_shampoo[[#This Row],[Year]]-1,G:G,"&gt;"&amp;dataset_shampoo[[#This Row],[Month]])</f>
        <v>32171</v>
      </c>
      <c r="M3280" s="1">
        <f>dataset_shampoo[[#This Row],[Values YTD]]+SUMIFS(I:I,D:D,dataset_shampoo[[#This Row],[Brand]],E:E,dataset_shampoo[[#This Row],[Region]],F:F,dataset_shampoo[[#This Row],[Year]]-1,G:G,"&gt;"&amp;dataset_shampoo[[#This Row],[Month]])</f>
        <v>128376.5</v>
      </c>
    </row>
    <row r="3281" spans="1:13" x14ac:dyDescent="0.25">
      <c r="A3281" t="s">
        <v>7</v>
      </c>
      <c r="B3281" t="s">
        <v>30</v>
      </c>
      <c r="C3281" t="s">
        <v>9</v>
      </c>
      <c r="D3281" t="s">
        <v>48</v>
      </c>
      <c r="E3281" t="s">
        <v>13</v>
      </c>
      <c r="F3281">
        <v>2020</v>
      </c>
      <c r="G3281">
        <v>7</v>
      </c>
      <c r="H3281">
        <v>2667</v>
      </c>
      <c r="I3281" s="1">
        <v>10615.5</v>
      </c>
      <c r="J3281">
        <f>SUMIFS(H:H,D:D,dataset_shampoo[[#This Row],[Brand]],E:E,dataset_shampoo[[#This Row],[Region]],F:F,dataset_shampoo[[#This Row],[Year]],G:G,"&lt;="&amp;dataset_shampoo[[#This Row],[Month]])</f>
        <v>18227</v>
      </c>
      <c r="K3281" s="6">
        <f>SUMIFS(I:I,D:D,dataset_shampoo[[#This Row],[Brand]],E:E,dataset_shampoo[[#This Row],[Region]],F:F,dataset_shampoo[[#This Row],[Year]],G:G,"&lt;="&amp;dataset_shampoo[[#This Row],[Month]])</f>
        <v>72723</v>
      </c>
      <c r="L3281">
        <f>dataset_shampoo[[#This Row],[Units YTD]]+SUMIFS(H:H,D:D,dataset_shampoo[[#This Row],[Brand]],E:E,dataset_shampoo[[#This Row],[Region]],F:F,dataset_shampoo[[#This Row],[Year]]-1,G:G,"&gt;"&amp;dataset_shampoo[[#This Row],[Month]])</f>
        <v>31247</v>
      </c>
      <c r="M3281" s="1">
        <f>dataset_shampoo[[#This Row],[Values YTD]]+SUMIFS(I:I,D:D,dataset_shampoo[[#This Row],[Brand]],E:E,dataset_shampoo[[#This Row],[Region]],F:F,dataset_shampoo[[#This Row],[Year]]-1,G:G,"&gt;"&amp;dataset_shampoo[[#This Row],[Month]])</f>
        <v>124684</v>
      </c>
    </row>
    <row r="3282" spans="1:13" x14ac:dyDescent="0.25">
      <c r="A3282" t="s">
        <v>7</v>
      </c>
      <c r="B3282" t="s">
        <v>30</v>
      </c>
      <c r="C3282" t="s">
        <v>9</v>
      </c>
      <c r="D3282" t="s">
        <v>48</v>
      </c>
      <c r="E3282" t="s">
        <v>13</v>
      </c>
      <c r="F3282">
        <v>2020</v>
      </c>
      <c r="G3282">
        <v>8</v>
      </c>
      <c r="H3282">
        <v>1827</v>
      </c>
      <c r="I3282" s="1">
        <v>7266</v>
      </c>
      <c r="J3282">
        <f>SUMIFS(H:H,D:D,dataset_shampoo[[#This Row],[Brand]],E:E,dataset_shampoo[[#This Row],[Region]],F:F,dataset_shampoo[[#This Row],[Year]],G:G,"&lt;="&amp;dataset_shampoo[[#This Row],[Month]])</f>
        <v>20054</v>
      </c>
      <c r="K3282" s="6">
        <f>SUMIFS(I:I,D:D,dataset_shampoo[[#This Row],[Brand]],E:E,dataset_shampoo[[#This Row],[Region]],F:F,dataset_shampoo[[#This Row],[Year]],G:G,"&lt;="&amp;dataset_shampoo[[#This Row],[Month]])</f>
        <v>79989</v>
      </c>
      <c r="L3282">
        <f>dataset_shampoo[[#This Row],[Units YTD]]+SUMIFS(H:H,D:D,dataset_shampoo[[#This Row],[Brand]],E:E,dataset_shampoo[[#This Row],[Region]],F:F,dataset_shampoo[[#This Row],[Year]]-1,G:G,"&gt;"&amp;dataset_shampoo[[#This Row],[Month]])</f>
        <v>30386</v>
      </c>
      <c r="M3282" s="1">
        <f>dataset_shampoo[[#This Row],[Values YTD]]+SUMIFS(I:I,D:D,dataset_shampoo[[#This Row],[Brand]],E:E,dataset_shampoo[[#This Row],[Region]],F:F,dataset_shampoo[[#This Row],[Year]]-1,G:G,"&gt;"&amp;dataset_shampoo[[#This Row],[Month]])</f>
        <v>121212</v>
      </c>
    </row>
    <row r="3283" spans="1:13" x14ac:dyDescent="0.25">
      <c r="A3283" t="s">
        <v>7</v>
      </c>
      <c r="B3283" t="s">
        <v>30</v>
      </c>
      <c r="C3283" t="s">
        <v>9</v>
      </c>
      <c r="D3283" t="s">
        <v>48</v>
      </c>
      <c r="E3283" t="s">
        <v>13</v>
      </c>
      <c r="F3283">
        <v>2020</v>
      </c>
      <c r="G3283">
        <v>9</v>
      </c>
      <c r="H3283">
        <v>2006</v>
      </c>
      <c r="I3283" s="1">
        <v>8001</v>
      </c>
      <c r="J3283">
        <f>SUMIFS(H:H,D:D,dataset_shampoo[[#This Row],[Brand]],E:E,dataset_shampoo[[#This Row],[Region]],F:F,dataset_shampoo[[#This Row],[Year]],G:G,"&lt;="&amp;dataset_shampoo[[#This Row],[Month]])</f>
        <v>22060</v>
      </c>
      <c r="K3283" s="6">
        <f>SUMIFS(I:I,D:D,dataset_shampoo[[#This Row],[Brand]],E:E,dataset_shampoo[[#This Row],[Region]],F:F,dataset_shampoo[[#This Row],[Year]],G:G,"&lt;="&amp;dataset_shampoo[[#This Row],[Month]])</f>
        <v>87990</v>
      </c>
      <c r="L3283">
        <f>dataset_shampoo[[#This Row],[Units YTD]]+SUMIFS(H:H,D:D,dataset_shampoo[[#This Row],[Brand]],E:E,dataset_shampoo[[#This Row],[Region]],F:F,dataset_shampoo[[#This Row],[Year]]-1,G:G,"&gt;"&amp;dataset_shampoo[[#This Row],[Month]])</f>
        <v>29648</v>
      </c>
      <c r="M3283" s="1">
        <f>dataset_shampoo[[#This Row],[Values YTD]]+SUMIFS(I:I,D:D,dataset_shampoo[[#This Row],[Brand]],E:E,dataset_shampoo[[#This Row],[Region]],F:F,dataset_shampoo[[#This Row],[Year]]-1,G:G,"&gt;"&amp;dataset_shampoo[[#This Row],[Month]])</f>
        <v>118258</v>
      </c>
    </row>
    <row r="3284" spans="1:13" x14ac:dyDescent="0.25">
      <c r="A3284" t="s">
        <v>7</v>
      </c>
      <c r="B3284" t="s">
        <v>30</v>
      </c>
      <c r="C3284" t="s">
        <v>9</v>
      </c>
      <c r="D3284" t="s">
        <v>48</v>
      </c>
      <c r="E3284" t="s">
        <v>13</v>
      </c>
      <c r="F3284">
        <v>2020</v>
      </c>
      <c r="G3284">
        <v>10</v>
      </c>
      <c r="H3284">
        <v>2468</v>
      </c>
      <c r="I3284" s="1">
        <v>9817.5</v>
      </c>
      <c r="J3284">
        <f>SUMIFS(H:H,D:D,dataset_shampoo[[#This Row],[Brand]],E:E,dataset_shampoo[[#This Row],[Region]],F:F,dataset_shampoo[[#This Row],[Year]],G:G,"&lt;="&amp;dataset_shampoo[[#This Row],[Month]])</f>
        <v>24528</v>
      </c>
      <c r="K3284" s="6">
        <f>SUMIFS(I:I,D:D,dataset_shampoo[[#This Row],[Brand]],E:E,dataset_shampoo[[#This Row],[Region]],F:F,dataset_shampoo[[#This Row],[Year]],G:G,"&lt;="&amp;dataset_shampoo[[#This Row],[Month]])</f>
        <v>97807.5</v>
      </c>
      <c r="L3284">
        <f>dataset_shampoo[[#This Row],[Units YTD]]+SUMIFS(H:H,D:D,dataset_shampoo[[#This Row],[Brand]],E:E,dataset_shampoo[[#This Row],[Region]],F:F,dataset_shampoo[[#This Row],[Year]]-1,G:G,"&gt;"&amp;dataset_shampoo[[#This Row],[Month]])</f>
        <v>28875</v>
      </c>
      <c r="M3284" s="1">
        <f>dataset_shampoo[[#This Row],[Values YTD]]+SUMIFS(I:I,D:D,dataset_shampoo[[#This Row],[Brand]],E:E,dataset_shampoo[[#This Row],[Region]],F:F,dataset_shampoo[[#This Row],[Year]]-1,G:G,"&gt;"&amp;dataset_shampoo[[#This Row],[Month]])</f>
        <v>115153.5</v>
      </c>
    </row>
    <row r="3285" spans="1:13" x14ac:dyDescent="0.25">
      <c r="A3285" t="s">
        <v>7</v>
      </c>
      <c r="B3285" t="s">
        <v>30</v>
      </c>
      <c r="C3285" t="s">
        <v>9</v>
      </c>
      <c r="D3285" t="s">
        <v>48</v>
      </c>
      <c r="E3285" t="s">
        <v>13</v>
      </c>
      <c r="F3285">
        <v>2020</v>
      </c>
      <c r="G3285">
        <v>11</v>
      </c>
      <c r="H3285">
        <v>3129</v>
      </c>
      <c r="I3285" s="1">
        <v>12432</v>
      </c>
      <c r="J3285">
        <f>SUMIFS(H:H,D:D,dataset_shampoo[[#This Row],[Brand]],E:E,dataset_shampoo[[#This Row],[Region]],F:F,dataset_shampoo[[#This Row],[Year]],G:G,"&lt;="&amp;dataset_shampoo[[#This Row],[Month]])</f>
        <v>27657</v>
      </c>
      <c r="K3285" s="6">
        <f>SUMIFS(I:I,D:D,dataset_shampoo[[#This Row],[Brand]],E:E,dataset_shampoo[[#This Row],[Region]],F:F,dataset_shampoo[[#This Row],[Year]],G:G,"&lt;="&amp;dataset_shampoo[[#This Row],[Month]])</f>
        <v>110239.5</v>
      </c>
      <c r="L3285">
        <f>dataset_shampoo[[#This Row],[Units YTD]]+SUMIFS(H:H,D:D,dataset_shampoo[[#This Row],[Brand]],E:E,dataset_shampoo[[#This Row],[Region]],F:F,dataset_shampoo[[#This Row],[Year]]-1,G:G,"&gt;"&amp;dataset_shampoo[[#This Row],[Month]])</f>
        <v>29631</v>
      </c>
      <c r="M3285" s="1">
        <f>dataset_shampoo[[#This Row],[Values YTD]]+SUMIFS(I:I,D:D,dataset_shampoo[[#This Row],[Brand]],E:E,dataset_shampoo[[#This Row],[Region]],F:F,dataset_shampoo[[#This Row],[Year]]-1,G:G,"&gt;"&amp;dataset_shampoo[[#This Row],[Month]])</f>
        <v>118121.5</v>
      </c>
    </row>
    <row r="3286" spans="1:13" x14ac:dyDescent="0.25">
      <c r="A3286" t="s">
        <v>7</v>
      </c>
      <c r="B3286" t="s">
        <v>30</v>
      </c>
      <c r="C3286" t="s">
        <v>9</v>
      </c>
      <c r="D3286" t="s">
        <v>48</v>
      </c>
      <c r="E3286" t="s">
        <v>13</v>
      </c>
      <c r="F3286">
        <v>2020</v>
      </c>
      <c r="G3286">
        <v>12</v>
      </c>
      <c r="H3286">
        <v>2415</v>
      </c>
      <c r="I3286" s="1">
        <v>9660</v>
      </c>
      <c r="J3286">
        <f>SUMIFS(H:H,D:D,dataset_shampoo[[#This Row],[Brand]],E:E,dataset_shampoo[[#This Row],[Region]],F:F,dataset_shampoo[[#This Row],[Year]],G:G,"&lt;="&amp;dataset_shampoo[[#This Row],[Month]])</f>
        <v>30072</v>
      </c>
      <c r="K3286" s="6">
        <f>SUMIFS(I:I,D:D,dataset_shampoo[[#This Row],[Brand]],E:E,dataset_shampoo[[#This Row],[Region]],F:F,dataset_shampoo[[#This Row],[Year]],G:G,"&lt;="&amp;dataset_shampoo[[#This Row],[Month]])</f>
        <v>119899.5</v>
      </c>
      <c r="L3286">
        <f>dataset_shampoo[[#This Row],[Units YTD]]+SUMIFS(H:H,D:D,dataset_shampoo[[#This Row],[Brand]],E:E,dataset_shampoo[[#This Row],[Region]],F:F,dataset_shampoo[[#This Row],[Year]]-1,G:G,"&gt;"&amp;dataset_shampoo[[#This Row],[Month]])</f>
        <v>30072</v>
      </c>
      <c r="M3286" s="1">
        <f>dataset_shampoo[[#This Row],[Values YTD]]+SUMIFS(I:I,D:D,dataset_shampoo[[#This Row],[Brand]],E:E,dataset_shampoo[[#This Row],[Region]],F:F,dataset_shampoo[[#This Row],[Year]]-1,G:G,"&gt;"&amp;dataset_shampoo[[#This Row],[Month]])</f>
        <v>119899.5</v>
      </c>
    </row>
    <row r="3287" spans="1:13" x14ac:dyDescent="0.25">
      <c r="A3287" t="s">
        <v>7</v>
      </c>
      <c r="B3287" t="s">
        <v>30</v>
      </c>
      <c r="C3287" t="s">
        <v>9</v>
      </c>
      <c r="D3287" t="s">
        <v>48</v>
      </c>
      <c r="E3287" t="s">
        <v>13</v>
      </c>
      <c r="F3287">
        <v>2021</v>
      </c>
      <c r="G3287">
        <v>1</v>
      </c>
      <c r="H3287">
        <v>2334</v>
      </c>
      <c r="I3287" s="1">
        <v>9305.7999999999993</v>
      </c>
      <c r="J3287">
        <f>SUMIFS(H:H,D:D,dataset_shampoo[[#This Row],[Brand]],E:E,dataset_shampoo[[#This Row],[Region]],F:F,dataset_shampoo[[#This Row],[Year]],G:G,"&lt;="&amp;dataset_shampoo[[#This Row],[Month]])</f>
        <v>2334</v>
      </c>
      <c r="K3287" s="6">
        <f>SUMIFS(I:I,D:D,dataset_shampoo[[#This Row],[Brand]],E:E,dataset_shampoo[[#This Row],[Region]],F:F,dataset_shampoo[[#This Row],[Year]],G:G,"&lt;="&amp;dataset_shampoo[[#This Row],[Month]])</f>
        <v>9305.7999999999993</v>
      </c>
      <c r="L3287">
        <f>dataset_shampoo[[#This Row],[Units YTD]]+SUMIFS(H:H,D:D,dataset_shampoo[[#This Row],[Brand]],E:E,dataset_shampoo[[#This Row],[Region]],F:F,dataset_shampoo[[#This Row],[Year]]-1,G:G,"&gt;"&amp;dataset_shampoo[[#This Row],[Month]])</f>
        <v>29571</v>
      </c>
      <c r="M3287" s="1">
        <f>dataset_shampoo[[#This Row],[Values YTD]]+SUMIFS(I:I,D:D,dataset_shampoo[[#This Row],[Brand]],E:E,dataset_shampoo[[#This Row],[Region]],F:F,dataset_shampoo[[#This Row],[Year]]-1,G:G,"&gt;"&amp;dataset_shampoo[[#This Row],[Month]])</f>
        <v>117854.8</v>
      </c>
    </row>
    <row r="3288" spans="1:13" x14ac:dyDescent="0.25">
      <c r="A3288" t="s">
        <v>7</v>
      </c>
      <c r="B3288" t="s">
        <v>30</v>
      </c>
      <c r="C3288" t="s">
        <v>9</v>
      </c>
      <c r="D3288" t="s">
        <v>48</v>
      </c>
      <c r="E3288" t="s">
        <v>13</v>
      </c>
      <c r="F3288">
        <v>2021</v>
      </c>
      <c r="G3288">
        <v>2</v>
      </c>
      <c r="H3288">
        <v>2930</v>
      </c>
      <c r="I3288" s="1">
        <v>11704.7</v>
      </c>
      <c r="J3288">
        <f>SUMIFS(H:H,D:D,dataset_shampoo[[#This Row],[Brand]],E:E,dataset_shampoo[[#This Row],[Region]],F:F,dataset_shampoo[[#This Row],[Year]],G:G,"&lt;="&amp;dataset_shampoo[[#This Row],[Month]])</f>
        <v>5264</v>
      </c>
      <c r="K3288" s="6">
        <f>SUMIFS(I:I,D:D,dataset_shampoo[[#This Row],[Brand]],E:E,dataset_shampoo[[#This Row],[Region]],F:F,dataset_shampoo[[#This Row],[Year]],G:G,"&lt;="&amp;dataset_shampoo[[#This Row],[Month]])</f>
        <v>21010.5</v>
      </c>
      <c r="L3288">
        <f>dataset_shampoo[[#This Row],[Units YTD]]+SUMIFS(H:H,D:D,dataset_shampoo[[#This Row],[Brand]],E:E,dataset_shampoo[[#This Row],[Region]],F:F,dataset_shampoo[[#This Row],[Year]]-1,G:G,"&gt;"&amp;dataset_shampoo[[#This Row],[Month]])</f>
        <v>29666</v>
      </c>
      <c r="M3288" s="1">
        <f>dataset_shampoo[[#This Row],[Values YTD]]+SUMIFS(I:I,D:D,dataset_shampoo[[#This Row],[Brand]],E:E,dataset_shampoo[[#This Row],[Region]],F:F,dataset_shampoo[[#This Row],[Year]]-1,G:G,"&gt;"&amp;dataset_shampoo[[#This Row],[Month]])</f>
        <v>118282.5</v>
      </c>
    </row>
    <row r="3289" spans="1:13" x14ac:dyDescent="0.25">
      <c r="A3289" t="s">
        <v>7</v>
      </c>
      <c r="B3289" t="s">
        <v>30</v>
      </c>
      <c r="C3289" t="s">
        <v>9</v>
      </c>
      <c r="D3289" t="s">
        <v>48</v>
      </c>
      <c r="E3289" t="s">
        <v>13</v>
      </c>
      <c r="F3289">
        <v>2021</v>
      </c>
      <c r="G3289">
        <v>3</v>
      </c>
      <c r="H3289">
        <v>3140</v>
      </c>
      <c r="I3289" s="1">
        <v>12525.8</v>
      </c>
      <c r="J3289">
        <f>SUMIFS(H:H,D:D,dataset_shampoo[[#This Row],[Brand]],E:E,dataset_shampoo[[#This Row],[Region]],F:F,dataset_shampoo[[#This Row],[Year]],G:G,"&lt;="&amp;dataset_shampoo[[#This Row],[Month]])</f>
        <v>8404</v>
      </c>
      <c r="K3289" s="6">
        <f>SUMIFS(I:I,D:D,dataset_shampoo[[#This Row],[Brand]],E:E,dataset_shampoo[[#This Row],[Region]],F:F,dataset_shampoo[[#This Row],[Year]],G:G,"&lt;="&amp;dataset_shampoo[[#This Row],[Month]])</f>
        <v>33536.300000000003</v>
      </c>
      <c r="L3289">
        <f>dataset_shampoo[[#This Row],[Units YTD]]+SUMIFS(H:H,D:D,dataset_shampoo[[#This Row],[Brand]],E:E,dataset_shampoo[[#This Row],[Region]],F:F,dataset_shampoo[[#This Row],[Year]]-1,G:G,"&gt;"&amp;dataset_shampoo[[#This Row],[Month]])</f>
        <v>30066</v>
      </c>
      <c r="M3289" s="1">
        <f>dataset_shampoo[[#This Row],[Values YTD]]+SUMIFS(I:I,D:D,dataset_shampoo[[#This Row],[Brand]],E:E,dataset_shampoo[[#This Row],[Region]],F:F,dataset_shampoo[[#This Row],[Year]]-1,G:G,"&gt;"&amp;dataset_shampoo[[#This Row],[Month]])</f>
        <v>119846.3</v>
      </c>
    </row>
    <row r="3290" spans="1:13" x14ac:dyDescent="0.25">
      <c r="A3290" t="s">
        <v>7</v>
      </c>
      <c r="B3290" t="s">
        <v>30</v>
      </c>
      <c r="C3290" t="s">
        <v>9</v>
      </c>
      <c r="D3290" t="s">
        <v>48</v>
      </c>
      <c r="E3290" t="s">
        <v>13</v>
      </c>
      <c r="F3290">
        <v>2021</v>
      </c>
      <c r="G3290">
        <v>4</v>
      </c>
      <c r="H3290">
        <v>3091</v>
      </c>
      <c r="I3290" s="1">
        <v>12300.4</v>
      </c>
      <c r="J3290">
        <f>SUMIFS(H:H,D:D,dataset_shampoo[[#This Row],[Brand]],E:E,dataset_shampoo[[#This Row],[Region]],F:F,dataset_shampoo[[#This Row],[Year]],G:G,"&lt;="&amp;dataset_shampoo[[#This Row],[Month]])</f>
        <v>11495</v>
      </c>
      <c r="K3290" s="6">
        <f>SUMIFS(I:I,D:D,dataset_shampoo[[#This Row],[Brand]],E:E,dataset_shampoo[[#This Row],[Region]],F:F,dataset_shampoo[[#This Row],[Year]],G:G,"&lt;="&amp;dataset_shampoo[[#This Row],[Month]])</f>
        <v>45836.700000000004</v>
      </c>
      <c r="L3290">
        <f>dataset_shampoo[[#This Row],[Units YTD]]+SUMIFS(H:H,D:D,dataset_shampoo[[#This Row],[Brand]],E:E,dataset_shampoo[[#This Row],[Region]],F:F,dataset_shampoo[[#This Row],[Year]]-1,G:G,"&gt;"&amp;dataset_shampoo[[#This Row],[Month]])</f>
        <v>30259</v>
      </c>
      <c r="M3290" s="1">
        <f>dataset_shampoo[[#This Row],[Values YTD]]+SUMIFS(I:I,D:D,dataset_shampoo[[#This Row],[Brand]],E:E,dataset_shampoo[[#This Row],[Region]],F:F,dataset_shampoo[[#This Row],[Year]]-1,G:G,"&gt;"&amp;dataset_shampoo[[#This Row],[Month]])</f>
        <v>120586.20000000001</v>
      </c>
    </row>
    <row r="3291" spans="1:13" x14ac:dyDescent="0.25">
      <c r="A3291" t="s">
        <v>7</v>
      </c>
      <c r="B3291" t="s">
        <v>30</v>
      </c>
      <c r="C3291" t="s">
        <v>9</v>
      </c>
      <c r="D3291" t="s">
        <v>48</v>
      </c>
      <c r="E3291" t="s">
        <v>13</v>
      </c>
      <c r="F3291">
        <v>2021</v>
      </c>
      <c r="G3291">
        <v>5</v>
      </c>
      <c r="H3291">
        <v>3832</v>
      </c>
      <c r="I3291" s="1">
        <v>15246.7</v>
      </c>
      <c r="J3291">
        <f>SUMIFS(H:H,D:D,dataset_shampoo[[#This Row],[Brand]],E:E,dataset_shampoo[[#This Row],[Region]],F:F,dataset_shampoo[[#This Row],[Year]],G:G,"&lt;="&amp;dataset_shampoo[[#This Row],[Month]])</f>
        <v>15327</v>
      </c>
      <c r="K3291" s="6">
        <f>SUMIFS(I:I,D:D,dataset_shampoo[[#This Row],[Brand]],E:E,dataset_shampoo[[#This Row],[Region]],F:F,dataset_shampoo[[#This Row],[Year]],G:G,"&lt;="&amp;dataset_shampoo[[#This Row],[Month]])</f>
        <v>61083.400000000009</v>
      </c>
      <c r="L3291">
        <f>dataset_shampoo[[#This Row],[Units YTD]]+SUMIFS(H:H,D:D,dataset_shampoo[[#This Row],[Brand]],E:E,dataset_shampoo[[#This Row],[Region]],F:F,dataset_shampoo[[#This Row],[Year]]-1,G:G,"&gt;"&amp;dataset_shampoo[[#This Row],[Month]])</f>
        <v>31907</v>
      </c>
      <c r="M3291" s="1">
        <f>dataset_shampoo[[#This Row],[Values YTD]]+SUMIFS(I:I,D:D,dataset_shampoo[[#This Row],[Brand]],E:E,dataset_shampoo[[#This Row],[Region]],F:F,dataset_shampoo[[#This Row],[Year]]-1,G:G,"&gt;"&amp;dataset_shampoo[[#This Row],[Month]])</f>
        <v>127128.40000000001</v>
      </c>
    </row>
    <row r="3292" spans="1:13" x14ac:dyDescent="0.25">
      <c r="A3292" t="s">
        <v>7</v>
      </c>
      <c r="B3292" t="s">
        <v>30</v>
      </c>
      <c r="C3292" t="s">
        <v>9</v>
      </c>
      <c r="D3292" t="s">
        <v>48</v>
      </c>
      <c r="E3292" t="s">
        <v>13</v>
      </c>
      <c r="F3292">
        <v>2021</v>
      </c>
      <c r="G3292">
        <v>6</v>
      </c>
      <c r="H3292">
        <v>4073</v>
      </c>
      <c r="I3292" s="1">
        <v>16228.8</v>
      </c>
      <c r="J3292">
        <f>SUMIFS(H:H,D:D,dataset_shampoo[[#This Row],[Brand]],E:E,dataset_shampoo[[#This Row],[Region]],F:F,dataset_shampoo[[#This Row],[Year]],G:G,"&lt;="&amp;dataset_shampoo[[#This Row],[Month]])</f>
        <v>19400</v>
      </c>
      <c r="K3292" s="6">
        <f>SUMIFS(I:I,D:D,dataset_shampoo[[#This Row],[Brand]],E:E,dataset_shampoo[[#This Row],[Region]],F:F,dataset_shampoo[[#This Row],[Year]],G:G,"&lt;="&amp;dataset_shampoo[[#This Row],[Month]])</f>
        <v>77312.200000000012</v>
      </c>
      <c r="L3292">
        <f>dataset_shampoo[[#This Row],[Units YTD]]+SUMIFS(H:H,D:D,dataset_shampoo[[#This Row],[Brand]],E:E,dataset_shampoo[[#This Row],[Region]],F:F,dataset_shampoo[[#This Row],[Year]]-1,G:G,"&gt;"&amp;dataset_shampoo[[#This Row],[Month]])</f>
        <v>33912</v>
      </c>
      <c r="M3292" s="1">
        <f>dataset_shampoo[[#This Row],[Values YTD]]+SUMIFS(I:I,D:D,dataset_shampoo[[#This Row],[Brand]],E:E,dataset_shampoo[[#This Row],[Region]],F:F,dataset_shampoo[[#This Row],[Year]]-1,G:G,"&gt;"&amp;dataset_shampoo[[#This Row],[Month]])</f>
        <v>135104.20000000001</v>
      </c>
    </row>
    <row r="3293" spans="1:13" x14ac:dyDescent="0.25">
      <c r="A3293" t="s">
        <v>7</v>
      </c>
      <c r="B3293" t="s">
        <v>30</v>
      </c>
      <c r="C3293" t="s">
        <v>9</v>
      </c>
      <c r="D3293" t="s">
        <v>48</v>
      </c>
      <c r="E3293" t="s">
        <v>13</v>
      </c>
      <c r="F3293">
        <v>2021</v>
      </c>
      <c r="G3293">
        <v>7</v>
      </c>
      <c r="H3293">
        <v>3011</v>
      </c>
      <c r="I3293" s="1">
        <v>12026.7</v>
      </c>
      <c r="J3293">
        <f>SUMIFS(H:H,D:D,dataset_shampoo[[#This Row],[Brand]],E:E,dataset_shampoo[[#This Row],[Region]],F:F,dataset_shampoo[[#This Row],[Year]],G:G,"&lt;="&amp;dataset_shampoo[[#This Row],[Month]])</f>
        <v>22411</v>
      </c>
      <c r="K3293" s="6">
        <f>SUMIFS(I:I,D:D,dataset_shampoo[[#This Row],[Brand]],E:E,dataset_shampoo[[#This Row],[Region]],F:F,dataset_shampoo[[#This Row],[Year]],G:G,"&lt;="&amp;dataset_shampoo[[#This Row],[Month]])</f>
        <v>89338.900000000009</v>
      </c>
      <c r="L3293">
        <f>dataset_shampoo[[#This Row],[Units YTD]]+SUMIFS(H:H,D:D,dataset_shampoo[[#This Row],[Brand]],E:E,dataset_shampoo[[#This Row],[Region]],F:F,dataset_shampoo[[#This Row],[Year]]-1,G:G,"&gt;"&amp;dataset_shampoo[[#This Row],[Month]])</f>
        <v>34256</v>
      </c>
      <c r="M3293" s="1">
        <f>dataset_shampoo[[#This Row],[Values YTD]]+SUMIFS(I:I,D:D,dataset_shampoo[[#This Row],[Brand]],E:E,dataset_shampoo[[#This Row],[Region]],F:F,dataset_shampoo[[#This Row],[Year]]-1,G:G,"&gt;"&amp;dataset_shampoo[[#This Row],[Month]])</f>
        <v>136515.40000000002</v>
      </c>
    </row>
    <row r="3294" spans="1:13" x14ac:dyDescent="0.25">
      <c r="A3294" t="s">
        <v>7</v>
      </c>
      <c r="B3294" t="s">
        <v>30</v>
      </c>
      <c r="C3294" t="s">
        <v>9</v>
      </c>
      <c r="D3294" t="s">
        <v>48</v>
      </c>
      <c r="E3294" t="s">
        <v>13</v>
      </c>
      <c r="F3294">
        <v>2021</v>
      </c>
      <c r="G3294">
        <v>8</v>
      </c>
      <c r="H3294">
        <v>2174</v>
      </c>
      <c r="I3294" s="1">
        <v>8629.6</v>
      </c>
      <c r="J3294">
        <f>SUMIFS(H:H,D:D,dataset_shampoo[[#This Row],[Brand]],E:E,dataset_shampoo[[#This Row],[Region]],F:F,dataset_shampoo[[#This Row],[Year]],G:G,"&lt;="&amp;dataset_shampoo[[#This Row],[Month]])</f>
        <v>24585</v>
      </c>
      <c r="K3294" s="6">
        <f>SUMIFS(I:I,D:D,dataset_shampoo[[#This Row],[Brand]],E:E,dataset_shampoo[[#This Row],[Region]],F:F,dataset_shampoo[[#This Row],[Year]],G:G,"&lt;="&amp;dataset_shampoo[[#This Row],[Month]])</f>
        <v>97968.500000000015</v>
      </c>
      <c r="L3294">
        <f>dataset_shampoo[[#This Row],[Units YTD]]+SUMIFS(H:H,D:D,dataset_shampoo[[#This Row],[Brand]],E:E,dataset_shampoo[[#This Row],[Region]],F:F,dataset_shampoo[[#This Row],[Year]]-1,G:G,"&gt;"&amp;dataset_shampoo[[#This Row],[Month]])</f>
        <v>34603</v>
      </c>
      <c r="M3294" s="1">
        <f>dataset_shampoo[[#This Row],[Values YTD]]+SUMIFS(I:I,D:D,dataset_shampoo[[#This Row],[Brand]],E:E,dataset_shampoo[[#This Row],[Region]],F:F,dataset_shampoo[[#This Row],[Year]]-1,G:G,"&gt;"&amp;dataset_shampoo[[#This Row],[Month]])</f>
        <v>137879</v>
      </c>
    </row>
    <row r="3295" spans="1:13" x14ac:dyDescent="0.25">
      <c r="A3295" t="s">
        <v>7</v>
      </c>
      <c r="B3295" t="s">
        <v>30</v>
      </c>
      <c r="C3295" t="s">
        <v>9</v>
      </c>
      <c r="D3295" t="s">
        <v>48</v>
      </c>
      <c r="E3295" t="s">
        <v>13</v>
      </c>
      <c r="F3295">
        <v>2021</v>
      </c>
      <c r="G3295">
        <v>9</v>
      </c>
      <c r="H3295">
        <v>1143</v>
      </c>
      <c r="I3295" s="1">
        <v>4604.6000000000004</v>
      </c>
      <c r="J3295">
        <f>SUMIFS(H:H,D:D,dataset_shampoo[[#This Row],[Brand]],E:E,dataset_shampoo[[#This Row],[Region]],F:F,dataset_shampoo[[#This Row],[Year]],G:G,"&lt;="&amp;dataset_shampoo[[#This Row],[Month]])</f>
        <v>25728</v>
      </c>
      <c r="K3295" s="6">
        <f>SUMIFS(I:I,D:D,dataset_shampoo[[#This Row],[Brand]],E:E,dataset_shampoo[[#This Row],[Region]],F:F,dataset_shampoo[[#This Row],[Year]],G:G,"&lt;="&amp;dataset_shampoo[[#This Row],[Month]])</f>
        <v>102573.10000000002</v>
      </c>
      <c r="L3295">
        <f>dataset_shampoo[[#This Row],[Units YTD]]+SUMIFS(H:H,D:D,dataset_shampoo[[#This Row],[Brand]],E:E,dataset_shampoo[[#This Row],[Region]],F:F,dataset_shampoo[[#This Row],[Year]]-1,G:G,"&gt;"&amp;dataset_shampoo[[#This Row],[Month]])</f>
        <v>33740</v>
      </c>
      <c r="M3295" s="1">
        <f>dataset_shampoo[[#This Row],[Values YTD]]+SUMIFS(I:I,D:D,dataset_shampoo[[#This Row],[Brand]],E:E,dataset_shampoo[[#This Row],[Region]],F:F,dataset_shampoo[[#This Row],[Year]]-1,G:G,"&gt;"&amp;dataset_shampoo[[#This Row],[Month]])</f>
        <v>134482.60000000003</v>
      </c>
    </row>
    <row r="3296" spans="1:13" x14ac:dyDescent="0.25">
      <c r="A3296" t="s">
        <v>7</v>
      </c>
      <c r="B3296" t="s">
        <v>30</v>
      </c>
      <c r="C3296" t="s">
        <v>9</v>
      </c>
      <c r="D3296" t="s">
        <v>48</v>
      </c>
      <c r="E3296" t="s">
        <v>13</v>
      </c>
      <c r="F3296">
        <v>2021</v>
      </c>
      <c r="G3296">
        <v>10</v>
      </c>
      <c r="H3296">
        <v>499</v>
      </c>
      <c r="I3296" s="1">
        <v>1980.3</v>
      </c>
      <c r="J3296">
        <f>SUMIFS(H:H,D:D,dataset_shampoo[[#This Row],[Brand]],E:E,dataset_shampoo[[#This Row],[Region]],F:F,dataset_shampoo[[#This Row],[Year]],G:G,"&lt;="&amp;dataset_shampoo[[#This Row],[Month]])</f>
        <v>26227</v>
      </c>
      <c r="K3296" s="6">
        <f>SUMIFS(I:I,D:D,dataset_shampoo[[#This Row],[Brand]],E:E,dataset_shampoo[[#This Row],[Region]],F:F,dataset_shampoo[[#This Row],[Year]],G:G,"&lt;="&amp;dataset_shampoo[[#This Row],[Month]])</f>
        <v>104553.40000000002</v>
      </c>
      <c r="L3296">
        <f>dataset_shampoo[[#This Row],[Units YTD]]+SUMIFS(H:H,D:D,dataset_shampoo[[#This Row],[Brand]],E:E,dataset_shampoo[[#This Row],[Region]],F:F,dataset_shampoo[[#This Row],[Year]]-1,G:G,"&gt;"&amp;dataset_shampoo[[#This Row],[Month]])</f>
        <v>31771</v>
      </c>
      <c r="M3296" s="1">
        <f>dataset_shampoo[[#This Row],[Values YTD]]+SUMIFS(I:I,D:D,dataset_shampoo[[#This Row],[Brand]],E:E,dataset_shampoo[[#This Row],[Region]],F:F,dataset_shampoo[[#This Row],[Year]]-1,G:G,"&gt;"&amp;dataset_shampoo[[#This Row],[Month]])</f>
        <v>126645.40000000002</v>
      </c>
    </row>
    <row r="3297" spans="1:13" x14ac:dyDescent="0.25">
      <c r="A3297" t="s">
        <v>7</v>
      </c>
      <c r="B3297" t="s">
        <v>30</v>
      </c>
      <c r="C3297" t="s">
        <v>9</v>
      </c>
      <c r="D3297" t="s">
        <v>48</v>
      </c>
      <c r="E3297" t="s">
        <v>13</v>
      </c>
      <c r="F3297">
        <v>2021</v>
      </c>
      <c r="G3297">
        <v>11</v>
      </c>
      <c r="H3297">
        <v>322</v>
      </c>
      <c r="I3297" s="1">
        <v>1271.9000000000001</v>
      </c>
      <c r="J3297">
        <f>SUMIFS(H:H,D:D,dataset_shampoo[[#This Row],[Brand]],E:E,dataset_shampoo[[#This Row],[Region]],F:F,dataset_shampoo[[#This Row],[Year]],G:G,"&lt;="&amp;dataset_shampoo[[#This Row],[Month]])</f>
        <v>26549</v>
      </c>
      <c r="K3297" s="6">
        <f>SUMIFS(I:I,D:D,dataset_shampoo[[#This Row],[Brand]],E:E,dataset_shampoo[[#This Row],[Region]],F:F,dataset_shampoo[[#This Row],[Year]],G:G,"&lt;="&amp;dataset_shampoo[[#This Row],[Month]])</f>
        <v>105825.30000000002</v>
      </c>
      <c r="L3297">
        <f>dataset_shampoo[[#This Row],[Units YTD]]+SUMIFS(H:H,D:D,dataset_shampoo[[#This Row],[Brand]],E:E,dataset_shampoo[[#This Row],[Region]],F:F,dataset_shampoo[[#This Row],[Year]]-1,G:G,"&gt;"&amp;dataset_shampoo[[#This Row],[Month]])</f>
        <v>28964</v>
      </c>
      <c r="M3297" s="1">
        <f>dataset_shampoo[[#This Row],[Values YTD]]+SUMIFS(I:I,D:D,dataset_shampoo[[#This Row],[Brand]],E:E,dataset_shampoo[[#This Row],[Region]],F:F,dataset_shampoo[[#This Row],[Year]]-1,G:G,"&gt;"&amp;dataset_shampoo[[#This Row],[Month]])</f>
        <v>115485.30000000002</v>
      </c>
    </row>
    <row r="3298" spans="1:13" x14ac:dyDescent="0.25">
      <c r="A3298" t="s">
        <v>7</v>
      </c>
      <c r="B3298" t="s">
        <v>30</v>
      </c>
      <c r="C3298" t="s">
        <v>9</v>
      </c>
      <c r="D3298" t="s">
        <v>48</v>
      </c>
      <c r="E3298" t="s">
        <v>13</v>
      </c>
      <c r="F3298">
        <v>2021</v>
      </c>
      <c r="G3298">
        <v>12</v>
      </c>
      <c r="H3298">
        <v>177</v>
      </c>
      <c r="I3298" s="1">
        <v>644</v>
      </c>
      <c r="J3298">
        <f>SUMIFS(H:H,D:D,dataset_shampoo[[#This Row],[Brand]],E:E,dataset_shampoo[[#This Row],[Region]],F:F,dataset_shampoo[[#This Row],[Year]],G:G,"&lt;="&amp;dataset_shampoo[[#This Row],[Month]])</f>
        <v>26726</v>
      </c>
      <c r="K3298" s="6">
        <f>SUMIFS(I:I,D:D,dataset_shampoo[[#This Row],[Brand]],E:E,dataset_shampoo[[#This Row],[Region]],F:F,dataset_shampoo[[#This Row],[Year]],G:G,"&lt;="&amp;dataset_shampoo[[#This Row],[Month]])</f>
        <v>106469.30000000002</v>
      </c>
      <c r="L3298">
        <f>dataset_shampoo[[#This Row],[Units YTD]]+SUMIFS(H:H,D:D,dataset_shampoo[[#This Row],[Brand]],E:E,dataset_shampoo[[#This Row],[Region]],F:F,dataset_shampoo[[#This Row],[Year]]-1,G:G,"&gt;"&amp;dataset_shampoo[[#This Row],[Month]])</f>
        <v>26726</v>
      </c>
      <c r="M3298" s="1">
        <f>dataset_shampoo[[#This Row],[Values YTD]]+SUMIFS(I:I,D:D,dataset_shampoo[[#This Row],[Brand]],E:E,dataset_shampoo[[#This Row],[Region]],F:F,dataset_shampoo[[#This Row],[Year]]-1,G:G,"&gt;"&amp;dataset_shampoo[[#This Row],[Month]])</f>
        <v>106469.30000000002</v>
      </c>
    </row>
    <row r="3299" spans="1:13" x14ac:dyDescent="0.25">
      <c r="A3299" t="s">
        <v>7</v>
      </c>
      <c r="B3299" t="s">
        <v>30</v>
      </c>
      <c r="C3299" t="s">
        <v>9</v>
      </c>
      <c r="D3299" t="s">
        <v>48</v>
      </c>
      <c r="E3299" t="s">
        <v>13</v>
      </c>
      <c r="F3299">
        <v>2022</v>
      </c>
      <c r="G3299">
        <v>1</v>
      </c>
      <c r="H3299">
        <v>189</v>
      </c>
      <c r="I3299" s="1">
        <v>693</v>
      </c>
      <c r="J3299">
        <f>SUMIFS(H:H,D:D,dataset_shampoo[[#This Row],[Brand]],E:E,dataset_shampoo[[#This Row],[Region]],F:F,dataset_shampoo[[#This Row],[Year]],G:G,"&lt;="&amp;dataset_shampoo[[#This Row],[Month]])</f>
        <v>189</v>
      </c>
      <c r="K3299" s="6">
        <f>SUMIFS(I:I,D:D,dataset_shampoo[[#This Row],[Brand]],E:E,dataset_shampoo[[#This Row],[Region]],F:F,dataset_shampoo[[#This Row],[Year]],G:G,"&lt;="&amp;dataset_shampoo[[#This Row],[Month]])</f>
        <v>693</v>
      </c>
      <c r="L3299">
        <f>dataset_shampoo[[#This Row],[Units YTD]]+SUMIFS(H:H,D:D,dataset_shampoo[[#This Row],[Brand]],E:E,dataset_shampoo[[#This Row],[Region]],F:F,dataset_shampoo[[#This Row],[Year]]-1,G:G,"&gt;"&amp;dataset_shampoo[[#This Row],[Month]])</f>
        <v>24581</v>
      </c>
      <c r="M3299" s="1">
        <f>dataset_shampoo[[#This Row],[Values YTD]]+SUMIFS(I:I,D:D,dataset_shampoo[[#This Row],[Brand]],E:E,dataset_shampoo[[#This Row],[Region]],F:F,dataset_shampoo[[#This Row],[Year]]-1,G:G,"&gt;"&amp;dataset_shampoo[[#This Row],[Month]])</f>
        <v>97856.500000000015</v>
      </c>
    </row>
    <row r="3300" spans="1:13" x14ac:dyDescent="0.25">
      <c r="A3300" t="s">
        <v>7</v>
      </c>
      <c r="B3300" t="s">
        <v>30</v>
      </c>
      <c r="C3300" t="s">
        <v>9</v>
      </c>
      <c r="D3300" t="s">
        <v>48</v>
      </c>
      <c r="E3300" t="s">
        <v>13</v>
      </c>
      <c r="F3300">
        <v>2022</v>
      </c>
      <c r="G3300">
        <v>2</v>
      </c>
      <c r="H3300">
        <v>63</v>
      </c>
      <c r="I3300" s="1">
        <v>315</v>
      </c>
      <c r="J3300">
        <f>SUMIFS(H:H,D:D,dataset_shampoo[[#This Row],[Brand]],E:E,dataset_shampoo[[#This Row],[Region]],F:F,dataset_shampoo[[#This Row],[Year]],G:G,"&lt;="&amp;dataset_shampoo[[#This Row],[Month]])</f>
        <v>252</v>
      </c>
      <c r="K3300" s="6">
        <f>SUMIFS(I:I,D:D,dataset_shampoo[[#This Row],[Brand]],E:E,dataset_shampoo[[#This Row],[Region]],F:F,dataset_shampoo[[#This Row],[Year]],G:G,"&lt;="&amp;dataset_shampoo[[#This Row],[Month]])</f>
        <v>1008</v>
      </c>
      <c r="L3300">
        <f>dataset_shampoo[[#This Row],[Units YTD]]+SUMIFS(H:H,D:D,dataset_shampoo[[#This Row],[Brand]],E:E,dataset_shampoo[[#This Row],[Region]],F:F,dataset_shampoo[[#This Row],[Year]]-1,G:G,"&gt;"&amp;dataset_shampoo[[#This Row],[Month]])</f>
        <v>21714</v>
      </c>
      <c r="M3300" s="1">
        <f>dataset_shampoo[[#This Row],[Values YTD]]+SUMIFS(I:I,D:D,dataset_shampoo[[#This Row],[Brand]],E:E,dataset_shampoo[[#This Row],[Region]],F:F,dataset_shampoo[[#This Row],[Year]]-1,G:G,"&gt;"&amp;dataset_shampoo[[#This Row],[Month]])</f>
        <v>86466.8</v>
      </c>
    </row>
    <row r="3301" spans="1:13" x14ac:dyDescent="0.25">
      <c r="A3301" t="s">
        <v>7</v>
      </c>
      <c r="B3301" t="s">
        <v>30</v>
      </c>
      <c r="C3301" t="s">
        <v>9</v>
      </c>
      <c r="D3301" t="s">
        <v>48</v>
      </c>
      <c r="E3301" t="s">
        <v>13</v>
      </c>
      <c r="F3301">
        <v>2022</v>
      </c>
      <c r="G3301">
        <v>4</v>
      </c>
      <c r="H3301">
        <v>42</v>
      </c>
      <c r="I3301" s="1">
        <v>210</v>
      </c>
      <c r="J3301">
        <f>SUMIFS(H:H,D:D,dataset_shampoo[[#This Row],[Brand]],E:E,dataset_shampoo[[#This Row],[Region]],F:F,dataset_shampoo[[#This Row],[Year]],G:G,"&lt;="&amp;dataset_shampoo[[#This Row],[Month]])</f>
        <v>294</v>
      </c>
      <c r="K3301" s="6">
        <f>SUMIFS(I:I,D:D,dataset_shampoo[[#This Row],[Brand]],E:E,dataset_shampoo[[#This Row],[Region]],F:F,dataset_shampoo[[#This Row],[Year]],G:G,"&lt;="&amp;dataset_shampoo[[#This Row],[Month]])</f>
        <v>1218</v>
      </c>
      <c r="L3301">
        <f>dataset_shampoo[[#This Row],[Units YTD]]+SUMIFS(H:H,D:D,dataset_shampoo[[#This Row],[Brand]],E:E,dataset_shampoo[[#This Row],[Region]],F:F,dataset_shampoo[[#This Row],[Year]]-1,G:G,"&gt;"&amp;dataset_shampoo[[#This Row],[Month]])</f>
        <v>15525</v>
      </c>
      <c r="M3301" s="1">
        <f>dataset_shampoo[[#This Row],[Values YTD]]+SUMIFS(I:I,D:D,dataset_shampoo[[#This Row],[Brand]],E:E,dataset_shampoo[[#This Row],[Region]],F:F,dataset_shampoo[[#This Row],[Year]]-1,G:G,"&gt;"&amp;dataset_shampoo[[#This Row],[Month]])</f>
        <v>61850.6</v>
      </c>
    </row>
    <row r="3302" spans="1:13" x14ac:dyDescent="0.25">
      <c r="A3302" t="s">
        <v>7</v>
      </c>
      <c r="B3302" t="s">
        <v>30</v>
      </c>
      <c r="C3302" t="s">
        <v>9</v>
      </c>
      <c r="D3302" t="s">
        <v>48</v>
      </c>
      <c r="E3302" t="s">
        <v>13</v>
      </c>
      <c r="F3302">
        <v>2022</v>
      </c>
      <c r="G3302">
        <v>5</v>
      </c>
      <c r="H3302">
        <v>63</v>
      </c>
      <c r="I3302" s="1">
        <v>273</v>
      </c>
      <c r="J3302">
        <f>SUMIFS(H:H,D:D,dataset_shampoo[[#This Row],[Brand]],E:E,dataset_shampoo[[#This Row],[Region]],F:F,dataset_shampoo[[#This Row],[Year]],G:G,"&lt;="&amp;dataset_shampoo[[#This Row],[Month]])</f>
        <v>357</v>
      </c>
      <c r="K3302" s="6">
        <f>SUMIFS(I:I,D:D,dataset_shampoo[[#This Row],[Brand]],E:E,dataset_shampoo[[#This Row],[Region]],F:F,dataset_shampoo[[#This Row],[Year]],G:G,"&lt;="&amp;dataset_shampoo[[#This Row],[Month]])</f>
        <v>1491</v>
      </c>
      <c r="L3302">
        <f>dataset_shampoo[[#This Row],[Units YTD]]+SUMIFS(H:H,D:D,dataset_shampoo[[#This Row],[Brand]],E:E,dataset_shampoo[[#This Row],[Region]],F:F,dataset_shampoo[[#This Row],[Year]]-1,G:G,"&gt;"&amp;dataset_shampoo[[#This Row],[Month]])</f>
        <v>11756</v>
      </c>
      <c r="M3302" s="1">
        <f>dataset_shampoo[[#This Row],[Values YTD]]+SUMIFS(I:I,D:D,dataset_shampoo[[#This Row],[Brand]],E:E,dataset_shampoo[[#This Row],[Region]],F:F,dataset_shampoo[[#This Row],[Year]]-1,G:G,"&gt;"&amp;dataset_shampoo[[#This Row],[Month]])</f>
        <v>46876.9</v>
      </c>
    </row>
    <row r="3303" spans="1:13" x14ac:dyDescent="0.25">
      <c r="A3303" t="s">
        <v>7</v>
      </c>
      <c r="B3303" t="s">
        <v>30</v>
      </c>
      <c r="C3303" t="s">
        <v>9</v>
      </c>
      <c r="D3303" t="s">
        <v>48</v>
      </c>
      <c r="E3303" t="s">
        <v>13</v>
      </c>
      <c r="F3303">
        <v>2022</v>
      </c>
      <c r="G3303">
        <v>6</v>
      </c>
      <c r="H3303">
        <v>63</v>
      </c>
      <c r="I3303" s="1">
        <v>273</v>
      </c>
      <c r="J3303">
        <f>SUMIFS(H:H,D:D,dataset_shampoo[[#This Row],[Brand]],E:E,dataset_shampoo[[#This Row],[Region]],F:F,dataset_shampoo[[#This Row],[Year]],G:G,"&lt;="&amp;dataset_shampoo[[#This Row],[Month]])</f>
        <v>420</v>
      </c>
      <c r="K3303" s="6">
        <f>SUMIFS(I:I,D:D,dataset_shampoo[[#This Row],[Brand]],E:E,dataset_shampoo[[#This Row],[Region]],F:F,dataset_shampoo[[#This Row],[Year]],G:G,"&lt;="&amp;dataset_shampoo[[#This Row],[Month]])</f>
        <v>1764</v>
      </c>
      <c r="L3303">
        <f>dataset_shampoo[[#This Row],[Units YTD]]+SUMIFS(H:H,D:D,dataset_shampoo[[#This Row],[Brand]],E:E,dataset_shampoo[[#This Row],[Region]],F:F,dataset_shampoo[[#This Row],[Year]]-1,G:G,"&gt;"&amp;dataset_shampoo[[#This Row],[Month]])</f>
        <v>7746</v>
      </c>
      <c r="M3303" s="1">
        <f>dataset_shampoo[[#This Row],[Values YTD]]+SUMIFS(I:I,D:D,dataset_shampoo[[#This Row],[Brand]],E:E,dataset_shampoo[[#This Row],[Region]],F:F,dataset_shampoo[[#This Row],[Year]]-1,G:G,"&gt;"&amp;dataset_shampoo[[#This Row],[Month]])</f>
        <v>30921.100000000002</v>
      </c>
    </row>
    <row r="3304" spans="1:13" x14ac:dyDescent="0.25">
      <c r="A3304" t="s">
        <v>7</v>
      </c>
      <c r="B3304" t="s">
        <v>30</v>
      </c>
      <c r="C3304" t="s">
        <v>49</v>
      </c>
      <c r="D3304" t="s">
        <v>50</v>
      </c>
      <c r="E3304" t="s">
        <v>11</v>
      </c>
      <c r="F3304">
        <v>2018</v>
      </c>
      <c r="G3304">
        <v>1</v>
      </c>
      <c r="H3304">
        <v>1204</v>
      </c>
      <c r="I3304" s="1">
        <v>6559</v>
      </c>
      <c r="J3304">
        <f>SUMIFS(H:H,D:D,dataset_shampoo[[#This Row],[Brand]],E:E,dataset_shampoo[[#This Row],[Region]],F:F,dataset_shampoo[[#This Row],[Year]],G:G,"&lt;="&amp;dataset_shampoo[[#This Row],[Month]])</f>
        <v>1204</v>
      </c>
      <c r="K3304" s="6">
        <f>SUMIFS(I:I,D:D,dataset_shampoo[[#This Row],[Brand]],E:E,dataset_shampoo[[#This Row],[Region]],F:F,dataset_shampoo[[#This Row],[Year]],G:G,"&lt;="&amp;dataset_shampoo[[#This Row],[Month]])</f>
        <v>6559</v>
      </c>
      <c r="L3304">
        <f>dataset_shampoo[[#This Row],[Units YTD]]+SUMIFS(H:H,D:D,dataset_shampoo[[#This Row],[Brand]],E:E,dataset_shampoo[[#This Row],[Region]],F:F,dataset_shampoo[[#This Row],[Year]]-1,G:G,"&gt;"&amp;dataset_shampoo[[#This Row],[Month]])</f>
        <v>1204</v>
      </c>
      <c r="M3304" s="1">
        <f>dataset_shampoo[[#This Row],[Values YTD]]+SUMIFS(I:I,D:D,dataset_shampoo[[#This Row],[Brand]],E:E,dataset_shampoo[[#This Row],[Region]],F:F,dataset_shampoo[[#This Row],[Year]]-1,G:G,"&gt;"&amp;dataset_shampoo[[#This Row],[Month]])</f>
        <v>6559</v>
      </c>
    </row>
    <row r="3305" spans="1:13" x14ac:dyDescent="0.25">
      <c r="A3305" t="s">
        <v>7</v>
      </c>
      <c r="B3305" t="s">
        <v>30</v>
      </c>
      <c r="C3305" t="s">
        <v>49</v>
      </c>
      <c r="D3305" t="s">
        <v>50</v>
      </c>
      <c r="E3305" t="s">
        <v>11</v>
      </c>
      <c r="F3305">
        <v>2018</v>
      </c>
      <c r="G3305">
        <v>2</v>
      </c>
      <c r="H3305">
        <v>752</v>
      </c>
      <c r="I3305" s="1">
        <v>4109</v>
      </c>
      <c r="J3305">
        <f>SUMIFS(H:H,D:D,dataset_shampoo[[#This Row],[Brand]],E:E,dataset_shampoo[[#This Row],[Region]],F:F,dataset_shampoo[[#This Row],[Year]],G:G,"&lt;="&amp;dataset_shampoo[[#This Row],[Month]])</f>
        <v>1956</v>
      </c>
      <c r="K3305" s="6">
        <f>SUMIFS(I:I,D:D,dataset_shampoo[[#This Row],[Brand]],E:E,dataset_shampoo[[#This Row],[Region]],F:F,dataset_shampoo[[#This Row],[Year]],G:G,"&lt;="&amp;dataset_shampoo[[#This Row],[Month]])</f>
        <v>10668</v>
      </c>
      <c r="L3305">
        <f>dataset_shampoo[[#This Row],[Units YTD]]+SUMIFS(H:H,D:D,dataset_shampoo[[#This Row],[Brand]],E:E,dataset_shampoo[[#This Row],[Region]],F:F,dataset_shampoo[[#This Row],[Year]]-1,G:G,"&gt;"&amp;dataset_shampoo[[#This Row],[Month]])</f>
        <v>1956</v>
      </c>
      <c r="M3305" s="1">
        <f>dataset_shampoo[[#This Row],[Values YTD]]+SUMIFS(I:I,D:D,dataset_shampoo[[#This Row],[Brand]],E:E,dataset_shampoo[[#This Row],[Region]],F:F,dataset_shampoo[[#This Row],[Year]]-1,G:G,"&gt;"&amp;dataset_shampoo[[#This Row],[Month]])</f>
        <v>10668</v>
      </c>
    </row>
    <row r="3306" spans="1:13" x14ac:dyDescent="0.25">
      <c r="A3306" t="s">
        <v>7</v>
      </c>
      <c r="B3306" t="s">
        <v>30</v>
      </c>
      <c r="C3306" t="s">
        <v>49</v>
      </c>
      <c r="D3306" t="s">
        <v>50</v>
      </c>
      <c r="E3306" t="s">
        <v>11</v>
      </c>
      <c r="F3306">
        <v>2018</v>
      </c>
      <c r="G3306">
        <v>3</v>
      </c>
      <c r="H3306">
        <v>1414</v>
      </c>
      <c r="I3306" s="1">
        <v>7703.5</v>
      </c>
      <c r="J3306">
        <f>SUMIFS(H:H,D:D,dataset_shampoo[[#This Row],[Brand]],E:E,dataset_shampoo[[#This Row],[Region]],F:F,dataset_shampoo[[#This Row],[Year]],G:G,"&lt;="&amp;dataset_shampoo[[#This Row],[Month]])</f>
        <v>3370</v>
      </c>
      <c r="K3306" s="6">
        <f>SUMIFS(I:I,D:D,dataset_shampoo[[#This Row],[Brand]],E:E,dataset_shampoo[[#This Row],[Region]],F:F,dataset_shampoo[[#This Row],[Year]],G:G,"&lt;="&amp;dataset_shampoo[[#This Row],[Month]])</f>
        <v>18371.5</v>
      </c>
      <c r="L3306">
        <f>dataset_shampoo[[#This Row],[Units YTD]]+SUMIFS(H:H,D:D,dataset_shampoo[[#This Row],[Brand]],E:E,dataset_shampoo[[#This Row],[Region]],F:F,dataset_shampoo[[#This Row],[Year]]-1,G:G,"&gt;"&amp;dataset_shampoo[[#This Row],[Month]])</f>
        <v>3370</v>
      </c>
      <c r="M3306" s="1">
        <f>dataset_shampoo[[#This Row],[Values YTD]]+SUMIFS(I:I,D:D,dataset_shampoo[[#This Row],[Brand]],E:E,dataset_shampoo[[#This Row],[Region]],F:F,dataset_shampoo[[#This Row],[Year]]-1,G:G,"&gt;"&amp;dataset_shampoo[[#This Row],[Month]])</f>
        <v>18371.5</v>
      </c>
    </row>
    <row r="3307" spans="1:13" x14ac:dyDescent="0.25">
      <c r="A3307" t="s">
        <v>7</v>
      </c>
      <c r="B3307" t="s">
        <v>30</v>
      </c>
      <c r="C3307" t="s">
        <v>49</v>
      </c>
      <c r="D3307" t="s">
        <v>50</v>
      </c>
      <c r="E3307" t="s">
        <v>11</v>
      </c>
      <c r="F3307">
        <v>2018</v>
      </c>
      <c r="G3307">
        <v>4</v>
      </c>
      <c r="H3307">
        <v>1911</v>
      </c>
      <c r="I3307" s="1">
        <v>10405.5</v>
      </c>
      <c r="J3307">
        <f>SUMIFS(H:H,D:D,dataset_shampoo[[#This Row],[Brand]],E:E,dataset_shampoo[[#This Row],[Region]],F:F,dataset_shampoo[[#This Row],[Year]],G:G,"&lt;="&amp;dataset_shampoo[[#This Row],[Month]])</f>
        <v>5281</v>
      </c>
      <c r="K3307" s="6">
        <f>SUMIFS(I:I,D:D,dataset_shampoo[[#This Row],[Brand]],E:E,dataset_shampoo[[#This Row],[Region]],F:F,dataset_shampoo[[#This Row],[Year]],G:G,"&lt;="&amp;dataset_shampoo[[#This Row],[Month]])</f>
        <v>28777</v>
      </c>
      <c r="L3307">
        <f>dataset_shampoo[[#This Row],[Units YTD]]+SUMIFS(H:H,D:D,dataset_shampoo[[#This Row],[Brand]],E:E,dataset_shampoo[[#This Row],[Region]],F:F,dataset_shampoo[[#This Row],[Year]]-1,G:G,"&gt;"&amp;dataset_shampoo[[#This Row],[Month]])</f>
        <v>5281</v>
      </c>
      <c r="M3307" s="1">
        <f>dataset_shampoo[[#This Row],[Values YTD]]+SUMIFS(I:I,D:D,dataset_shampoo[[#This Row],[Brand]],E:E,dataset_shampoo[[#This Row],[Region]],F:F,dataset_shampoo[[#This Row],[Year]]-1,G:G,"&gt;"&amp;dataset_shampoo[[#This Row],[Month]])</f>
        <v>28777</v>
      </c>
    </row>
    <row r="3308" spans="1:13" x14ac:dyDescent="0.25">
      <c r="A3308" t="s">
        <v>7</v>
      </c>
      <c r="B3308" t="s">
        <v>30</v>
      </c>
      <c r="C3308" t="s">
        <v>49</v>
      </c>
      <c r="D3308" t="s">
        <v>50</v>
      </c>
      <c r="E3308" t="s">
        <v>11</v>
      </c>
      <c r="F3308">
        <v>2018</v>
      </c>
      <c r="G3308">
        <v>5</v>
      </c>
      <c r="H3308">
        <v>990</v>
      </c>
      <c r="I3308" s="1">
        <v>5407.5</v>
      </c>
      <c r="J3308">
        <f>SUMIFS(H:H,D:D,dataset_shampoo[[#This Row],[Brand]],E:E,dataset_shampoo[[#This Row],[Region]],F:F,dataset_shampoo[[#This Row],[Year]],G:G,"&lt;="&amp;dataset_shampoo[[#This Row],[Month]])</f>
        <v>6271</v>
      </c>
      <c r="K3308" s="6">
        <f>SUMIFS(I:I,D:D,dataset_shampoo[[#This Row],[Brand]],E:E,dataset_shampoo[[#This Row],[Region]],F:F,dataset_shampoo[[#This Row],[Year]],G:G,"&lt;="&amp;dataset_shampoo[[#This Row],[Month]])</f>
        <v>34184.5</v>
      </c>
      <c r="L3308">
        <f>dataset_shampoo[[#This Row],[Units YTD]]+SUMIFS(H:H,D:D,dataset_shampoo[[#This Row],[Brand]],E:E,dataset_shampoo[[#This Row],[Region]],F:F,dataset_shampoo[[#This Row],[Year]]-1,G:G,"&gt;"&amp;dataset_shampoo[[#This Row],[Month]])</f>
        <v>6271</v>
      </c>
      <c r="M3308" s="1">
        <f>dataset_shampoo[[#This Row],[Values YTD]]+SUMIFS(I:I,D:D,dataset_shampoo[[#This Row],[Brand]],E:E,dataset_shampoo[[#This Row],[Region]],F:F,dataset_shampoo[[#This Row],[Year]]-1,G:G,"&gt;"&amp;dataset_shampoo[[#This Row],[Month]])</f>
        <v>34184.5</v>
      </c>
    </row>
    <row r="3309" spans="1:13" x14ac:dyDescent="0.25">
      <c r="A3309" t="s">
        <v>7</v>
      </c>
      <c r="B3309" t="s">
        <v>30</v>
      </c>
      <c r="C3309" t="s">
        <v>49</v>
      </c>
      <c r="D3309" t="s">
        <v>50</v>
      </c>
      <c r="E3309" t="s">
        <v>11</v>
      </c>
      <c r="F3309">
        <v>2018</v>
      </c>
      <c r="G3309">
        <v>6</v>
      </c>
      <c r="H3309">
        <v>1211</v>
      </c>
      <c r="I3309" s="1">
        <v>6597.5</v>
      </c>
      <c r="J3309">
        <f>SUMIFS(H:H,D:D,dataset_shampoo[[#This Row],[Brand]],E:E,dataset_shampoo[[#This Row],[Region]],F:F,dataset_shampoo[[#This Row],[Year]],G:G,"&lt;="&amp;dataset_shampoo[[#This Row],[Month]])</f>
        <v>7482</v>
      </c>
      <c r="K3309" s="6">
        <f>SUMIFS(I:I,D:D,dataset_shampoo[[#This Row],[Brand]],E:E,dataset_shampoo[[#This Row],[Region]],F:F,dataset_shampoo[[#This Row],[Year]],G:G,"&lt;="&amp;dataset_shampoo[[#This Row],[Month]])</f>
        <v>40782</v>
      </c>
      <c r="L3309">
        <f>dataset_shampoo[[#This Row],[Units YTD]]+SUMIFS(H:H,D:D,dataset_shampoo[[#This Row],[Brand]],E:E,dataset_shampoo[[#This Row],[Region]],F:F,dataset_shampoo[[#This Row],[Year]]-1,G:G,"&gt;"&amp;dataset_shampoo[[#This Row],[Month]])</f>
        <v>7482</v>
      </c>
      <c r="M3309" s="1">
        <f>dataset_shampoo[[#This Row],[Values YTD]]+SUMIFS(I:I,D:D,dataset_shampoo[[#This Row],[Brand]],E:E,dataset_shampoo[[#This Row],[Region]],F:F,dataset_shampoo[[#This Row],[Year]]-1,G:G,"&gt;"&amp;dataset_shampoo[[#This Row],[Month]])</f>
        <v>40782</v>
      </c>
    </row>
    <row r="3310" spans="1:13" x14ac:dyDescent="0.25">
      <c r="A3310" t="s">
        <v>7</v>
      </c>
      <c r="B3310" t="s">
        <v>30</v>
      </c>
      <c r="C3310" t="s">
        <v>49</v>
      </c>
      <c r="D3310" t="s">
        <v>50</v>
      </c>
      <c r="E3310" t="s">
        <v>11</v>
      </c>
      <c r="F3310">
        <v>2018</v>
      </c>
      <c r="G3310">
        <v>7</v>
      </c>
      <c r="H3310">
        <v>1054</v>
      </c>
      <c r="I3310" s="1">
        <v>5743.5</v>
      </c>
      <c r="J3310">
        <f>SUMIFS(H:H,D:D,dataset_shampoo[[#This Row],[Brand]],E:E,dataset_shampoo[[#This Row],[Region]],F:F,dataset_shampoo[[#This Row],[Year]],G:G,"&lt;="&amp;dataset_shampoo[[#This Row],[Month]])</f>
        <v>8536</v>
      </c>
      <c r="K3310" s="6">
        <f>SUMIFS(I:I,D:D,dataset_shampoo[[#This Row],[Brand]],E:E,dataset_shampoo[[#This Row],[Region]],F:F,dataset_shampoo[[#This Row],[Year]],G:G,"&lt;="&amp;dataset_shampoo[[#This Row],[Month]])</f>
        <v>46525.5</v>
      </c>
      <c r="L3310">
        <f>dataset_shampoo[[#This Row],[Units YTD]]+SUMIFS(H:H,D:D,dataset_shampoo[[#This Row],[Brand]],E:E,dataset_shampoo[[#This Row],[Region]],F:F,dataset_shampoo[[#This Row],[Year]]-1,G:G,"&gt;"&amp;dataset_shampoo[[#This Row],[Month]])</f>
        <v>8536</v>
      </c>
      <c r="M3310" s="1">
        <f>dataset_shampoo[[#This Row],[Values YTD]]+SUMIFS(I:I,D:D,dataset_shampoo[[#This Row],[Brand]],E:E,dataset_shampoo[[#This Row],[Region]],F:F,dataset_shampoo[[#This Row],[Year]]-1,G:G,"&gt;"&amp;dataset_shampoo[[#This Row],[Month]])</f>
        <v>46525.5</v>
      </c>
    </row>
    <row r="3311" spans="1:13" x14ac:dyDescent="0.25">
      <c r="A3311" t="s">
        <v>7</v>
      </c>
      <c r="B3311" t="s">
        <v>30</v>
      </c>
      <c r="C3311" t="s">
        <v>49</v>
      </c>
      <c r="D3311" t="s">
        <v>50</v>
      </c>
      <c r="E3311" t="s">
        <v>11</v>
      </c>
      <c r="F3311">
        <v>2018</v>
      </c>
      <c r="G3311">
        <v>8</v>
      </c>
      <c r="H3311">
        <v>1162</v>
      </c>
      <c r="I3311" s="1">
        <v>6345.5</v>
      </c>
      <c r="J3311">
        <f>SUMIFS(H:H,D:D,dataset_shampoo[[#This Row],[Brand]],E:E,dataset_shampoo[[#This Row],[Region]],F:F,dataset_shampoo[[#This Row],[Year]],G:G,"&lt;="&amp;dataset_shampoo[[#This Row],[Month]])</f>
        <v>9698</v>
      </c>
      <c r="K3311" s="6">
        <f>SUMIFS(I:I,D:D,dataset_shampoo[[#This Row],[Brand]],E:E,dataset_shampoo[[#This Row],[Region]],F:F,dataset_shampoo[[#This Row],[Year]],G:G,"&lt;="&amp;dataset_shampoo[[#This Row],[Month]])</f>
        <v>52871</v>
      </c>
      <c r="L3311">
        <f>dataset_shampoo[[#This Row],[Units YTD]]+SUMIFS(H:H,D:D,dataset_shampoo[[#This Row],[Brand]],E:E,dataset_shampoo[[#This Row],[Region]],F:F,dataset_shampoo[[#This Row],[Year]]-1,G:G,"&gt;"&amp;dataset_shampoo[[#This Row],[Month]])</f>
        <v>9698</v>
      </c>
      <c r="M3311" s="1">
        <f>dataset_shampoo[[#This Row],[Values YTD]]+SUMIFS(I:I,D:D,dataset_shampoo[[#This Row],[Brand]],E:E,dataset_shampoo[[#This Row],[Region]],F:F,dataset_shampoo[[#This Row],[Year]]-1,G:G,"&gt;"&amp;dataset_shampoo[[#This Row],[Month]])</f>
        <v>52871</v>
      </c>
    </row>
    <row r="3312" spans="1:13" x14ac:dyDescent="0.25">
      <c r="A3312" t="s">
        <v>7</v>
      </c>
      <c r="B3312" t="s">
        <v>30</v>
      </c>
      <c r="C3312" t="s">
        <v>49</v>
      </c>
      <c r="D3312" t="s">
        <v>50</v>
      </c>
      <c r="E3312" t="s">
        <v>11</v>
      </c>
      <c r="F3312">
        <v>2018</v>
      </c>
      <c r="G3312">
        <v>9</v>
      </c>
      <c r="H3312">
        <v>903</v>
      </c>
      <c r="I3312" s="1">
        <v>4931.5</v>
      </c>
      <c r="J3312">
        <f>SUMIFS(H:H,D:D,dataset_shampoo[[#This Row],[Brand]],E:E,dataset_shampoo[[#This Row],[Region]],F:F,dataset_shampoo[[#This Row],[Year]],G:G,"&lt;="&amp;dataset_shampoo[[#This Row],[Month]])</f>
        <v>10601</v>
      </c>
      <c r="K3312" s="6">
        <f>SUMIFS(I:I,D:D,dataset_shampoo[[#This Row],[Brand]],E:E,dataset_shampoo[[#This Row],[Region]],F:F,dataset_shampoo[[#This Row],[Year]],G:G,"&lt;="&amp;dataset_shampoo[[#This Row],[Month]])</f>
        <v>57802.5</v>
      </c>
      <c r="L3312">
        <f>dataset_shampoo[[#This Row],[Units YTD]]+SUMIFS(H:H,D:D,dataset_shampoo[[#This Row],[Brand]],E:E,dataset_shampoo[[#This Row],[Region]],F:F,dataset_shampoo[[#This Row],[Year]]-1,G:G,"&gt;"&amp;dataset_shampoo[[#This Row],[Month]])</f>
        <v>10601</v>
      </c>
      <c r="M3312" s="1">
        <f>dataset_shampoo[[#This Row],[Values YTD]]+SUMIFS(I:I,D:D,dataset_shampoo[[#This Row],[Brand]],E:E,dataset_shampoo[[#This Row],[Region]],F:F,dataset_shampoo[[#This Row],[Year]]-1,G:G,"&gt;"&amp;dataset_shampoo[[#This Row],[Month]])</f>
        <v>57802.5</v>
      </c>
    </row>
    <row r="3313" spans="1:13" x14ac:dyDescent="0.25">
      <c r="A3313" t="s">
        <v>7</v>
      </c>
      <c r="B3313" t="s">
        <v>30</v>
      </c>
      <c r="C3313" t="s">
        <v>49</v>
      </c>
      <c r="D3313" t="s">
        <v>50</v>
      </c>
      <c r="E3313" t="s">
        <v>11</v>
      </c>
      <c r="F3313">
        <v>2018</v>
      </c>
      <c r="G3313">
        <v>10</v>
      </c>
      <c r="H3313">
        <v>1236</v>
      </c>
      <c r="I3313" s="1">
        <v>6734</v>
      </c>
      <c r="J3313">
        <f>SUMIFS(H:H,D:D,dataset_shampoo[[#This Row],[Brand]],E:E,dataset_shampoo[[#This Row],[Region]],F:F,dataset_shampoo[[#This Row],[Year]],G:G,"&lt;="&amp;dataset_shampoo[[#This Row],[Month]])</f>
        <v>11837</v>
      </c>
      <c r="K3313" s="6">
        <f>SUMIFS(I:I,D:D,dataset_shampoo[[#This Row],[Brand]],E:E,dataset_shampoo[[#This Row],[Region]],F:F,dataset_shampoo[[#This Row],[Year]],G:G,"&lt;="&amp;dataset_shampoo[[#This Row],[Month]])</f>
        <v>64536.5</v>
      </c>
      <c r="L3313">
        <f>dataset_shampoo[[#This Row],[Units YTD]]+SUMIFS(H:H,D:D,dataset_shampoo[[#This Row],[Brand]],E:E,dataset_shampoo[[#This Row],[Region]],F:F,dataset_shampoo[[#This Row],[Year]]-1,G:G,"&gt;"&amp;dataset_shampoo[[#This Row],[Month]])</f>
        <v>11837</v>
      </c>
      <c r="M3313" s="1">
        <f>dataset_shampoo[[#This Row],[Values YTD]]+SUMIFS(I:I,D:D,dataset_shampoo[[#This Row],[Brand]],E:E,dataset_shampoo[[#This Row],[Region]],F:F,dataset_shampoo[[#This Row],[Year]]-1,G:G,"&gt;"&amp;dataset_shampoo[[#This Row],[Month]])</f>
        <v>64536.5</v>
      </c>
    </row>
    <row r="3314" spans="1:13" x14ac:dyDescent="0.25">
      <c r="A3314" t="s">
        <v>7</v>
      </c>
      <c r="B3314" t="s">
        <v>30</v>
      </c>
      <c r="C3314" t="s">
        <v>49</v>
      </c>
      <c r="D3314" t="s">
        <v>50</v>
      </c>
      <c r="E3314" t="s">
        <v>11</v>
      </c>
      <c r="F3314">
        <v>2018</v>
      </c>
      <c r="G3314">
        <v>11</v>
      </c>
      <c r="H3314">
        <v>952</v>
      </c>
      <c r="I3314" s="1">
        <v>5187</v>
      </c>
      <c r="J3314">
        <f>SUMIFS(H:H,D:D,dataset_shampoo[[#This Row],[Brand]],E:E,dataset_shampoo[[#This Row],[Region]],F:F,dataset_shampoo[[#This Row],[Year]],G:G,"&lt;="&amp;dataset_shampoo[[#This Row],[Month]])</f>
        <v>12789</v>
      </c>
      <c r="K3314" s="6">
        <f>SUMIFS(I:I,D:D,dataset_shampoo[[#This Row],[Brand]],E:E,dataset_shampoo[[#This Row],[Region]],F:F,dataset_shampoo[[#This Row],[Year]],G:G,"&lt;="&amp;dataset_shampoo[[#This Row],[Month]])</f>
        <v>69723.5</v>
      </c>
      <c r="L3314">
        <f>dataset_shampoo[[#This Row],[Units YTD]]+SUMIFS(H:H,D:D,dataset_shampoo[[#This Row],[Brand]],E:E,dataset_shampoo[[#This Row],[Region]],F:F,dataset_shampoo[[#This Row],[Year]]-1,G:G,"&gt;"&amp;dataset_shampoo[[#This Row],[Month]])</f>
        <v>12789</v>
      </c>
      <c r="M3314" s="1">
        <f>dataset_shampoo[[#This Row],[Values YTD]]+SUMIFS(I:I,D:D,dataset_shampoo[[#This Row],[Brand]],E:E,dataset_shampoo[[#This Row],[Region]],F:F,dataset_shampoo[[#This Row],[Year]]-1,G:G,"&gt;"&amp;dataset_shampoo[[#This Row],[Month]])</f>
        <v>69723.5</v>
      </c>
    </row>
    <row r="3315" spans="1:13" x14ac:dyDescent="0.25">
      <c r="A3315" t="s">
        <v>7</v>
      </c>
      <c r="B3315" t="s">
        <v>30</v>
      </c>
      <c r="C3315" t="s">
        <v>49</v>
      </c>
      <c r="D3315" t="s">
        <v>50</v>
      </c>
      <c r="E3315" t="s">
        <v>11</v>
      </c>
      <c r="F3315">
        <v>2018</v>
      </c>
      <c r="G3315">
        <v>12</v>
      </c>
      <c r="H3315">
        <v>1228</v>
      </c>
      <c r="I3315" s="1">
        <v>6692</v>
      </c>
      <c r="J3315">
        <f>SUMIFS(H:H,D:D,dataset_shampoo[[#This Row],[Brand]],E:E,dataset_shampoo[[#This Row],[Region]],F:F,dataset_shampoo[[#This Row],[Year]],G:G,"&lt;="&amp;dataset_shampoo[[#This Row],[Month]])</f>
        <v>14017</v>
      </c>
      <c r="K3315" s="6">
        <f>SUMIFS(I:I,D:D,dataset_shampoo[[#This Row],[Brand]],E:E,dataset_shampoo[[#This Row],[Region]],F:F,dataset_shampoo[[#This Row],[Year]],G:G,"&lt;="&amp;dataset_shampoo[[#This Row],[Month]])</f>
        <v>76415.5</v>
      </c>
      <c r="L3315">
        <f>dataset_shampoo[[#This Row],[Units YTD]]+SUMIFS(H:H,D:D,dataset_shampoo[[#This Row],[Brand]],E:E,dataset_shampoo[[#This Row],[Region]],F:F,dataset_shampoo[[#This Row],[Year]]-1,G:G,"&gt;"&amp;dataset_shampoo[[#This Row],[Month]])</f>
        <v>14017</v>
      </c>
      <c r="M3315" s="1">
        <f>dataset_shampoo[[#This Row],[Values YTD]]+SUMIFS(I:I,D:D,dataset_shampoo[[#This Row],[Brand]],E:E,dataset_shampoo[[#This Row],[Region]],F:F,dataset_shampoo[[#This Row],[Year]]-1,G:G,"&gt;"&amp;dataset_shampoo[[#This Row],[Month]])</f>
        <v>76415.5</v>
      </c>
    </row>
    <row r="3316" spans="1:13" x14ac:dyDescent="0.25">
      <c r="A3316" t="s">
        <v>7</v>
      </c>
      <c r="B3316" t="s">
        <v>30</v>
      </c>
      <c r="C3316" t="s">
        <v>49</v>
      </c>
      <c r="D3316" t="s">
        <v>50</v>
      </c>
      <c r="E3316" t="s">
        <v>11</v>
      </c>
      <c r="F3316">
        <v>2019</v>
      </c>
      <c r="G3316">
        <v>1</v>
      </c>
      <c r="H3316">
        <v>1764</v>
      </c>
      <c r="I3316" s="1">
        <v>9632</v>
      </c>
      <c r="J3316">
        <f>SUMIFS(H:H,D:D,dataset_shampoo[[#This Row],[Brand]],E:E,dataset_shampoo[[#This Row],[Region]],F:F,dataset_shampoo[[#This Row],[Year]],G:G,"&lt;="&amp;dataset_shampoo[[#This Row],[Month]])</f>
        <v>1764</v>
      </c>
      <c r="K3316" s="6">
        <f>SUMIFS(I:I,D:D,dataset_shampoo[[#This Row],[Brand]],E:E,dataset_shampoo[[#This Row],[Region]],F:F,dataset_shampoo[[#This Row],[Year]],G:G,"&lt;="&amp;dataset_shampoo[[#This Row],[Month]])</f>
        <v>9632</v>
      </c>
      <c r="L3316">
        <f>dataset_shampoo[[#This Row],[Units YTD]]+SUMIFS(H:H,D:D,dataset_shampoo[[#This Row],[Brand]],E:E,dataset_shampoo[[#This Row],[Region]],F:F,dataset_shampoo[[#This Row],[Year]]-1,G:G,"&gt;"&amp;dataset_shampoo[[#This Row],[Month]])</f>
        <v>14577</v>
      </c>
      <c r="M3316" s="1">
        <f>dataset_shampoo[[#This Row],[Values YTD]]+SUMIFS(I:I,D:D,dataset_shampoo[[#This Row],[Brand]],E:E,dataset_shampoo[[#This Row],[Region]],F:F,dataset_shampoo[[#This Row],[Year]]-1,G:G,"&gt;"&amp;dataset_shampoo[[#This Row],[Month]])</f>
        <v>79488.5</v>
      </c>
    </row>
    <row r="3317" spans="1:13" x14ac:dyDescent="0.25">
      <c r="A3317" t="s">
        <v>7</v>
      </c>
      <c r="B3317" t="s">
        <v>30</v>
      </c>
      <c r="C3317" t="s">
        <v>49</v>
      </c>
      <c r="D3317" t="s">
        <v>50</v>
      </c>
      <c r="E3317" t="s">
        <v>11</v>
      </c>
      <c r="F3317">
        <v>2019</v>
      </c>
      <c r="G3317">
        <v>2</v>
      </c>
      <c r="H3317">
        <v>2184</v>
      </c>
      <c r="I3317" s="1">
        <v>11893</v>
      </c>
      <c r="J3317">
        <f>SUMIFS(H:H,D:D,dataset_shampoo[[#This Row],[Brand]],E:E,dataset_shampoo[[#This Row],[Region]],F:F,dataset_shampoo[[#This Row],[Year]],G:G,"&lt;="&amp;dataset_shampoo[[#This Row],[Month]])</f>
        <v>3948</v>
      </c>
      <c r="K3317" s="6">
        <f>SUMIFS(I:I,D:D,dataset_shampoo[[#This Row],[Brand]],E:E,dataset_shampoo[[#This Row],[Region]],F:F,dataset_shampoo[[#This Row],[Year]],G:G,"&lt;="&amp;dataset_shampoo[[#This Row],[Month]])</f>
        <v>21525</v>
      </c>
      <c r="L3317">
        <f>dataset_shampoo[[#This Row],[Units YTD]]+SUMIFS(H:H,D:D,dataset_shampoo[[#This Row],[Brand]],E:E,dataset_shampoo[[#This Row],[Region]],F:F,dataset_shampoo[[#This Row],[Year]]-1,G:G,"&gt;"&amp;dataset_shampoo[[#This Row],[Month]])</f>
        <v>16009</v>
      </c>
      <c r="M3317" s="1">
        <f>dataset_shampoo[[#This Row],[Values YTD]]+SUMIFS(I:I,D:D,dataset_shampoo[[#This Row],[Brand]],E:E,dataset_shampoo[[#This Row],[Region]],F:F,dataset_shampoo[[#This Row],[Year]]-1,G:G,"&gt;"&amp;dataset_shampoo[[#This Row],[Month]])</f>
        <v>87272.5</v>
      </c>
    </row>
    <row r="3318" spans="1:13" x14ac:dyDescent="0.25">
      <c r="A3318" t="s">
        <v>7</v>
      </c>
      <c r="B3318" t="s">
        <v>30</v>
      </c>
      <c r="C3318" t="s">
        <v>49</v>
      </c>
      <c r="D3318" t="s">
        <v>50</v>
      </c>
      <c r="E3318" t="s">
        <v>11</v>
      </c>
      <c r="F3318">
        <v>2019</v>
      </c>
      <c r="G3318">
        <v>3</v>
      </c>
      <c r="H3318">
        <v>2436</v>
      </c>
      <c r="I3318" s="1">
        <v>13272</v>
      </c>
      <c r="J3318">
        <f>SUMIFS(H:H,D:D,dataset_shampoo[[#This Row],[Brand]],E:E,dataset_shampoo[[#This Row],[Region]],F:F,dataset_shampoo[[#This Row],[Year]],G:G,"&lt;="&amp;dataset_shampoo[[#This Row],[Month]])</f>
        <v>6384</v>
      </c>
      <c r="K3318" s="6">
        <f>SUMIFS(I:I,D:D,dataset_shampoo[[#This Row],[Brand]],E:E,dataset_shampoo[[#This Row],[Region]],F:F,dataset_shampoo[[#This Row],[Year]],G:G,"&lt;="&amp;dataset_shampoo[[#This Row],[Month]])</f>
        <v>34797</v>
      </c>
      <c r="L3318">
        <f>dataset_shampoo[[#This Row],[Units YTD]]+SUMIFS(H:H,D:D,dataset_shampoo[[#This Row],[Brand]],E:E,dataset_shampoo[[#This Row],[Region]],F:F,dataset_shampoo[[#This Row],[Year]]-1,G:G,"&gt;"&amp;dataset_shampoo[[#This Row],[Month]])</f>
        <v>17031</v>
      </c>
      <c r="M3318" s="1">
        <f>dataset_shampoo[[#This Row],[Values YTD]]+SUMIFS(I:I,D:D,dataset_shampoo[[#This Row],[Brand]],E:E,dataset_shampoo[[#This Row],[Region]],F:F,dataset_shampoo[[#This Row],[Year]]-1,G:G,"&gt;"&amp;dataset_shampoo[[#This Row],[Month]])</f>
        <v>92841</v>
      </c>
    </row>
    <row r="3319" spans="1:13" x14ac:dyDescent="0.25">
      <c r="A3319" t="s">
        <v>7</v>
      </c>
      <c r="B3319" t="s">
        <v>30</v>
      </c>
      <c r="C3319" t="s">
        <v>49</v>
      </c>
      <c r="D3319" t="s">
        <v>50</v>
      </c>
      <c r="E3319" t="s">
        <v>11</v>
      </c>
      <c r="F3319">
        <v>2019</v>
      </c>
      <c r="G3319">
        <v>4</v>
      </c>
      <c r="H3319">
        <v>1799</v>
      </c>
      <c r="I3319" s="1">
        <v>9807</v>
      </c>
      <c r="J3319">
        <f>SUMIFS(H:H,D:D,dataset_shampoo[[#This Row],[Brand]],E:E,dataset_shampoo[[#This Row],[Region]],F:F,dataset_shampoo[[#This Row],[Year]],G:G,"&lt;="&amp;dataset_shampoo[[#This Row],[Month]])</f>
        <v>8183</v>
      </c>
      <c r="K3319" s="6">
        <f>SUMIFS(I:I,D:D,dataset_shampoo[[#This Row],[Brand]],E:E,dataset_shampoo[[#This Row],[Region]],F:F,dataset_shampoo[[#This Row],[Year]],G:G,"&lt;="&amp;dataset_shampoo[[#This Row],[Month]])</f>
        <v>44604</v>
      </c>
      <c r="L3319">
        <f>dataset_shampoo[[#This Row],[Units YTD]]+SUMIFS(H:H,D:D,dataset_shampoo[[#This Row],[Brand]],E:E,dataset_shampoo[[#This Row],[Region]],F:F,dataset_shampoo[[#This Row],[Year]]-1,G:G,"&gt;"&amp;dataset_shampoo[[#This Row],[Month]])</f>
        <v>16919</v>
      </c>
      <c r="M3319" s="1">
        <f>dataset_shampoo[[#This Row],[Values YTD]]+SUMIFS(I:I,D:D,dataset_shampoo[[#This Row],[Brand]],E:E,dataset_shampoo[[#This Row],[Region]],F:F,dataset_shampoo[[#This Row],[Year]]-1,G:G,"&gt;"&amp;dataset_shampoo[[#This Row],[Month]])</f>
        <v>92242.5</v>
      </c>
    </row>
    <row r="3320" spans="1:13" x14ac:dyDescent="0.25">
      <c r="A3320" t="s">
        <v>7</v>
      </c>
      <c r="B3320" t="s">
        <v>30</v>
      </c>
      <c r="C3320" t="s">
        <v>49</v>
      </c>
      <c r="D3320" t="s">
        <v>50</v>
      </c>
      <c r="E3320" t="s">
        <v>11</v>
      </c>
      <c r="F3320">
        <v>2019</v>
      </c>
      <c r="G3320">
        <v>5</v>
      </c>
      <c r="H3320">
        <v>2177</v>
      </c>
      <c r="I3320" s="1">
        <v>11872</v>
      </c>
      <c r="J3320">
        <f>SUMIFS(H:H,D:D,dataset_shampoo[[#This Row],[Brand]],E:E,dataset_shampoo[[#This Row],[Region]],F:F,dataset_shampoo[[#This Row],[Year]],G:G,"&lt;="&amp;dataset_shampoo[[#This Row],[Month]])</f>
        <v>10360</v>
      </c>
      <c r="K3320" s="6">
        <f>SUMIFS(I:I,D:D,dataset_shampoo[[#This Row],[Brand]],E:E,dataset_shampoo[[#This Row],[Region]],F:F,dataset_shampoo[[#This Row],[Year]],G:G,"&lt;="&amp;dataset_shampoo[[#This Row],[Month]])</f>
        <v>56476</v>
      </c>
      <c r="L3320">
        <f>dataset_shampoo[[#This Row],[Units YTD]]+SUMIFS(H:H,D:D,dataset_shampoo[[#This Row],[Brand]],E:E,dataset_shampoo[[#This Row],[Region]],F:F,dataset_shampoo[[#This Row],[Year]]-1,G:G,"&gt;"&amp;dataset_shampoo[[#This Row],[Month]])</f>
        <v>18106</v>
      </c>
      <c r="M3320" s="1">
        <f>dataset_shampoo[[#This Row],[Values YTD]]+SUMIFS(I:I,D:D,dataset_shampoo[[#This Row],[Brand]],E:E,dataset_shampoo[[#This Row],[Region]],F:F,dataset_shampoo[[#This Row],[Year]]-1,G:G,"&gt;"&amp;dataset_shampoo[[#This Row],[Month]])</f>
        <v>98707</v>
      </c>
    </row>
    <row r="3321" spans="1:13" x14ac:dyDescent="0.25">
      <c r="A3321" t="s">
        <v>7</v>
      </c>
      <c r="B3321" t="s">
        <v>30</v>
      </c>
      <c r="C3321" t="s">
        <v>49</v>
      </c>
      <c r="D3321" t="s">
        <v>50</v>
      </c>
      <c r="E3321" t="s">
        <v>11</v>
      </c>
      <c r="F3321">
        <v>2019</v>
      </c>
      <c r="G3321">
        <v>6</v>
      </c>
      <c r="H3321">
        <v>1841</v>
      </c>
      <c r="I3321" s="1">
        <v>10031</v>
      </c>
      <c r="J3321">
        <f>SUMIFS(H:H,D:D,dataset_shampoo[[#This Row],[Brand]],E:E,dataset_shampoo[[#This Row],[Region]],F:F,dataset_shampoo[[#This Row],[Year]],G:G,"&lt;="&amp;dataset_shampoo[[#This Row],[Month]])</f>
        <v>12201</v>
      </c>
      <c r="K3321" s="6">
        <f>SUMIFS(I:I,D:D,dataset_shampoo[[#This Row],[Brand]],E:E,dataset_shampoo[[#This Row],[Region]],F:F,dataset_shampoo[[#This Row],[Year]],G:G,"&lt;="&amp;dataset_shampoo[[#This Row],[Month]])</f>
        <v>66507</v>
      </c>
      <c r="L3321">
        <f>dataset_shampoo[[#This Row],[Units YTD]]+SUMIFS(H:H,D:D,dataset_shampoo[[#This Row],[Brand]],E:E,dataset_shampoo[[#This Row],[Region]],F:F,dataset_shampoo[[#This Row],[Year]]-1,G:G,"&gt;"&amp;dataset_shampoo[[#This Row],[Month]])</f>
        <v>18736</v>
      </c>
      <c r="M3321" s="1">
        <f>dataset_shampoo[[#This Row],[Values YTD]]+SUMIFS(I:I,D:D,dataset_shampoo[[#This Row],[Brand]],E:E,dataset_shampoo[[#This Row],[Region]],F:F,dataset_shampoo[[#This Row],[Year]]-1,G:G,"&gt;"&amp;dataset_shampoo[[#This Row],[Month]])</f>
        <v>102140.5</v>
      </c>
    </row>
    <row r="3322" spans="1:13" x14ac:dyDescent="0.25">
      <c r="A3322" t="s">
        <v>7</v>
      </c>
      <c r="B3322" t="s">
        <v>30</v>
      </c>
      <c r="C3322" t="s">
        <v>49</v>
      </c>
      <c r="D3322" t="s">
        <v>50</v>
      </c>
      <c r="E3322" t="s">
        <v>11</v>
      </c>
      <c r="F3322">
        <v>2019</v>
      </c>
      <c r="G3322">
        <v>7</v>
      </c>
      <c r="H3322">
        <v>1596</v>
      </c>
      <c r="I3322" s="1">
        <v>8680</v>
      </c>
      <c r="J3322">
        <f>SUMIFS(H:H,D:D,dataset_shampoo[[#This Row],[Brand]],E:E,dataset_shampoo[[#This Row],[Region]],F:F,dataset_shampoo[[#This Row],[Year]],G:G,"&lt;="&amp;dataset_shampoo[[#This Row],[Month]])</f>
        <v>13797</v>
      </c>
      <c r="K3322" s="6">
        <f>SUMIFS(I:I,D:D,dataset_shampoo[[#This Row],[Brand]],E:E,dataset_shampoo[[#This Row],[Region]],F:F,dataset_shampoo[[#This Row],[Year]],G:G,"&lt;="&amp;dataset_shampoo[[#This Row],[Month]])</f>
        <v>75187</v>
      </c>
      <c r="L3322">
        <f>dataset_shampoo[[#This Row],[Units YTD]]+SUMIFS(H:H,D:D,dataset_shampoo[[#This Row],[Brand]],E:E,dataset_shampoo[[#This Row],[Region]],F:F,dataset_shampoo[[#This Row],[Year]]-1,G:G,"&gt;"&amp;dataset_shampoo[[#This Row],[Month]])</f>
        <v>19278</v>
      </c>
      <c r="M3322" s="1">
        <f>dataset_shampoo[[#This Row],[Values YTD]]+SUMIFS(I:I,D:D,dataset_shampoo[[#This Row],[Brand]],E:E,dataset_shampoo[[#This Row],[Region]],F:F,dataset_shampoo[[#This Row],[Year]]-1,G:G,"&gt;"&amp;dataset_shampoo[[#This Row],[Month]])</f>
        <v>105077</v>
      </c>
    </row>
    <row r="3323" spans="1:13" x14ac:dyDescent="0.25">
      <c r="A3323" t="s">
        <v>7</v>
      </c>
      <c r="B3323" t="s">
        <v>30</v>
      </c>
      <c r="C3323" t="s">
        <v>49</v>
      </c>
      <c r="D3323" t="s">
        <v>50</v>
      </c>
      <c r="E3323" t="s">
        <v>11</v>
      </c>
      <c r="F3323">
        <v>2019</v>
      </c>
      <c r="G3323">
        <v>8</v>
      </c>
      <c r="H3323">
        <v>2786</v>
      </c>
      <c r="I3323" s="1">
        <v>15204</v>
      </c>
      <c r="J3323">
        <f>SUMIFS(H:H,D:D,dataset_shampoo[[#This Row],[Brand]],E:E,dataset_shampoo[[#This Row],[Region]],F:F,dataset_shampoo[[#This Row],[Year]],G:G,"&lt;="&amp;dataset_shampoo[[#This Row],[Month]])</f>
        <v>16583</v>
      </c>
      <c r="K3323" s="6">
        <f>SUMIFS(I:I,D:D,dataset_shampoo[[#This Row],[Brand]],E:E,dataset_shampoo[[#This Row],[Region]],F:F,dataset_shampoo[[#This Row],[Year]],G:G,"&lt;="&amp;dataset_shampoo[[#This Row],[Month]])</f>
        <v>90391</v>
      </c>
      <c r="L3323">
        <f>dataset_shampoo[[#This Row],[Units YTD]]+SUMIFS(H:H,D:D,dataset_shampoo[[#This Row],[Brand]],E:E,dataset_shampoo[[#This Row],[Region]],F:F,dataset_shampoo[[#This Row],[Year]]-1,G:G,"&gt;"&amp;dataset_shampoo[[#This Row],[Month]])</f>
        <v>20902</v>
      </c>
      <c r="M3323" s="1">
        <f>dataset_shampoo[[#This Row],[Values YTD]]+SUMIFS(I:I,D:D,dataset_shampoo[[#This Row],[Brand]],E:E,dataset_shampoo[[#This Row],[Region]],F:F,dataset_shampoo[[#This Row],[Year]]-1,G:G,"&gt;"&amp;dataset_shampoo[[#This Row],[Month]])</f>
        <v>113935.5</v>
      </c>
    </row>
    <row r="3324" spans="1:13" x14ac:dyDescent="0.25">
      <c r="A3324" t="s">
        <v>7</v>
      </c>
      <c r="B3324" t="s">
        <v>30</v>
      </c>
      <c r="C3324" t="s">
        <v>49</v>
      </c>
      <c r="D3324" t="s">
        <v>50</v>
      </c>
      <c r="E3324" t="s">
        <v>11</v>
      </c>
      <c r="F3324">
        <v>2019</v>
      </c>
      <c r="G3324">
        <v>9</v>
      </c>
      <c r="H3324">
        <v>2331</v>
      </c>
      <c r="I3324" s="1">
        <v>12705</v>
      </c>
      <c r="J3324">
        <f>SUMIFS(H:H,D:D,dataset_shampoo[[#This Row],[Brand]],E:E,dataset_shampoo[[#This Row],[Region]],F:F,dataset_shampoo[[#This Row],[Year]],G:G,"&lt;="&amp;dataset_shampoo[[#This Row],[Month]])</f>
        <v>18914</v>
      </c>
      <c r="K3324" s="6">
        <f>SUMIFS(I:I,D:D,dataset_shampoo[[#This Row],[Brand]],E:E,dataset_shampoo[[#This Row],[Region]],F:F,dataset_shampoo[[#This Row],[Year]],G:G,"&lt;="&amp;dataset_shampoo[[#This Row],[Month]])</f>
        <v>103096</v>
      </c>
      <c r="L3324">
        <f>dataset_shampoo[[#This Row],[Units YTD]]+SUMIFS(H:H,D:D,dataset_shampoo[[#This Row],[Brand]],E:E,dataset_shampoo[[#This Row],[Region]],F:F,dataset_shampoo[[#This Row],[Year]]-1,G:G,"&gt;"&amp;dataset_shampoo[[#This Row],[Month]])</f>
        <v>22330</v>
      </c>
      <c r="M3324" s="1">
        <f>dataset_shampoo[[#This Row],[Values YTD]]+SUMIFS(I:I,D:D,dataset_shampoo[[#This Row],[Brand]],E:E,dataset_shampoo[[#This Row],[Region]],F:F,dataset_shampoo[[#This Row],[Year]]-1,G:G,"&gt;"&amp;dataset_shampoo[[#This Row],[Month]])</f>
        <v>121709</v>
      </c>
    </row>
    <row r="3325" spans="1:13" x14ac:dyDescent="0.25">
      <c r="A3325" t="s">
        <v>7</v>
      </c>
      <c r="B3325" t="s">
        <v>30</v>
      </c>
      <c r="C3325" t="s">
        <v>49</v>
      </c>
      <c r="D3325" t="s">
        <v>50</v>
      </c>
      <c r="E3325" t="s">
        <v>11</v>
      </c>
      <c r="F3325">
        <v>2019</v>
      </c>
      <c r="G3325">
        <v>10</v>
      </c>
      <c r="H3325">
        <v>2093</v>
      </c>
      <c r="I3325" s="1">
        <v>11410</v>
      </c>
      <c r="J3325">
        <f>SUMIFS(H:H,D:D,dataset_shampoo[[#This Row],[Brand]],E:E,dataset_shampoo[[#This Row],[Region]],F:F,dataset_shampoo[[#This Row],[Year]],G:G,"&lt;="&amp;dataset_shampoo[[#This Row],[Month]])</f>
        <v>21007</v>
      </c>
      <c r="K3325" s="6">
        <f>SUMIFS(I:I,D:D,dataset_shampoo[[#This Row],[Brand]],E:E,dataset_shampoo[[#This Row],[Region]],F:F,dataset_shampoo[[#This Row],[Year]],G:G,"&lt;="&amp;dataset_shampoo[[#This Row],[Month]])</f>
        <v>114506</v>
      </c>
      <c r="L3325">
        <f>dataset_shampoo[[#This Row],[Units YTD]]+SUMIFS(H:H,D:D,dataset_shampoo[[#This Row],[Brand]],E:E,dataset_shampoo[[#This Row],[Region]],F:F,dataset_shampoo[[#This Row],[Year]]-1,G:G,"&gt;"&amp;dataset_shampoo[[#This Row],[Month]])</f>
        <v>23187</v>
      </c>
      <c r="M3325" s="1">
        <f>dataset_shampoo[[#This Row],[Values YTD]]+SUMIFS(I:I,D:D,dataset_shampoo[[#This Row],[Brand]],E:E,dataset_shampoo[[#This Row],[Region]],F:F,dataset_shampoo[[#This Row],[Year]]-1,G:G,"&gt;"&amp;dataset_shampoo[[#This Row],[Month]])</f>
        <v>126385</v>
      </c>
    </row>
    <row r="3326" spans="1:13" x14ac:dyDescent="0.25">
      <c r="A3326" t="s">
        <v>7</v>
      </c>
      <c r="B3326" t="s">
        <v>30</v>
      </c>
      <c r="C3326" t="s">
        <v>49</v>
      </c>
      <c r="D3326" t="s">
        <v>50</v>
      </c>
      <c r="E3326" t="s">
        <v>11</v>
      </c>
      <c r="F3326">
        <v>2019</v>
      </c>
      <c r="G3326">
        <v>11</v>
      </c>
      <c r="H3326">
        <v>1876</v>
      </c>
      <c r="I3326" s="1">
        <v>10220</v>
      </c>
      <c r="J3326">
        <f>SUMIFS(H:H,D:D,dataset_shampoo[[#This Row],[Brand]],E:E,dataset_shampoo[[#This Row],[Region]],F:F,dataset_shampoo[[#This Row],[Year]],G:G,"&lt;="&amp;dataset_shampoo[[#This Row],[Month]])</f>
        <v>22883</v>
      </c>
      <c r="K3326" s="6">
        <f>SUMIFS(I:I,D:D,dataset_shampoo[[#This Row],[Brand]],E:E,dataset_shampoo[[#This Row],[Region]],F:F,dataset_shampoo[[#This Row],[Year]],G:G,"&lt;="&amp;dataset_shampoo[[#This Row],[Month]])</f>
        <v>124726</v>
      </c>
      <c r="L3326">
        <f>dataset_shampoo[[#This Row],[Units YTD]]+SUMIFS(H:H,D:D,dataset_shampoo[[#This Row],[Brand]],E:E,dataset_shampoo[[#This Row],[Region]],F:F,dataset_shampoo[[#This Row],[Year]]-1,G:G,"&gt;"&amp;dataset_shampoo[[#This Row],[Month]])</f>
        <v>24111</v>
      </c>
      <c r="M3326" s="1">
        <f>dataset_shampoo[[#This Row],[Values YTD]]+SUMIFS(I:I,D:D,dataset_shampoo[[#This Row],[Brand]],E:E,dataset_shampoo[[#This Row],[Region]],F:F,dataset_shampoo[[#This Row],[Year]]-1,G:G,"&gt;"&amp;dataset_shampoo[[#This Row],[Month]])</f>
        <v>131418</v>
      </c>
    </row>
    <row r="3327" spans="1:13" x14ac:dyDescent="0.25">
      <c r="A3327" t="s">
        <v>7</v>
      </c>
      <c r="B3327" t="s">
        <v>30</v>
      </c>
      <c r="C3327" t="s">
        <v>49</v>
      </c>
      <c r="D3327" t="s">
        <v>50</v>
      </c>
      <c r="E3327" t="s">
        <v>11</v>
      </c>
      <c r="F3327">
        <v>2019</v>
      </c>
      <c r="G3327">
        <v>12</v>
      </c>
      <c r="H3327">
        <v>1484</v>
      </c>
      <c r="I3327" s="1">
        <v>8127</v>
      </c>
      <c r="J3327">
        <f>SUMIFS(H:H,D:D,dataset_shampoo[[#This Row],[Brand]],E:E,dataset_shampoo[[#This Row],[Region]],F:F,dataset_shampoo[[#This Row],[Year]],G:G,"&lt;="&amp;dataset_shampoo[[#This Row],[Month]])</f>
        <v>24367</v>
      </c>
      <c r="K3327" s="6">
        <f>SUMIFS(I:I,D:D,dataset_shampoo[[#This Row],[Brand]],E:E,dataset_shampoo[[#This Row],[Region]],F:F,dataset_shampoo[[#This Row],[Year]],G:G,"&lt;="&amp;dataset_shampoo[[#This Row],[Month]])</f>
        <v>132853</v>
      </c>
      <c r="L3327">
        <f>dataset_shampoo[[#This Row],[Units YTD]]+SUMIFS(H:H,D:D,dataset_shampoo[[#This Row],[Brand]],E:E,dataset_shampoo[[#This Row],[Region]],F:F,dataset_shampoo[[#This Row],[Year]]-1,G:G,"&gt;"&amp;dataset_shampoo[[#This Row],[Month]])</f>
        <v>24367</v>
      </c>
      <c r="M3327" s="1">
        <f>dataset_shampoo[[#This Row],[Values YTD]]+SUMIFS(I:I,D:D,dataset_shampoo[[#This Row],[Brand]],E:E,dataset_shampoo[[#This Row],[Region]],F:F,dataset_shampoo[[#This Row],[Year]]-1,G:G,"&gt;"&amp;dataset_shampoo[[#This Row],[Month]])</f>
        <v>132853</v>
      </c>
    </row>
    <row r="3328" spans="1:13" x14ac:dyDescent="0.25">
      <c r="A3328" t="s">
        <v>7</v>
      </c>
      <c r="B3328" t="s">
        <v>30</v>
      </c>
      <c r="C3328" t="s">
        <v>49</v>
      </c>
      <c r="D3328" t="s">
        <v>50</v>
      </c>
      <c r="E3328" t="s">
        <v>11</v>
      </c>
      <c r="F3328">
        <v>2020</v>
      </c>
      <c r="G3328">
        <v>1</v>
      </c>
      <c r="H3328">
        <v>3118</v>
      </c>
      <c r="I3328" s="1">
        <v>16999.5</v>
      </c>
      <c r="J3328">
        <f>SUMIFS(H:H,D:D,dataset_shampoo[[#This Row],[Brand]],E:E,dataset_shampoo[[#This Row],[Region]],F:F,dataset_shampoo[[#This Row],[Year]],G:G,"&lt;="&amp;dataset_shampoo[[#This Row],[Month]])</f>
        <v>3118</v>
      </c>
      <c r="K3328" s="6">
        <f>SUMIFS(I:I,D:D,dataset_shampoo[[#This Row],[Brand]],E:E,dataset_shampoo[[#This Row],[Region]],F:F,dataset_shampoo[[#This Row],[Year]],G:G,"&lt;="&amp;dataset_shampoo[[#This Row],[Month]])</f>
        <v>16999.5</v>
      </c>
      <c r="L3328">
        <f>dataset_shampoo[[#This Row],[Units YTD]]+SUMIFS(H:H,D:D,dataset_shampoo[[#This Row],[Brand]],E:E,dataset_shampoo[[#This Row],[Region]],F:F,dataset_shampoo[[#This Row],[Year]]-1,G:G,"&gt;"&amp;dataset_shampoo[[#This Row],[Month]])</f>
        <v>25721</v>
      </c>
      <c r="M3328" s="1">
        <f>dataset_shampoo[[#This Row],[Values YTD]]+SUMIFS(I:I,D:D,dataset_shampoo[[#This Row],[Brand]],E:E,dataset_shampoo[[#This Row],[Region]],F:F,dataset_shampoo[[#This Row],[Year]]-1,G:G,"&gt;"&amp;dataset_shampoo[[#This Row],[Month]])</f>
        <v>140220.5</v>
      </c>
    </row>
    <row r="3329" spans="1:13" x14ac:dyDescent="0.25">
      <c r="A3329" t="s">
        <v>7</v>
      </c>
      <c r="B3329" t="s">
        <v>30</v>
      </c>
      <c r="C3329" t="s">
        <v>49</v>
      </c>
      <c r="D3329" t="s">
        <v>50</v>
      </c>
      <c r="E3329" t="s">
        <v>11</v>
      </c>
      <c r="F3329">
        <v>2020</v>
      </c>
      <c r="G3329">
        <v>2</v>
      </c>
      <c r="H3329">
        <v>3528</v>
      </c>
      <c r="I3329" s="1">
        <v>19246.5</v>
      </c>
      <c r="J3329">
        <f>SUMIFS(H:H,D:D,dataset_shampoo[[#This Row],[Brand]],E:E,dataset_shampoo[[#This Row],[Region]],F:F,dataset_shampoo[[#This Row],[Year]],G:G,"&lt;="&amp;dataset_shampoo[[#This Row],[Month]])</f>
        <v>6646</v>
      </c>
      <c r="K3329" s="6">
        <f>SUMIFS(I:I,D:D,dataset_shampoo[[#This Row],[Brand]],E:E,dataset_shampoo[[#This Row],[Region]],F:F,dataset_shampoo[[#This Row],[Year]],G:G,"&lt;="&amp;dataset_shampoo[[#This Row],[Month]])</f>
        <v>36246</v>
      </c>
      <c r="L3329">
        <f>dataset_shampoo[[#This Row],[Units YTD]]+SUMIFS(H:H,D:D,dataset_shampoo[[#This Row],[Brand]],E:E,dataset_shampoo[[#This Row],[Region]],F:F,dataset_shampoo[[#This Row],[Year]]-1,G:G,"&gt;"&amp;dataset_shampoo[[#This Row],[Month]])</f>
        <v>27065</v>
      </c>
      <c r="M3329" s="1">
        <f>dataset_shampoo[[#This Row],[Values YTD]]+SUMIFS(I:I,D:D,dataset_shampoo[[#This Row],[Brand]],E:E,dataset_shampoo[[#This Row],[Region]],F:F,dataset_shampoo[[#This Row],[Year]]-1,G:G,"&gt;"&amp;dataset_shampoo[[#This Row],[Month]])</f>
        <v>147574</v>
      </c>
    </row>
    <row r="3330" spans="1:13" x14ac:dyDescent="0.25">
      <c r="A3330" t="s">
        <v>7</v>
      </c>
      <c r="B3330" t="s">
        <v>30</v>
      </c>
      <c r="C3330" t="s">
        <v>49</v>
      </c>
      <c r="D3330" t="s">
        <v>50</v>
      </c>
      <c r="E3330" t="s">
        <v>11</v>
      </c>
      <c r="F3330">
        <v>2020</v>
      </c>
      <c r="G3330">
        <v>3</v>
      </c>
      <c r="H3330">
        <v>3182</v>
      </c>
      <c r="I3330" s="1">
        <v>17346</v>
      </c>
      <c r="J3330">
        <f>SUMIFS(H:H,D:D,dataset_shampoo[[#This Row],[Brand]],E:E,dataset_shampoo[[#This Row],[Region]],F:F,dataset_shampoo[[#This Row],[Year]],G:G,"&lt;="&amp;dataset_shampoo[[#This Row],[Month]])</f>
        <v>9828</v>
      </c>
      <c r="K3330" s="6">
        <f>SUMIFS(I:I,D:D,dataset_shampoo[[#This Row],[Brand]],E:E,dataset_shampoo[[#This Row],[Region]],F:F,dataset_shampoo[[#This Row],[Year]],G:G,"&lt;="&amp;dataset_shampoo[[#This Row],[Month]])</f>
        <v>53592</v>
      </c>
      <c r="L3330">
        <f>dataset_shampoo[[#This Row],[Units YTD]]+SUMIFS(H:H,D:D,dataset_shampoo[[#This Row],[Brand]],E:E,dataset_shampoo[[#This Row],[Region]],F:F,dataset_shampoo[[#This Row],[Year]]-1,G:G,"&gt;"&amp;dataset_shampoo[[#This Row],[Month]])</f>
        <v>27811</v>
      </c>
      <c r="M3330" s="1">
        <f>dataset_shampoo[[#This Row],[Values YTD]]+SUMIFS(I:I,D:D,dataset_shampoo[[#This Row],[Brand]],E:E,dataset_shampoo[[#This Row],[Region]],F:F,dataset_shampoo[[#This Row],[Year]]-1,G:G,"&gt;"&amp;dataset_shampoo[[#This Row],[Month]])</f>
        <v>151648</v>
      </c>
    </row>
    <row r="3331" spans="1:13" x14ac:dyDescent="0.25">
      <c r="A3331" t="s">
        <v>7</v>
      </c>
      <c r="B3331" t="s">
        <v>30</v>
      </c>
      <c r="C3331" t="s">
        <v>49</v>
      </c>
      <c r="D3331" t="s">
        <v>50</v>
      </c>
      <c r="E3331" t="s">
        <v>11</v>
      </c>
      <c r="F3331">
        <v>2020</v>
      </c>
      <c r="G3331">
        <v>4</v>
      </c>
      <c r="H3331">
        <v>3129</v>
      </c>
      <c r="I3331" s="1">
        <v>17094</v>
      </c>
      <c r="J3331">
        <f>SUMIFS(H:H,D:D,dataset_shampoo[[#This Row],[Brand]],E:E,dataset_shampoo[[#This Row],[Region]],F:F,dataset_shampoo[[#This Row],[Year]],G:G,"&lt;="&amp;dataset_shampoo[[#This Row],[Month]])</f>
        <v>12957</v>
      </c>
      <c r="K3331" s="6">
        <f>SUMIFS(I:I,D:D,dataset_shampoo[[#This Row],[Brand]],E:E,dataset_shampoo[[#This Row],[Region]],F:F,dataset_shampoo[[#This Row],[Year]],G:G,"&lt;="&amp;dataset_shampoo[[#This Row],[Month]])</f>
        <v>70686</v>
      </c>
      <c r="L3331">
        <f>dataset_shampoo[[#This Row],[Units YTD]]+SUMIFS(H:H,D:D,dataset_shampoo[[#This Row],[Brand]],E:E,dataset_shampoo[[#This Row],[Region]],F:F,dataset_shampoo[[#This Row],[Year]]-1,G:G,"&gt;"&amp;dataset_shampoo[[#This Row],[Month]])</f>
        <v>29141</v>
      </c>
      <c r="M3331" s="1">
        <f>dataset_shampoo[[#This Row],[Values YTD]]+SUMIFS(I:I,D:D,dataset_shampoo[[#This Row],[Brand]],E:E,dataset_shampoo[[#This Row],[Region]],F:F,dataset_shampoo[[#This Row],[Year]]-1,G:G,"&gt;"&amp;dataset_shampoo[[#This Row],[Month]])</f>
        <v>158935</v>
      </c>
    </row>
    <row r="3332" spans="1:13" x14ac:dyDescent="0.25">
      <c r="A3332" t="s">
        <v>7</v>
      </c>
      <c r="B3332" t="s">
        <v>30</v>
      </c>
      <c r="C3332" t="s">
        <v>49</v>
      </c>
      <c r="D3332" t="s">
        <v>50</v>
      </c>
      <c r="E3332" t="s">
        <v>11</v>
      </c>
      <c r="F3332">
        <v>2020</v>
      </c>
      <c r="G3332">
        <v>5</v>
      </c>
      <c r="H3332">
        <v>2205</v>
      </c>
      <c r="I3332" s="1">
        <v>11991</v>
      </c>
      <c r="J3332">
        <f>SUMIFS(H:H,D:D,dataset_shampoo[[#This Row],[Brand]],E:E,dataset_shampoo[[#This Row],[Region]],F:F,dataset_shampoo[[#This Row],[Year]],G:G,"&lt;="&amp;dataset_shampoo[[#This Row],[Month]])</f>
        <v>15162</v>
      </c>
      <c r="K3332" s="6">
        <f>SUMIFS(I:I,D:D,dataset_shampoo[[#This Row],[Brand]],E:E,dataset_shampoo[[#This Row],[Region]],F:F,dataset_shampoo[[#This Row],[Year]],G:G,"&lt;="&amp;dataset_shampoo[[#This Row],[Month]])</f>
        <v>82677</v>
      </c>
      <c r="L3332">
        <f>dataset_shampoo[[#This Row],[Units YTD]]+SUMIFS(H:H,D:D,dataset_shampoo[[#This Row],[Brand]],E:E,dataset_shampoo[[#This Row],[Region]],F:F,dataset_shampoo[[#This Row],[Year]]-1,G:G,"&gt;"&amp;dataset_shampoo[[#This Row],[Month]])</f>
        <v>29169</v>
      </c>
      <c r="M3332" s="1">
        <f>dataset_shampoo[[#This Row],[Values YTD]]+SUMIFS(I:I,D:D,dataset_shampoo[[#This Row],[Brand]],E:E,dataset_shampoo[[#This Row],[Region]],F:F,dataset_shampoo[[#This Row],[Year]]-1,G:G,"&gt;"&amp;dataset_shampoo[[#This Row],[Month]])</f>
        <v>159054</v>
      </c>
    </row>
    <row r="3333" spans="1:13" x14ac:dyDescent="0.25">
      <c r="A3333" t="s">
        <v>7</v>
      </c>
      <c r="B3333" t="s">
        <v>30</v>
      </c>
      <c r="C3333" t="s">
        <v>49</v>
      </c>
      <c r="D3333" t="s">
        <v>50</v>
      </c>
      <c r="E3333" t="s">
        <v>11</v>
      </c>
      <c r="F3333">
        <v>2020</v>
      </c>
      <c r="G3333">
        <v>6</v>
      </c>
      <c r="H3333">
        <v>2362</v>
      </c>
      <c r="I3333" s="1">
        <v>12883.5</v>
      </c>
      <c r="J3333">
        <f>SUMIFS(H:H,D:D,dataset_shampoo[[#This Row],[Brand]],E:E,dataset_shampoo[[#This Row],[Region]],F:F,dataset_shampoo[[#This Row],[Year]],G:G,"&lt;="&amp;dataset_shampoo[[#This Row],[Month]])</f>
        <v>17524</v>
      </c>
      <c r="K3333" s="6">
        <f>SUMIFS(I:I,D:D,dataset_shampoo[[#This Row],[Brand]],E:E,dataset_shampoo[[#This Row],[Region]],F:F,dataset_shampoo[[#This Row],[Year]],G:G,"&lt;="&amp;dataset_shampoo[[#This Row],[Month]])</f>
        <v>95560.5</v>
      </c>
      <c r="L3333">
        <f>dataset_shampoo[[#This Row],[Units YTD]]+SUMIFS(H:H,D:D,dataset_shampoo[[#This Row],[Brand]],E:E,dataset_shampoo[[#This Row],[Region]],F:F,dataset_shampoo[[#This Row],[Year]]-1,G:G,"&gt;"&amp;dataset_shampoo[[#This Row],[Month]])</f>
        <v>29690</v>
      </c>
      <c r="M3333" s="1">
        <f>dataset_shampoo[[#This Row],[Values YTD]]+SUMIFS(I:I,D:D,dataset_shampoo[[#This Row],[Brand]],E:E,dataset_shampoo[[#This Row],[Region]],F:F,dataset_shampoo[[#This Row],[Year]]-1,G:G,"&gt;"&amp;dataset_shampoo[[#This Row],[Month]])</f>
        <v>161906.5</v>
      </c>
    </row>
    <row r="3334" spans="1:13" x14ac:dyDescent="0.25">
      <c r="A3334" t="s">
        <v>7</v>
      </c>
      <c r="B3334" t="s">
        <v>30</v>
      </c>
      <c r="C3334" t="s">
        <v>49</v>
      </c>
      <c r="D3334" t="s">
        <v>50</v>
      </c>
      <c r="E3334" t="s">
        <v>11</v>
      </c>
      <c r="F3334">
        <v>2020</v>
      </c>
      <c r="G3334">
        <v>7</v>
      </c>
      <c r="H3334">
        <v>2814</v>
      </c>
      <c r="I3334" s="1">
        <v>15298.5</v>
      </c>
      <c r="J3334">
        <f>SUMIFS(H:H,D:D,dataset_shampoo[[#This Row],[Brand]],E:E,dataset_shampoo[[#This Row],[Region]],F:F,dataset_shampoo[[#This Row],[Year]],G:G,"&lt;="&amp;dataset_shampoo[[#This Row],[Month]])</f>
        <v>20338</v>
      </c>
      <c r="K3334" s="6">
        <f>SUMIFS(I:I,D:D,dataset_shampoo[[#This Row],[Brand]],E:E,dataset_shampoo[[#This Row],[Region]],F:F,dataset_shampoo[[#This Row],[Year]],G:G,"&lt;="&amp;dataset_shampoo[[#This Row],[Month]])</f>
        <v>110859</v>
      </c>
      <c r="L3334">
        <f>dataset_shampoo[[#This Row],[Units YTD]]+SUMIFS(H:H,D:D,dataset_shampoo[[#This Row],[Brand]],E:E,dataset_shampoo[[#This Row],[Region]],F:F,dataset_shampoo[[#This Row],[Year]]-1,G:G,"&gt;"&amp;dataset_shampoo[[#This Row],[Month]])</f>
        <v>30908</v>
      </c>
      <c r="M3334" s="1">
        <f>dataset_shampoo[[#This Row],[Values YTD]]+SUMIFS(I:I,D:D,dataset_shampoo[[#This Row],[Brand]],E:E,dataset_shampoo[[#This Row],[Region]],F:F,dataset_shampoo[[#This Row],[Year]]-1,G:G,"&gt;"&amp;dataset_shampoo[[#This Row],[Month]])</f>
        <v>168525</v>
      </c>
    </row>
    <row r="3335" spans="1:13" x14ac:dyDescent="0.25">
      <c r="A3335" t="s">
        <v>7</v>
      </c>
      <c r="B3335" t="s">
        <v>30</v>
      </c>
      <c r="C3335" t="s">
        <v>49</v>
      </c>
      <c r="D3335" t="s">
        <v>50</v>
      </c>
      <c r="E3335" t="s">
        <v>11</v>
      </c>
      <c r="F3335">
        <v>2020</v>
      </c>
      <c r="G3335">
        <v>8</v>
      </c>
      <c r="H3335">
        <v>2604</v>
      </c>
      <c r="I3335" s="1">
        <v>14185.5</v>
      </c>
      <c r="J3335">
        <f>SUMIFS(H:H,D:D,dataset_shampoo[[#This Row],[Brand]],E:E,dataset_shampoo[[#This Row],[Region]],F:F,dataset_shampoo[[#This Row],[Year]],G:G,"&lt;="&amp;dataset_shampoo[[#This Row],[Month]])</f>
        <v>22942</v>
      </c>
      <c r="K3335" s="6">
        <f>SUMIFS(I:I,D:D,dataset_shampoo[[#This Row],[Brand]],E:E,dataset_shampoo[[#This Row],[Region]],F:F,dataset_shampoo[[#This Row],[Year]],G:G,"&lt;="&amp;dataset_shampoo[[#This Row],[Month]])</f>
        <v>125044.5</v>
      </c>
      <c r="L3335">
        <f>dataset_shampoo[[#This Row],[Units YTD]]+SUMIFS(H:H,D:D,dataset_shampoo[[#This Row],[Brand]],E:E,dataset_shampoo[[#This Row],[Region]],F:F,dataset_shampoo[[#This Row],[Year]]-1,G:G,"&gt;"&amp;dataset_shampoo[[#This Row],[Month]])</f>
        <v>30726</v>
      </c>
      <c r="M3335" s="1">
        <f>dataset_shampoo[[#This Row],[Values YTD]]+SUMIFS(I:I,D:D,dataset_shampoo[[#This Row],[Brand]],E:E,dataset_shampoo[[#This Row],[Region]],F:F,dataset_shampoo[[#This Row],[Year]]-1,G:G,"&gt;"&amp;dataset_shampoo[[#This Row],[Month]])</f>
        <v>167506.5</v>
      </c>
    </row>
    <row r="3336" spans="1:13" x14ac:dyDescent="0.25">
      <c r="A3336" t="s">
        <v>7</v>
      </c>
      <c r="B3336" t="s">
        <v>30</v>
      </c>
      <c r="C3336" t="s">
        <v>49</v>
      </c>
      <c r="D3336" t="s">
        <v>50</v>
      </c>
      <c r="E3336" t="s">
        <v>11</v>
      </c>
      <c r="F3336">
        <v>2020</v>
      </c>
      <c r="G3336">
        <v>9</v>
      </c>
      <c r="H3336">
        <v>2184</v>
      </c>
      <c r="I3336" s="1">
        <v>11917.5</v>
      </c>
      <c r="J3336">
        <f>SUMIFS(H:H,D:D,dataset_shampoo[[#This Row],[Brand]],E:E,dataset_shampoo[[#This Row],[Region]],F:F,dataset_shampoo[[#This Row],[Year]],G:G,"&lt;="&amp;dataset_shampoo[[#This Row],[Month]])</f>
        <v>25126</v>
      </c>
      <c r="K3336" s="6">
        <f>SUMIFS(I:I,D:D,dataset_shampoo[[#This Row],[Brand]],E:E,dataset_shampoo[[#This Row],[Region]],F:F,dataset_shampoo[[#This Row],[Year]],G:G,"&lt;="&amp;dataset_shampoo[[#This Row],[Month]])</f>
        <v>136962</v>
      </c>
      <c r="L3336">
        <f>dataset_shampoo[[#This Row],[Units YTD]]+SUMIFS(H:H,D:D,dataset_shampoo[[#This Row],[Brand]],E:E,dataset_shampoo[[#This Row],[Region]],F:F,dataset_shampoo[[#This Row],[Year]]-1,G:G,"&gt;"&amp;dataset_shampoo[[#This Row],[Month]])</f>
        <v>30579</v>
      </c>
      <c r="M3336" s="1">
        <f>dataset_shampoo[[#This Row],[Values YTD]]+SUMIFS(I:I,D:D,dataset_shampoo[[#This Row],[Brand]],E:E,dataset_shampoo[[#This Row],[Region]],F:F,dataset_shampoo[[#This Row],[Year]]-1,G:G,"&gt;"&amp;dataset_shampoo[[#This Row],[Month]])</f>
        <v>166719</v>
      </c>
    </row>
    <row r="3337" spans="1:13" x14ac:dyDescent="0.25">
      <c r="A3337" t="s">
        <v>7</v>
      </c>
      <c r="B3337" t="s">
        <v>30</v>
      </c>
      <c r="C3337" t="s">
        <v>49</v>
      </c>
      <c r="D3337" t="s">
        <v>50</v>
      </c>
      <c r="E3337" t="s">
        <v>11</v>
      </c>
      <c r="F3337">
        <v>2020</v>
      </c>
      <c r="G3337">
        <v>10</v>
      </c>
      <c r="H3337">
        <v>2604</v>
      </c>
      <c r="I3337" s="1">
        <v>14175</v>
      </c>
      <c r="J3337">
        <f>SUMIFS(H:H,D:D,dataset_shampoo[[#This Row],[Brand]],E:E,dataset_shampoo[[#This Row],[Region]],F:F,dataset_shampoo[[#This Row],[Year]],G:G,"&lt;="&amp;dataset_shampoo[[#This Row],[Month]])</f>
        <v>27730</v>
      </c>
      <c r="K3337" s="6">
        <f>SUMIFS(I:I,D:D,dataset_shampoo[[#This Row],[Brand]],E:E,dataset_shampoo[[#This Row],[Region]],F:F,dataset_shampoo[[#This Row],[Year]],G:G,"&lt;="&amp;dataset_shampoo[[#This Row],[Month]])</f>
        <v>151137</v>
      </c>
      <c r="L3337">
        <f>dataset_shampoo[[#This Row],[Units YTD]]+SUMIFS(H:H,D:D,dataset_shampoo[[#This Row],[Brand]],E:E,dataset_shampoo[[#This Row],[Region]],F:F,dataset_shampoo[[#This Row],[Year]]-1,G:G,"&gt;"&amp;dataset_shampoo[[#This Row],[Month]])</f>
        <v>31090</v>
      </c>
      <c r="M3337" s="1">
        <f>dataset_shampoo[[#This Row],[Values YTD]]+SUMIFS(I:I,D:D,dataset_shampoo[[#This Row],[Brand]],E:E,dataset_shampoo[[#This Row],[Region]],F:F,dataset_shampoo[[#This Row],[Year]]-1,G:G,"&gt;"&amp;dataset_shampoo[[#This Row],[Month]])</f>
        <v>169484</v>
      </c>
    </row>
    <row r="3338" spans="1:13" x14ac:dyDescent="0.25">
      <c r="A3338" t="s">
        <v>7</v>
      </c>
      <c r="B3338" t="s">
        <v>30</v>
      </c>
      <c r="C3338" t="s">
        <v>49</v>
      </c>
      <c r="D3338" t="s">
        <v>50</v>
      </c>
      <c r="E3338" t="s">
        <v>11</v>
      </c>
      <c r="F3338">
        <v>2020</v>
      </c>
      <c r="G3338">
        <v>11</v>
      </c>
      <c r="H3338">
        <v>2331</v>
      </c>
      <c r="I3338" s="1">
        <v>12673.5</v>
      </c>
      <c r="J3338">
        <f>SUMIFS(H:H,D:D,dataset_shampoo[[#This Row],[Brand]],E:E,dataset_shampoo[[#This Row],[Region]],F:F,dataset_shampoo[[#This Row],[Year]],G:G,"&lt;="&amp;dataset_shampoo[[#This Row],[Month]])</f>
        <v>30061</v>
      </c>
      <c r="K3338" s="6">
        <f>SUMIFS(I:I,D:D,dataset_shampoo[[#This Row],[Brand]],E:E,dataset_shampoo[[#This Row],[Region]],F:F,dataset_shampoo[[#This Row],[Year]],G:G,"&lt;="&amp;dataset_shampoo[[#This Row],[Month]])</f>
        <v>163810.5</v>
      </c>
      <c r="L3338">
        <f>dataset_shampoo[[#This Row],[Units YTD]]+SUMIFS(H:H,D:D,dataset_shampoo[[#This Row],[Brand]],E:E,dataset_shampoo[[#This Row],[Region]],F:F,dataset_shampoo[[#This Row],[Year]]-1,G:G,"&gt;"&amp;dataset_shampoo[[#This Row],[Month]])</f>
        <v>31545</v>
      </c>
      <c r="M3338" s="1">
        <f>dataset_shampoo[[#This Row],[Values YTD]]+SUMIFS(I:I,D:D,dataset_shampoo[[#This Row],[Brand]],E:E,dataset_shampoo[[#This Row],[Region]],F:F,dataset_shampoo[[#This Row],[Year]]-1,G:G,"&gt;"&amp;dataset_shampoo[[#This Row],[Month]])</f>
        <v>171937.5</v>
      </c>
    </row>
    <row r="3339" spans="1:13" x14ac:dyDescent="0.25">
      <c r="A3339" t="s">
        <v>7</v>
      </c>
      <c r="B3339" t="s">
        <v>30</v>
      </c>
      <c r="C3339" t="s">
        <v>49</v>
      </c>
      <c r="D3339" t="s">
        <v>50</v>
      </c>
      <c r="E3339" t="s">
        <v>11</v>
      </c>
      <c r="F3339">
        <v>2020</v>
      </c>
      <c r="G3339">
        <v>12</v>
      </c>
      <c r="H3339">
        <v>3728</v>
      </c>
      <c r="I3339" s="1">
        <v>20275.5</v>
      </c>
      <c r="J3339">
        <f>SUMIFS(H:H,D:D,dataset_shampoo[[#This Row],[Brand]],E:E,dataset_shampoo[[#This Row],[Region]],F:F,dataset_shampoo[[#This Row],[Year]],G:G,"&lt;="&amp;dataset_shampoo[[#This Row],[Month]])</f>
        <v>33789</v>
      </c>
      <c r="K3339" s="6">
        <f>SUMIFS(I:I,D:D,dataset_shampoo[[#This Row],[Brand]],E:E,dataset_shampoo[[#This Row],[Region]],F:F,dataset_shampoo[[#This Row],[Year]],G:G,"&lt;="&amp;dataset_shampoo[[#This Row],[Month]])</f>
        <v>184086</v>
      </c>
      <c r="L3339">
        <f>dataset_shampoo[[#This Row],[Units YTD]]+SUMIFS(H:H,D:D,dataset_shampoo[[#This Row],[Brand]],E:E,dataset_shampoo[[#This Row],[Region]],F:F,dataset_shampoo[[#This Row],[Year]]-1,G:G,"&gt;"&amp;dataset_shampoo[[#This Row],[Month]])</f>
        <v>33789</v>
      </c>
      <c r="M3339" s="1">
        <f>dataset_shampoo[[#This Row],[Values YTD]]+SUMIFS(I:I,D:D,dataset_shampoo[[#This Row],[Brand]],E:E,dataset_shampoo[[#This Row],[Region]],F:F,dataset_shampoo[[#This Row],[Year]]-1,G:G,"&gt;"&amp;dataset_shampoo[[#This Row],[Month]])</f>
        <v>184086</v>
      </c>
    </row>
    <row r="3340" spans="1:13" x14ac:dyDescent="0.25">
      <c r="A3340" t="s">
        <v>7</v>
      </c>
      <c r="B3340" t="s">
        <v>30</v>
      </c>
      <c r="C3340" t="s">
        <v>49</v>
      </c>
      <c r="D3340" t="s">
        <v>50</v>
      </c>
      <c r="E3340" t="s">
        <v>11</v>
      </c>
      <c r="F3340">
        <v>2021</v>
      </c>
      <c r="G3340">
        <v>1</v>
      </c>
      <c r="H3340">
        <v>2801</v>
      </c>
      <c r="I3340" s="1">
        <v>15198.4</v>
      </c>
      <c r="J3340">
        <f>SUMIFS(H:H,D:D,dataset_shampoo[[#This Row],[Brand]],E:E,dataset_shampoo[[#This Row],[Region]],F:F,dataset_shampoo[[#This Row],[Year]],G:G,"&lt;="&amp;dataset_shampoo[[#This Row],[Month]])</f>
        <v>2801</v>
      </c>
      <c r="K3340" s="6">
        <f>SUMIFS(I:I,D:D,dataset_shampoo[[#This Row],[Brand]],E:E,dataset_shampoo[[#This Row],[Region]],F:F,dataset_shampoo[[#This Row],[Year]],G:G,"&lt;="&amp;dataset_shampoo[[#This Row],[Month]])</f>
        <v>15198.4</v>
      </c>
      <c r="L3340">
        <f>dataset_shampoo[[#This Row],[Units YTD]]+SUMIFS(H:H,D:D,dataset_shampoo[[#This Row],[Brand]],E:E,dataset_shampoo[[#This Row],[Region]],F:F,dataset_shampoo[[#This Row],[Year]]-1,G:G,"&gt;"&amp;dataset_shampoo[[#This Row],[Month]])</f>
        <v>33472</v>
      </c>
      <c r="M3340" s="1">
        <f>dataset_shampoo[[#This Row],[Values YTD]]+SUMIFS(I:I,D:D,dataset_shampoo[[#This Row],[Brand]],E:E,dataset_shampoo[[#This Row],[Region]],F:F,dataset_shampoo[[#This Row],[Year]]-1,G:G,"&gt;"&amp;dataset_shampoo[[#This Row],[Month]])</f>
        <v>182284.9</v>
      </c>
    </row>
    <row r="3341" spans="1:13" x14ac:dyDescent="0.25">
      <c r="A3341" t="s">
        <v>7</v>
      </c>
      <c r="B3341" t="s">
        <v>30</v>
      </c>
      <c r="C3341" t="s">
        <v>49</v>
      </c>
      <c r="D3341" t="s">
        <v>50</v>
      </c>
      <c r="E3341" t="s">
        <v>11</v>
      </c>
      <c r="F3341">
        <v>2021</v>
      </c>
      <c r="G3341">
        <v>2</v>
      </c>
      <c r="H3341">
        <v>3156</v>
      </c>
      <c r="I3341" s="1">
        <v>17227</v>
      </c>
      <c r="J3341">
        <f>SUMIFS(H:H,D:D,dataset_shampoo[[#This Row],[Brand]],E:E,dataset_shampoo[[#This Row],[Region]],F:F,dataset_shampoo[[#This Row],[Year]],G:G,"&lt;="&amp;dataset_shampoo[[#This Row],[Month]])</f>
        <v>5957</v>
      </c>
      <c r="K3341" s="6">
        <f>SUMIFS(I:I,D:D,dataset_shampoo[[#This Row],[Brand]],E:E,dataset_shampoo[[#This Row],[Region]],F:F,dataset_shampoo[[#This Row],[Year]],G:G,"&lt;="&amp;dataset_shampoo[[#This Row],[Month]])</f>
        <v>32425.4</v>
      </c>
      <c r="L3341">
        <f>dataset_shampoo[[#This Row],[Units YTD]]+SUMIFS(H:H,D:D,dataset_shampoo[[#This Row],[Brand]],E:E,dataset_shampoo[[#This Row],[Region]],F:F,dataset_shampoo[[#This Row],[Year]]-1,G:G,"&gt;"&amp;dataset_shampoo[[#This Row],[Month]])</f>
        <v>33100</v>
      </c>
      <c r="M3341" s="1">
        <f>dataset_shampoo[[#This Row],[Values YTD]]+SUMIFS(I:I,D:D,dataset_shampoo[[#This Row],[Brand]],E:E,dataset_shampoo[[#This Row],[Region]],F:F,dataset_shampoo[[#This Row],[Year]]-1,G:G,"&gt;"&amp;dataset_shampoo[[#This Row],[Month]])</f>
        <v>180265.4</v>
      </c>
    </row>
    <row r="3342" spans="1:13" x14ac:dyDescent="0.25">
      <c r="A3342" t="s">
        <v>7</v>
      </c>
      <c r="B3342" t="s">
        <v>30</v>
      </c>
      <c r="C3342" t="s">
        <v>49</v>
      </c>
      <c r="D3342" t="s">
        <v>50</v>
      </c>
      <c r="E3342" t="s">
        <v>11</v>
      </c>
      <c r="F3342">
        <v>2021</v>
      </c>
      <c r="G3342">
        <v>3</v>
      </c>
      <c r="H3342">
        <v>4347</v>
      </c>
      <c r="I3342" s="1">
        <v>23667</v>
      </c>
      <c r="J3342">
        <f>SUMIFS(H:H,D:D,dataset_shampoo[[#This Row],[Brand]],E:E,dataset_shampoo[[#This Row],[Region]],F:F,dataset_shampoo[[#This Row],[Year]],G:G,"&lt;="&amp;dataset_shampoo[[#This Row],[Month]])</f>
        <v>10304</v>
      </c>
      <c r="K3342" s="6">
        <f>SUMIFS(I:I,D:D,dataset_shampoo[[#This Row],[Brand]],E:E,dataset_shampoo[[#This Row],[Region]],F:F,dataset_shampoo[[#This Row],[Year]],G:G,"&lt;="&amp;dataset_shampoo[[#This Row],[Month]])</f>
        <v>56092.4</v>
      </c>
      <c r="L3342">
        <f>dataset_shampoo[[#This Row],[Units YTD]]+SUMIFS(H:H,D:D,dataset_shampoo[[#This Row],[Brand]],E:E,dataset_shampoo[[#This Row],[Region]],F:F,dataset_shampoo[[#This Row],[Year]]-1,G:G,"&gt;"&amp;dataset_shampoo[[#This Row],[Month]])</f>
        <v>34265</v>
      </c>
      <c r="M3342" s="1">
        <f>dataset_shampoo[[#This Row],[Values YTD]]+SUMIFS(I:I,D:D,dataset_shampoo[[#This Row],[Brand]],E:E,dataset_shampoo[[#This Row],[Region]],F:F,dataset_shampoo[[#This Row],[Year]]-1,G:G,"&gt;"&amp;dataset_shampoo[[#This Row],[Month]])</f>
        <v>186586.4</v>
      </c>
    </row>
    <row r="3343" spans="1:13" x14ac:dyDescent="0.25">
      <c r="A3343" t="s">
        <v>7</v>
      </c>
      <c r="B3343" t="s">
        <v>30</v>
      </c>
      <c r="C3343" t="s">
        <v>49</v>
      </c>
      <c r="D3343" t="s">
        <v>50</v>
      </c>
      <c r="E3343" t="s">
        <v>11</v>
      </c>
      <c r="F3343">
        <v>2021</v>
      </c>
      <c r="G3343">
        <v>4</v>
      </c>
      <c r="H3343">
        <v>4250</v>
      </c>
      <c r="I3343" s="1">
        <v>23135.7</v>
      </c>
      <c r="J3343">
        <f>SUMIFS(H:H,D:D,dataset_shampoo[[#This Row],[Brand]],E:E,dataset_shampoo[[#This Row],[Region]],F:F,dataset_shampoo[[#This Row],[Year]],G:G,"&lt;="&amp;dataset_shampoo[[#This Row],[Month]])</f>
        <v>14554</v>
      </c>
      <c r="K3343" s="6">
        <f>SUMIFS(I:I,D:D,dataset_shampoo[[#This Row],[Brand]],E:E,dataset_shampoo[[#This Row],[Region]],F:F,dataset_shampoo[[#This Row],[Year]],G:G,"&lt;="&amp;dataset_shampoo[[#This Row],[Month]])</f>
        <v>79228.100000000006</v>
      </c>
      <c r="L3343">
        <f>dataset_shampoo[[#This Row],[Units YTD]]+SUMIFS(H:H,D:D,dataset_shampoo[[#This Row],[Brand]],E:E,dataset_shampoo[[#This Row],[Region]],F:F,dataset_shampoo[[#This Row],[Year]]-1,G:G,"&gt;"&amp;dataset_shampoo[[#This Row],[Month]])</f>
        <v>35386</v>
      </c>
      <c r="M3343" s="1">
        <f>dataset_shampoo[[#This Row],[Values YTD]]+SUMIFS(I:I,D:D,dataset_shampoo[[#This Row],[Brand]],E:E,dataset_shampoo[[#This Row],[Region]],F:F,dataset_shampoo[[#This Row],[Year]]-1,G:G,"&gt;"&amp;dataset_shampoo[[#This Row],[Month]])</f>
        <v>192628.1</v>
      </c>
    </row>
    <row r="3344" spans="1:13" x14ac:dyDescent="0.25">
      <c r="A3344" t="s">
        <v>7</v>
      </c>
      <c r="B3344" t="s">
        <v>30</v>
      </c>
      <c r="C3344" t="s">
        <v>49</v>
      </c>
      <c r="D3344" t="s">
        <v>50</v>
      </c>
      <c r="E3344" t="s">
        <v>11</v>
      </c>
      <c r="F3344">
        <v>2021</v>
      </c>
      <c r="G3344">
        <v>5</v>
      </c>
      <c r="H3344">
        <v>3816</v>
      </c>
      <c r="I3344" s="1">
        <v>20833.400000000001</v>
      </c>
      <c r="J3344">
        <f>SUMIFS(H:H,D:D,dataset_shampoo[[#This Row],[Brand]],E:E,dataset_shampoo[[#This Row],[Region]],F:F,dataset_shampoo[[#This Row],[Year]],G:G,"&lt;="&amp;dataset_shampoo[[#This Row],[Month]])</f>
        <v>18370</v>
      </c>
      <c r="K3344" s="6">
        <f>SUMIFS(I:I,D:D,dataset_shampoo[[#This Row],[Brand]],E:E,dataset_shampoo[[#This Row],[Region]],F:F,dataset_shampoo[[#This Row],[Year]],G:G,"&lt;="&amp;dataset_shampoo[[#This Row],[Month]])</f>
        <v>100061.5</v>
      </c>
      <c r="L3344">
        <f>dataset_shampoo[[#This Row],[Units YTD]]+SUMIFS(H:H,D:D,dataset_shampoo[[#This Row],[Brand]],E:E,dataset_shampoo[[#This Row],[Region]],F:F,dataset_shampoo[[#This Row],[Year]]-1,G:G,"&gt;"&amp;dataset_shampoo[[#This Row],[Month]])</f>
        <v>36997</v>
      </c>
      <c r="M3344" s="1">
        <f>dataset_shampoo[[#This Row],[Values YTD]]+SUMIFS(I:I,D:D,dataset_shampoo[[#This Row],[Brand]],E:E,dataset_shampoo[[#This Row],[Region]],F:F,dataset_shampoo[[#This Row],[Year]]-1,G:G,"&gt;"&amp;dataset_shampoo[[#This Row],[Month]])</f>
        <v>201470.5</v>
      </c>
    </row>
    <row r="3345" spans="1:13" x14ac:dyDescent="0.25">
      <c r="A3345" t="s">
        <v>7</v>
      </c>
      <c r="B3345" t="s">
        <v>30</v>
      </c>
      <c r="C3345" t="s">
        <v>49</v>
      </c>
      <c r="D3345" t="s">
        <v>50</v>
      </c>
      <c r="E3345" t="s">
        <v>11</v>
      </c>
      <c r="F3345">
        <v>2021</v>
      </c>
      <c r="G3345">
        <v>6</v>
      </c>
      <c r="H3345">
        <v>4122</v>
      </c>
      <c r="I3345" s="1">
        <v>22443.4</v>
      </c>
      <c r="J3345">
        <f>SUMIFS(H:H,D:D,dataset_shampoo[[#This Row],[Brand]],E:E,dataset_shampoo[[#This Row],[Region]],F:F,dataset_shampoo[[#This Row],[Year]],G:G,"&lt;="&amp;dataset_shampoo[[#This Row],[Month]])</f>
        <v>22492</v>
      </c>
      <c r="K3345" s="6">
        <f>SUMIFS(I:I,D:D,dataset_shampoo[[#This Row],[Brand]],E:E,dataset_shampoo[[#This Row],[Region]],F:F,dataset_shampoo[[#This Row],[Year]],G:G,"&lt;="&amp;dataset_shampoo[[#This Row],[Month]])</f>
        <v>122504.9</v>
      </c>
      <c r="L3345">
        <f>dataset_shampoo[[#This Row],[Units YTD]]+SUMIFS(H:H,D:D,dataset_shampoo[[#This Row],[Brand]],E:E,dataset_shampoo[[#This Row],[Region]],F:F,dataset_shampoo[[#This Row],[Year]]-1,G:G,"&gt;"&amp;dataset_shampoo[[#This Row],[Month]])</f>
        <v>38757</v>
      </c>
      <c r="M3345" s="1">
        <f>dataset_shampoo[[#This Row],[Values YTD]]+SUMIFS(I:I,D:D,dataset_shampoo[[#This Row],[Brand]],E:E,dataset_shampoo[[#This Row],[Region]],F:F,dataset_shampoo[[#This Row],[Year]]-1,G:G,"&gt;"&amp;dataset_shampoo[[#This Row],[Month]])</f>
        <v>211030.39999999999</v>
      </c>
    </row>
    <row r="3346" spans="1:13" x14ac:dyDescent="0.25">
      <c r="A3346" t="s">
        <v>7</v>
      </c>
      <c r="B3346" t="s">
        <v>30</v>
      </c>
      <c r="C3346" t="s">
        <v>49</v>
      </c>
      <c r="D3346" t="s">
        <v>50</v>
      </c>
      <c r="E3346" t="s">
        <v>11</v>
      </c>
      <c r="F3346">
        <v>2021</v>
      </c>
      <c r="G3346">
        <v>7</v>
      </c>
      <c r="H3346">
        <v>4605</v>
      </c>
      <c r="I3346" s="1">
        <v>25180.400000000001</v>
      </c>
      <c r="J3346">
        <f>SUMIFS(H:H,D:D,dataset_shampoo[[#This Row],[Brand]],E:E,dataset_shampoo[[#This Row],[Region]],F:F,dataset_shampoo[[#This Row],[Year]],G:G,"&lt;="&amp;dataset_shampoo[[#This Row],[Month]])</f>
        <v>27097</v>
      </c>
      <c r="K3346" s="6">
        <f>SUMIFS(I:I,D:D,dataset_shampoo[[#This Row],[Brand]],E:E,dataset_shampoo[[#This Row],[Region]],F:F,dataset_shampoo[[#This Row],[Year]],G:G,"&lt;="&amp;dataset_shampoo[[#This Row],[Month]])</f>
        <v>147685.29999999999</v>
      </c>
      <c r="L3346">
        <f>dataset_shampoo[[#This Row],[Units YTD]]+SUMIFS(H:H,D:D,dataset_shampoo[[#This Row],[Brand]],E:E,dataset_shampoo[[#This Row],[Region]],F:F,dataset_shampoo[[#This Row],[Year]]-1,G:G,"&gt;"&amp;dataset_shampoo[[#This Row],[Month]])</f>
        <v>40548</v>
      </c>
      <c r="M3346" s="1">
        <f>dataset_shampoo[[#This Row],[Values YTD]]+SUMIFS(I:I,D:D,dataset_shampoo[[#This Row],[Brand]],E:E,dataset_shampoo[[#This Row],[Region]],F:F,dataset_shampoo[[#This Row],[Year]]-1,G:G,"&gt;"&amp;dataset_shampoo[[#This Row],[Month]])</f>
        <v>220912.3</v>
      </c>
    </row>
    <row r="3347" spans="1:13" x14ac:dyDescent="0.25">
      <c r="A3347" t="s">
        <v>7</v>
      </c>
      <c r="B3347" t="s">
        <v>30</v>
      </c>
      <c r="C3347" t="s">
        <v>49</v>
      </c>
      <c r="D3347" t="s">
        <v>50</v>
      </c>
      <c r="E3347" t="s">
        <v>11</v>
      </c>
      <c r="F3347">
        <v>2021</v>
      </c>
      <c r="G3347">
        <v>8</v>
      </c>
      <c r="H3347">
        <v>3059</v>
      </c>
      <c r="I3347" s="1">
        <v>16695.7</v>
      </c>
      <c r="J3347">
        <f>SUMIFS(H:H,D:D,dataset_shampoo[[#This Row],[Brand]],E:E,dataset_shampoo[[#This Row],[Region]],F:F,dataset_shampoo[[#This Row],[Year]],G:G,"&lt;="&amp;dataset_shampoo[[#This Row],[Month]])</f>
        <v>30156</v>
      </c>
      <c r="K3347" s="6">
        <f>SUMIFS(I:I,D:D,dataset_shampoo[[#This Row],[Brand]],E:E,dataset_shampoo[[#This Row],[Region]],F:F,dataset_shampoo[[#This Row],[Year]],G:G,"&lt;="&amp;dataset_shampoo[[#This Row],[Month]])</f>
        <v>164381</v>
      </c>
      <c r="L3347">
        <f>dataset_shampoo[[#This Row],[Units YTD]]+SUMIFS(H:H,D:D,dataset_shampoo[[#This Row],[Brand]],E:E,dataset_shampoo[[#This Row],[Region]],F:F,dataset_shampoo[[#This Row],[Year]]-1,G:G,"&gt;"&amp;dataset_shampoo[[#This Row],[Month]])</f>
        <v>41003</v>
      </c>
      <c r="M3347" s="1">
        <f>dataset_shampoo[[#This Row],[Values YTD]]+SUMIFS(I:I,D:D,dataset_shampoo[[#This Row],[Brand]],E:E,dataset_shampoo[[#This Row],[Region]],F:F,dataset_shampoo[[#This Row],[Year]]-1,G:G,"&gt;"&amp;dataset_shampoo[[#This Row],[Month]])</f>
        <v>223422.5</v>
      </c>
    </row>
    <row r="3348" spans="1:13" x14ac:dyDescent="0.25">
      <c r="A3348" t="s">
        <v>7</v>
      </c>
      <c r="B3348" t="s">
        <v>30</v>
      </c>
      <c r="C3348" t="s">
        <v>49</v>
      </c>
      <c r="D3348" t="s">
        <v>50</v>
      </c>
      <c r="E3348" t="s">
        <v>11</v>
      </c>
      <c r="F3348">
        <v>2021</v>
      </c>
      <c r="G3348">
        <v>9</v>
      </c>
      <c r="H3348">
        <v>3993</v>
      </c>
      <c r="I3348" s="1">
        <v>21735</v>
      </c>
      <c r="J3348">
        <f>SUMIFS(H:H,D:D,dataset_shampoo[[#This Row],[Brand]],E:E,dataset_shampoo[[#This Row],[Region]],F:F,dataset_shampoo[[#This Row],[Year]],G:G,"&lt;="&amp;dataset_shampoo[[#This Row],[Month]])</f>
        <v>34149</v>
      </c>
      <c r="K3348" s="6">
        <f>SUMIFS(I:I,D:D,dataset_shampoo[[#This Row],[Brand]],E:E,dataset_shampoo[[#This Row],[Region]],F:F,dataset_shampoo[[#This Row],[Year]],G:G,"&lt;="&amp;dataset_shampoo[[#This Row],[Month]])</f>
        <v>186116</v>
      </c>
      <c r="L3348">
        <f>dataset_shampoo[[#This Row],[Units YTD]]+SUMIFS(H:H,D:D,dataset_shampoo[[#This Row],[Brand]],E:E,dataset_shampoo[[#This Row],[Region]],F:F,dataset_shampoo[[#This Row],[Year]]-1,G:G,"&gt;"&amp;dataset_shampoo[[#This Row],[Month]])</f>
        <v>42812</v>
      </c>
      <c r="M3348" s="1">
        <f>dataset_shampoo[[#This Row],[Values YTD]]+SUMIFS(I:I,D:D,dataset_shampoo[[#This Row],[Brand]],E:E,dataset_shampoo[[#This Row],[Region]],F:F,dataset_shampoo[[#This Row],[Year]]-1,G:G,"&gt;"&amp;dataset_shampoo[[#This Row],[Month]])</f>
        <v>233240</v>
      </c>
    </row>
    <row r="3349" spans="1:13" x14ac:dyDescent="0.25">
      <c r="A3349" t="s">
        <v>7</v>
      </c>
      <c r="B3349" t="s">
        <v>30</v>
      </c>
      <c r="C3349" t="s">
        <v>49</v>
      </c>
      <c r="D3349" t="s">
        <v>50</v>
      </c>
      <c r="E3349" t="s">
        <v>11</v>
      </c>
      <c r="F3349">
        <v>2021</v>
      </c>
      <c r="G3349">
        <v>10</v>
      </c>
      <c r="H3349">
        <v>3140</v>
      </c>
      <c r="I3349" s="1">
        <v>17098.2</v>
      </c>
      <c r="J3349">
        <f>SUMIFS(H:H,D:D,dataset_shampoo[[#This Row],[Brand]],E:E,dataset_shampoo[[#This Row],[Region]],F:F,dataset_shampoo[[#This Row],[Year]],G:G,"&lt;="&amp;dataset_shampoo[[#This Row],[Month]])</f>
        <v>37289</v>
      </c>
      <c r="K3349" s="6">
        <f>SUMIFS(I:I,D:D,dataset_shampoo[[#This Row],[Brand]],E:E,dataset_shampoo[[#This Row],[Region]],F:F,dataset_shampoo[[#This Row],[Year]],G:G,"&lt;="&amp;dataset_shampoo[[#This Row],[Month]])</f>
        <v>203214.2</v>
      </c>
      <c r="L3349">
        <f>dataset_shampoo[[#This Row],[Units YTD]]+SUMIFS(H:H,D:D,dataset_shampoo[[#This Row],[Brand]],E:E,dataset_shampoo[[#This Row],[Region]],F:F,dataset_shampoo[[#This Row],[Year]]-1,G:G,"&gt;"&amp;dataset_shampoo[[#This Row],[Month]])</f>
        <v>43348</v>
      </c>
      <c r="M3349" s="1">
        <f>dataset_shampoo[[#This Row],[Values YTD]]+SUMIFS(I:I,D:D,dataset_shampoo[[#This Row],[Brand]],E:E,dataset_shampoo[[#This Row],[Region]],F:F,dataset_shampoo[[#This Row],[Year]]-1,G:G,"&gt;"&amp;dataset_shampoo[[#This Row],[Month]])</f>
        <v>236163.20000000001</v>
      </c>
    </row>
    <row r="3350" spans="1:13" x14ac:dyDescent="0.25">
      <c r="A3350" t="s">
        <v>7</v>
      </c>
      <c r="B3350" t="s">
        <v>30</v>
      </c>
      <c r="C3350" t="s">
        <v>49</v>
      </c>
      <c r="D3350" t="s">
        <v>50</v>
      </c>
      <c r="E3350" t="s">
        <v>11</v>
      </c>
      <c r="F3350">
        <v>2021</v>
      </c>
      <c r="G3350">
        <v>11</v>
      </c>
      <c r="H3350">
        <v>4669</v>
      </c>
      <c r="I3350" s="1">
        <v>25405.8</v>
      </c>
      <c r="J3350">
        <f>SUMIFS(H:H,D:D,dataset_shampoo[[#This Row],[Brand]],E:E,dataset_shampoo[[#This Row],[Region]],F:F,dataset_shampoo[[#This Row],[Year]],G:G,"&lt;="&amp;dataset_shampoo[[#This Row],[Month]])</f>
        <v>41958</v>
      </c>
      <c r="K3350" s="6">
        <f>SUMIFS(I:I,D:D,dataset_shampoo[[#This Row],[Brand]],E:E,dataset_shampoo[[#This Row],[Region]],F:F,dataset_shampoo[[#This Row],[Year]],G:G,"&lt;="&amp;dataset_shampoo[[#This Row],[Month]])</f>
        <v>228620</v>
      </c>
      <c r="L3350">
        <f>dataset_shampoo[[#This Row],[Units YTD]]+SUMIFS(H:H,D:D,dataset_shampoo[[#This Row],[Brand]],E:E,dataset_shampoo[[#This Row],[Region]],F:F,dataset_shampoo[[#This Row],[Year]]-1,G:G,"&gt;"&amp;dataset_shampoo[[#This Row],[Month]])</f>
        <v>45686</v>
      </c>
      <c r="M3350" s="1">
        <f>dataset_shampoo[[#This Row],[Values YTD]]+SUMIFS(I:I,D:D,dataset_shampoo[[#This Row],[Brand]],E:E,dataset_shampoo[[#This Row],[Region]],F:F,dataset_shampoo[[#This Row],[Year]]-1,G:G,"&gt;"&amp;dataset_shampoo[[#This Row],[Month]])</f>
        <v>248895.5</v>
      </c>
    </row>
    <row r="3351" spans="1:13" x14ac:dyDescent="0.25">
      <c r="A3351" t="s">
        <v>7</v>
      </c>
      <c r="B3351" t="s">
        <v>30</v>
      </c>
      <c r="C3351" t="s">
        <v>49</v>
      </c>
      <c r="D3351" t="s">
        <v>50</v>
      </c>
      <c r="E3351" t="s">
        <v>11</v>
      </c>
      <c r="F3351">
        <v>2021</v>
      </c>
      <c r="G3351">
        <v>12</v>
      </c>
      <c r="H3351">
        <v>4556</v>
      </c>
      <c r="I3351" s="1">
        <v>24777.9</v>
      </c>
      <c r="J3351">
        <f>SUMIFS(H:H,D:D,dataset_shampoo[[#This Row],[Brand]],E:E,dataset_shampoo[[#This Row],[Region]],F:F,dataset_shampoo[[#This Row],[Year]],G:G,"&lt;="&amp;dataset_shampoo[[#This Row],[Month]])</f>
        <v>46514</v>
      </c>
      <c r="K3351" s="6">
        <f>SUMIFS(I:I,D:D,dataset_shampoo[[#This Row],[Brand]],E:E,dataset_shampoo[[#This Row],[Region]],F:F,dataset_shampoo[[#This Row],[Year]],G:G,"&lt;="&amp;dataset_shampoo[[#This Row],[Month]])</f>
        <v>253397.9</v>
      </c>
      <c r="L3351">
        <f>dataset_shampoo[[#This Row],[Units YTD]]+SUMIFS(H:H,D:D,dataset_shampoo[[#This Row],[Brand]],E:E,dataset_shampoo[[#This Row],[Region]],F:F,dataset_shampoo[[#This Row],[Year]]-1,G:G,"&gt;"&amp;dataset_shampoo[[#This Row],[Month]])</f>
        <v>46514</v>
      </c>
      <c r="M3351" s="1">
        <f>dataset_shampoo[[#This Row],[Values YTD]]+SUMIFS(I:I,D:D,dataset_shampoo[[#This Row],[Brand]],E:E,dataset_shampoo[[#This Row],[Region]],F:F,dataset_shampoo[[#This Row],[Year]]-1,G:G,"&gt;"&amp;dataset_shampoo[[#This Row],[Month]])</f>
        <v>253397.9</v>
      </c>
    </row>
    <row r="3352" spans="1:13" x14ac:dyDescent="0.25">
      <c r="A3352" t="s">
        <v>7</v>
      </c>
      <c r="B3352" t="s">
        <v>30</v>
      </c>
      <c r="C3352" t="s">
        <v>49</v>
      </c>
      <c r="D3352" t="s">
        <v>50</v>
      </c>
      <c r="E3352" t="s">
        <v>11</v>
      </c>
      <c r="F3352">
        <v>2022</v>
      </c>
      <c r="G3352">
        <v>1</v>
      </c>
      <c r="H3352">
        <v>11004</v>
      </c>
      <c r="I3352" s="1">
        <v>60060</v>
      </c>
      <c r="J3352">
        <f>SUMIFS(H:H,D:D,dataset_shampoo[[#This Row],[Brand]],E:E,dataset_shampoo[[#This Row],[Region]],F:F,dataset_shampoo[[#This Row],[Year]],G:G,"&lt;="&amp;dataset_shampoo[[#This Row],[Month]])</f>
        <v>11004</v>
      </c>
      <c r="K3352" s="6">
        <f>SUMIFS(I:I,D:D,dataset_shampoo[[#This Row],[Brand]],E:E,dataset_shampoo[[#This Row],[Region]],F:F,dataset_shampoo[[#This Row],[Year]],G:G,"&lt;="&amp;dataset_shampoo[[#This Row],[Month]])</f>
        <v>60060</v>
      </c>
      <c r="L3352">
        <f>dataset_shampoo[[#This Row],[Units YTD]]+SUMIFS(H:H,D:D,dataset_shampoo[[#This Row],[Brand]],E:E,dataset_shampoo[[#This Row],[Region]],F:F,dataset_shampoo[[#This Row],[Year]]-1,G:G,"&gt;"&amp;dataset_shampoo[[#This Row],[Month]])</f>
        <v>54717</v>
      </c>
      <c r="M3352" s="1">
        <f>dataset_shampoo[[#This Row],[Values YTD]]+SUMIFS(I:I,D:D,dataset_shampoo[[#This Row],[Brand]],E:E,dataset_shampoo[[#This Row],[Region]],F:F,dataset_shampoo[[#This Row],[Year]]-1,G:G,"&gt;"&amp;dataset_shampoo[[#This Row],[Month]])</f>
        <v>298259.5</v>
      </c>
    </row>
    <row r="3353" spans="1:13" x14ac:dyDescent="0.25">
      <c r="A3353" t="s">
        <v>7</v>
      </c>
      <c r="B3353" t="s">
        <v>30</v>
      </c>
      <c r="C3353" t="s">
        <v>49</v>
      </c>
      <c r="D3353" t="s">
        <v>50</v>
      </c>
      <c r="E3353" t="s">
        <v>11</v>
      </c>
      <c r="F3353">
        <v>2022</v>
      </c>
      <c r="G3353">
        <v>2</v>
      </c>
      <c r="H3353">
        <v>9576</v>
      </c>
      <c r="I3353" s="1">
        <v>55230</v>
      </c>
      <c r="J3353">
        <f>SUMIFS(H:H,D:D,dataset_shampoo[[#This Row],[Brand]],E:E,dataset_shampoo[[#This Row],[Region]],F:F,dataset_shampoo[[#This Row],[Year]],G:G,"&lt;="&amp;dataset_shampoo[[#This Row],[Month]])</f>
        <v>20580</v>
      </c>
      <c r="K3353" s="6">
        <f>SUMIFS(I:I,D:D,dataset_shampoo[[#This Row],[Brand]],E:E,dataset_shampoo[[#This Row],[Region]],F:F,dataset_shampoo[[#This Row],[Year]],G:G,"&lt;="&amp;dataset_shampoo[[#This Row],[Month]])</f>
        <v>115290</v>
      </c>
      <c r="L3353">
        <f>dataset_shampoo[[#This Row],[Units YTD]]+SUMIFS(H:H,D:D,dataset_shampoo[[#This Row],[Brand]],E:E,dataset_shampoo[[#This Row],[Region]],F:F,dataset_shampoo[[#This Row],[Year]]-1,G:G,"&gt;"&amp;dataset_shampoo[[#This Row],[Month]])</f>
        <v>61137</v>
      </c>
      <c r="M3353" s="1">
        <f>dataset_shampoo[[#This Row],[Values YTD]]+SUMIFS(I:I,D:D,dataset_shampoo[[#This Row],[Brand]],E:E,dataset_shampoo[[#This Row],[Region]],F:F,dataset_shampoo[[#This Row],[Year]]-1,G:G,"&gt;"&amp;dataset_shampoo[[#This Row],[Month]])</f>
        <v>336262.5</v>
      </c>
    </row>
    <row r="3354" spans="1:13" x14ac:dyDescent="0.25">
      <c r="A3354" t="s">
        <v>7</v>
      </c>
      <c r="B3354" t="s">
        <v>30</v>
      </c>
      <c r="C3354" t="s">
        <v>49</v>
      </c>
      <c r="D3354" t="s">
        <v>50</v>
      </c>
      <c r="E3354" t="s">
        <v>11</v>
      </c>
      <c r="F3354">
        <v>2022</v>
      </c>
      <c r="G3354">
        <v>3</v>
      </c>
      <c r="H3354">
        <v>11718</v>
      </c>
      <c r="I3354" s="1">
        <v>75684</v>
      </c>
      <c r="J3354">
        <f>SUMIFS(H:H,D:D,dataset_shampoo[[#This Row],[Brand]],E:E,dataset_shampoo[[#This Row],[Region]],F:F,dataset_shampoo[[#This Row],[Year]],G:G,"&lt;="&amp;dataset_shampoo[[#This Row],[Month]])</f>
        <v>32298</v>
      </c>
      <c r="K3354" s="6">
        <f>SUMIFS(I:I,D:D,dataset_shampoo[[#This Row],[Brand]],E:E,dataset_shampoo[[#This Row],[Region]],F:F,dataset_shampoo[[#This Row],[Year]],G:G,"&lt;="&amp;dataset_shampoo[[#This Row],[Month]])</f>
        <v>190974</v>
      </c>
      <c r="L3354">
        <f>dataset_shampoo[[#This Row],[Units YTD]]+SUMIFS(H:H,D:D,dataset_shampoo[[#This Row],[Brand]],E:E,dataset_shampoo[[#This Row],[Region]],F:F,dataset_shampoo[[#This Row],[Year]]-1,G:G,"&gt;"&amp;dataset_shampoo[[#This Row],[Month]])</f>
        <v>68508</v>
      </c>
      <c r="M3354" s="1">
        <f>dataset_shampoo[[#This Row],[Values YTD]]+SUMIFS(I:I,D:D,dataset_shampoo[[#This Row],[Brand]],E:E,dataset_shampoo[[#This Row],[Region]],F:F,dataset_shampoo[[#This Row],[Year]]-1,G:G,"&gt;"&amp;dataset_shampoo[[#This Row],[Month]])</f>
        <v>388279.5</v>
      </c>
    </row>
    <row r="3355" spans="1:13" x14ac:dyDescent="0.25">
      <c r="A3355" t="s">
        <v>7</v>
      </c>
      <c r="B3355" t="s">
        <v>30</v>
      </c>
      <c r="C3355" t="s">
        <v>49</v>
      </c>
      <c r="D3355" t="s">
        <v>50</v>
      </c>
      <c r="E3355" t="s">
        <v>11</v>
      </c>
      <c r="F3355">
        <v>2022</v>
      </c>
      <c r="G3355">
        <v>4</v>
      </c>
      <c r="H3355">
        <v>10710</v>
      </c>
      <c r="I3355" s="1">
        <v>68880</v>
      </c>
      <c r="J3355">
        <f>SUMIFS(H:H,D:D,dataset_shampoo[[#This Row],[Brand]],E:E,dataset_shampoo[[#This Row],[Region]],F:F,dataset_shampoo[[#This Row],[Year]],G:G,"&lt;="&amp;dataset_shampoo[[#This Row],[Month]])</f>
        <v>43008</v>
      </c>
      <c r="K3355" s="6">
        <f>SUMIFS(I:I,D:D,dataset_shampoo[[#This Row],[Brand]],E:E,dataset_shampoo[[#This Row],[Region]],F:F,dataset_shampoo[[#This Row],[Year]],G:G,"&lt;="&amp;dataset_shampoo[[#This Row],[Month]])</f>
        <v>259854</v>
      </c>
      <c r="L3355">
        <f>dataset_shampoo[[#This Row],[Units YTD]]+SUMIFS(H:H,D:D,dataset_shampoo[[#This Row],[Brand]],E:E,dataset_shampoo[[#This Row],[Region]],F:F,dataset_shampoo[[#This Row],[Year]]-1,G:G,"&gt;"&amp;dataset_shampoo[[#This Row],[Month]])</f>
        <v>74968</v>
      </c>
      <c r="M3355" s="1">
        <f>dataset_shampoo[[#This Row],[Values YTD]]+SUMIFS(I:I,D:D,dataset_shampoo[[#This Row],[Brand]],E:E,dataset_shampoo[[#This Row],[Region]],F:F,dataset_shampoo[[#This Row],[Year]]-1,G:G,"&gt;"&amp;dataset_shampoo[[#This Row],[Month]])</f>
        <v>434023.8</v>
      </c>
    </row>
    <row r="3356" spans="1:13" x14ac:dyDescent="0.25">
      <c r="A3356" t="s">
        <v>7</v>
      </c>
      <c r="B3356" t="s">
        <v>30</v>
      </c>
      <c r="C3356" t="s">
        <v>49</v>
      </c>
      <c r="D3356" t="s">
        <v>50</v>
      </c>
      <c r="E3356" t="s">
        <v>11</v>
      </c>
      <c r="F3356">
        <v>2022</v>
      </c>
      <c r="G3356">
        <v>5</v>
      </c>
      <c r="H3356">
        <v>9534</v>
      </c>
      <c r="I3356" s="1">
        <v>61404</v>
      </c>
      <c r="J3356">
        <f>SUMIFS(H:H,D:D,dataset_shampoo[[#This Row],[Brand]],E:E,dataset_shampoo[[#This Row],[Region]],F:F,dataset_shampoo[[#This Row],[Year]],G:G,"&lt;="&amp;dataset_shampoo[[#This Row],[Month]])</f>
        <v>52542</v>
      </c>
      <c r="K3356" s="6">
        <f>SUMIFS(I:I,D:D,dataset_shampoo[[#This Row],[Brand]],E:E,dataset_shampoo[[#This Row],[Region]],F:F,dataset_shampoo[[#This Row],[Year]],G:G,"&lt;="&amp;dataset_shampoo[[#This Row],[Month]])</f>
        <v>321258</v>
      </c>
      <c r="L3356">
        <f>dataset_shampoo[[#This Row],[Units YTD]]+SUMIFS(H:H,D:D,dataset_shampoo[[#This Row],[Brand]],E:E,dataset_shampoo[[#This Row],[Region]],F:F,dataset_shampoo[[#This Row],[Year]]-1,G:G,"&gt;"&amp;dataset_shampoo[[#This Row],[Month]])</f>
        <v>80686</v>
      </c>
      <c r="M3356" s="1">
        <f>dataset_shampoo[[#This Row],[Values YTD]]+SUMIFS(I:I,D:D,dataset_shampoo[[#This Row],[Brand]],E:E,dataset_shampoo[[#This Row],[Region]],F:F,dataset_shampoo[[#This Row],[Year]]-1,G:G,"&gt;"&amp;dataset_shampoo[[#This Row],[Month]])</f>
        <v>474594.4</v>
      </c>
    </row>
    <row r="3357" spans="1:13" x14ac:dyDescent="0.25">
      <c r="A3357" t="s">
        <v>7</v>
      </c>
      <c r="B3357" t="s">
        <v>30</v>
      </c>
      <c r="C3357" t="s">
        <v>49</v>
      </c>
      <c r="D3357" t="s">
        <v>50</v>
      </c>
      <c r="E3357" t="s">
        <v>11</v>
      </c>
      <c r="F3357">
        <v>2022</v>
      </c>
      <c r="G3357">
        <v>6</v>
      </c>
      <c r="H3357">
        <v>11298</v>
      </c>
      <c r="I3357" s="1">
        <v>72660</v>
      </c>
      <c r="J3357">
        <f>SUMIFS(H:H,D:D,dataset_shampoo[[#This Row],[Brand]],E:E,dataset_shampoo[[#This Row],[Region]],F:F,dataset_shampoo[[#This Row],[Year]],G:G,"&lt;="&amp;dataset_shampoo[[#This Row],[Month]])</f>
        <v>63840</v>
      </c>
      <c r="K3357" s="6">
        <f>SUMIFS(I:I,D:D,dataset_shampoo[[#This Row],[Brand]],E:E,dataset_shampoo[[#This Row],[Region]],F:F,dataset_shampoo[[#This Row],[Year]],G:G,"&lt;="&amp;dataset_shampoo[[#This Row],[Month]])</f>
        <v>393918</v>
      </c>
      <c r="L3357">
        <f>dataset_shampoo[[#This Row],[Units YTD]]+SUMIFS(H:H,D:D,dataset_shampoo[[#This Row],[Brand]],E:E,dataset_shampoo[[#This Row],[Region]],F:F,dataset_shampoo[[#This Row],[Year]]-1,G:G,"&gt;"&amp;dataset_shampoo[[#This Row],[Month]])</f>
        <v>87862</v>
      </c>
      <c r="M3357" s="1">
        <f>dataset_shampoo[[#This Row],[Values YTD]]+SUMIFS(I:I,D:D,dataset_shampoo[[#This Row],[Brand]],E:E,dataset_shampoo[[#This Row],[Region]],F:F,dataset_shampoo[[#This Row],[Year]]-1,G:G,"&gt;"&amp;dataset_shampoo[[#This Row],[Month]])</f>
        <v>524811</v>
      </c>
    </row>
    <row r="3358" spans="1:13" x14ac:dyDescent="0.25">
      <c r="A3358" t="s">
        <v>7</v>
      </c>
      <c r="B3358" t="s">
        <v>30</v>
      </c>
      <c r="C3358" t="s">
        <v>49</v>
      </c>
      <c r="D3358" t="s">
        <v>50</v>
      </c>
      <c r="E3358" t="s">
        <v>11</v>
      </c>
      <c r="F3358">
        <v>2022</v>
      </c>
      <c r="G3358">
        <v>7</v>
      </c>
      <c r="H3358">
        <v>9660</v>
      </c>
      <c r="I3358" s="1">
        <v>62370</v>
      </c>
      <c r="J3358">
        <f>SUMIFS(H:H,D:D,dataset_shampoo[[#This Row],[Brand]],E:E,dataset_shampoo[[#This Row],[Region]],F:F,dataset_shampoo[[#This Row],[Year]],G:G,"&lt;="&amp;dataset_shampoo[[#This Row],[Month]])</f>
        <v>73500</v>
      </c>
      <c r="K3358" s="6">
        <f>SUMIFS(I:I,D:D,dataset_shampoo[[#This Row],[Brand]],E:E,dataset_shampoo[[#This Row],[Region]],F:F,dataset_shampoo[[#This Row],[Year]],G:G,"&lt;="&amp;dataset_shampoo[[#This Row],[Month]])</f>
        <v>456288</v>
      </c>
      <c r="L3358">
        <f>dataset_shampoo[[#This Row],[Units YTD]]+SUMIFS(H:H,D:D,dataset_shampoo[[#This Row],[Brand]],E:E,dataset_shampoo[[#This Row],[Region]],F:F,dataset_shampoo[[#This Row],[Year]]-1,G:G,"&gt;"&amp;dataset_shampoo[[#This Row],[Month]])</f>
        <v>92917</v>
      </c>
      <c r="M3358" s="1">
        <f>dataset_shampoo[[#This Row],[Values YTD]]+SUMIFS(I:I,D:D,dataset_shampoo[[#This Row],[Brand]],E:E,dataset_shampoo[[#This Row],[Region]],F:F,dataset_shampoo[[#This Row],[Year]]-1,G:G,"&gt;"&amp;dataset_shampoo[[#This Row],[Month]])</f>
        <v>562000.6</v>
      </c>
    </row>
    <row r="3359" spans="1:13" x14ac:dyDescent="0.25">
      <c r="A3359" t="s">
        <v>7</v>
      </c>
      <c r="B3359" t="s">
        <v>30</v>
      </c>
      <c r="C3359" t="s">
        <v>49</v>
      </c>
      <c r="D3359" t="s">
        <v>50</v>
      </c>
      <c r="E3359" t="s">
        <v>11</v>
      </c>
      <c r="F3359">
        <v>2022</v>
      </c>
      <c r="G3359">
        <v>8</v>
      </c>
      <c r="H3359">
        <v>9072</v>
      </c>
      <c r="I3359" s="1">
        <v>58548</v>
      </c>
      <c r="J3359">
        <f>SUMIFS(H:H,D:D,dataset_shampoo[[#This Row],[Brand]],E:E,dataset_shampoo[[#This Row],[Region]],F:F,dataset_shampoo[[#This Row],[Year]],G:G,"&lt;="&amp;dataset_shampoo[[#This Row],[Month]])</f>
        <v>82572</v>
      </c>
      <c r="K3359" s="6">
        <f>SUMIFS(I:I,D:D,dataset_shampoo[[#This Row],[Brand]],E:E,dataset_shampoo[[#This Row],[Region]],F:F,dataset_shampoo[[#This Row],[Year]],G:G,"&lt;="&amp;dataset_shampoo[[#This Row],[Month]])</f>
        <v>514836</v>
      </c>
      <c r="L3359">
        <f>dataset_shampoo[[#This Row],[Units YTD]]+SUMIFS(H:H,D:D,dataset_shampoo[[#This Row],[Brand]],E:E,dataset_shampoo[[#This Row],[Region]],F:F,dataset_shampoo[[#This Row],[Year]]-1,G:G,"&gt;"&amp;dataset_shampoo[[#This Row],[Month]])</f>
        <v>98930</v>
      </c>
      <c r="M3359" s="1">
        <f>dataset_shampoo[[#This Row],[Values YTD]]+SUMIFS(I:I,D:D,dataset_shampoo[[#This Row],[Brand]],E:E,dataset_shampoo[[#This Row],[Region]],F:F,dataset_shampoo[[#This Row],[Year]]-1,G:G,"&gt;"&amp;dataset_shampoo[[#This Row],[Month]])</f>
        <v>603852.9</v>
      </c>
    </row>
    <row r="3360" spans="1:13" x14ac:dyDescent="0.25">
      <c r="A3360" t="s">
        <v>7</v>
      </c>
      <c r="B3360" t="s">
        <v>30</v>
      </c>
      <c r="C3360" t="s">
        <v>49</v>
      </c>
      <c r="D3360" t="s">
        <v>50</v>
      </c>
      <c r="E3360" t="s">
        <v>11</v>
      </c>
      <c r="F3360">
        <v>2022</v>
      </c>
      <c r="G3360">
        <v>9</v>
      </c>
      <c r="H3360">
        <v>10164</v>
      </c>
      <c r="I3360" s="1">
        <v>65478</v>
      </c>
      <c r="J3360">
        <f>SUMIFS(H:H,D:D,dataset_shampoo[[#This Row],[Brand]],E:E,dataset_shampoo[[#This Row],[Region]],F:F,dataset_shampoo[[#This Row],[Year]],G:G,"&lt;="&amp;dataset_shampoo[[#This Row],[Month]])</f>
        <v>92736</v>
      </c>
      <c r="K3360" s="6">
        <f>SUMIFS(I:I,D:D,dataset_shampoo[[#This Row],[Brand]],E:E,dataset_shampoo[[#This Row],[Region]],F:F,dataset_shampoo[[#This Row],[Year]],G:G,"&lt;="&amp;dataset_shampoo[[#This Row],[Month]])</f>
        <v>580314</v>
      </c>
      <c r="L3360">
        <f>dataset_shampoo[[#This Row],[Units YTD]]+SUMIFS(H:H,D:D,dataset_shampoo[[#This Row],[Brand]],E:E,dataset_shampoo[[#This Row],[Region]],F:F,dataset_shampoo[[#This Row],[Year]]-1,G:G,"&gt;"&amp;dataset_shampoo[[#This Row],[Month]])</f>
        <v>105101</v>
      </c>
      <c r="M3360" s="1">
        <f>dataset_shampoo[[#This Row],[Values YTD]]+SUMIFS(I:I,D:D,dataset_shampoo[[#This Row],[Brand]],E:E,dataset_shampoo[[#This Row],[Region]],F:F,dataset_shampoo[[#This Row],[Year]]-1,G:G,"&gt;"&amp;dataset_shampoo[[#This Row],[Month]])</f>
        <v>647595.9</v>
      </c>
    </row>
    <row r="3361" spans="1:13" x14ac:dyDescent="0.25">
      <c r="A3361" t="s">
        <v>7</v>
      </c>
      <c r="B3361" t="s">
        <v>30</v>
      </c>
      <c r="C3361" t="s">
        <v>49</v>
      </c>
      <c r="D3361" t="s">
        <v>50</v>
      </c>
      <c r="E3361" t="s">
        <v>11</v>
      </c>
      <c r="F3361">
        <v>2022</v>
      </c>
      <c r="G3361">
        <v>10</v>
      </c>
      <c r="H3361">
        <v>8904</v>
      </c>
      <c r="I3361" s="1">
        <v>57624</v>
      </c>
      <c r="J3361">
        <f>SUMIFS(H:H,D:D,dataset_shampoo[[#This Row],[Brand]],E:E,dataset_shampoo[[#This Row],[Region]],F:F,dataset_shampoo[[#This Row],[Year]],G:G,"&lt;="&amp;dataset_shampoo[[#This Row],[Month]])</f>
        <v>101640</v>
      </c>
      <c r="K3361" s="6">
        <f>SUMIFS(I:I,D:D,dataset_shampoo[[#This Row],[Brand]],E:E,dataset_shampoo[[#This Row],[Region]],F:F,dataset_shampoo[[#This Row],[Year]],G:G,"&lt;="&amp;dataset_shampoo[[#This Row],[Month]])</f>
        <v>637938</v>
      </c>
      <c r="L3361">
        <f>dataset_shampoo[[#This Row],[Units YTD]]+SUMIFS(H:H,D:D,dataset_shampoo[[#This Row],[Brand]],E:E,dataset_shampoo[[#This Row],[Region]],F:F,dataset_shampoo[[#This Row],[Year]]-1,G:G,"&gt;"&amp;dataset_shampoo[[#This Row],[Month]])</f>
        <v>110865</v>
      </c>
      <c r="M3361" s="1">
        <f>dataset_shampoo[[#This Row],[Values YTD]]+SUMIFS(I:I,D:D,dataset_shampoo[[#This Row],[Brand]],E:E,dataset_shampoo[[#This Row],[Region]],F:F,dataset_shampoo[[#This Row],[Year]]-1,G:G,"&gt;"&amp;dataset_shampoo[[#This Row],[Month]])</f>
        <v>688121.7</v>
      </c>
    </row>
    <row r="3362" spans="1:13" x14ac:dyDescent="0.25">
      <c r="A3362" t="s">
        <v>7</v>
      </c>
      <c r="B3362" t="s">
        <v>30</v>
      </c>
      <c r="C3362" t="s">
        <v>49</v>
      </c>
      <c r="D3362" t="s">
        <v>50</v>
      </c>
      <c r="E3362" t="s">
        <v>11</v>
      </c>
      <c r="F3362">
        <v>2022</v>
      </c>
      <c r="G3362">
        <v>11</v>
      </c>
      <c r="H3362">
        <v>11004</v>
      </c>
      <c r="I3362" s="1">
        <v>70854</v>
      </c>
      <c r="J3362">
        <f>SUMIFS(H:H,D:D,dataset_shampoo[[#This Row],[Brand]],E:E,dataset_shampoo[[#This Row],[Region]],F:F,dataset_shampoo[[#This Row],[Year]],G:G,"&lt;="&amp;dataset_shampoo[[#This Row],[Month]])</f>
        <v>112644</v>
      </c>
      <c r="K3362" s="6">
        <f>SUMIFS(I:I,D:D,dataset_shampoo[[#This Row],[Brand]],E:E,dataset_shampoo[[#This Row],[Region]],F:F,dataset_shampoo[[#This Row],[Year]],G:G,"&lt;="&amp;dataset_shampoo[[#This Row],[Month]])</f>
        <v>708792</v>
      </c>
      <c r="L3362">
        <f>dataset_shampoo[[#This Row],[Units YTD]]+SUMIFS(H:H,D:D,dataset_shampoo[[#This Row],[Brand]],E:E,dataset_shampoo[[#This Row],[Region]],F:F,dataset_shampoo[[#This Row],[Year]]-1,G:G,"&gt;"&amp;dataset_shampoo[[#This Row],[Month]])</f>
        <v>117200</v>
      </c>
      <c r="M3362" s="1">
        <f>dataset_shampoo[[#This Row],[Values YTD]]+SUMIFS(I:I,D:D,dataset_shampoo[[#This Row],[Brand]],E:E,dataset_shampoo[[#This Row],[Region]],F:F,dataset_shampoo[[#This Row],[Year]]-1,G:G,"&gt;"&amp;dataset_shampoo[[#This Row],[Month]])</f>
        <v>733569.9</v>
      </c>
    </row>
    <row r="3363" spans="1:13" x14ac:dyDescent="0.25">
      <c r="A3363" t="s">
        <v>7</v>
      </c>
      <c r="B3363" t="s">
        <v>30</v>
      </c>
      <c r="C3363" t="s">
        <v>49</v>
      </c>
      <c r="D3363" t="s">
        <v>50</v>
      </c>
      <c r="E3363" t="s">
        <v>11</v>
      </c>
      <c r="F3363">
        <v>2022</v>
      </c>
      <c r="G3363">
        <v>12</v>
      </c>
      <c r="H3363">
        <v>8862</v>
      </c>
      <c r="I3363" s="1">
        <v>57414</v>
      </c>
      <c r="J3363">
        <f>SUMIFS(H:H,D:D,dataset_shampoo[[#This Row],[Brand]],E:E,dataset_shampoo[[#This Row],[Region]],F:F,dataset_shampoo[[#This Row],[Year]],G:G,"&lt;="&amp;dataset_shampoo[[#This Row],[Month]])</f>
        <v>121506</v>
      </c>
      <c r="K3363" s="6">
        <f>SUMIFS(I:I,D:D,dataset_shampoo[[#This Row],[Brand]],E:E,dataset_shampoo[[#This Row],[Region]],F:F,dataset_shampoo[[#This Row],[Year]],G:G,"&lt;="&amp;dataset_shampoo[[#This Row],[Month]])</f>
        <v>766206</v>
      </c>
      <c r="L3363">
        <f>dataset_shampoo[[#This Row],[Units YTD]]+SUMIFS(H:H,D:D,dataset_shampoo[[#This Row],[Brand]],E:E,dataset_shampoo[[#This Row],[Region]],F:F,dataset_shampoo[[#This Row],[Year]]-1,G:G,"&gt;"&amp;dataset_shampoo[[#This Row],[Month]])</f>
        <v>121506</v>
      </c>
      <c r="M3363" s="1">
        <f>dataset_shampoo[[#This Row],[Values YTD]]+SUMIFS(I:I,D:D,dataset_shampoo[[#This Row],[Brand]],E:E,dataset_shampoo[[#This Row],[Region]],F:F,dataset_shampoo[[#This Row],[Year]]-1,G:G,"&gt;"&amp;dataset_shampoo[[#This Row],[Month]])</f>
        <v>766206</v>
      </c>
    </row>
    <row r="3364" spans="1:13" x14ac:dyDescent="0.25">
      <c r="A3364" t="s">
        <v>7</v>
      </c>
      <c r="B3364" t="s">
        <v>30</v>
      </c>
      <c r="C3364" t="s">
        <v>49</v>
      </c>
      <c r="D3364" t="s">
        <v>50</v>
      </c>
      <c r="E3364" t="s">
        <v>11</v>
      </c>
      <c r="F3364">
        <v>2023</v>
      </c>
      <c r="G3364">
        <v>1</v>
      </c>
      <c r="H3364">
        <v>16016</v>
      </c>
      <c r="I3364" s="1">
        <v>103376</v>
      </c>
      <c r="J3364">
        <f>SUMIFS(H:H,D:D,dataset_shampoo[[#This Row],[Brand]],E:E,dataset_shampoo[[#This Row],[Region]],F:F,dataset_shampoo[[#This Row],[Year]],G:G,"&lt;="&amp;dataset_shampoo[[#This Row],[Month]])</f>
        <v>16016</v>
      </c>
      <c r="K3364" s="6">
        <f>SUMIFS(I:I,D:D,dataset_shampoo[[#This Row],[Brand]],E:E,dataset_shampoo[[#This Row],[Region]],F:F,dataset_shampoo[[#This Row],[Year]],G:G,"&lt;="&amp;dataset_shampoo[[#This Row],[Month]])</f>
        <v>103376</v>
      </c>
      <c r="L3364">
        <f>dataset_shampoo[[#This Row],[Units YTD]]+SUMIFS(H:H,D:D,dataset_shampoo[[#This Row],[Brand]],E:E,dataset_shampoo[[#This Row],[Region]],F:F,dataset_shampoo[[#This Row],[Year]]-1,G:G,"&gt;"&amp;dataset_shampoo[[#This Row],[Month]])</f>
        <v>126518</v>
      </c>
      <c r="M3364" s="1">
        <f>dataset_shampoo[[#This Row],[Values YTD]]+SUMIFS(I:I,D:D,dataset_shampoo[[#This Row],[Brand]],E:E,dataset_shampoo[[#This Row],[Region]],F:F,dataset_shampoo[[#This Row],[Year]]-1,G:G,"&gt;"&amp;dataset_shampoo[[#This Row],[Month]])</f>
        <v>809522</v>
      </c>
    </row>
    <row r="3365" spans="1:13" x14ac:dyDescent="0.25">
      <c r="A3365" t="s">
        <v>7</v>
      </c>
      <c r="B3365" t="s">
        <v>30</v>
      </c>
      <c r="C3365" t="s">
        <v>49</v>
      </c>
      <c r="D3365" t="s">
        <v>50</v>
      </c>
      <c r="E3365" t="s">
        <v>11</v>
      </c>
      <c r="F3365">
        <v>2023</v>
      </c>
      <c r="G3365">
        <v>2</v>
      </c>
      <c r="H3365">
        <v>15568</v>
      </c>
      <c r="I3365" s="1">
        <v>100632</v>
      </c>
      <c r="J3365">
        <f>SUMIFS(H:H,D:D,dataset_shampoo[[#This Row],[Brand]],E:E,dataset_shampoo[[#This Row],[Region]],F:F,dataset_shampoo[[#This Row],[Year]],G:G,"&lt;="&amp;dataset_shampoo[[#This Row],[Month]])</f>
        <v>31584</v>
      </c>
      <c r="K3365" s="6">
        <f>SUMIFS(I:I,D:D,dataset_shampoo[[#This Row],[Brand]],E:E,dataset_shampoo[[#This Row],[Region]],F:F,dataset_shampoo[[#This Row],[Year]],G:G,"&lt;="&amp;dataset_shampoo[[#This Row],[Month]])</f>
        <v>204008</v>
      </c>
      <c r="L3365">
        <f>dataset_shampoo[[#This Row],[Units YTD]]+SUMIFS(H:H,D:D,dataset_shampoo[[#This Row],[Brand]],E:E,dataset_shampoo[[#This Row],[Region]],F:F,dataset_shampoo[[#This Row],[Year]]-1,G:G,"&gt;"&amp;dataset_shampoo[[#This Row],[Month]])</f>
        <v>132510</v>
      </c>
      <c r="M3365" s="1">
        <f>dataset_shampoo[[#This Row],[Values YTD]]+SUMIFS(I:I,D:D,dataset_shampoo[[#This Row],[Brand]],E:E,dataset_shampoo[[#This Row],[Region]],F:F,dataset_shampoo[[#This Row],[Year]]-1,G:G,"&gt;"&amp;dataset_shampoo[[#This Row],[Month]])</f>
        <v>854924</v>
      </c>
    </row>
    <row r="3366" spans="1:13" x14ac:dyDescent="0.25">
      <c r="A3366" t="s">
        <v>7</v>
      </c>
      <c r="B3366" t="s">
        <v>30</v>
      </c>
      <c r="C3366" t="s">
        <v>49</v>
      </c>
      <c r="D3366" t="s">
        <v>50</v>
      </c>
      <c r="E3366" t="s">
        <v>11</v>
      </c>
      <c r="F3366">
        <v>2023</v>
      </c>
      <c r="G3366">
        <v>3</v>
      </c>
      <c r="H3366">
        <v>14336</v>
      </c>
      <c r="I3366" s="1">
        <v>92344</v>
      </c>
      <c r="J3366">
        <f>SUMIFS(H:H,D:D,dataset_shampoo[[#This Row],[Brand]],E:E,dataset_shampoo[[#This Row],[Region]],F:F,dataset_shampoo[[#This Row],[Year]],G:G,"&lt;="&amp;dataset_shampoo[[#This Row],[Month]])</f>
        <v>45920</v>
      </c>
      <c r="K3366" s="6">
        <f>SUMIFS(I:I,D:D,dataset_shampoo[[#This Row],[Brand]],E:E,dataset_shampoo[[#This Row],[Region]],F:F,dataset_shampoo[[#This Row],[Year]],G:G,"&lt;="&amp;dataset_shampoo[[#This Row],[Month]])</f>
        <v>296352</v>
      </c>
      <c r="L3366">
        <f>dataset_shampoo[[#This Row],[Units YTD]]+SUMIFS(H:H,D:D,dataset_shampoo[[#This Row],[Brand]],E:E,dataset_shampoo[[#This Row],[Region]],F:F,dataset_shampoo[[#This Row],[Year]]-1,G:G,"&gt;"&amp;dataset_shampoo[[#This Row],[Month]])</f>
        <v>135128</v>
      </c>
      <c r="M3366" s="1">
        <f>dataset_shampoo[[#This Row],[Values YTD]]+SUMIFS(I:I,D:D,dataset_shampoo[[#This Row],[Brand]],E:E,dataset_shampoo[[#This Row],[Region]],F:F,dataset_shampoo[[#This Row],[Year]]-1,G:G,"&gt;"&amp;dataset_shampoo[[#This Row],[Month]])</f>
        <v>871584</v>
      </c>
    </row>
    <row r="3367" spans="1:13" x14ac:dyDescent="0.25">
      <c r="A3367" t="s">
        <v>7</v>
      </c>
      <c r="B3367" t="s">
        <v>30</v>
      </c>
      <c r="C3367" t="s">
        <v>49</v>
      </c>
      <c r="D3367" t="s">
        <v>50</v>
      </c>
      <c r="E3367" t="s">
        <v>12</v>
      </c>
      <c r="F3367">
        <v>2018</v>
      </c>
      <c r="G3367">
        <v>1</v>
      </c>
      <c r="H3367">
        <v>472</v>
      </c>
      <c r="I3367" s="1">
        <v>2569</v>
      </c>
      <c r="J3367">
        <f>SUMIFS(H:H,D:D,dataset_shampoo[[#This Row],[Brand]],E:E,dataset_shampoo[[#This Row],[Region]],F:F,dataset_shampoo[[#This Row],[Year]],G:G,"&lt;="&amp;dataset_shampoo[[#This Row],[Month]])</f>
        <v>472</v>
      </c>
      <c r="K3367" s="6">
        <f>SUMIFS(I:I,D:D,dataset_shampoo[[#This Row],[Brand]],E:E,dataset_shampoo[[#This Row],[Region]],F:F,dataset_shampoo[[#This Row],[Year]],G:G,"&lt;="&amp;dataset_shampoo[[#This Row],[Month]])</f>
        <v>2569</v>
      </c>
      <c r="L3367">
        <f>dataset_shampoo[[#This Row],[Units YTD]]+SUMIFS(H:H,D:D,dataset_shampoo[[#This Row],[Brand]],E:E,dataset_shampoo[[#This Row],[Region]],F:F,dataset_shampoo[[#This Row],[Year]]-1,G:G,"&gt;"&amp;dataset_shampoo[[#This Row],[Month]])</f>
        <v>472</v>
      </c>
      <c r="M3367" s="1">
        <f>dataset_shampoo[[#This Row],[Values YTD]]+SUMIFS(I:I,D:D,dataset_shampoo[[#This Row],[Brand]],E:E,dataset_shampoo[[#This Row],[Region]],F:F,dataset_shampoo[[#This Row],[Year]]-1,G:G,"&gt;"&amp;dataset_shampoo[[#This Row],[Month]])</f>
        <v>2569</v>
      </c>
    </row>
    <row r="3368" spans="1:13" x14ac:dyDescent="0.25">
      <c r="A3368" t="s">
        <v>7</v>
      </c>
      <c r="B3368" t="s">
        <v>30</v>
      </c>
      <c r="C3368" t="s">
        <v>49</v>
      </c>
      <c r="D3368" t="s">
        <v>50</v>
      </c>
      <c r="E3368" t="s">
        <v>12</v>
      </c>
      <c r="F3368">
        <v>2018</v>
      </c>
      <c r="G3368">
        <v>2</v>
      </c>
      <c r="H3368">
        <v>312</v>
      </c>
      <c r="I3368" s="1">
        <v>1708</v>
      </c>
      <c r="J3368">
        <f>SUMIFS(H:H,D:D,dataset_shampoo[[#This Row],[Brand]],E:E,dataset_shampoo[[#This Row],[Region]],F:F,dataset_shampoo[[#This Row],[Year]],G:G,"&lt;="&amp;dataset_shampoo[[#This Row],[Month]])</f>
        <v>784</v>
      </c>
      <c r="K3368" s="6">
        <f>SUMIFS(I:I,D:D,dataset_shampoo[[#This Row],[Brand]],E:E,dataset_shampoo[[#This Row],[Region]],F:F,dataset_shampoo[[#This Row],[Year]],G:G,"&lt;="&amp;dataset_shampoo[[#This Row],[Month]])</f>
        <v>4277</v>
      </c>
      <c r="L3368">
        <f>dataset_shampoo[[#This Row],[Units YTD]]+SUMIFS(H:H,D:D,dataset_shampoo[[#This Row],[Brand]],E:E,dataset_shampoo[[#This Row],[Region]],F:F,dataset_shampoo[[#This Row],[Year]]-1,G:G,"&gt;"&amp;dataset_shampoo[[#This Row],[Month]])</f>
        <v>784</v>
      </c>
      <c r="M3368" s="1">
        <f>dataset_shampoo[[#This Row],[Values YTD]]+SUMIFS(I:I,D:D,dataset_shampoo[[#This Row],[Brand]],E:E,dataset_shampoo[[#This Row],[Region]],F:F,dataset_shampoo[[#This Row],[Year]]-1,G:G,"&gt;"&amp;dataset_shampoo[[#This Row],[Month]])</f>
        <v>4277</v>
      </c>
    </row>
    <row r="3369" spans="1:13" x14ac:dyDescent="0.25">
      <c r="A3369" t="s">
        <v>7</v>
      </c>
      <c r="B3369" t="s">
        <v>30</v>
      </c>
      <c r="C3369" t="s">
        <v>49</v>
      </c>
      <c r="D3369" t="s">
        <v>50</v>
      </c>
      <c r="E3369" t="s">
        <v>12</v>
      </c>
      <c r="F3369">
        <v>2018</v>
      </c>
      <c r="G3369">
        <v>3</v>
      </c>
      <c r="H3369">
        <v>290</v>
      </c>
      <c r="I3369" s="1">
        <v>1585.5</v>
      </c>
      <c r="J3369">
        <f>SUMIFS(H:H,D:D,dataset_shampoo[[#This Row],[Brand]],E:E,dataset_shampoo[[#This Row],[Region]],F:F,dataset_shampoo[[#This Row],[Year]],G:G,"&lt;="&amp;dataset_shampoo[[#This Row],[Month]])</f>
        <v>1074</v>
      </c>
      <c r="K3369" s="6">
        <f>SUMIFS(I:I,D:D,dataset_shampoo[[#This Row],[Brand]],E:E,dataset_shampoo[[#This Row],[Region]],F:F,dataset_shampoo[[#This Row],[Year]],G:G,"&lt;="&amp;dataset_shampoo[[#This Row],[Month]])</f>
        <v>5862.5</v>
      </c>
      <c r="L3369">
        <f>dataset_shampoo[[#This Row],[Units YTD]]+SUMIFS(H:H,D:D,dataset_shampoo[[#This Row],[Brand]],E:E,dataset_shampoo[[#This Row],[Region]],F:F,dataset_shampoo[[#This Row],[Year]]-1,G:G,"&gt;"&amp;dataset_shampoo[[#This Row],[Month]])</f>
        <v>1074</v>
      </c>
      <c r="M3369" s="1">
        <f>dataset_shampoo[[#This Row],[Values YTD]]+SUMIFS(I:I,D:D,dataset_shampoo[[#This Row],[Brand]],E:E,dataset_shampoo[[#This Row],[Region]],F:F,dataset_shampoo[[#This Row],[Year]]-1,G:G,"&gt;"&amp;dataset_shampoo[[#This Row],[Month]])</f>
        <v>5862.5</v>
      </c>
    </row>
    <row r="3370" spans="1:13" x14ac:dyDescent="0.25">
      <c r="A3370" t="s">
        <v>7</v>
      </c>
      <c r="B3370" t="s">
        <v>30</v>
      </c>
      <c r="C3370" t="s">
        <v>49</v>
      </c>
      <c r="D3370" t="s">
        <v>50</v>
      </c>
      <c r="E3370" t="s">
        <v>12</v>
      </c>
      <c r="F3370">
        <v>2018</v>
      </c>
      <c r="G3370">
        <v>4</v>
      </c>
      <c r="H3370">
        <v>214</v>
      </c>
      <c r="I3370" s="1">
        <v>1176</v>
      </c>
      <c r="J3370">
        <f>SUMIFS(H:H,D:D,dataset_shampoo[[#This Row],[Brand]],E:E,dataset_shampoo[[#This Row],[Region]],F:F,dataset_shampoo[[#This Row],[Year]],G:G,"&lt;="&amp;dataset_shampoo[[#This Row],[Month]])</f>
        <v>1288</v>
      </c>
      <c r="K3370" s="6">
        <f>SUMIFS(I:I,D:D,dataset_shampoo[[#This Row],[Brand]],E:E,dataset_shampoo[[#This Row],[Region]],F:F,dataset_shampoo[[#This Row],[Year]],G:G,"&lt;="&amp;dataset_shampoo[[#This Row],[Month]])</f>
        <v>7038.5</v>
      </c>
      <c r="L3370">
        <f>dataset_shampoo[[#This Row],[Units YTD]]+SUMIFS(H:H,D:D,dataset_shampoo[[#This Row],[Brand]],E:E,dataset_shampoo[[#This Row],[Region]],F:F,dataset_shampoo[[#This Row],[Year]]-1,G:G,"&gt;"&amp;dataset_shampoo[[#This Row],[Month]])</f>
        <v>1288</v>
      </c>
      <c r="M3370" s="1">
        <f>dataset_shampoo[[#This Row],[Values YTD]]+SUMIFS(I:I,D:D,dataset_shampoo[[#This Row],[Brand]],E:E,dataset_shampoo[[#This Row],[Region]],F:F,dataset_shampoo[[#This Row],[Year]]-1,G:G,"&gt;"&amp;dataset_shampoo[[#This Row],[Month]])</f>
        <v>7038.5</v>
      </c>
    </row>
    <row r="3371" spans="1:13" x14ac:dyDescent="0.25">
      <c r="A3371" t="s">
        <v>7</v>
      </c>
      <c r="B3371" t="s">
        <v>30</v>
      </c>
      <c r="C3371" t="s">
        <v>49</v>
      </c>
      <c r="D3371" t="s">
        <v>50</v>
      </c>
      <c r="E3371" t="s">
        <v>12</v>
      </c>
      <c r="F3371">
        <v>2018</v>
      </c>
      <c r="G3371">
        <v>5</v>
      </c>
      <c r="H3371">
        <v>175</v>
      </c>
      <c r="I3371" s="1">
        <v>969.5</v>
      </c>
      <c r="J3371">
        <f>SUMIFS(H:H,D:D,dataset_shampoo[[#This Row],[Brand]],E:E,dataset_shampoo[[#This Row],[Region]],F:F,dataset_shampoo[[#This Row],[Year]],G:G,"&lt;="&amp;dataset_shampoo[[#This Row],[Month]])</f>
        <v>1463</v>
      </c>
      <c r="K3371" s="6">
        <f>SUMIFS(I:I,D:D,dataset_shampoo[[#This Row],[Brand]],E:E,dataset_shampoo[[#This Row],[Region]],F:F,dataset_shampoo[[#This Row],[Year]],G:G,"&lt;="&amp;dataset_shampoo[[#This Row],[Month]])</f>
        <v>8008</v>
      </c>
      <c r="L3371">
        <f>dataset_shampoo[[#This Row],[Units YTD]]+SUMIFS(H:H,D:D,dataset_shampoo[[#This Row],[Brand]],E:E,dataset_shampoo[[#This Row],[Region]],F:F,dataset_shampoo[[#This Row],[Year]]-1,G:G,"&gt;"&amp;dataset_shampoo[[#This Row],[Month]])</f>
        <v>1463</v>
      </c>
      <c r="M3371" s="1">
        <f>dataset_shampoo[[#This Row],[Values YTD]]+SUMIFS(I:I,D:D,dataset_shampoo[[#This Row],[Brand]],E:E,dataset_shampoo[[#This Row],[Region]],F:F,dataset_shampoo[[#This Row],[Year]]-1,G:G,"&gt;"&amp;dataset_shampoo[[#This Row],[Month]])</f>
        <v>8008</v>
      </c>
    </row>
    <row r="3372" spans="1:13" x14ac:dyDescent="0.25">
      <c r="A3372" t="s">
        <v>7</v>
      </c>
      <c r="B3372" t="s">
        <v>30</v>
      </c>
      <c r="C3372" t="s">
        <v>49</v>
      </c>
      <c r="D3372" t="s">
        <v>50</v>
      </c>
      <c r="E3372" t="s">
        <v>12</v>
      </c>
      <c r="F3372">
        <v>2018</v>
      </c>
      <c r="G3372">
        <v>6</v>
      </c>
      <c r="H3372">
        <v>396</v>
      </c>
      <c r="I3372" s="1">
        <v>2142</v>
      </c>
      <c r="J3372">
        <f>SUMIFS(H:H,D:D,dataset_shampoo[[#This Row],[Brand]],E:E,dataset_shampoo[[#This Row],[Region]],F:F,dataset_shampoo[[#This Row],[Year]],G:G,"&lt;="&amp;dataset_shampoo[[#This Row],[Month]])</f>
        <v>1859</v>
      </c>
      <c r="K3372" s="6">
        <f>SUMIFS(I:I,D:D,dataset_shampoo[[#This Row],[Brand]],E:E,dataset_shampoo[[#This Row],[Region]],F:F,dataset_shampoo[[#This Row],[Year]],G:G,"&lt;="&amp;dataset_shampoo[[#This Row],[Month]])</f>
        <v>10150</v>
      </c>
      <c r="L3372">
        <f>dataset_shampoo[[#This Row],[Units YTD]]+SUMIFS(H:H,D:D,dataset_shampoo[[#This Row],[Brand]],E:E,dataset_shampoo[[#This Row],[Region]],F:F,dataset_shampoo[[#This Row],[Year]]-1,G:G,"&gt;"&amp;dataset_shampoo[[#This Row],[Month]])</f>
        <v>1859</v>
      </c>
      <c r="M3372" s="1">
        <f>dataset_shampoo[[#This Row],[Values YTD]]+SUMIFS(I:I,D:D,dataset_shampoo[[#This Row],[Brand]],E:E,dataset_shampoo[[#This Row],[Region]],F:F,dataset_shampoo[[#This Row],[Year]]-1,G:G,"&gt;"&amp;dataset_shampoo[[#This Row],[Month]])</f>
        <v>10150</v>
      </c>
    </row>
    <row r="3373" spans="1:13" x14ac:dyDescent="0.25">
      <c r="A3373" t="s">
        <v>7</v>
      </c>
      <c r="B3373" t="s">
        <v>30</v>
      </c>
      <c r="C3373" t="s">
        <v>49</v>
      </c>
      <c r="D3373" t="s">
        <v>50</v>
      </c>
      <c r="E3373" t="s">
        <v>12</v>
      </c>
      <c r="F3373">
        <v>2018</v>
      </c>
      <c r="G3373">
        <v>7</v>
      </c>
      <c r="H3373">
        <v>189</v>
      </c>
      <c r="I3373" s="1">
        <v>1022</v>
      </c>
      <c r="J3373">
        <f>SUMIFS(H:H,D:D,dataset_shampoo[[#This Row],[Brand]],E:E,dataset_shampoo[[#This Row],[Region]],F:F,dataset_shampoo[[#This Row],[Year]],G:G,"&lt;="&amp;dataset_shampoo[[#This Row],[Month]])</f>
        <v>2048</v>
      </c>
      <c r="K3373" s="6">
        <f>SUMIFS(I:I,D:D,dataset_shampoo[[#This Row],[Brand]],E:E,dataset_shampoo[[#This Row],[Region]],F:F,dataset_shampoo[[#This Row],[Year]],G:G,"&lt;="&amp;dataset_shampoo[[#This Row],[Month]])</f>
        <v>11172</v>
      </c>
      <c r="L3373">
        <f>dataset_shampoo[[#This Row],[Units YTD]]+SUMIFS(H:H,D:D,dataset_shampoo[[#This Row],[Brand]],E:E,dataset_shampoo[[#This Row],[Region]],F:F,dataset_shampoo[[#This Row],[Year]]-1,G:G,"&gt;"&amp;dataset_shampoo[[#This Row],[Month]])</f>
        <v>2048</v>
      </c>
      <c r="M3373" s="1">
        <f>dataset_shampoo[[#This Row],[Values YTD]]+SUMIFS(I:I,D:D,dataset_shampoo[[#This Row],[Brand]],E:E,dataset_shampoo[[#This Row],[Region]],F:F,dataset_shampoo[[#This Row],[Year]]-1,G:G,"&gt;"&amp;dataset_shampoo[[#This Row],[Month]])</f>
        <v>11172</v>
      </c>
    </row>
    <row r="3374" spans="1:13" x14ac:dyDescent="0.25">
      <c r="A3374" t="s">
        <v>7</v>
      </c>
      <c r="B3374" t="s">
        <v>30</v>
      </c>
      <c r="C3374" t="s">
        <v>49</v>
      </c>
      <c r="D3374" t="s">
        <v>50</v>
      </c>
      <c r="E3374" t="s">
        <v>12</v>
      </c>
      <c r="F3374">
        <v>2018</v>
      </c>
      <c r="G3374">
        <v>8</v>
      </c>
      <c r="H3374">
        <v>374</v>
      </c>
      <c r="I3374" s="1">
        <v>2047.5</v>
      </c>
      <c r="J3374">
        <f>SUMIFS(H:H,D:D,dataset_shampoo[[#This Row],[Brand]],E:E,dataset_shampoo[[#This Row],[Region]],F:F,dataset_shampoo[[#This Row],[Year]],G:G,"&lt;="&amp;dataset_shampoo[[#This Row],[Month]])</f>
        <v>2422</v>
      </c>
      <c r="K3374" s="6">
        <f>SUMIFS(I:I,D:D,dataset_shampoo[[#This Row],[Brand]],E:E,dataset_shampoo[[#This Row],[Region]],F:F,dataset_shampoo[[#This Row],[Year]],G:G,"&lt;="&amp;dataset_shampoo[[#This Row],[Month]])</f>
        <v>13219.5</v>
      </c>
      <c r="L3374">
        <f>dataset_shampoo[[#This Row],[Units YTD]]+SUMIFS(H:H,D:D,dataset_shampoo[[#This Row],[Brand]],E:E,dataset_shampoo[[#This Row],[Region]],F:F,dataset_shampoo[[#This Row],[Year]]-1,G:G,"&gt;"&amp;dataset_shampoo[[#This Row],[Month]])</f>
        <v>2422</v>
      </c>
      <c r="M3374" s="1">
        <f>dataset_shampoo[[#This Row],[Values YTD]]+SUMIFS(I:I,D:D,dataset_shampoo[[#This Row],[Brand]],E:E,dataset_shampoo[[#This Row],[Region]],F:F,dataset_shampoo[[#This Row],[Year]]-1,G:G,"&gt;"&amp;dataset_shampoo[[#This Row],[Month]])</f>
        <v>13219.5</v>
      </c>
    </row>
    <row r="3375" spans="1:13" x14ac:dyDescent="0.25">
      <c r="A3375" t="s">
        <v>7</v>
      </c>
      <c r="B3375" t="s">
        <v>30</v>
      </c>
      <c r="C3375" t="s">
        <v>49</v>
      </c>
      <c r="D3375" t="s">
        <v>50</v>
      </c>
      <c r="E3375" t="s">
        <v>12</v>
      </c>
      <c r="F3375">
        <v>2018</v>
      </c>
      <c r="G3375">
        <v>9</v>
      </c>
      <c r="H3375">
        <v>276</v>
      </c>
      <c r="I3375" s="1">
        <v>1505</v>
      </c>
      <c r="J3375">
        <f>SUMIFS(H:H,D:D,dataset_shampoo[[#This Row],[Brand]],E:E,dataset_shampoo[[#This Row],[Region]],F:F,dataset_shampoo[[#This Row],[Year]],G:G,"&lt;="&amp;dataset_shampoo[[#This Row],[Month]])</f>
        <v>2698</v>
      </c>
      <c r="K3375" s="6">
        <f>SUMIFS(I:I,D:D,dataset_shampoo[[#This Row],[Brand]],E:E,dataset_shampoo[[#This Row],[Region]],F:F,dataset_shampoo[[#This Row],[Year]],G:G,"&lt;="&amp;dataset_shampoo[[#This Row],[Month]])</f>
        <v>14724.5</v>
      </c>
      <c r="L3375">
        <f>dataset_shampoo[[#This Row],[Units YTD]]+SUMIFS(H:H,D:D,dataset_shampoo[[#This Row],[Brand]],E:E,dataset_shampoo[[#This Row],[Region]],F:F,dataset_shampoo[[#This Row],[Year]]-1,G:G,"&gt;"&amp;dataset_shampoo[[#This Row],[Month]])</f>
        <v>2698</v>
      </c>
      <c r="M3375" s="1">
        <f>dataset_shampoo[[#This Row],[Values YTD]]+SUMIFS(I:I,D:D,dataset_shampoo[[#This Row],[Brand]],E:E,dataset_shampoo[[#This Row],[Region]],F:F,dataset_shampoo[[#This Row],[Year]]-1,G:G,"&gt;"&amp;dataset_shampoo[[#This Row],[Month]])</f>
        <v>14724.5</v>
      </c>
    </row>
    <row r="3376" spans="1:13" x14ac:dyDescent="0.25">
      <c r="A3376" t="s">
        <v>7</v>
      </c>
      <c r="B3376" t="s">
        <v>30</v>
      </c>
      <c r="C3376" t="s">
        <v>49</v>
      </c>
      <c r="D3376" t="s">
        <v>50</v>
      </c>
      <c r="E3376" t="s">
        <v>12</v>
      </c>
      <c r="F3376">
        <v>2018</v>
      </c>
      <c r="G3376">
        <v>10</v>
      </c>
      <c r="H3376">
        <v>326</v>
      </c>
      <c r="I3376" s="1">
        <v>1767.5</v>
      </c>
      <c r="J3376">
        <f>SUMIFS(H:H,D:D,dataset_shampoo[[#This Row],[Brand]],E:E,dataset_shampoo[[#This Row],[Region]],F:F,dataset_shampoo[[#This Row],[Year]],G:G,"&lt;="&amp;dataset_shampoo[[#This Row],[Month]])</f>
        <v>3024</v>
      </c>
      <c r="K3376" s="6">
        <f>SUMIFS(I:I,D:D,dataset_shampoo[[#This Row],[Brand]],E:E,dataset_shampoo[[#This Row],[Region]],F:F,dataset_shampoo[[#This Row],[Year]],G:G,"&lt;="&amp;dataset_shampoo[[#This Row],[Month]])</f>
        <v>16492</v>
      </c>
      <c r="L3376">
        <f>dataset_shampoo[[#This Row],[Units YTD]]+SUMIFS(H:H,D:D,dataset_shampoo[[#This Row],[Brand]],E:E,dataset_shampoo[[#This Row],[Region]],F:F,dataset_shampoo[[#This Row],[Year]]-1,G:G,"&gt;"&amp;dataset_shampoo[[#This Row],[Month]])</f>
        <v>3024</v>
      </c>
      <c r="M3376" s="1">
        <f>dataset_shampoo[[#This Row],[Values YTD]]+SUMIFS(I:I,D:D,dataset_shampoo[[#This Row],[Brand]],E:E,dataset_shampoo[[#This Row],[Region]],F:F,dataset_shampoo[[#This Row],[Year]]-1,G:G,"&gt;"&amp;dataset_shampoo[[#This Row],[Month]])</f>
        <v>16492</v>
      </c>
    </row>
    <row r="3377" spans="1:13" x14ac:dyDescent="0.25">
      <c r="A3377" t="s">
        <v>7</v>
      </c>
      <c r="B3377" t="s">
        <v>30</v>
      </c>
      <c r="C3377" t="s">
        <v>49</v>
      </c>
      <c r="D3377" t="s">
        <v>50</v>
      </c>
      <c r="E3377" t="s">
        <v>12</v>
      </c>
      <c r="F3377">
        <v>2018</v>
      </c>
      <c r="G3377">
        <v>11</v>
      </c>
      <c r="H3377">
        <v>304</v>
      </c>
      <c r="I3377" s="1">
        <v>1662.5</v>
      </c>
      <c r="J3377">
        <f>SUMIFS(H:H,D:D,dataset_shampoo[[#This Row],[Brand]],E:E,dataset_shampoo[[#This Row],[Region]],F:F,dataset_shampoo[[#This Row],[Year]],G:G,"&lt;="&amp;dataset_shampoo[[#This Row],[Month]])</f>
        <v>3328</v>
      </c>
      <c r="K3377" s="6">
        <f>SUMIFS(I:I,D:D,dataset_shampoo[[#This Row],[Brand]],E:E,dataset_shampoo[[#This Row],[Region]],F:F,dataset_shampoo[[#This Row],[Year]],G:G,"&lt;="&amp;dataset_shampoo[[#This Row],[Month]])</f>
        <v>18154.5</v>
      </c>
      <c r="L3377">
        <f>dataset_shampoo[[#This Row],[Units YTD]]+SUMIFS(H:H,D:D,dataset_shampoo[[#This Row],[Brand]],E:E,dataset_shampoo[[#This Row],[Region]],F:F,dataset_shampoo[[#This Row],[Year]]-1,G:G,"&gt;"&amp;dataset_shampoo[[#This Row],[Month]])</f>
        <v>3328</v>
      </c>
      <c r="M3377" s="1">
        <f>dataset_shampoo[[#This Row],[Values YTD]]+SUMIFS(I:I,D:D,dataset_shampoo[[#This Row],[Brand]],E:E,dataset_shampoo[[#This Row],[Region]],F:F,dataset_shampoo[[#This Row],[Year]]-1,G:G,"&gt;"&amp;dataset_shampoo[[#This Row],[Month]])</f>
        <v>18154.5</v>
      </c>
    </row>
    <row r="3378" spans="1:13" x14ac:dyDescent="0.25">
      <c r="A3378" t="s">
        <v>7</v>
      </c>
      <c r="B3378" t="s">
        <v>30</v>
      </c>
      <c r="C3378" t="s">
        <v>49</v>
      </c>
      <c r="D3378" t="s">
        <v>50</v>
      </c>
      <c r="E3378" t="s">
        <v>12</v>
      </c>
      <c r="F3378">
        <v>2018</v>
      </c>
      <c r="G3378">
        <v>12</v>
      </c>
      <c r="H3378">
        <v>210</v>
      </c>
      <c r="I3378" s="1">
        <v>1137.5</v>
      </c>
      <c r="J3378">
        <f>SUMIFS(H:H,D:D,dataset_shampoo[[#This Row],[Brand]],E:E,dataset_shampoo[[#This Row],[Region]],F:F,dataset_shampoo[[#This Row],[Year]],G:G,"&lt;="&amp;dataset_shampoo[[#This Row],[Month]])</f>
        <v>3538</v>
      </c>
      <c r="K3378" s="6">
        <f>SUMIFS(I:I,D:D,dataset_shampoo[[#This Row],[Brand]],E:E,dataset_shampoo[[#This Row],[Region]],F:F,dataset_shampoo[[#This Row],[Year]],G:G,"&lt;="&amp;dataset_shampoo[[#This Row],[Month]])</f>
        <v>19292</v>
      </c>
      <c r="L3378">
        <f>dataset_shampoo[[#This Row],[Units YTD]]+SUMIFS(H:H,D:D,dataset_shampoo[[#This Row],[Brand]],E:E,dataset_shampoo[[#This Row],[Region]],F:F,dataset_shampoo[[#This Row],[Year]]-1,G:G,"&gt;"&amp;dataset_shampoo[[#This Row],[Month]])</f>
        <v>3538</v>
      </c>
      <c r="M3378" s="1">
        <f>dataset_shampoo[[#This Row],[Values YTD]]+SUMIFS(I:I,D:D,dataset_shampoo[[#This Row],[Brand]],E:E,dataset_shampoo[[#This Row],[Region]],F:F,dataset_shampoo[[#This Row],[Year]]-1,G:G,"&gt;"&amp;dataset_shampoo[[#This Row],[Month]])</f>
        <v>19292</v>
      </c>
    </row>
    <row r="3379" spans="1:13" x14ac:dyDescent="0.25">
      <c r="A3379" t="s">
        <v>7</v>
      </c>
      <c r="B3379" t="s">
        <v>30</v>
      </c>
      <c r="C3379" t="s">
        <v>49</v>
      </c>
      <c r="D3379" t="s">
        <v>50</v>
      </c>
      <c r="E3379" t="s">
        <v>12</v>
      </c>
      <c r="F3379">
        <v>2019</v>
      </c>
      <c r="G3379">
        <v>1</v>
      </c>
      <c r="H3379">
        <v>658</v>
      </c>
      <c r="I3379" s="1">
        <v>3584</v>
      </c>
      <c r="J3379">
        <f>SUMIFS(H:H,D:D,dataset_shampoo[[#This Row],[Brand]],E:E,dataset_shampoo[[#This Row],[Region]],F:F,dataset_shampoo[[#This Row],[Year]],G:G,"&lt;="&amp;dataset_shampoo[[#This Row],[Month]])</f>
        <v>658</v>
      </c>
      <c r="K3379" s="6">
        <f>SUMIFS(I:I,D:D,dataset_shampoo[[#This Row],[Brand]],E:E,dataset_shampoo[[#This Row],[Region]],F:F,dataset_shampoo[[#This Row],[Year]],G:G,"&lt;="&amp;dataset_shampoo[[#This Row],[Month]])</f>
        <v>3584</v>
      </c>
      <c r="L3379">
        <f>dataset_shampoo[[#This Row],[Units YTD]]+SUMIFS(H:H,D:D,dataset_shampoo[[#This Row],[Brand]],E:E,dataset_shampoo[[#This Row],[Region]],F:F,dataset_shampoo[[#This Row],[Year]]-1,G:G,"&gt;"&amp;dataset_shampoo[[#This Row],[Month]])</f>
        <v>3724</v>
      </c>
      <c r="M3379" s="1">
        <f>dataset_shampoo[[#This Row],[Values YTD]]+SUMIFS(I:I,D:D,dataset_shampoo[[#This Row],[Brand]],E:E,dataset_shampoo[[#This Row],[Region]],F:F,dataset_shampoo[[#This Row],[Year]]-1,G:G,"&gt;"&amp;dataset_shampoo[[#This Row],[Month]])</f>
        <v>20307</v>
      </c>
    </row>
    <row r="3380" spans="1:13" x14ac:dyDescent="0.25">
      <c r="A3380" t="s">
        <v>7</v>
      </c>
      <c r="B3380" t="s">
        <v>30</v>
      </c>
      <c r="C3380" t="s">
        <v>49</v>
      </c>
      <c r="D3380" t="s">
        <v>50</v>
      </c>
      <c r="E3380" t="s">
        <v>12</v>
      </c>
      <c r="F3380">
        <v>2019</v>
      </c>
      <c r="G3380">
        <v>2</v>
      </c>
      <c r="H3380">
        <v>889</v>
      </c>
      <c r="I3380" s="1">
        <v>4837</v>
      </c>
      <c r="J3380">
        <f>SUMIFS(H:H,D:D,dataset_shampoo[[#This Row],[Brand]],E:E,dataset_shampoo[[#This Row],[Region]],F:F,dataset_shampoo[[#This Row],[Year]],G:G,"&lt;="&amp;dataset_shampoo[[#This Row],[Month]])</f>
        <v>1547</v>
      </c>
      <c r="K3380" s="6">
        <f>SUMIFS(I:I,D:D,dataset_shampoo[[#This Row],[Brand]],E:E,dataset_shampoo[[#This Row],[Region]],F:F,dataset_shampoo[[#This Row],[Year]],G:G,"&lt;="&amp;dataset_shampoo[[#This Row],[Month]])</f>
        <v>8421</v>
      </c>
      <c r="L3380">
        <f>dataset_shampoo[[#This Row],[Units YTD]]+SUMIFS(H:H,D:D,dataset_shampoo[[#This Row],[Brand]],E:E,dataset_shampoo[[#This Row],[Region]],F:F,dataset_shampoo[[#This Row],[Year]]-1,G:G,"&gt;"&amp;dataset_shampoo[[#This Row],[Month]])</f>
        <v>4301</v>
      </c>
      <c r="M3380" s="1">
        <f>dataset_shampoo[[#This Row],[Values YTD]]+SUMIFS(I:I,D:D,dataset_shampoo[[#This Row],[Brand]],E:E,dataset_shampoo[[#This Row],[Region]],F:F,dataset_shampoo[[#This Row],[Year]]-1,G:G,"&gt;"&amp;dataset_shampoo[[#This Row],[Month]])</f>
        <v>23436</v>
      </c>
    </row>
    <row r="3381" spans="1:13" x14ac:dyDescent="0.25">
      <c r="A3381" t="s">
        <v>7</v>
      </c>
      <c r="B3381" t="s">
        <v>30</v>
      </c>
      <c r="C3381" t="s">
        <v>49</v>
      </c>
      <c r="D3381" t="s">
        <v>50</v>
      </c>
      <c r="E3381" t="s">
        <v>12</v>
      </c>
      <c r="F3381">
        <v>2019</v>
      </c>
      <c r="G3381">
        <v>3</v>
      </c>
      <c r="H3381">
        <v>392</v>
      </c>
      <c r="I3381" s="1">
        <v>2163</v>
      </c>
      <c r="J3381">
        <f>SUMIFS(H:H,D:D,dataset_shampoo[[#This Row],[Brand]],E:E,dataset_shampoo[[#This Row],[Region]],F:F,dataset_shampoo[[#This Row],[Year]],G:G,"&lt;="&amp;dataset_shampoo[[#This Row],[Month]])</f>
        <v>1939</v>
      </c>
      <c r="K3381" s="6">
        <f>SUMIFS(I:I,D:D,dataset_shampoo[[#This Row],[Brand]],E:E,dataset_shampoo[[#This Row],[Region]],F:F,dataset_shampoo[[#This Row],[Year]],G:G,"&lt;="&amp;dataset_shampoo[[#This Row],[Month]])</f>
        <v>10584</v>
      </c>
      <c r="L3381">
        <f>dataset_shampoo[[#This Row],[Units YTD]]+SUMIFS(H:H,D:D,dataset_shampoo[[#This Row],[Brand]],E:E,dataset_shampoo[[#This Row],[Region]],F:F,dataset_shampoo[[#This Row],[Year]]-1,G:G,"&gt;"&amp;dataset_shampoo[[#This Row],[Month]])</f>
        <v>4403</v>
      </c>
      <c r="M3381" s="1">
        <f>dataset_shampoo[[#This Row],[Values YTD]]+SUMIFS(I:I,D:D,dataset_shampoo[[#This Row],[Brand]],E:E,dataset_shampoo[[#This Row],[Region]],F:F,dataset_shampoo[[#This Row],[Year]]-1,G:G,"&gt;"&amp;dataset_shampoo[[#This Row],[Month]])</f>
        <v>24013.5</v>
      </c>
    </row>
    <row r="3382" spans="1:13" x14ac:dyDescent="0.25">
      <c r="A3382" t="s">
        <v>7</v>
      </c>
      <c r="B3382" t="s">
        <v>30</v>
      </c>
      <c r="C3382" t="s">
        <v>49</v>
      </c>
      <c r="D3382" t="s">
        <v>50</v>
      </c>
      <c r="E3382" t="s">
        <v>12</v>
      </c>
      <c r="F3382">
        <v>2019</v>
      </c>
      <c r="G3382">
        <v>4</v>
      </c>
      <c r="H3382">
        <v>959</v>
      </c>
      <c r="I3382" s="1">
        <v>5229</v>
      </c>
      <c r="J3382">
        <f>SUMIFS(H:H,D:D,dataset_shampoo[[#This Row],[Brand]],E:E,dataset_shampoo[[#This Row],[Region]],F:F,dataset_shampoo[[#This Row],[Year]],G:G,"&lt;="&amp;dataset_shampoo[[#This Row],[Month]])</f>
        <v>2898</v>
      </c>
      <c r="K3382" s="6">
        <f>SUMIFS(I:I,D:D,dataset_shampoo[[#This Row],[Brand]],E:E,dataset_shampoo[[#This Row],[Region]],F:F,dataset_shampoo[[#This Row],[Year]],G:G,"&lt;="&amp;dataset_shampoo[[#This Row],[Month]])</f>
        <v>15813</v>
      </c>
      <c r="L3382">
        <f>dataset_shampoo[[#This Row],[Units YTD]]+SUMIFS(H:H,D:D,dataset_shampoo[[#This Row],[Brand]],E:E,dataset_shampoo[[#This Row],[Region]],F:F,dataset_shampoo[[#This Row],[Year]]-1,G:G,"&gt;"&amp;dataset_shampoo[[#This Row],[Month]])</f>
        <v>5148</v>
      </c>
      <c r="M3382" s="1">
        <f>dataset_shampoo[[#This Row],[Values YTD]]+SUMIFS(I:I,D:D,dataset_shampoo[[#This Row],[Brand]],E:E,dataset_shampoo[[#This Row],[Region]],F:F,dataset_shampoo[[#This Row],[Year]]-1,G:G,"&gt;"&amp;dataset_shampoo[[#This Row],[Month]])</f>
        <v>28066.5</v>
      </c>
    </row>
    <row r="3383" spans="1:13" x14ac:dyDescent="0.25">
      <c r="A3383" t="s">
        <v>7</v>
      </c>
      <c r="B3383" t="s">
        <v>30</v>
      </c>
      <c r="C3383" t="s">
        <v>49</v>
      </c>
      <c r="D3383" t="s">
        <v>50</v>
      </c>
      <c r="E3383" t="s">
        <v>12</v>
      </c>
      <c r="F3383">
        <v>2019</v>
      </c>
      <c r="G3383">
        <v>5</v>
      </c>
      <c r="H3383">
        <v>595</v>
      </c>
      <c r="I3383" s="1">
        <v>3227</v>
      </c>
      <c r="J3383">
        <f>SUMIFS(H:H,D:D,dataset_shampoo[[#This Row],[Brand]],E:E,dataset_shampoo[[#This Row],[Region]],F:F,dataset_shampoo[[#This Row],[Year]],G:G,"&lt;="&amp;dataset_shampoo[[#This Row],[Month]])</f>
        <v>3493</v>
      </c>
      <c r="K3383" s="6">
        <f>SUMIFS(I:I,D:D,dataset_shampoo[[#This Row],[Brand]],E:E,dataset_shampoo[[#This Row],[Region]],F:F,dataset_shampoo[[#This Row],[Year]],G:G,"&lt;="&amp;dataset_shampoo[[#This Row],[Month]])</f>
        <v>19040</v>
      </c>
      <c r="L3383">
        <f>dataset_shampoo[[#This Row],[Units YTD]]+SUMIFS(H:H,D:D,dataset_shampoo[[#This Row],[Brand]],E:E,dataset_shampoo[[#This Row],[Region]],F:F,dataset_shampoo[[#This Row],[Year]]-1,G:G,"&gt;"&amp;dataset_shampoo[[#This Row],[Month]])</f>
        <v>5568</v>
      </c>
      <c r="M3383" s="1">
        <f>dataset_shampoo[[#This Row],[Values YTD]]+SUMIFS(I:I,D:D,dataset_shampoo[[#This Row],[Brand]],E:E,dataset_shampoo[[#This Row],[Region]],F:F,dataset_shampoo[[#This Row],[Year]]-1,G:G,"&gt;"&amp;dataset_shampoo[[#This Row],[Month]])</f>
        <v>30324</v>
      </c>
    </row>
    <row r="3384" spans="1:13" x14ac:dyDescent="0.25">
      <c r="A3384" t="s">
        <v>7</v>
      </c>
      <c r="B3384" t="s">
        <v>30</v>
      </c>
      <c r="C3384" t="s">
        <v>49</v>
      </c>
      <c r="D3384" t="s">
        <v>50</v>
      </c>
      <c r="E3384" t="s">
        <v>12</v>
      </c>
      <c r="F3384">
        <v>2019</v>
      </c>
      <c r="G3384">
        <v>6</v>
      </c>
      <c r="H3384">
        <v>658</v>
      </c>
      <c r="I3384" s="1">
        <v>3584</v>
      </c>
      <c r="J3384">
        <f>SUMIFS(H:H,D:D,dataset_shampoo[[#This Row],[Brand]],E:E,dataset_shampoo[[#This Row],[Region]],F:F,dataset_shampoo[[#This Row],[Year]],G:G,"&lt;="&amp;dataset_shampoo[[#This Row],[Month]])</f>
        <v>4151</v>
      </c>
      <c r="K3384" s="6">
        <f>SUMIFS(I:I,D:D,dataset_shampoo[[#This Row],[Brand]],E:E,dataset_shampoo[[#This Row],[Region]],F:F,dataset_shampoo[[#This Row],[Year]],G:G,"&lt;="&amp;dataset_shampoo[[#This Row],[Month]])</f>
        <v>22624</v>
      </c>
      <c r="L3384">
        <f>dataset_shampoo[[#This Row],[Units YTD]]+SUMIFS(H:H,D:D,dataset_shampoo[[#This Row],[Brand]],E:E,dataset_shampoo[[#This Row],[Region]],F:F,dataset_shampoo[[#This Row],[Year]]-1,G:G,"&gt;"&amp;dataset_shampoo[[#This Row],[Month]])</f>
        <v>5830</v>
      </c>
      <c r="M3384" s="1">
        <f>dataset_shampoo[[#This Row],[Values YTD]]+SUMIFS(I:I,D:D,dataset_shampoo[[#This Row],[Brand]],E:E,dataset_shampoo[[#This Row],[Region]],F:F,dataset_shampoo[[#This Row],[Year]]-1,G:G,"&gt;"&amp;dataset_shampoo[[#This Row],[Month]])</f>
        <v>31766</v>
      </c>
    </row>
    <row r="3385" spans="1:13" x14ac:dyDescent="0.25">
      <c r="A3385" t="s">
        <v>7</v>
      </c>
      <c r="B3385" t="s">
        <v>30</v>
      </c>
      <c r="C3385" t="s">
        <v>49</v>
      </c>
      <c r="D3385" t="s">
        <v>50</v>
      </c>
      <c r="E3385" t="s">
        <v>12</v>
      </c>
      <c r="F3385">
        <v>2019</v>
      </c>
      <c r="G3385">
        <v>7</v>
      </c>
      <c r="H3385">
        <v>315</v>
      </c>
      <c r="I3385" s="1">
        <v>1687</v>
      </c>
      <c r="J3385">
        <f>SUMIFS(H:H,D:D,dataset_shampoo[[#This Row],[Brand]],E:E,dataset_shampoo[[#This Row],[Region]],F:F,dataset_shampoo[[#This Row],[Year]],G:G,"&lt;="&amp;dataset_shampoo[[#This Row],[Month]])</f>
        <v>4466</v>
      </c>
      <c r="K3385" s="6">
        <f>SUMIFS(I:I,D:D,dataset_shampoo[[#This Row],[Brand]],E:E,dataset_shampoo[[#This Row],[Region]],F:F,dataset_shampoo[[#This Row],[Year]],G:G,"&lt;="&amp;dataset_shampoo[[#This Row],[Month]])</f>
        <v>24311</v>
      </c>
      <c r="L3385">
        <f>dataset_shampoo[[#This Row],[Units YTD]]+SUMIFS(H:H,D:D,dataset_shampoo[[#This Row],[Brand]],E:E,dataset_shampoo[[#This Row],[Region]],F:F,dataset_shampoo[[#This Row],[Year]]-1,G:G,"&gt;"&amp;dataset_shampoo[[#This Row],[Month]])</f>
        <v>5956</v>
      </c>
      <c r="M3385" s="1">
        <f>dataset_shampoo[[#This Row],[Values YTD]]+SUMIFS(I:I,D:D,dataset_shampoo[[#This Row],[Brand]],E:E,dataset_shampoo[[#This Row],[Region]],F:F,dataset_shampoo[[#This Row],[Year]]-1,G:G,"&gt;"&amp;dataset_shampoo[[#This Row],[Month]])</f>
        <v>32431</v>
      </c>
    </row>
    <row r="3386" spans="1:13" x14ac:dyDescent="0.25">
      <c r="A3386" t="s">
        <v>7</v>
      </c>
      <c r="B3386" t="s">
        <v>30</v>
      </c>
      <c r="C3386" t="s">
        <v>49</v>
      </c>
      <c r="D3386" t="s">
        <v>50</v>
      </c>
      <c r="E3386" t="s">
        <v>12</v>
      </c>
      <c r="F3386">
        <v>2019</v>
      </c>
      <c r="G3386">
        <v>8</v>
      </c>
      <c r="H3386">
        <v>651</v>
      </c>
      <c r="I3386" s="1">
        <v>3549</v>
      </c>
      <c r="J3386">
        <f>SUMIFS(H:H,D:D,dataset_shampoo[[#This Row],[Brand]],E:E,dataset_shampoo[[#This Row],[Region]],F:F,dataset_shampoo[[#This Row],[Year]],G:G,"&lt;="&amp;dataset_shampoo[[#This Row],[Month]])</f>
        <v>5117</v>
      </c>
      <c r="K3386" s="6">
        <f>SUMIFS(I:I,D:D,dataset_shampoo[[#This Row],[Brand]],E:E,dataset_shampoo[[#This Row],[Region]],F:F,dataset_shampoo[[#This Row],[Year]],G:G,"&lt;="&amp;dataset_shampoo[[#This Row],[Month]])</f>
        <v>27860</v>
      </c>
      <c r="L3386">
        <f>dataset_shampoo[[#This Row],[Units YTD]]+SUMIFS(H:H,D:D,dataset_shampoo[[#This Row],[Brand]],E:E,dataset_shampoo[[#This Row],[Region]],F:F,dataset_shampoo[[#This Row],[Year]]-1,G:G,"&gt;"&amp;dataset_shampoo[[#This Row],[Month]])</f>
        <v>6233</v>
      </c>
      <c r="M3386" s="1">
        <f>dataset_shampoo[[#This Row],[Values YTD]]+SUMIFS(I:I,D:D,dataset_shampoo[[#This Row],[Brand]],E:E,dataset_shampoo[[#This Row],[Region]],F:F,dataset_shampoo[[#This Row],[Year]]-1,G:G,"&gt;"&amp;dataset_shampoo[[#This Row],[Month]])</f>
        <v>33932.5</v>
      </c>
    </row>
    <row r="3387" spans="1:13" x14ac:dyDescent="0.25">
      <c r="A3387" t="s">
        <v>7</v>
      </c>
      <c r="B3387" t="s">
        <v>30</v>
      </c>
      <c r="C3387" t="s">
        <v>49</v>
      </c>
      <c r="D3387" t="s">
        <v>50</v>
      </c>
      <c r="E3387" t="s">
        <v>12</v>
      </c>
      <c r="F3387">
        <v>2019</v>
      </c>
      <c r="G3387">
        <v>9</v>
      </c>
      <c r="H3387">
        <v>518</v>
      </c>
      <c r="I3387" s="1">
        <v>2828</v>
      </c>
      <c r="J3387">
        <f>SUMIFS(H:H,D:D,dataset_shampoo[[#This Row],[Brand]],E:E,dataset_shampoo[[#This Row],[Region]],F:F,dataset_shampoo[[#This Row],[Year]],G:G,"&lt;="&amp;dataset_shampoo[[#This Row],[Month]])</f>
        <v>5635</v>
      </c>
      <c r="K3387" s="6">
        <f>SUMIFS(I:I,D:D,dataset_shampoo[[#This Row],[Brand]],E:E,dataset_shampoo[[#This Row],[Region]],F:F,dataset_shampoo[[#This Row],[Year]],G:G,"&lt;="&amp;dataset_shampoo[[#This Row],[Month]])</f>
        <v>30688</v>
      </c>
      <c r="L3387">
        <f>dataset_shampoo[[#This Row],[Units YTD]]+SUMIFS(H:H,D:D,dataset_shampoo[[#This Row],[Brand]],E:E,dataset_shampoo[[#This Row],[Region]],F:F,dataset_shampoo[[#This Row],[Year]]-1,G:G,"&gt;"&amp;dataset_shampoo[[#This Row],[Month]])</f>
        <v>6475</v>
      </c>
      <c r="M3387" s="1">
        <f>dataset_shampoo[[#This Row],[Values YTD]]+SUMIFS(I:I,D:D,dataset_shampoo[[#This Row],[Brand]],E:E,dataset_shampoo[[#This Row],[Region]],F:F,dataset_shampoo[[#This Row],[Year]]-1,G:G,"&gt;"&amp;dataset_shampoo[[#This Row],[Month]])</f>
        <v>35255.5</v>
      </c>
    </row>
    <row r="3388" spans="1:13" x14ac:dyDescent="0.25">
      <c r="A3388" t="s">
        <v>7</v>
      </c>
      <c r="B3388" t="s">
        <v>30</v>
      </c>
      <c r="C3388" t="s">
        <v>49</v>
      </c>
      <c r="D3388" t="s">
        <v>50</v>
      </c>
      <c r="E3388" t="s">
        <v>12</v>
      </c>
      <c r="F3388">
        <v>2019</v>
      </c>
      <c r="G3388">
        <v>10</v>
      </c>
      <c r="H3388">
        <v>413</v>
      </c>
      <c r="I3388" s="1">
        <v>2233</v>
      </c>
      <c r="J3388">
        <f>SUMIFS(H:H,D:D,dataset_shampoo[[#This Row],[Brand]],E:E,dataset_shampoo[[#This Row],[Region]],F:F,dataset_shampoo[[#This Row],[Year]],G:G,"&lt;="&amp;dataset_shampoo[[#This Row],[Month]])</f>
        <v>6048</v>
      </c>
      <c r="K3388" s="6">
        <f>SUMIFS(I:I,D:D,dataset_shampoo[[#This Row],[Brand]],E:E,dataset_shampoo[[#This Row],[Region]],F:F,dataset_shampoo[[#This Row],[Year]],G:G,"&lt;="&amp;dataset_shampoo[[#This Row],[Month]])</f>
        <v>32921</v>
      </c>
      <c r="L3388">
        <f>dataset_shampoo[[#This Row],[Units YTD]]+SUMIFS(H:H,D:D,dataset_shampoo[[#This Row],[Brand]],E:E,dataset_shampoo[[#This Row],[Region]],F:F,dataset_shampoo[[#This Row],[Year]]-1,G:G,"&gt;"&amp;dataset_shampoo[[#This Row],[Month]])</f>
        <v>6562</v>
      </c>
      <c r="M3388" s="1">
        <f>dataset_shampoo[[#This Row],[Values YTD]]+SUMIFS(I:I,D:D,dataset_shampoo[[#This Row],[Brand]],E:E,dataset_shampoo[[#This Row],[Region]],F:F,dataset_shampoo[[#This Row],[Year]]-1,G:G,"&gt;"&amp;dataset_shampoo[[#This Row],[Month]])</f>
        <v>35721</v>
      </c>
    </row>
    <row r="3389" spans="1:13" x14ac:dyDescent="0.25">
      <c r="A3389" t="s">
        <v>7</v>
      </c>
      <c r="B3389" t="s">
        <v>30</v>
      </c>
      <c r="C3389" t="s">
        <v>49</v>
      </c>
      <c r="D3389" t="s">
        <v>50</v>
      </c>
      <c r="E3389" t="s">
        <v>12</v>
      </c>
      <c r="F3389">
        <v>2019</v>
      </c>
      <c r="G3389">
        <v>11</v>
      </c>
      <c r="H3389">
        <v>385</v>
      </c>
      <c r="I3389" s="1">
        <v>2093</v>
      </c>
      <c r="J3389">
        <f>SUMIFS(H:H,D:D,dataset_shampoo[[#This Row],[Brand]],E:E,dataset_shampoo[[#This Row],[Region]],F:F,dataset_shampoo[[#This Row],[Year]],G:G,"&lt;="&amp;dataset_shampoo[[#This Row],[Month]])</f>
        <v>6433</v>
      </c>
      <c r="K3389" s="6">
        <f>SUMIFS(I:I,D:D,dataset_shampoo[[#This Row],[Brand]],E:E,dataset_shampoo[[#This Row],[Region]],F:F,dataset_shampoo[[#This Row],[Year]],G:G,"&lt;="&amp;dataset_shampoo[[#This Row],[Month]])</f>
        <v>35014</v>
      </c>
      <c r="L3389">
        <f>dataset_shampoo[[#This Row],[Units YTD]]+SUMIFS(H:H,D:D,dataset_shampoo[[#This Row],[Brand]],E:E,dataset_shampoo[[#This Row],[Region]],F:F,dataset_shampoo[[#This Row],[Year]]-1,G:G,"&gt;"&amp;dataset_shampoo[[#This Row],[Month]])</f>
        <v>6643</v>
      </c>
      <c r="M3389" s="1">
        <f>dataset_shampoo[[#This Row],[Values YTD]]+SUMIFS(I:I,D:D,dataset_shampoo[[#This Row],[Brand]],E:E,dataset_shampoo[[#This Row],[Region]],F:F,dataset_shampoo[[#This Row],[Year]]-1,G:G,"&gt;"&amp;dataset_shampoo[[#This Row],[Month]])</f>
        <v>36151.5</v>
      </c>
    </row>
    <row r="3390" spans="1:13" x14ac:dyDescent="0.25">
      <c r="A3390" t="s">
        <v>7</v>
      </c>
      <c r="B3390" t="s">
        <v>30</v>
      </c>
      <c r="C3390" t="s">
        <v>49</v>
      </c>
      <c r="D3390" t="s">
        <v>50</v>
      </c>
      <c r="E3390" t="s">
        <v>12</v>
      </c>
      <c r="F3390">
        <v>2019</v>
      </c>
      <c r="G3390">
        <v>12</v>
      </c>
      <c r="H3390">
        <v>336</v>
      </c>
      <c r="I3390" s="1">
        <v>1848</v>
      </c>
      <c r="J3390">
        <f>SUMIFS(H:H,D:D,dataset_shampoo[[#This Row],[Brand]],E:E,dataset_shampoo[[#This Row],[Region]],F:F,dataset_shampoo[[#This Row],[Year]],G:G,"&lt;="&amp;dataset_shampoo[[#This Row],[Month]])</f>
        <v>6769</v>
      </c>
      <c r="K3390" s="6">
        <f>SUMIFS(I:I,D:D,dataset_shampoo[[#This Row],[Brand]],E:E,dataset_shampoo[[#This Row],[Region]],F:F,dataset_shampoo[[#This Row],[Year]],G:G,"&lt;="&amp;dataset_shampoo[[#This Row],[Month]])</f>
        <v>36862</v>
      </c>
      <c r="L3390">
        <f>dataset_shampoo[[#This Row],[Units YTD]]+SUMIFS(H:H,D:D,dataset_shampoo[[#This Row],[Brand]],E:E,dataset_shampoo[[#This Row],[Region]],F:F,dataset_shampoo[[#This Row],[Year]]-1,G:G,"&gt;"&amp;dataset_shampoo[[#This Row],[Month]])</f>
        <v>6769</v>
      </c>
      <c r="M3390" s="1">
        <f>dataset_shampoo[[#This Row],[Values YTD]]+SUMIFS(I:I,D:D,dataset_shampoo[[#This Row],[Brand]],E:E,dataset_shampoo[[#This Row],[Region]],F:F,dataset_shampoo[[#This Row],[Year]]-1,G:G,"&gt;"&amp;dataset_shampoo[[#This Row],[Month]])</f>
        <v>36862</v>
      </c>
    </row>
    <row r="3391" spans="1:13" x14ac:dyDescent="0.25">
      <c r="A3391" t="s">
        <v>7</v>
      </c>
      <c r="B3391" t="s">
        <v>30</v>
      </c>
      <c r="C3391" t="s">
        <v>49</v>
      </c>
      <c r="D3391" t="s">
        <v>50</v>
      </c>
      <c r="E3391" t="s">
        <v>12</v>
      </c>
      <c r="F3391">
        <v>2020</v>
      </c>
      <c r="G3391">
        <v>1</v>
      </c>
      <c r="H3391">
        <v>1208</v>
      </c>
      <c r="I3391" s="1">
        <v>6573</v>
      </c>
      <c r="J3391">
        <f>SUMIFS(H:H,D:D,dataset_shampoo[[#This Row],[Brand]],E:E,dataset_shampoo[[#This Row],[Region]],F:F,dataset_shampoo[[#This Row],[Year]],G:G,"&lt;="&amp;dataset_shampoo[[#This Row],[Month]])</f>
        <v>1208</v>
      </c>
      <c r="K3391" s="6">
        <f>SUMIFS(I:I,D:D,dataset_shampoo[[#This Row],[Brand]],E:E,dataset_shampoo[[#This Row],[Region]],F:F,dataset_shampoo[[#This Row],[Year]],G:G,"&lt;="&amp;dataset_shampoo[[#This Row],[Month]])</f>
        <v>6573</v>
      </c>
      <c r="L3391">
        <f>dataset_shampoo[[#This Row],[Units YTD]]+SUMIFS(H:H,D:D,dataset_shampoo[[#This Row],[Brand]],E:E,dataset_shampoo[[#This Row],[Region]],F:F,dataset_shampoo[[#This Row],[Year]]-1,G:G,"&gt;"&amp;dataset_shampoo[[#This Row],[Month]])</f>
        <v>7319</v>
      </c>
      <c r="M3391" s="1">
        <f>dataset_shampoo[[#This Row],[Values YTD]]+SUMIFS(I:I,D:D,dataset_shampoo[[#This Row],[Brand]],E:E,dataset_shampoo[[#This Row],[Region]],F:F,dataset_shampoo[[#This Row],[Year]]-1,G:G,"&gt;"&amp;dataset_shampoo[[#This Row],[Month]])</f>
        <v>39851</v>
      </c>
    </row>
    <row r="3392" spans="1:13" x14ac:dyDescent="0.25">
      <c r="A3392" t="s">
        <v>7</v>
      </c>
      <c r="B3392" t="s">
        <v>30</v>
      </c>
      <c r="C3392" t="s">
        <v>49</v>
      </c>
      <c r="D3392" t="s">
        <v>50</v>
      </c>
      <c r="E3392" t="s">
        <v>12</v>
      </c>
      <c r="F3392">
        <v>2020</v>
      </c>
      <c r="G3392">
        <v>2</v>
      </c>
      <c r="H3392">
        <v>483</v>
      </c>
      <c r="I3392" s="1">
        <v>2646</v>
      </c>
      <c r="J3392">
        <f>SUMIFS(H:H,D:D,dataset_shampoo[[#This Row],[Brand]],E:E,dataset_shampoo[[#This Row],[Region]],F:F,dataset_shampoo[[#This Row],[Year]],G:G,"&lt;="&amp;dataset_shampoo[[#This Row],[Month]])</f>
        <v>1691</v>
      </c>
      <c r="K3392" s="6">
        <f>SUMIFS(I:I,D:D,dataset_shampoo[[#This Row],[Brand]],E:E,dataset_shampoo[[#This Row],[Region]],F:F,dataset_shampoo[[#This Row],[Year]],G:G,"&lt;="&amp;dataset_shampoo[[#This Row],[Month]])</f>
        <v>9219</v>
      </c>
      <c r="L3392">
        <f>dataset_shampoo[[#This Row],[Units YTD]]+SUMIFS(H:H,D:D,dataset_shampoo[[#This Row],[Brand]],E:E,dataset_shampoo[[#This Row],[Region]],F:F,dataset_shampoo[[#This Row],[Year]]-1,G:G,"&gt;"&amp;dataset_shampoo[[#This Row],[Month]])</f>
        <v>6913</v>
      </c>
      <c r="M3392" s="1">
        <f>dataset_shampoo[[#This Row],[Values YTD]]+SUMIFS(I:I,D:D,dataset_shampoo[[#This Row],[Brand]],E:E,dataset_shampoo[[#This Row],[Region]],F:F,dataset_shampoo[[#This Row],[Year]]-1,G:G,"&gt;"&amp;dataset_shampoo[[#This Row],[Month]])</f>
        <v>37660</v>
      </c>
    </row>
    <row r="3393" spans="1:13" x14ac:dyDescent="0.25">
      <c r="A3393" t="s">
        <v>7</v>
      </c>
      <c r="B3393" t="s">
        <v>30</v>
      </c>
      <c r="C3393" t="s">
        <v>49</v>
      </c>
      <c r="D3393" t="s">
        <v>50</v>
      </c>
      <c r="E3393" t="s">
        <v>12</v>
      </c>
      <c r="F3393">
        <v>2020</v>
      </c>
      <c r="G3393">
        <v>3</v>
      </c>
      <c r="H3393">
        <v>766</v>
      </c>
      <c r="I3393" s="1">
        <v>4189.5</v>
      </c>
      <c r="J3393">
        <f>SUMIFS(H:H,D:D,dataset_shampoo[[#This Row],[Brand]],E:E,dataset_shampoo[[#This Row],[Region]],F:F,dataset_shampoo[[#This Row],[Year]],G:G,"&lt;="&amp;dataset_shampoo[[#This Row],[Month]])</f>
        <v>2457</v>
      </c>
      <c r="K3393" s="6">
        <f>SUMIFS(I:I,D:D,dataset_shampoo[[#This Row],[Brand]],E:E,dataset_shampoo[[#This Row],[Region]],F:F,dataset_shampoo[[#This Row],[Year]],G:G,"&lt;="&amp;dataset_shampoo[[#This Row],[Month]])</f>
        <v>13408.5</v>
      </c>
      <c r="L3393">
        <f>dataset_shampoo[[#This Row],[Units YTD]]+SUMIFS(H:H,D:D,dataset_shampoo[[#This Row],[Brand]],E:E,dataset_shampoo[[#This Row],[Region]],F:F,dataset_shampoo[[#This Row],[Year]]-1,G:G,"&gt;"&amp;dataset_shampoo[[#This Row],[Month]])</f>
        <v>7287</v>
      </c>
      <c r="M3393" s="1">
        <f>dataset_shampoo[[#This Row],[Values YTD]]+SUMIFS(I:I,D:D,dataset_shampoo[[#This Row],[Brand]],E:E,dataset_shampoo[[#This Row],[Region]],F:F,dataset_shampoo[[#This Row],[Year]]-1,G:G,"&gt;"&amp;dataset_shampoo[[#This Row],[Month]])</f>
        <v>39686.5</v>
      </c>
    </row>
    <row r="3394" spans="1:13" x14ac:dyDescent="0.25">
      <c r="A3394" t="s">
        <v>7</v>
      </c>
      <c r="B3394" t="s">
        <v>30</v>
      </c>
      <c r="C3394" t="s">
        <v>49</v>
      </c>
      <c r="D3394" t="s">
        <v>50</v>
      </c>
      <c r="E3394" t="s">
        <v>12</v>
      </c>
      <c r="F3394">
        <v>2020</v>
      </c>
      <c r="G3394">
        <v>4</v>
      </c>
      <c r="H3394">
        <v>850</v>
      </c>
      <c r="I3394" s="1">
        <v>4630.5</v>
      </c>
      <c r="J3394">
        <f>SUMIFS(H:H,D:D,dataset_shampoo[[#This Row],[Brand]],E:E,dataset_shampoo[[#This Row],[Region]],F:F,dataset_shampoo[[#This Row],[Year]],G:G,"&lt;="&amp;dataset_shampoo[[#This Row],[Month]])</f>
        <v>3307</v>
      </c>
      <c r="K3394" s="6">
        <f>SUMIFS(I:I,D:D,dataset_shampoo[[#This Row],[Brand]],E:E,dataset_shampoo[[#This Row],[Region]],F:F,dataset_shampoo[[#This Row],[Year]],G:G,"&lt;="&amp;dataset_shampoo[[#This Row],[Month]])</f>
        <v>18039</v>
      </c>
      <c r="L3394">
        <f>dataset_shampoo[[#This Row],[Units YTD]]+SUMIFS(H:H,D:D,dataset_shampoo[[#This Row],[Brand]],E:E,dataset_shampoo[[#This Row],[Region]],F:F,dataset_shampoo[[#This Row],[Year]]-1,G:G,"&gt;"&amp;dataset_shampoo[[#This Row],[Month]])</f>
        <v>7178</v>
      </c>
      <c r="M3394" s="1">
        <f>dataset_shampoo[[#This Row],[Values YTD]]+SUMIFS(I:I,D:D,dataset_shampoo[[#This Row],[Brand]],E:E,dataset_shampoo[[#This Row],[Region]],F:F,dataset_shampoo[[#This Row],[Year]]-1,G:G,"&gt;"&amp;dataset_shampoo[[#This Row],[Month]])</f>
        <v>39088</v>
      </c>
    </row>
    <row r="3395" spans="1:13" x14ac:dyDescent="0.25">
      <c r="A3395" t="s">
        <v>7</v>
      </c>
      <c r="B3395" t="s">
        <v>30</v>
      </c>
      <c r="C3395" t="s">
        <v>49</v>
      </c>
      <c r="D3395" t="s">
        <v>50</v>
      </c>
      <c r="E3395" t="s">
        <v>12</v>
      </c>
      <c r="F3395">
        <v>2020</v>
      </c>
      <c r="G3395">
        <v>5</v>
      </c>
      <c r="H3395">
        <v>630</v>
      </c>
      <c r="I3395" s="1">
        <v>3423</v>
      </c>
      <c r="J3395">
        <f>SUMIFS(H:H,D:D,dataset_shampoo[[#This Row],[Brand]],E:E,dataset_shampoo[[#This Row],[Region]],F:F,dataset_shampoo[[#This Row],[Year]],G:G,"&lt;="&amp;dataset_shampoo[[#This Row],[Month]])</f>
        <v>3937</v>
      </c>
      <c r="K3395" s="6">
        <f>SUMIFS(I:I,D:D,dataset_shampoo[[#This Row],[Brand]],E:E,dataset_shampoo[[#This Row],[Region]],F:F,dataset_shampoo[[#This Row],[Year]],G:G,"&lt;="&amp;dataset_shampoo[[#This Row],[Month]])</f>
        <v>21462</v>
      </c>
      <c r="L3395">
        <f>dataset_shampoo[[#This Row],[Units YTD]]+SUMIFS(H:H,D:D,dataset_shampoo[[#This Row],[Brand]],E:E,dataset_shampoo[[#This Row],[Region]],F:F,dataset_shampoo[[#This Row],[Year]]-1,G:G,"&gt;"&amp;dataset_shampoo[[#This Row],[Month]])</f>
        <v>7213</v>
      </c>
      <c r="M3395" s="1">
        <f>dataset_shampoo[[#This Row],[Values YTD]]+SUMIFS(I:I,D:D,dataset_shampoo[[#This Row],[Brand]],E:E,dataset_shampoo[[#This Row],[Region]],F:F,dataset_shampoo[[#This Row],[Year]]-1,G:G,"&gt;"&amp;dataset_shampoo[[#This Row],[Month]])</f>
        <v>39284</v>
      </c>
    </row>
    <row r="3396" spans="1:13" x14ac:dyDescent="0.25">
      <c r="A3396" t="s">
        <v>7</v>
      </c>
      <c r="B3396" t="s">
        <v>30</v>
      </c>
      <c r="C3396" t="s">
        <v>49</v>
      </c>
      <c r="D3396" t="s">
        <v>50</v>
      </c>
      <c r="E3396" t="s">
        <v>12</v>
      </c>
      <c r="F3396">
        <v>2020</v>
      </c>
      <c r="G3396">
        <v>6</v>
      </c>
      <c r="H3396">
        <v>588</v>
      </c>
      <c r="I3396" s="1">
        <v>3192</v>
      </c>
      <c r="J3396">
        <f>SUMIFS(H:H,D:D,dataset_shampoo[[#This Row],[Brand]],E:E,dataset_shampoo[[#This Row],[Region]],F:F,dataset_shampoo[[#This Row],[Year]],G:G,"&lt;="&amp;dataset_shampoo[[#This Row],[Month]])</f>
        <v>4525</v>
      </c>
      <c r="K3396" s="6">
        <f>SUMIFS(I:I,D:D,dataset_shampoo[[#This Row],[Brand]],E:E,dataset_shampoo[[#This Row],[Region]],F:F,dataset_shampoo[[#This Row],[Year]],G:G,"&lt;="&amp;dataset_shampoo[[#This Row],[Month]])</f>
        <v>24654</v>
      </c>
      <c r="L3396">
        <f>dataset_shampoo[[#This Row],[Units YTD]]+SUMIFS(H:H,D:D,dataset_shampoo[[#This Row],[Brand]],E:E,dataset_shampoo[[#This Row],[Region]],F:F,dataset_shampoo[[#This Row],[Year]]-1,G:G,"&gt;"&amp;dataset_shampoo[[#This Row],[Month]])</f>
        <v>7143</v>
      </c>
      <c r="M3396" s="1">
        <f>dataset_shampoo[[#This Row],[Values YTD]]+SUMIFS(I:I,D:D,dataset_shampoo[[#This Row],[Brand]],E:E,dataset_shampoo[[#This Row],[Region]],F:F,dataset_shampoo[[#This Row],[Year]]-1,G:G,"&gt;"&amp;dataset_shampoo[[#This Row],[Month]])</f>
        <v>38892</v>
      </c>
    </row>
    <row r="3397" spans="1:13" x14ac:dyDescent="0.25">
      <c r="A3397" t="s">
        <v>7</v>
      </c>
      <c r="B3397" t="s">
        <v>30</v>
      </c>
      <c r="C3397" t="s">
        <v>49</v>
      </c>
      <c r="D3397" t="s">
        <v>50</v>
      </c>
      <c r="E3397" t="s">
        <v>12</v>
      </c>
      <c r="F3397">
        <v>2020</v>
      </c>
      <c r="G3397">
        <v>7</v>
      </c>
      <c r="H3397">
        <v>850</v>
      </c>
      <c r="I3397" s="1">
        <v>4672.5</v>
      </c>
      <c r="J3397">
        <f>SUMIFS(H:H,D:D,dataset_shampoo[[#This Row],[Brand]],E:E,dataset_shampoo[[#This Row],[Region]],F:F,dataset_shampoo[[#This Row],[Year]],G:G,"&lt;="&amp;dataset_shampoo[[#This Row],[Month]])</f>
        <v>5375</v>
      </c>
      <c r="K3397" s="6">
        <f>SUMIFS(I:I,D:D,dataset_shampoo[[#This Row],[Brand]],E:E,dataset_shampoo[[#This Row],[Region]],F:F,dataset_shampoo[[#This Row],[Year]],G:G,"&lt;="&amp;dataset_shampoo[[#This Row],[Month]])</f>
        <v>29326.5</v>
      </c>
      <c r="L3397">
        <f>dataset_shampoo[[#This Row],[Units YTD]]+SUMIFS(H:H,D:D,dataset_shampoo[[#This Row],[Brand]],E:E,dataset_shampoo[[#This Row],[Region]],F:F,dataset_shampoo[[#This Row],[Year]]-1,G:G,"&gt;"&amp;dataset_shampoo[[#This Row],[Month]])</f>
        <v>7678</v>
      </c>
      <c r="M3397" s="1">
        <f>dataset_shampoo[[#This Row],[Values YTD]]+SUMIFS(I:I,D:D,dataset_shampoo[[#This Row],[Brand]],E:E,dataset_shampoo[[#This Row],[Region]],F:F,dataset_shampoo[[#This Row],[Year]]-1,G:G,"&gt;"&amp;dataset_shampoo[[#This Row],[Month]])</f>
        <v>41877.5</v>
      </c>
    </row>
    <row r="3398" spans="1:13" x14ac:dyDescent="0.25">
      <c r="A3398" t="s">
        <v>7</v>
      </c>
      <c r="B3398" t="s">
        <v>30</v>
      </c>
      <c r="C3398" t="s">
        <v>49</v>
      </c>
      <c r="D3398" t="s">
        <v>50</v>
      </c>
      <c r="E3398" t="s">
        <v>12</v>
      </c>
      <c r="F3398">
        <v>2020</v>
      </c>
      <c r="G3398">
        <v>8</v>
      </c>
      <c r="H3398">
        <v>682</v>
      </c>
      <c r="I3398" s="1">
        <v>3675</v>
      </c>
      <c r="J3398">
        <f>SUMIFS(H:H,D:D,dataset_shampoo[[#This Row],[Brand]],E:E,dataset_shampoo[[#This Row],[Region]],F:F,dataset_shampoo[[#This Row],[Year]],G:G,"&lt;="&amp;dataset_shampoo[[#This Row],[Month]])</f>
        <v>6057</v>
      </c>
      <c r="K3398" s="6">
        <f>SUMIFS(I:I,D:D,dataset_shampoo[[#This Row],[Brand]],E:E,dataset_shampoo[[#This Row],[Region]],F:F,dataset_shampoo[[#This Row],[Year]],G:G,"&lt;="&amp;dataset_shampoo[[#This Row],[Month]])</f>
        <v>33001.5</v>
      </c>
      <c r="L3398">
        <f>dataset_shampoo[[#This Row],[Units YTD]]+SUMIFS(H:H,D:D,dataset_shampoo[[#This Row],[Brand]],E:E,dataset_shampoo[[#This Row],[Region]],F:F,dataset_shampoo[[#This Row],[Year]]-1,G:G,"&gt;"&amp;dataset_shampoo[[#This Row],[Month]])</f>
        <v>7709</v>
      </c>
      <c r="M3398" s="1">
        <f>dataset_shampoo[[#This Row],[Values YTD]]+SUMIFS(I:I,D:D,dataset_shampoo[[#This Row],[Brand]],E:E,dataset_shampoo[[#This Row],[Region]],F:F,dataset_shampoo[[#This Row],[Year]]-1,G:G,"&gt;"&amp;dataset_shampoo[[#This Row],[Month]])</f>
        <v>42003.5</v>
      </c>
    </row>
    <row r="3399" spans="1:13" x14ac:dyDescent="0.25">
      <c r="A3399" t="s">
        <v>7</v>
      </c>
      <c r="B3399" t="s">
        <v>30</v>
      </c>
      <c r="C3399" t="s">
        <v>49</v>
      </c>
      <c r="D3399" t="s">
        <v>50</v>
      </c>
      <c r="E3399" t="s">
        <v>12</v>
      </c>
      <c r="F3399">
        <v>2020</v>
      </c>
      <c r="G3399">
        <v>9</v>
      </c>
      <c r="H3399">
        <v>525</v>
      </c>
      <c r="I3399" s="1">
        <v>2887.5</v>
      </c>
      <c r="J3399">
        <f>SUMIFS(H:H,D:D,dataset_shampoo[[#This Row],[Brand]],E:E,dataset_shampoo[[#This Row],[Region]],F:F,dataset_shampoo[[#This Row],[Year]],G:G,"&lt;="&amp;dataset_shampoo[[#This Row],[Month]])</f>
        <v>6582</v>
      </c>
      <c r="K3399" s="6">
        <f>SUMIFS(I:I,D:D,dataset_shampoo[[#This Row],[Brand]],E:E,dataset_shampoo[[#This Row],[Region]],F:F,dataset_shampoo[[#This Row],[Year]],G:G,"&lt;="&amp;dataset_shampoo[[#This Row],[Month]])</f>
        <v>35889</v>
      </c>
      <c r="L3399">
        <f>dataset_shampoo[[#This Row],[Units YTD]]+SUMIFS(H:H,D:D,dataset_shampoo[[#This Row],[Brand]],E:E,dataset_shampoo[[#This Row],[Region]],F:F,dataset_shampoo[[#This Row],[Year]]-1,G:G,"&gt;"&amp;dataset_shampoo[[#This Row],[Month]])</f>
        <v>7716</v>
      </c>
      <c r="M3399" s="1">
        <f>dataset_shampoo[[#This Row],[Values YTD]]+SUMIFS(I:I,D:D,dataset_shampoo[[#This Row],[Brand]],E:E,dataset_shampoo[[#This Row],[Region]],F:F,dataset_shampoo[[#This Row],[Year]]-1,G:G,"&gt;"&amp;dataset_shampoo[[#This Row],[Month]])</f>
        <v>42063</v>
      </c>
    </row>
    <row r="3400" spans="1:13" x14ac:dyDescent="0.25">
      <c r="A3400" t="s">
        <v>7</v>
      </c>
      <c r="B3400" t="s">
        <v>30</v>
      </c>
      <c r="C3400" t="s">
        <v>49</v>
      </c>
      <c r="D3400" t="s">
        <v>50</v>
      </c>
      <c r="E3400" t="s">
        <v>12</v>
      </c>
      <c r="F3400">
        <v>2020</v>
      </c>
      <c r="G3400">
        <v>10</v>
      </c>
      <c r="H3400">
        <v>830</v>
      </c>
      <c r="I3400" s="1">
        <v>4504.5</v>
      </c>
      <c r="J3400">
        <f>SUMIFS(H:H,D:D,dataset_shampoo[[#This Row],[Brand]],E:E,dataset_shampoo[[#This Row],[Region]],F:F,dataset_shampoo[[#This Row],[Year]],G:G,"&lt;="&amp;dataset_shampoo[[#This Row],[Month]])</f>
        <v>7412</v>
      </c>
      <c r="K3400" s="6">
        <f>SUMIFS(I:I,D:D,dataset_shampoo[[#This Row],[Brand]],E:E,dataset_shampoo[[#This Row],[Region]],F:F,dataset_shampoo[[#This Row],[Year]],G:G,"&lt;="&amp;dataset_shampoo[[#This Row],[Month]])</f>
        <v>40393.5</v>
      </c>
      <c r="L3400">
        <f>dataset_shampoo[[#This Row],[Units YTD]]+SUMIFS(H:H,D:D,dataset_shampoo[[#This Row],[Brand]],E:E,dataset_shampoo[[#This Row],[Region]],F:F,dataset_shampoo[[#This Row],[Year]]-1,G:G,"&gt;"&amp;dataset_shampoo[[#This Row],[Month]])</f>
        <v>8133</v>
      </c>
      <c r="M3400" s="1">
        <f>dataset_shampoo[[#This Row],[Values YTD]]+SUMIFS(I:I,D:D,dataset_shampoo[[#This Row],[Brand]],E:E,dataset_shampoo[[#This Row],[Region]],F:F,dataset_shampoo[[#This Row],[Year]]-1,G:G,"&gt;"&amp;dataset_shampoo[[#This Row],[Month]])</f>
        <v>44334.5</v>
      </c>
    </row>
    <row r="3401" spans="1:13" x14ac:dyDescent="0.25">
      <c r="A3401" t="s">
        <v>7</v>
      </c>
      <c r="B3401" t="s">
        <v>30</v>
      </c>
      <c r="C3401" t="s">
        <v>49</v>
      </c>
      <c r="D3401" t="s">
        <v>50</v>
      </c>
      <c r="E3401" t="s">
        <v>12</v>
      </c>
      <c r="F3401">
        <v>2020</v>
      </c>
      <c r="G3401">
        <v>11</v>
      </c>
      <c r="H3401">
        <v>934</v>
      </c>
      <c r="I3401" s="1">
        <v>5113.5</v>
      </c>
      <c r="J3401">
        <f>SUMIFS(H:H,D:D,dataset_shampoo[[#This Row],[Brand]],E:E,dataset_shampoo[[#This Row],[Region]],F:F,dataset_shampoo[[#This Row],[Year]],G:G,"&lt;="&amp;dataset_shampoo[[#This Row],[Month]])</f>
        <v>8346</v>
      </c>
      <c r="K3401" s="6">
        <f>SUMIFS(I:I,D:D,dataset_shampoo[[#This Row],[Brand]],E:E,dataset_shampoo[[#This Row],[Region]],F:F,dataset_shampoo[[#This Row],[Year]],G:G,"&lt;="&amp;dataset_shampoo[[#This Row],[Month]])</f>
        <v>45507</v>
      </c>
      <c r="L3401">
        <f>dataset_shampoo[[#This Row],[Units YTD]]+SUMIFS(H:H,D:D,dataset_shampoo[[#This Row],[Brand]],E:E,dataset_shampoo[[#This Row],[Region]],F:F,dataset_shampoo[[#This Row],[Year]]-1,G:G,"&gt;"&amp;dataset_shampoo[[#This Row],[Month]])</f>
        <v>8682</v>
      </c>
      <c r="M3401" s="1">
        <f>dataset_shampoo[[#This Row],[Values YTD]]+SUMIFS(I:I,D:D,dataset_shampoo[[#This Row],[Brand]],E:E,dataset_shampoo[[#This Row],[Region]],F:F,dataset_shampoo[[#This Row],[Year]]-1,G:G,"&gt;"&amp;dataset_shampoo[[#This Row],[Month]])</f>
        <v>47355</v>
      </c>
    </row>
    <row r="3402" spans="1:13" x14ac:dyDescent="0.25">
      <c r="A3402" t="s">
        <v>7</v>
      </c>
      <c r="B3402" t="s">
        <v>30</v>
      </c>
      <c r="C3402" t="s">
        <v>49</v>
      </c>
      <c r="D3402" t="s">
        <v>50</v>
      </c>
      <c r="E3402" t="s">
        <v>12</v>
      </c>
      <c r="F3402">
        <v>2020</v>
      </c>
      <c r="G3402">
        <v>12</v>
      </c>
      <c r="H3402">
        <v>504</v>
      </c>
      <c r="I3402" s="1">
        <v>2782.5</v>
      </c>
      <c r="J3402">
        <f>SUMIFS(H:H,D:D,dataset_shampoo[[#This Row],[Brand]],E:E,dataset_shampoo[[#This Row],[Region]],F:F,dataset_shampoo[[#This Row],[Year]],G:G,"&lt;="&amp;dataset_shampoo[[#This Row],[Month]])</f>
        <v>8850</v>
      </c>
      <c r="K3402" s="6">
        <f>SUMIFS(I:I,D:D,dataset_shampoo[[#This Row],[Brand]],E:E,dataset_shampoo[[#This Row],[Region]],F:F,dataset_shampoo[[#This Row],[Year]],G:G,"&lt;="&amp;dataset_shampoo[[#This Row],[Month]])</f>
        <v>48289.5</v>
      </c>
      <c r="L3402">
        <f>dataset_shampoo[[#This Row],[Units YTD]]+SUMIFS(H:H,D:D,dataset_shampoo[[#This Row],[Brand]],E:E,dataset_shampoo[[#This Row],[Region]],F:F,dataset_shampoo[[#This Row],[Year]]-1,G:G,"&gt;"&amp;dataset_shampoo[[#This Row],[Month]])</f>
        <v>8850</v>
      </c>
      <c r="M3402" s="1">
        <f>dataset_shampoo[[#This Row],[Values YTD]]+SUMIFS(I:I,D:D,dataset_shampoo[[#This Row],[Brand]],E:E,dataset_shampoo[[#This Row],[Region]],F:F,dataset_shampoo[[#This Row],[Year]]-1,G:G,"&gt;"&amp;dataset_shampoo[[#This Row],[Month]])</f>
        <v>48289.5</v>
      </c>
    </row>
    <row r="3403" spans="1:13" x14ac:dyDescent="0.25">
      <c r="A3403" t="s">
        <v>7</v>
      </c>
      <c r="B3403" t="s">
        <v>30</v>
      </c>
      <c r="C3403" t="s">
        <v>49</v>
      </c>
      <c r="D3403" t="s">
        <v>50</v>
      </c>
      <c r="E3403" t="s">
        <v>12</v>
      </c>
      <c r="F3403">
        <v>2021</v>
      </c>
      <c r="G3403">
        <v>1</v>
      </c>
      <c r="H3403">
        <v>950</v>
      </c>
      <c r="I3403" s="1">
        <v>5184.2</v>
      </c>
      <c r="J3403">
        <f>SUMIFS(H:H,D:D,dataset_shampoo[[#This Row],[Brand]],E:E,dataset_shampoo[[#This Row],[Region]],F:F,dataset_shampoo[[#This Row],[Year]],G:G,"&lt;="&amp;dataset_shampoo[[#This Row],[Month]])</f>
        <v>950</v>
      </c>
      <c r="K3403" s="6">
        <f>SUMIFS(I:I,D:D,dataset_shampoo[[#This Row],[Brand]],E:E,dataset_shampoo[[#This Row],[Region]],F:F,dataset_shampoo[[#This Row],[Year]],G:G,"&lt;="&amp;dataset_shampoo[[#This Row],[Month]])</f>
        <v>5184.2</v>
      </c>
      <c r="L3403">
        <f>dataset_shampoo[[#This Row],[Units YTD]]+SUMIFS(H:H,D:D,dataset_shampoo[[#This Row],[Brand]],E:E,dataset_shampoo[[#This Row],[Region]],F:F,dataset_shampoo[[#This Row],[Year]]-1,G:G,"&gt;"&amp;dataset_shampoo[[#This Row],[Month]])</f>
        <v>8592</v>
      </c>
      <c r="M3403" s="1">
        <f>dataset_shampoo[[#This Row],[Values YTD]]+SUMIFS(I:I,D:D,dataset_shampoo[[#This Row],[Brand]],E:E,dataset_shampoo[[#This Row],[Region]],F:F,dataset_shampoo[[#This Row],[Year]]-1,G:G,"&gt;"&amp;dataset_shampoo[[#This Row],[Month]])</f>
        <v>46900.7</v>
      </c>
    </row>
    <row r="3404" spans="1:13" x14ac:dyDescent="0.25">
      <c r="A3404" t="s">
        <v>7</v>
      </c>
      <c r="B3404" t="s">
        <v>30</v>
      </c>
      <c r="C3404" t="s">
        <v>49</v>
      </c>
      <c r="D3404" t="s">
        <v>50</v>
      </c>
      <c r="E3404" t="s">
        <v>12</v>
      </c>
      <c r="F3404">
        <v>2021</v>
      </c>
      <c r="G3404">
        <v>2</v>
      </c>
      <c r="H3404">
        <v>628</v>
      </c>
      <c r="I3404" s="1">
        <v>3348.8</v>
      </c>
      <c r="J3404">
        <f>SUMIFS(H:H,D:D,dataset_shampoo[[#This Row],[Brand]],E:E,dataset_shampoo[[#This Row],[Region]],F:F,dataset_shampoo[[#This Row],[Year]],G:G,"&lt;="&amp;dataset_shampoo[[#This Row],[Month]])</f>
        <v>1578</v>
      </c>
      <c r="K3404" s="6">
        <f>SUMIFS(I:I,D:D,dataset_shampoo[[#This Row],[Brand]],E:E,dataset_shampoo[[#This Row],[Region]],F:F,dataset_shampoo[[#This Row],[Year]],G:G,"&lt;="&amp;dataset_shampoo[[#This Row],[Month]])</f>
        <v>8533</v>
      </c>
      <c r="L3404">
        <f>dataset_shampoo[[#This Row],[Units YTD]]+SUMIFS(H:H,D:D,dataset_shampoo[[#This Row],[Brand]],E:E,dataset_shampoo[[#This Row],[Region]],F:F,dataset_shampoo[[#This Row],[Year]]-1,G:G,"&gt;"&amp;dataset_shampoo[[#This Row],[Month]])</f>
        <v>8737</v>
      </c>
      <c r="M3404" s="1">
        <f>dataset_shampoo[[#This Row],[Values YTD]]+SUMIFS(I:I,D:D,dataset_shampoo[[#This Row],[Brand]],E:E,dataset_shampoo[[#This Row],[Region]],F:F,dataset_shampoo[[#This Row],[Year]]-1,G:G,"&gt;"&amp;dataset_shampoo[[#This Row],[Month]])</f>
        <v>47603.5</v>
      </c>
    </row>
    <row r="3405" spans="1:13" x14ac:dyDescent="0.25">
      <c r="A3405" t="s">
        <v>7</v>
      </c>
      <c r="B3405" t="s">
        <v>30</v>
      </c>
      <c r="C3405" t="s">
        <v>49</v>
      </c>
      <c r="D3405" t="s">
        <v>50</v>
      </c>
      <c r="E3405" t="s">
        <v>12</v>
      </c>
      <c r="F3405">
        <v>2021</v>
      </c>
      <c r="G3405">
        <v>3</v>
      </c>
      <c r="H3405">
        <v>1208</v>
      </c>
      <c r="I3405" s="1">
        <v>6552.7</v>
      </c>
      <c r="J3405">
        <f>SUMIFS(H:H,D:D,dataset_shampoo[[#This Row],[Brand]],E:E,dataset_shampoo[[#This Row],[Region]],F:F,dataset_shampoo[[#This Row],[Year]],G:G,"&lt;="&amp;dataset_shampoo[[#This Row],[Month]])</f>
        <v>2786</v>
      </c>
      <c r="K3405" s="6">
        <f>SUMIFS(I:I,D:D,dataset_shampoo[[#This Row],[Brand]],E:E,dataset_shampoo[[#This Row],[Region]],F:F,dataset_shampoo[[#This Row],[Year]],G:G,"&lt;="&amp;dataset_shampoo[[#This Row],[Month]])</f>
        <v>15085.7</v>
      </c>
      <c r="L3405">
        <f>dataset_shampoo[[#This Row],[Units YTD]]+SUMIFS(H:H,D:D,dataset_shampoo[[#This Row],[Brand]],E:E,dataset_shampoo[[#This Row],[Region]],F:F,dataset_shampoo[[#This Row],[Year]]-1,G:G,"&gt;"&amp;dataset_shampoo[[#This Row],[Month]])</f>
        <v>9179</v>
      </c>
      <c r="M3405" s="1">
        <f>dataset_shampoo[[#This Row],[Values YTD]]+SUMIFS(I:I,D:D,dataset_shampoo[[#This Row],[Brand]],E:E,dataset_shampoo[[#This Row],[Region]],F:F,dataset_shampoo[[#This Row],[Year]]-1,G:G,"&gt;"&amp;dataset_shampoo[[#This Row],[Month]])</f>
        <v>49966.7</v>
      </c>
    </row>
    <row r="3406" spans="1:13" x14ac:dyDescent="0.25">
      <c r="A3406" t="s">
        <v>7</v>
      </c>
      <c r="B3406" t="s">
        <v>30</v>
      </c>
      <c r="C3406" t="s">
        <v>49</v>
      </c>
      <c r="D3406" t="s">
        <v>50</v>
      </c>
      <c r="E3406" t="s">
        <v>12</v>
      </c>
      <c r="F3406">
        <v>2021</v>
      </c>
      <c r="G3406">
        <v>4</v>
      </c>
      <c r="H3406">
        <v>1368</v>
      </c>
      <c r="I3406" s="1">
        <v>7373.8</v>
      </c>
      <c r="J3406">
        <f>SUMIFS(H:H,D:D,dataset_shampoo[[#This Row],[Brand]],E:E,dataset_shampoo[[#This Row],[Region]],F:F,dataset_shampoo[[#This Row],[Year]],G:G,"&lt;="&amp;dataset_shampoo[[#This Row],[Month]])</f>
        <v>4154</v>
      </c>
      <c r="K3406" s="6">
        <f>SUMIFS(I:I,D:D,dataset_shampoo[[#This Row],[Brand]],E:E,dataset_shampoo[[#This Row],[Region]],F:F,dataset_shampoo[[#This Row],[Year]],G:G,"&lt;="&amp;dataset_shampoo[[#This Row],[Month]])</f>
        <v>22459.5</v>
      </c>
      <c r="L3406">
        <f>dataset_shampoo[[#This Row],[Units YTD]]+SUMIFS(H:H,D:D,dataset_shampoo[[#This Row],[Brand]],E:E,dataset_shampoo[[#This Row],[Region]],F:F,dataset_shampoo[[#This Row],[Year]]-1,G:G,"&gt;"&amp;dataset_shampoo[[#This Row],[Month]])</f>
        <v>9697</v>
      </c>
      <c r="M3406" s="1">
        <f>dataset_shampoo[[#This Row],[Values YTD]]+SUMIFS(I:I,D:D,dataset_shampoo[[#This Row],[Brand]],E:E,dataset_shampoo[[#This Row],[Region]],F:F,dataset_shampoo[[#This Row],[Year]]-1,G:G,"&gt;"&amp;dataset_shampoo[[#This Row],[Month]])</f>
        <v>52710</v>
      </c>
    </row>
    <row r="3407" spans="1:13" x14ac:dyDescent="0.25">
      <c r="A3407" t="s">
        <v>7</v>
      </c>
      <c r="B3407" t="s">
        <v>30</v>
      </c>
      <c r="C3407" t="s">
        <v>49</v>
      </c>
      <c r="D3407" t="s">
        <v>50</v>
      </c>
      <c r="E3407" t="s">
        <v>12</v>
      </c>
      <c r="F3407">
        <v>2021</v>
      </c>
      <c r="G3407">
        <v>5</v>
      </c>
      <c r="H3407">
        <v>886</v>
      </c>
      <c r="I3407" s="1">
        <v>4862.2</v>
      </c>
      <c r="J3407">
        <f>SUMIFS(H:H,D:D,dataset_shampoo[[#This Row],[Brand]],E:E,dataset_shampoo[[#This Row],[Region]],F:F,dataset_shampoo[[#This Row],[Year]],G:G,"&lt;="&amp;dataset_shampoo[[#This Row],[Month]])</f>
        <v>5040</v>
      </c>
      <c r="K3407" s="6">
        <f>SUMIFS(I:I,D:D,dataset_shampoo[[#This Row],[Brand]],E:E,dataset_shampoo[[#This Row],[Region]],F:F,dataset_shampoo[[#This Row],[Year]],G:G,"&lt;="&amp;dataset_shampoo[[#This Row],[Month]])</f>
        <v>27321.7</v>
      </c>
      <c r="L3407">
        <f>dataset_shampoo[[#This Row],[Units YTD]]+SUMIFS(H:H,D:D,dataset_shampoo[[#This Row],[Brand]],E:E,dataset_shampoo[[#This Row],[Region]],F:F,dataset_shampoo[[#This Row],[Year]]-1,G:G,"&gt;"&amp;dataset_shampoo[[#This Row],[Month]])</f>
        <v>9953</v>
      </c>
      <c r="M3407" s="1">
        <f>dataset_shampoo[[#This Row],[Values YTD]]+SUMIFS(I:I,D:D,dataset_shampoo[[#This Row],[Brand]],E:E,dataset_shampoo[[#This Row],[Region]],F:F,dataset_shampoo[[#This Row],[Year]]-1,G:G,"&gt;"&amp;dataset_shampoo[[#This Row],[Month]])</f>
        <v>54149.2</v>
      </c>
    </row>
    <row r="3408" spans="1:13" x14ac:dyDescent="0.25">
      <c r="A3408" t="s">
        <v>7</v>
      </c>
      <c r="B3408" t="s">
        <v>30</v>
      </c>
      <c r="C3408" t="s">
        <v>49</v>
      </c>
      <c r="D3408" t="s">
        <v>50</v>
      </c>
      <c r="E3408" t="s">
        <v>12</v>
      </c>
      <c r="F3408">
        <v>2021</v>
      </c>
      <c r="G3408">
        <v>6</v>
      </c>
      <c r="H3408">
        <v>580</v>
      </c>
      <c r="I3408" s="1">
        <v>3220</v>
      </c>
      <c r="J3408">
        <f>SUMIFS(H:H,D:D,dataset_shampoo[[#This Row],[Brand]],E:E,dataset_shampoo[[#This Row],[Region]],F:F,dataset_shampoo[[#This Row],[Year]],G:G,"&lt;="&amp;dataset_shampoo[[#This Row],[Month]])</f>
        <v>5620</v>
      </c>
      <c r="K3408" s="6">
        <f>SUMIFS(I:I,D:D,dataset_shampoo[[#This Row],[Brand]],E:E,dataset_shampoo[[#This Row],[Region]],F:F,dataset_shampoo[[#This Row],[Year]],G:G,"&lt;="&amp;dataset_shampoo[[#This Row],[Month]])</f>
        <v>30541.7</v>
      </c>
      <c r="L3408">
        <f>dataset_shampoo[[#This Row],[Units YTD]]+SUMIFS(H:H,D:D,dataset_shampoo[[#This Row],[Brand]],E:E,dataset_shampoo[[#This Row],[Region]],F:F,dataset_shampoo[[#This Row],[Year]]-1,G:G,"&gt;"&amp;dataset_shampoo[[#This Row],[Month]])</f>
        <v>9945</v>
      </c>
      <c r="M3408" s="1">
        <f>dataset_shampoo[[#This Row],[Values YTD]]+SUMIFS(I:I,D:D,dataset_shampoo[[#This Row],[Brand]],E:E,dataset_shampoo[[#This Row],[Region]],F:F,dataset_shampoo[[#This Row],[Year]]-1,G:G,"&gt;"&amp;dataset_shampoo[[#This Row],[Month]])</f>
        <v>54177.2</v>
      </c>
    </row>
    <row r="3409" spans="1:13" x14ac:dyDescent="0.25">
      <c r="A3409" t="s">
        <v>7</v>
      </c>
      <c r="B3409" t="s">
        <v>30</v>
      </c>
      <c r="C3409" t="s">
        <v>49</v>
      </c>
      <c r="D3409" t="s">
        <v>50</v>
      </c>
      <c r="E3409" t="s">
        <v>12</v>
      </c>
      <c r="F3409">
        <v>2021</v>
      </c>
      <c r="G3409">
        <v>7</v>
      </c>
      <c r="H3409">
        <v>741</v>
      </c>
      <c r="I3409" s="1">
        <v>3992.8</v>
      </c>
      <c r="J3409">
        <f>SUMIFS(H:H,D:D,dataset_shampoo[[#This Row],[Brand]],E:E,dataset_shampoo[[#This Row],[Region]],F:F,dataset_shampoo[[#This Row],[Year]],G:G,"&lt;="&amp;dataset_shampoo[[#This Row],[Month]])</f>
        <v>6361</v>
      </c>
      <c r="K3409" s="6">
        <f>SUMIFS(I:I,D:D,dataset_shampoo[[#This Row],[Brand]],E:E,dataset_shampoo[[#This Row],[Region]],F:F,dataset_shampoo[[#This Row],[Year]],G:G,"&lt;="&amp;dataset_shampoo[[#This Row],[Month]])</f>
        <v>34534.5</v>
      </c>
      <c r="L3409">
        <f>dataset_shampoo[[#This Row],[Units YTD]]+SUMIFS(H:H,D:D,dataset_shampoo[[#This Row],[Brand]],E:E,dataset_shampoo[[#This Row],[Region]],F:F,dataset_shampoo[[#This Row],[Year]]-1,G:G,"&gt;"&amp;dataset_shampoo[[#This Row],[Month]])</f>
        <v>9836</v>
      </c>
      <c r="M3409" s="1">
        <f>dataset_shampoo[[#This Row],[Values YTD]]+SUMIFS(I:I,D:D,dataset_shampoo[[#This Row],[Brand]],E:E,dataset_shampoo[[#This Row],[Region]],F:F,dataset_shampoo[[#This Row],[Year]]-1,G:G,"&gt;"&amp;dataset_shampoo[[#This Row],[Month]])</f>
        <v>53497.5</v>
      </c>
    </row>
    <row r="3410" spans="1:13" x14ac:dyDescent="0.25">
      <c r="A3410" t="s">
        <v>7</v>
      </c>
      <c r="B3410" t="s">
        <v>30</v>
      </c>
      <c r="C3410" t="s">
        <v>49</v>
      </c>
      <c r="D3410" t="s">
        <v>50</v>
      </c>
      <c r="E3410" t="s">
        <v>12</v>
      </c>
      <c r="F3410">
        <v>2021</v>
      </c>
      <c r="G3410">
        <v>8</v>
      </c>
      <c r="H3410">
        <v>1546</v>
      </c>
      <c r="I3410" s="1">
        <v>8404.2000000000007</v>
      </c>
      <c r="J3410">
        <f>SUMIFS(H:H,D:D,dataset_shampoo[[#This Row],[Brand]],E:E,dataset_shampoo[[#This Row],[Region]],F:F,dataset_shampoo[[#This Row],[Year]],G:G,"&lt;="&amp;dataset_shampoo[[#This Row],[Month]])</f>
        <v>7907</v>
      </c>
      <c r="K3410" s="6">
        <f>SUMIFS(I:I,D:D,dataset_shampoo[[#This Row],[Brand]],E:E,dataset_shampoo[[#This Row],[Region]],F:F,dataset_shampoo[[#This Row],[Year]],G:G,"&lt;="&amp;dataset_shampoo[[#This Row],[Month]])</f>
        <v>42938.7</v>
      </c>
      <c r="L3410">
        <f>dataset_shampoo[[#This Row],[Units YTD]]+SUMIFS(H:H,D:D,dataset_shampoo[[#This Row],[Brand]],E:E,dataset_shampoo[[#This Row],[Region]],F:F,dataset_shampoo[[#This Row],[Year]]-1,G:G,"&gt;"&amp;dataset_shampoo[[#This Row],[Month]])</f>
        <v>10700</v>
      </c>
      <c r="M3410" s="1">
        <f>dataset_shampoo[[#This Row],[Values YTD]]+SUMIFS(I:I,D:D,dataset_shampoo[[#This Row],[Brand]],E:E,dataset_shampoo[[#This Row],[Region]],F:F,dataset_shampoo[[#This Row],[Year]]-1,G:G,"&gt;"&amp;dataset_shampoo[[#This Row],[Month]])</f>
        <v>58226.7</v>
      </c>
    </row>
    <row r="3411" spans="1:13" x14ac:dyDescent="0.25">
      <c r="A3411" t="s">
        <v>7</v>
      </c>
      <c r="B3411" t="s">
        <v>30</v>
      </c>
      <c r="C3411" t="s">
        <v>49</v>
      </c>
      <c r="D3411" t="s">
        <v>50</v>
      </c>
      <c r="E3411" t="s">
        <v>12</v>
      </c>
      <c r="F3411">
        <v>2021</v>
      </c>
      <c r="G3411">
        <v>9</v>
      </c>
      <c r="H3411">
        <v>773</v>
      </c>
      <c r="I3411" s="1">
        <v>4266.5</v>
      </c>
      <c r="J3411">
        <f>SUMIFS(H:H,D:D,dataset_shampoo[[#This Row],[Brand]],E:E,dataset_shampoo[[#This Row],[Region]],F:F,dataset_shampoo[[#This Row],[Year]],G:G,"&lt;="&amp;dataset_shampoo[[#This Row],[Month]])</f>
        <v>8680</v>
      </c>
      <c r="K3411" s="6">
        <f>SUMIFS(I:I,D:D,dataset_shampoo[[#This Row],[Brand]],E:E,dataset_shampoo[[#This Row],[Region]],F:F,dataset_shampoo[[#This Row],[Year]],G:G,"&lt;="&amp;dataset_shampoo[[#This Row],[Month]])</f>
        <v>47205.2</v>
      </c>
      <c r="L3411">
        <f>dataset_shampoo[[#This Row],[Units YTD]]+SUMIFS(H:H,D:D,dataset_shampoo[[#This Row],[Brand]],E:E,dataset_shampoo[[#This Row],[Region]],F:F,dataset_shampoo[[#This Row],[Year]]-1,G:G,"&gt;"&amp;dataset_shampoo[[#This Row],[Month]])</f>
        <v>10948</v>
      </c>
      <c r="M3411" s="1">
        <f>dataset_shampoo[[#This Row],[Values YTD]]+SUMIFS(I:I,D:D,dataset_shampoo[[#This Row],[Brand]],E:E,dataset_shampoo[[#This Row],[Region]],F:F,dataset_shampoo[[#This Row],[Year]]-1,G:G,"&gt;"&amp;dataset_shampoo[[#This Row],[Month]])</f>
        <v>59605.7</v>
      </c>
    </row>
    <row r="3412" spans="1:13" x14ac:dyDescent="0.25">
      <c r="A3412" t="s">
        <v>7</v>
      </c>
      <c r="B3412" t="s">
        <v>30</v>
      </c>
      <c r="C3412" t="s">
        <v>49</v>
      </c>
      <c r="D3412" t="s">
        <v>50</v>
      </c>
      <c r="E3412" t="s">
        <v>12</v>
      </c>
      <c r="F3412">
        <v>2021</v>
      </c>
      <c r="G3412">
        <v>10</v>
      </c>
      <c r="H3412">
        <v>741</v>
      </c>
      <c r="I3412" s="1">
        <v>4025</v>
      </c>
      <c r="J3412">
        <f>SUMIFS(H:H,D:D,dataset_shampoo[[#This Row],[Brand]],E:E,dataset_shampoo[[#This Row],[Region]],F:F,dataset_shampoo[[#This Row],[Year]],G:G,"&lt;="&amp;dataset_shampoo[[#This Row],[Month]])</f>
        <v>9421</v>
      </c>
      <c r="K3412" s="6">
        <f>SUMIFS(I:I,D:D,dataset_shampoo[[#This Row],[Brand]],E:E,dataset_shampoo[[#This Row],[Region]],F:F,dataset_shampoo[[#This Row],[Year]],G:G,"&lt;="&amp;dataset_shampoo[[#This Row],[Month]])</f>
        <v>51230.2</v>
      </c>
      <c r="L3412">
        <f>dataset_shampoo[[#This Row],[Units YTD]]+SUMIFS(H:H,D:D,dataset_shampoo[[#This Row],[Brand]],E:E,dataset_shampoo[[#This Row],[Region]],F:F,dataset_shampoo[[#This Row],[Year]]-1,G:G,"&gt;"&amp;dataset_shampoo[[#This Row],[Month]])</f>
        <v>10859</v>
      </c>
      <c r="M3412" s="1">
        <f>dataset_shampoo[[#This Row],[Values YTD]]+SUMIFS(I:I,D:D,dataset_shampoo[[#This Row],[Brand]],E:E,dataset_shampoo[[#This Row],[Region]],F:F,dataset_shampoo[[#This Row],[Year]]-1,G:G,"&gt;"&amp;dataset_shampoo[[#This Row],[Month]])</f>
        <v>59126.2</v>
      </c>
    </row>
    <row r="3413" spans="1:13" x14ac:dyDescent="0.25">
      <c r="A3413" t="s">
        <v>7</v>
      </c>
      <c r="B3413" t="s">
        <v>30</v>
      </c>
      <c r="C3413" t="s">
        <v>49</v>
      </c>
      <c r="D3413" t="s">
        <v>50</v>
      </c>
      <c r="E3413" t="s">
        <v>12</v>
      </c>
      <c r="F3413">
        <v>2021</v>
      </c>
      <c r="G3413">
        <v>11</v>
      </c>
      <c r="H3413">
        <v>724</v>
      </c>
      <c r="I3413" s="1">
        <v>3944.5</v>
      </c>
      <c r="J3413">
        <f>SUMIFS(H:H,D:D,dataset_shampoo[[#This Row],[Brand]],E:E,dataset_shampoo[[#This Row],[Region]],F:F,dataset_shampoo[[#This Row],[Year]],G:G,"&lt;="&amp;dataset_shampoo[[#This Row],[Month]])</f>
        <v>10145</v>
      </c>
      <c r="K3413" s="6">
        <f>SUMIFS(I:I,D:D,dataset_shampoo[[#This Row],[Brand]],E:E,dataset_shampoo[[#This Row],[Region]],F:F,dataset_shampoo[[#This Row],[Year]],G:G,"&lt;="&amp;dataset_shampoo[[#This Row],[Month]])</f>
        <v>55174.7</v>
      </c>
      <c r="L3413">
        <f>dataset_shampoo[[#This Row],[Units YTD]]+SUMIFS(H:H,D:D,dataset_shampoo[[#This Row],[Brand]],E:E,dataset_shampoo[[#This Row],[Region]],F:F,dataset_shampoo[[#This Row],[Year]]-1,G:G,"&gt;"&amp;dataset_shampoo[[#This Row],[Month]])</f>
        <v>10649</v>
      </c>
      <c r="M3413" s="1">
        <f>dataset_shampoo[[#This Row],[Values YTD]]+SUMIFS(I:I,D:D,dataset_shampoo[[#This Row],[Brand]],E:E,dataset_shampoo[[#This Row],[Region]],F:F,dataset_shampoo[[#This Row],[Year]]-1,G:G,"&gt;"&amp;dataset_shampoo[[#This Row],[Month]])</f>
        <v>57957.2</v>
      </c>
    </row>
    <row r="3414" spans="1:13" x14ac:dyDescent="0.25">
      <c r="A3414" t="s">
        <v>7</v>
      </c>
      <c r="B3414" t="s">
        <v>30</v>
      </c>
      <c r="C3414" t="s">
        <v>49</v>
      </c>
      <c r="D3414" t="s">
        <v>50</v>
      </c>
      <c r="E3414" t="s">
        <v>12</v>
      </c>
      <c r="F3414">
        <v>2021</v>
      </c>
      <c r="G3414">
        <v>12</v>
      </c>
      <c r="H3414">
        <v>789</v>
      </c>
      <c r="I3414" s="1">
        <v>4330.8999999999996</v>
      </c>
      <c r="J3414">
        <f>SUMIFS(H:H,D:D,dataset_shampoo[[#This Row],[Brand]],E:E,dataset_shampoo[[#This Row],[Region]],F:F,dataset_shampoo[[#This Row],[Year]],G:G,"&lt;="&amp;dataset_shampoo[[#This Row],[Month]])</f>
        <v>10934</v>
      </c>
      <c r="K3414" s="6">
        <f>SUMIFS(I:I,D:D,dataset_shampoo[[#This Row],[Brand]],E:E,dataset_shampoo[[#This Row],[Region]],F:F,dataset_shampoo[[#This Row],[Year]],G:G,"&lt;="&amp;dataset_shampoo[[#This Row],[Month]])</f>
        <v>59505.599999999999</v>
      </c>
      <c r="L3414">
        <f>dataset_shampoo[[#This Row],[Units YTD]]+SUMIFS(H:H,D:D,dataset_shampoo[[#This Row],[Brand]],E:E,dataset_shampoo[[#This Row],[Region]],F:F,dataset_shampoo[[#This Row],[Year]]-1,G:G,"&gt;"&amp;dataset_shampoo[[#This Row],[Month]])</f>
        <v>10934</v>
      </c>
      <c r="M3414" s="1">
        <f>dataset_shampoo[[#This Row],[Values YTD]]+SUMIFS(I:I,D:D,dataset_shampoo[[#This Row],[Brand]],E:E,dataset_shampoo[[#This Row],[Region]],F:F,dataset_shampoo[[#This Row],[Year]]-1,G:G,"&gt;"&amp;dataset_shampoo[[#This Row],[Month]])</f>
        <v>59505.599999999999</v>
      </c>
    </row>
    <row r="3415" spans="1:13" x14ac:dyDescent="0.25">
      <c r="A3415" t="s">
        <v>7</v>
      </c>
      <c r="B3415" t="s">
        <v>30</v>
      </c>
      <c r="C3415" t="s">
        <v>49</v>
      </c>
      <c r="D3415" t="s">
        <v>50</v>
      </c>
      <c r="E3415" t="s">
        <v>12</v>
      </c>
      <c r="F3415">
        <v>2022</v>
      </c>
      <c r="G3415">
        <v>1</v>
      </c>
      <c r="H3415">
        <v>1638</v>
      </c>
      <c r="I3415" s="1">
        <v>8862</v>
      </c>
      <c r="J3415">
        <f>SUMIFS(H:H,D:D,dataset_shampoo[[#This Row],[Brand]],E:E,dataset_shampoo[[#This Row],[Region]],F:F,dataset_shampoo[[#This Row],[Year]],G:G,"&lt;="&amp;dataset_shampoo[[#This Row],[Month]])</f>
        <v>1638</v>
      </c>
      <c r="K3415" s="6">
        <f>SUMIFS(I:I,D:D,dataset_shampoo[[#This Row],[Brand]],E:E,dataset_shampoo[[#This Row],[Region]],F:F,dataset_shampoo[[#This Row],[Year]],G:G,"&lt;="&amp;dataset_shampoo[[#This Row],[Month]])</f>
        <v>8862</v>
      </c>
      <c r="L3415">
        <f>dataset_shampoo[[#This Row],[Units YTD]]+SUMIFS(H:H,D:D,dataset_shampoo[[#This Row],[Brand]],E:E,dataset_shampoo[[#This Row],[Region]],F:F,dataset_shampoo[[#This Row],[Year]]-1,G:G,"&gt;"&amp;dataset_shampoo[[#This Row],[Month]])</f>
        <v>11622</v>
      </c>
      <c r="M3415" s="1">
        <f>dataset_shampoo[[#This Row],[Values YTD]]+SUMIFS(I:I,D:D,dataset_shampoo[[#This Row],[Brand]],E:E,dataset_shampoo[[#This Row],[Region]],F:F,dataset_shampoo[[#This Row],[Year]]-1,G:G,"&gt;"&amp;dataset_shampoo[[#This Row],[Month]])</f>
        <v>63183.4</v>
      </c>
    </row>
    <row r="3416" spans="1:13" x14ac:dyDescent="0.25">
      <c r="A3416" t="s">
        <v>7</v>
      </c>
      <c r="B3416" t="s">
        <v>30</v>
      </c>
      <c r="C3416" t="s">
        <v>49</v>
      </c>
      <c r="D3416" t="s">
        <v>50</v>
      </c>
      <c r="E3416" t="s">
        <v>12</v>
      </c>
      <c r="F3416">
        <v>2022</v>
      </c>
      <c r="G3416">
        <v>2</v>
      </c>
      <c r="H3416">
        <v>3864</v>
      </c>
      <c r="I3416" s="1">
        <v>21462</v>
      </c>
      <c r="J3416">
        <f>SUMIFS(H:H,D:D,dataset_shampoo[[#This Row],[Brand]],E:E,dataset_shampoo[[#This Row],[Region]],F:F,dataset_shampoo[[#This Row],[Year]],G:G,"&lt;="&amp;dataset_shampoo[[#This Row],[Month]])</f>
        <v>5502</v>
      </c>
      <c r="K3416" s="6">
        <f>SUMIFS(I:I,D:D,dataset_shampoo[[#This Row],[Brand]],E:E,dataset_shampoo[[#This Row],[Region]],F:F,dataset_shampoo[[#This Row],[Year]],G:G,"&lt;="&amp;dataset_shampoo[[#This Row],[Month]])</f>
        <v>30324</v>
      </c>
      <c r="L3416">
        <f>dataset_shampoo[[#This Row],[Units YTD]]+SUMIFS(H:H,D:D,dataset_shampoo[[#This Row],[Brand]],E:E,dataset_shampoo[[#This Row],[Region]],F:F,dataset_shampoo[[#This Row],[Year]]-1,G:G,"&gt;"&amp;dataset_shampoo[[#This Row],[Month]])</f>
        <v>14858</v>
      </c>
      <c r="M3416" s="1">
        <f>dataset_shampoo[[#This Row],[Values YTD]]+SUMIFS(I:I,D:D,dataset_shampoo[[#This Row],[Brand]],E:E,dataset_shampoo[[#This Row],[Region]],F:F,dataset_shampoo[[#This Row],[Year]]-1,G:G,"&gt;"&amp;dataset_shampoo[[#This Row],[Month]])</f>
        <v>81296.600000000006</v>
      </c>
    </row>
    <row r="3417" spans="1:13" x14ac:dyDescent="0.25">
      <c r="A3417" t="s">
        <v>7</v>
      </c>
      <c r="B3417" t="s">
        <v>30</v>
      </c>
      <c r="C3417" t="s">
        <v>49</v>
      </c>
      <c r="D3417" t="s">
        <v>50</v>
      </c>
      <c r="E3417" t="s">
        <v>12</v>
      </c>
      <c r="F3417">
        <v>2022</v>
      </c>
      <c r="G3417">
        <v>3</v>
      </c>
      <c r="H3417">
        <v>1470</v>
      </c>
      <c r="I3417" s="1">
        <v>9576</v>
      </c>
      <c r="J3417">
        <f>SUMIFS(H:H,D:D,dataset_shampoo[[#This Row],[Brand]],E:E,dataset_shampoo[[#This Row],[Region]],F:F,dataset_shampoo[[#This Row],[Year]],G:G,"&lt;="&amp;dataset_shampoo[[#This Row],[Month]])</f>
        <v>6972</v>
      </c>
      <c r="K3417" s="6">
        <f>SUMIFS(I:I,D:D,dataset_shampoo[[#This Row],[Brand]],E:E,dataset_shampoo[[#This Row],[Region]],F:F,dataset_shampoo[[#This Row],[Year]],G:G,"&lt;="&amp;dataset_shampoo[[#This Row],[Month]])</f>
        <v>39900</v>
      </c>
      <c r="L3417">
        <f>dataset_shampoo[[#This Row],[Units YTD]]+SUMIFS(H:H,D:D,dataset_shampoo[[#This Row],[Brand]],E:E,dataset_shampoo[[#This Row],[Region]],F:F,dataset_shampoo[[#This Row],[Year]]-1,G:G,"&gt;"&amp;dataset_shampoo[[#This Row],[Month]])</f>
        <v>15120</v>
      </c>
      <c r="M3417" s="1">
        <f>dataset_shampoo[[#This Row],[Values YTD]]+SUMIFS(I:I,D:D,dataset_shampoo[[#This Row],[Brand]],E:E,dataset_shampoo[[#This Row],[Region]],F:F,dataset_shampoo[[#This Row],[Year]]-1,G:G,"&gt;"&amp;dataset_shampoo[[#This Row],[Month]])</f>
        <v>84319.9</v>
      </c>
    </row>
    <row r="3418" spans="1:13" x14ac:dyDescent="0.25">
      <c r="A3418" t="s">
        <v>7</v>
      </c>
      <c r="B3418" t="s">
        <v>30</v>
      </c>
      <c r="C3418" t="s">
        <v>49</v>
      </c>
      <c r="D3418" t="s">
        <v>50</v>
      </c>
      <c r="E3418" t="s">
        <v>12</v>
      </c>
      <c r="F3418">
        <v>2022</v>
      </c>
      <c r="G3418">
        <v>4</v>
      </c>
      <c r="H3418">
        <v>1470</v>
      </c>
      <c r="I3418" s="1">
        <v>9534</v>
      </c>
      <c r="J3418">
        <f>SUMIFS(H:H,D:D,dataset_shampoo[[#This Row],[Brand]],E:E,dataset_shampoo[[#This Row],[Region]],F:F,dataset_shampoo[[#This Row],[Year]],G:G,"&lt;="&amp;dataset_shampoo[[#This Row],[Month]])</f>
        <v>8442</v>
      </c>
      <c r="K3418" s="6">
        <f>SUMIFS(I:I,D:D,dataset_shampoo[[#This Row],[Brand]],E:E,dataset_shampoo[[#This Row],[Region]],F:F,dataset_shampoo[[#This Row],[Year]],G:G,"&lt;="&amp;dataset_shampoo[[#This Row],[Month]])</f>
        <v>49434</v>
      </c>
      <c r="L3418">
        <f>dataset_shampoo[[#This Row],[Units YTD]]+SUMIFS(H:H,D:D,dataset_shampoo[[#This Row],[Brand]],E:E,dataset_shampoo[[#This Row],[Region]],F:F,dataset_shampoo[[#This Row],[Year]]-1,G:G,"&gt;"&amp;dataset_shampoo[[#This Row],[Month]])</f>
        <v>15222</v>
      </c>
      <c r="M3418" s="1">
        <f>dataset_shampoo[[#This Row],[Values YTD]]+SUMIFS(I:I,D:D,dataset_shampoo[[#This Row],[Brand]],E:E,dataset_shampoo[[#This Row],[Region]],F:F,dataset_shampoo[[#This Row],[Year]]-1,G:G,"&gt;"&amp;dataset_shampoo[[#This Row],[Month]])</f>
        <v>86480.1</v>
      </c>
    </row>
    <row r="3419" spans="1:13" x14ac:dyDescent="0.25">
      <c r="A3419" t="s">
        <v>7</v>
      </c>
      <c r="B3419" t="s">
        <v>30</v>
      </c>
      <c r="C3419" t="s">
        <v>49</v>
      </c>
      <c r="D3419" t="s">
        <v>50</v>
      </c>
      <c r="E3419" t="s">
        <v>12</v>
      </c>
      <c r="F3419">
        <v>2022</v>
      </c>
      <c r="G3419">
        <v>5</v>
      </c>
      <c r="H3419">
        <v>1302</v>
      </c>
      <c r="I3419" s="1">
        <v>8400</v>
      </c>
      <c r="J3419">
        <f>SUMIFS(H:H,D:D,dataset_shampoo[[#This Row],[Brand]],E:E,dataset_shampoo[[#This Row],[Region]],F:F,dataset_shampoo[[#This Row],[Year]],G:G,"&lt;="&amp;dataset_shampoo[[#This Row],[Month]])</f>
        <v>9744</v>
      </c>
      <c r="K3419" s="6">
        <f>SUMIFS(I:I,D:D,dataset_shampoo[[#This Row],[Brand]],E:E,dataset_shampoo[[#This Row],[Region]],F:F,dataset_shampoo[[#This Row],[Year]],G:G,"&lt;="&amp;dataset_shampoo[[#This Row],[Month]])</f>
        <v>57834</v>
      </c>
      <c r="L3419">
        <f>dataset_shampoo[[#This Row],[Units YTD]]+SUMIFS(H:H,D:D,dataset_shampoo[[#This Row],[Brand]],E:E,dataset_shampoo[[#This Row],[Region]],F:F,dataset_shampoo[[#This Row],[Year]]-1,G:G,"&gt;"&amp;dataset_shampoo[[#This Row],[Month]])</f>
        <v>15638</v>
      </c>
      <c r="M3419" s="1">
        <f>dataset_shampoo[[#This Row],[Values YTD]]+SUMIFS(I:I,D:D,dataset_shampoo[[#This Row],[Brand]],E:E,dataset_shampoo[[#This Row],[Region]],F:F,dataset_shampoo[[#This Row],[Year]]-1,G:G,"&gt;"&amp;dataset_shampoo[[#This Row],[Month]])</f>
        <v>90017.9</v>
      </c>
    </row>
    <row r="3420" spans="1:13" x14ac:dyDescent="0.25">
      <c r="A3420" t="s">
        <v>7</v>
      </c>
      <c r="B3420" t="s">
        <v>30</v>
      </c>
      <c r="C3420" t="s">
        <v>49</v>
      </c>
      <c r="D3420" t="s">
        <v>50</v>
      </c>
      <c r="E3420" t="s">
        <v>12</v>
      </c>
      <c r="F3420">
        <v>2022</v>
      </c>
      <c r="G3420">
        <v>6</v>
      </c>
      <c r="H3420">
        <v>2184</v>
      </c>
      <c r="I3420" s="1">
        <v>14112</v>
      </c>
      <c r="J3420">
        <f>SUMIFS(H:H,D:D,dataset_shampoo[[#This Row],[Brand]],E:E,dataset_shampoo[[#This Row],[Region]],F:F,dataset_shampoo[[#This Row],[Year]],G:G,"&lt;="&amp;dataset_shampoo[[#This Row],[Month]])</f>
        <v>11928</v>
      </c>
      <c r="K3420" s="6">
        <f>SUMIFS(I:I,D:D,dataset_shampoo[[#This Row],[Brand]],E:E,dataset_shampoo[[#This Row],[Region]],F:F,dataset_shampoo[[#This Row],[Year]],G:G,"&lt;="&amp;dataset_shampoo[[#This Row],[Month]])</f>
        <v>71946</v>
      </c>
      <c r="L3420">
        <f>dataset_shampoo[[#This Row],[Units YTD]]+SUMIFS(H:H,D:D,dataset_shampoo[[#This Row],[Brand]],E:E,dataset_shampoo[[#This Row],[Region]],F:F,dataset_shampoo[[#This Row],[Year]]-1,G:G,"&gt;"&amp;dataset_shampoo[[#This Row],[Month]])</f>
        <v>17242</v>
      </c>
      <c r="M3420" s="1">
        <f>dataset_shampoo[[#This Row],[Values YTD]]+SUMIFS(I:I,D:D,dataset_shampoo[[#This Row],[Brand]],E:E,dataset_shampoo[[#This Row],[Region]],F:F,dataset_shampoo[[#This Row],[Year]]-1,G:G,"&gt;"&amp;dataset_shampoo[[#This Row],[Month]])</f>
        <v>100909.9</v>
      </c>
    </row>
    <row r="3421" spans="1:13" x14ac:dyDescent="0.25">
      <c r="A3421" t="s">
        <v>7</v>
      </c>
      <c r="B3421" t="s">
        <v>30</v>
      </c>
      <c r="C3421" t="s">
        <v>49</v>
      </c>
      <c r="D3421" t="s">
        <v>50</v>
      </c>
      <c r="E3421" t="s">
        <v>12</v>
      </c>
      <c r="F3421">
        <v>2022</v>
      </c>
      <c r="G3421">
        <v>7</v>
      </c>
      <c r="H3421">
        <v>2940</v>
      </c>
      <c r="I3421" s="1">
        <v>19194</v>
      </c>
      <c r="J3421">
        <f>SUMIFS(H:H,D:D,dataset_shampoo[[#This Row],[Brand]],E:E,dataset_shampoo[[#This Row],[Region]],F:F,dataset_shampoo[[#This Row],[Year]],G:G,"&lt;="&amp;dataset_shampoo[[#This Row],[Month]])</f>
        <v>14868</v>
      </c>
      <c r="K3421" s="6">
        <f>SUMIFS(I:I,D:D,dataset_shampoo[[#This Row],[Brand]],E:E,dataset_shampoo[[#This Row],[Region]],F:F,dataset_shampoo[[#This Row],[Year]],G:G,"&lt;="&amp;dataset_shampoo[[#This Row],[Month]])</f>
        <v>91140</v>
      </c>
      <c r="L3421">
        <f>dataset_shampoo[[#This Row],[Units YTD]]+SUMIFS(H:H,D:D,dataset_shampoo[[#This Row],[Brand]],E:E,dataset_shampoo[[#This Row],[Region]],F:F,dataset_shampoo[[#This Row],[Year]]-1,G:G,"&gt;"&amp;dataset_shampoo[[#This Row],[Month]])</f>
        <v>19441</v>
      </c>
      <c r="M3421" s="1">
        <f>dataset_shampoo[[#This Row],[Values YTD]]+SUMIFS(I:I,D:D,dataset_shampoo[[#This Row],[Brand]],E:E,dataset_shampoo[[#This Row],[Region]],F:F,dataset_shampoo[[#This Row],[Year]]-1,G:G,"&gt;"&amp;dataset_shampoo[[#This Row],[Month]])</f>
        <v>116111.1</v>
      </c>
    </row>
    <row r="3422" spans="1:13" x14ac:dyDescent="0.25">
      <c r="A3422" t="s">
        <v>7</v>
      </c>
      <c r="B3422" t="s">
        <v>30</v>
      </c>
      <c r="C3422" t="s">
        <v>49</v>
      </c>
      <c r="D3422" t="s">
        <v>50</v>
      </c>
      <c r="E3422" t="s">
        <v>12</v>
      </c>
      <c r="F3422">
        <v>2022</v>
      </c>
      <c r="G3422">
        <v>8</v>
      </c>
      <c r="H3422">
        <v>3360</v>
      </c>
      <c r="I3422" s="1">
        <v>21462</v>
      </c>
      <c r="J3422">
        <f>SUMIFS(H:H,D:D,dataset_shampoo[[#This Row],[Brand]],E:E,dataset_shampoo[[#This Row],[Region]],F:F,dataset_shampoo[[#This Row],[Year]],G:G,"&lt;="&amp;dataset_shampoo[[#This Row],[Month]])</f>
        <v>18228</v>
      </c>
      <c r="K3422" s="6">
        <f>SUMIFS(I:I,D:D,dataset_shampoo[[#This Row],[Brand]],E:E,dataset_shampoo[[#This Row],[Region]],F:F,dataset_shampoo[[#This Row],[Year]],G:G,"&lt;="&amp;dataset_shampoo[[#This Row],[Month]])</f>
        <v>112602</v>
      </c>
      <c r="L3422">
        <f>dataset_shampoo[[#This Row],[Units YTD]]+SUMIFS(H:H,D:D,dataset_shampoo[[#This Row],[Brand]],E:E,dataset_shampoo[[#This Row],[Region]],F:F,dataset_shampoo[[#This Row],[Year]]-1,G:G,"&gt;"&amp;dataset_shampoo[[#This Row],[Month]])</f>
        <v>21255</v>
      </c>
      <c r="M3422" s="1">
        <f>dataset_shampoo[[#This Row],[Values YTD]]+SUMIFS(I:I,D:D,dataset_shampoo[[#This Row],[Brand]],E:E,dataset_shampoo[[#This Row],[Region]],F:F,dataset_shampoo[[#This Row],[Year]]-1,G:G,"&gt;"&amp;dataset_shampoo[[#This Row],[Month]])</f>
        <v>129168.9</v>
      </c>
    </row>
    <row r="3423" spans="1:13" x14ac:dyDescent="0.25">
      <c r="A3423" t="s">
        <v>7</v>
      </c>
      <c r="B3423" t="s">
        <v>30</v>
      </c>
      <c r="C3423" t="s">
        <v>49</v>
      </c>
      <c r="D3423" t="s">
        <v>50</v>
      </c>
      <c r="E3423" t="s">
        <v>12</v>
      </c>
      <c r="F3423">
        <v>2022</v>
      </c>
      <c r="G3423">
        <v>9</v>
      </c>
      <c r="H3423">
        <v>2226</v>
      </c>
      <c r="I3423" s="1">
        <v>14196</v>
      </c>
      <c r="J3423">
        <f>SUMIFS(H:H,D:D,dataset_shampoo[[#This Row],[Brand]],E:E,dataset_shampoo[[#This Row],[Region]],F:F,dataset_shampoo[[#This Row],[Year]],G:G,"&lt;="&amp;dataset_shampoo[[#This Row],[Month]])</f>
        <v>20454</v>
      </c>
      <c r="K3423" s="6">
        <f>SUMIFS(I:I,D:D,dataset_shampoo[[#This Row],[Brand]],E:E,dataset_shampoo[[#This Row],[Region]],F:F,dataset_shampoo[[#This Row],[Year]],G:G,"&lt;="&amp;dataset_shampoo[[#This Row],[Month]])</f>
        <v>126798</v>
      </c>
      <c r="L3423">
        <f>dataset_shampoo[[#This Row],[Units YTD]]+SUMIFS(H:H,D:D,dataset_shampoo[[#This Row],[Brand]],E:E,dataset_shampoo[[#This Row],[Region]],F:F,dataset_shampoo[[#This Row],[Year]]-1,G:G,"&gt;"&amp;dataset_shampoo[[#This Row],[Month]])</f>
        <v>22708</v>
      </c>
      <c r="M3423" s="1">
        <f>dataset_shampoo[[#This Row],[Values YTD]]+SUMIFS(I:I,D:D,dataset_shampoo[[#This Row],[Brand]],E:E,dataset_shampoo[[#This Row],[Region]],F:F,dataset_shampoo[[#This Row],[Year]]-1,G:G,"&gt;"&amp;dataset_shampoo[[#This Row],[Month]])</f>
        <v>139098.4</v>
      </c>
    </row>
    <row r="3424" spans="1:13" x14ac:dyDescent="0.25">
      <c r="A3424" t="s">
        <v>7</v>
      </c>
      <c r="B3424" t="s">
        <v>30</v>
      </c>
      <c r="C3424" t="s">
        <v>49</v>
      </c>
      <c r="D3424" t="s">
        <v>50</v>
      </c>
      <c r="E3424" t="s">
        <v>12</v>
      </c>
      <c r="F3424">
        <v>2022</v>
      </c>
      <c r="G3424">
        <v>10</v>
      </c>
      <c r="H3424">
        <v>1680</v>
      </c>
      <c r="I3424" s="1">
        <v>10878</v>
      </c>
      <c r="J3424">
        <f>SUMIFS(H:H,D:D,dataset_shampoo[[#This Row],[Brand]],E:E,dataset_shampoo[[#This Row],[Region]],F:F,dataset_shampoo[[#This Row],[Year]],G:G,"&lt;="&amp;dataset_shampoo[[#This Row],[Month]])</f>
        <v>22134</v>
      </c>
      <c r="K3424" s="6">
        <f>SUMIFS(I:I,D:D,dataset_shampoo[[#This Row],[Brand]],E:E,dataset_shampoo[[#This Row],[Region]],F:F,dataset_shampoo[[#This Row],[Year]],G:G,"&lt;="&amp;dataset_shampoo[[#This Row],[Month]])</f>
        <v>137676</v>
      </c>
      <c r="L3424">
        <f>dataset_shampoo[[#This Row],[Units YTD]]+SUMIFS(H:H,D:D,dataset_shampoo[[#This Row],[Brand]],E:E,dataset_shampoo[[#This Row],[Region]],F:F,dataset_shampoo[[#This Row],[Year]]-1,G:G,"&gt;"&amp;dataset_shampoo[[#This Row],[Month]])</f>
        <v>23647</v>
      </c>
      <c r="M3424" s="1">
        <f>dataset_shampoo[[#This Row],[Values YTD]]+SUMIFS(I:I,D:D,dataset_shampoo[[#This Row],[Brand]],E:E,dataset_shampoo[[#This Row],[Region]],F:F,dataset_shampoo[[#This Row],[Year]]-1,G:G,"&gt;"&amp;dataset_shampoo[[#This Row],[Month]])</f>
        <v>145951.4</v>
      </c>
    </row>
    <row r="3425" spans="1:13" x14ac:dyDescent="0.25">
      <c r="A3425" t="s">
        <v>7</v>
      </c>
      <c r="B3425" t="s">
        <v>30</v>
      </c>
      <c r="C3425" t="s">
        <v>49</v>
      </c>
      <c r="D3425" t="s">
        <v>50</v>
      </c>
      <c r="E3425" t="s">
        <v>12</v>
      </c>
      <c r="F3425">
        <v>2022</v>
      </c>
      <c r="G3425">
        <v>11</v>
      </c>
      <c r="H3425">
        <v>3234</v>
      </c>
      <c r="I3425" s="1">
        <v>21000</v>
      </c>
      <c r="J3425">
        <f>SUMIFS(H:H,D:D,dataset_shampoo[[#This Row],[Brand]],E:E,dataset_shampoo[[#This Row],[Region]],F:F,dataset_shampoo[[#This Row],[Year]],G:G,"&lt;="&amp;dataset_shampoo[[#This Row],[Month]])</f>
        <v>25368</v>
      </c>
      <c r="K3425" s="6">
        <f>SUMIFS(I:I,D:D,dataset_shampoo[[#This Row],[Brand]],E:E,dataset_shampoo[[#This Row],[Region]],F:F,dataset_shampoo[[#This Row],[Year]],G:G,"&lt;="&amp;dataset_shampoo[[#This Row],[Month]])</f>
        <v>158676</v>
      </c>
      <c r="L3425">
        <f>dataset_shampoo[[#This Row],[Units YTD]]+SUMIFS(H:H,D:D,dataset_shampoo[[#This Row],[Brand]],E:E,dataset_shampoo[[#This Row],[Region]],F:F,dataset_shampoo[[#This Row],[Year]]-1,G:G,"&gt;"&amp;dataset_shampoo[[#This Row],[Month]])</f>
        <v>26157</v>
      </c>
      <c r="M3425" s="1">
        <f>dataset_shampoo[[#This Row],[Values YTD]]+SUMIFS(I:I,D:D,dataset_shampoo[[#This Row],[Brand]],E:E,dataset_shampoo[[#This Row],[Region]],F:F,dataset_shampoo[[#This Row],[Year]]-1,G:G,"&gt;"&amp;dataset_shampoo[[#This Row],[Month]])</f>
        <v>163006.9</v>
      </c>
    </row>
    <row r="3426" spans="1:13" x14ac:dyDescent="0.25">
      <c r="A3426" t="s">
        <v>7</v>
      </c>
      <c r="B3426" t="s">
        <v>30</v>
      </c>
      <c r="C3426" t="s">
        <v>49</v>
      </c>
      <c r="D3426" t="s">
        <v>50</v>
      </c>
      <c r="E3426" t="s">
        <v>12</v>
      </c>
      <c r="F3426">
        <v>2022</v>
      </c>
      <c r="G3426">
        <v>12</v>
      </c>
      <c r="H3426">
        <v>1512</v>
      </c>
      <c r="I3426" s="1">
        <v>9954</v>
      </c>
      <c r="J3426">
        <f>SUMIFS(H:H,D:D,dataset_shampoo[[#This Row],[Brand]],E:E,dataset_shampoo[[#This Row],[Region]],F:F,dataset_shampoo[[#This Row],[Year]],G:G,"&lt;="&amp;dataset_shampoo[[#This Row],[Month]])</f>
        <v>26880</v>
      </c>
      <c r="K3426" s="6">
        <f>SUMIFS(I:I,D:D,dataset_shampoo[[#This Row],[Brand]],E:E,dataset_shampoo[[#This Row],[Region]],F:F,dataset_shampoo[[#This Row],[Year]],G:G,"&lt;="&amp;dataset_shampoo[[#This Row],[Month]])</f>
        <v>168630</v>
      </c>
      <c r="L3426">
        <f>dataset_shampoo[[#This Row],[Units YTD]]+SUMIFS(H:H,D:D,dataset_shampoo[[#This Row],[Brand]],E:E,dataset_shampoo[[#This Row],[Region]],F:F,dataset_shampoo[[#This Row],[Year]]-1,G:G,"&gt;"&amp;dataset_shampoo[[#This Row],[Month]])</f>
        <v>26880</v>
      </c>
      <c r="M3426" s="1">
        <f>dataset_shampoo[[#This Row],[Values YTD]]+SUMIFS(I:I,D:D,dataset_shampoo[[#This Row],[Brand]],E:E,dataset_shampoo[[#This Row],[Region]],F:F,dataset_shampoo[[#This Row],[Year]]-1,G:G,"&gt;"&amp;dataset_shampoo[[#This Row],[Month]])</f>
        <v>168630</v>
      </c>
    </row>
    <row r="3427" spans="1:13" x14ac:dyDescent="0.25">
      <c r="A3427" t="s">
        <v>7</v>
      </c>
      <c r="B3427" t="s">
        <v>30</v>
      </c>
      <c r="C3427" t="s">
        <v>49</v>
      </c>
      <c r="D3427" t="s">
        <v>50</v>
      </c>
      <c r="E3427" t="s">
        <v>12</v>
      </c>
      <c r="F3427">
        <v>2023</v>
      </c>
      <c r="G3427">
        <v>1</v>
      </c>
      <c r="H3427">
        <v>3024</v>
      </c>
      <c r="I3427" s="1">
        <v>19656</v>
      </c>
      <c r="J3427">
        <f>SUMIFS(H:H,D:D,dataset_shampoo[[#This Row],[Brand]],E:E,dataset_shampoo[[#This Row],[Region]],F:F,dataset_shampoo[[#This Row],[Year]],G:G,"&lt;="&amp;dataset_shampoo[[#This Row],[Month]])</f>
        <v>3024</v>
      </c>
      <c r="K3427" s="6">
        <f>SUMIFS(I:I,D:D,dataset_shampoo[[#This Row],[Brand]],E:E,dataset_shampoo[[#This Row],[Region]],F:F,dataset_shampoo[[#This Row],[Year]],G:G,"&lt;="&amp;dataset_shampoo[[#This Row],[Month]])</f>
        <v>19656</v>
      </c>
      <c r="L3427">
        <f>dataset_shampoo[[#This Row],[Units YTD]]+SUMIFS(H:H,D:D,dataset_shampoo[[#This Row],[Brand]],E:E,dataset_shampoo[[#This Row],[Region]],F:F,dataset_shampoo[[#This Row],[Year]]-1,G:G,"&gt;"&amp;dataset_shampoo[[#This Row],[Month]])</f>
        <v>28266</v>
      </c>
      <c r="M3427" s="1">
        <f>dataset_shampoo[[#This Row],[Values YTD]]+SUMIFS(I:I,D:D,dataset_shampoo[[#This Row],[Brand]],E:E,dataset_shampoo[[#This Row],[Region]],F:F,dataset_shampoo[[#This Row],[Year]]-1,G:G,"&gt;"&amp;dataset_shampoo[[#This Row],[Month]])</f>
        <v>179424</v>
      </c>
    </row>
    <row r="3428" spans="1:13" x14ac:dyDescent="0.25">
      <c r="A3428" t="s">
        <v>7</v>
      </c>
      <c r="B3428" t="s">
        <v>30</v>
      </c>
      <c r="C3428" t="s">
        <v>49</v>
      </c>
      <c r="D3428" t="s">
        <v>50</v>
      </c>
      <c r="E3428" t="s">
        <v>12</v>
      </c>
      <c r="F3428">
        <v>2023</v>
      </c>
      <c r="G3428">
        <v>2</v>
      </c>
      <c r="H3428">
        <v>2184</v>
      </c>
      <c r="I3428" s="1">
        <v>13944</v>
      </c>
      <c r="J3428">
        <f>SUMIFS(H:H,D:D,dataset_shampoo[[#This Row],[Brand]],E:E,dataset_shampoo[[#This Row],[Region]],F:F,dataset_shampoo[[#This Row],[Year]],G:G,"&lt;="&amp;dataset_shampoo[[#This Row],[Month]])</f>
        <v>5208</v>
      </c>
      <c r="K3428" s="6">
        <f>SUMIFS(I:I,D:D,dataset_shampoo[[#This Row],[Brand]],E:E,dataset_shampoo[[#This Row],[Region]],F:F,dataset_shampoo[[#This Row],[Year]],G:G,"&lt;="&amp;dataset_shampoo[[#This Row],[Month]])</f>
        <v>33600</v>
      </c>
      <c r="L3428">
        <f>dataset_shampoo[[#This Row],[Units YTD]]+SUMIFS(H:H,D:D,dataset_shampoo[[#This Row],[Brand]],E:E,dataset_shampoo[[#This Row],[Region]],F:F,dataset_shampoo[[#This Row],[Year]]-1,G:G,"&gt;"&amp;dataset_shampoo[[#This Row],[Month]])</f>
        <v>26586</v>
      </c>
      <c r="M3428" s="1">
        <f>dataset_shampoo[[#This Row],[Values YTD]]+SUMIFS(I:I,D:D,dataset_shampoo[[#This Row],[Brand]],E:E,dataset_shampoo[[#This Row],[Region]],F:F,dataset_shampoo[[#This Row],[Year]]-1,G:G,"&gt;"&amp;dataset_shampoo[[#This Row],[Month]])</f>
        <v>171906</v>
      </c>
    </row>
    <row r="3429" spans="1:13" x14ac:dyDescent="0.25">
      <c r="A3429" t="s">
        <v>7</v>
      </c>
      <c r="B3429" t="s">
        <v>30</v>
      </c>
      <c r="C3429" t="s">
        <v>49</v>
      </c>
      <c r="D3429" t="s">
        <v>50</v>
      </c>
      <c r="E3429" t="s">
        <v>12</v>
      </c>
      <c r="F3429">
        <v>2023</v>
      </c>
      <c r="G3429">
        <v>3</v>
      </c>
      <c r="H3429">
        <v>4480</v>
      </c>
      <c r="I3429" s="1">
        <v>28672</v>
      </c>
      <c r="J3429">
        <f>SUMIFS(H:H,D:D,dataset_shampoo[[#This Row],[Brand]],E:E,dataset_shampoo[[#This Row],[Region]],F:F,dataset_shampoo[[#This Row],[Year]],G:G,"&lt;="&amp;dataset_shampoo[[#This Row],[Month]])</f>
        <v>9688</v>
      </c>
      <c r="K3429" s="6">
        <f>SUMIFS(I:I,D:D,dataset_shampoo[[#This Row],[Brand]],E:E,dataset_shampoo[[#This Row],[Region]],F:F,dataset_shampoo[[#This Row],[Year]],G:G,"&lt;="&amp;dataset_shampoo[[#This Row],[Month]])</f>
        <v>62272</v>
      </c>
      <c r="L3429">
        <f>dataset_shampoo[[#This Row],[Units YTD]]+SUMIFS(H:H,D:D,dataset_shampoo[[#This Row],[Brand]],E:E,dataset_shampoo[[#This Row],[Region]],F:F,dataset_shampoo[[#This Row],[Year]]-1,G:G,"&gt;"&amp;dataset_shampoo[[#This Row],[Month]])</f>
        <v>29596</v>
      </c>
      <c r="M3429" s="1">
        <f>dataset_shampoo[[#This Row],[Values YTD]]+SUMIFS(I:I,D:D,dataset_shampoo[[#This Row],[Brand]],E:E,dataset_shampoo[[#This Row],[Region]],F:F,dataset_shampoo[[#This Row],[Year]]-1,G:G,"&gt;"&amp;dataset_shampoo[[#This Row],[Month]])</f>
        <v>191002</v>
      </c>
    </row>
    <row r="3430" spans="1:13" x14ac:dyDescent="0.25">
      <c r="A3430" t="s">
        <v>7</v>
      </c>
      <c r="B3430" t="s">
        <v>30</v>
      </c>
      <c r="C3430" t="s">
        <v>49</v>
      </c>
      <c r="D3430" t="s">
        <v>50</v>
      </c>
      <c r="E3430" t="s">
        <v>13</v>
      </c>
      <c r="F3430">
        <v>2018</v>
      </c>
      <c r="G3430">
        <v>1</v>
      </c>
      <c r="H3430">
        <v>150</v>
      </c>
      <c r="I3430" s="1">
        <v>829.5</v>
      </c>
      <c r="J3430">
        <f>SUMIFS(H:H,D:D,dataset_shampoo[[#This Row],[Brand]],E:E,dataset_shampoo[[#This Row],[Region]],F:F,dataset_shampoo[[#This Row],[Year]],G:G,"&lt;="&amp;dataset_shampoo[[#This Row],[Month]])</f>
        <v>150</v>
      </c>
      <c r="K3430" s="6">
        <f>SUMIFS(I:I,D:D,dataset_shampoo[[#This Row],[Brand]],E:E,dataset_shampoo[[#This Row],[Region]],F:F,dataset_shampoo[[#This Row],[Year]],G:G,"&lt;="&amp;dataset_shampoo[[#This Row],[Month]])</f>
        <v>829.5</v>
      </c>
      <c r="L3430">
        <f>dataset_shampoo[[#This Row],[Units YTD]]+SUMIFS(H:H,D:D,dataset_shampoo[[#This Row],[Brand]],E:E,dataset_shampoo[[#This Row],[Region]],F:F,dataset_shampoo[[#This Row],[Year]]-1,G:G,"&gt;"&amp;dataset_shampoo[[#This Row],[Month]])</f>
        <v>150</v>
      </c>
      <c r="M3430" s="1">
        <f>dataset_shampoo[[#This Row],[Values YTD]]+SUMIFS(I:I,D:D,dataset_shampoo[[#This Row],[Brand]],E:E,dataset_shampoo[[#This Row],[Region]],F:F,dataset_shampoo[[#This Row],[Year]]-1,G:G,"&gt;"&amp;dataset_shampoo[[#This Row],[Month]])</f>
        <v>829.5</v>
      </c>
    </row>
    <row r="3431" spans="1:13" x14ac:dyDescent="0.25">
      <c r="A3431" t="s">
        <v>7</v>
      </c>
      <c r="B3431" t="s">
        <v>30</v>
      </c>
      <c r="C3431" t="s">
        <v>49</v>
      </c>
      <c r="D3431" t="s">
        <v>50</v>
      </c>
      <c r="E3431" t="s">
        <v>13</v>
      </c>
      <c r="F3431">
        <v>2018</v>
      </c>
      <c r="G3431">
        <v>2</v>
      </c>
      <c r="H3431">
        <v>94</v>
      </c>
      <c r="I3431" s="1">
        <v>518</v>
      </c>
      <c r="J3431">
        <f>SUMIFS(H:H,D:D,dataset_shampoo[[#This Row],[Brand]],E:E,dataset_shampoo[[#This Row],[Region]],F:F,dataset_shampoo[[#This Row],[Year]],G:G,"&lt;="&amp;dataset_shampoo[[#This Row],[Month]])</f>
        <v>244</v>
      </c>
      <c r="K3431" s="6">
        <f>SUMIFS(I:I,D:D,dataset_shampoo[[#This Row],[Brand]],E:E,dataset_shampoo[[#This Row],[Region]],F:F,dataset_shampoo[[#This Row],[Year]],G:G,"&lt;="&amp;dataset_shampoo[[#This Row],[Month]])</f>
        <v>1347.5</v>
      </c>
      <c r="L3431">
        <f>dataset_shampoo[[#This Row],[Units YTD]]+SUMIFS(H:H,D:D,dataset_shampoo[[#This Row],[Brand]],E:E,dataset_shampoo[[#This Row],[Region]],F:F,dataset_shampoo[[#This Row],[Year]]-1,G:G,"&gt;"&amp;dataset_shampoo[[#This Row],[Month]])</f>
        <v>244</v>
      </c>
      <c r="M3431" s="1">
        <f>dataset_shampoo[[#This Row],[Values YTD]]+SUMIFS(I:I,D:D,dataset_shampoo[[#This Row],[Brand]],E:E,dataset_shampoo[[#This Row],[Region]],F:F,dataset_shampoo[[#This Row],[Year]]-1,G:G,"&gt;"&amp;dataset_shampoo[[#This Row],[Month]])</f>
        <v>1347.5</v>
      </c>
    </row>
    <row r="3432" spans="1:13" x14ac:dyDescent="0.25">
      <c r="A3432" t="s">
        <v>7</v>
      </c>
      <c r="B3432" t="s">
        <v>30</v>
      </c>
      <c r="C3432" t="s">
        <v>49</v>
      </c>
      <c r="D3432" t="s">
        <v>50</v>
      </c>
      <c r="E3432" t="s">
        <v>13</v>
      </c>
      <c r="F3432">
        <v>2018</v>
      </c>
      <c r="G3432">
        <v>3</v>
      </c>
      <c r="H3432">
        <v>136</v>
      </c>
      <c r="I3432" s="1">
        <v>735</v>
      </c>
      <c r="J3432">
        <f>SUMIFS(H:H,D:D,dataset_shampoo[[#This Row],[Brand]],E:E,dataset_shampoo[[#This Row],[Region]],F:F,dataset_shampoo[[#This Row],[Year]],G:G,"&lt;="&amp;dataset_shampoo[[#This Row],[Month]])</f>
        <v>380</v>
      </c>
      <c r="K3432" s="6">
        <f>SUMIFS(I:I,D:D,dataset_shampoo[[#This Row],[Brand]],E:E,dataset_shampoo[[#This Row],[Region]],F:F,dataset_shampoo[[#This Row],[Year]],G:G,"&lt;="&amp;dataset_shampoo[[#This Row],[Month]])</f>
        <v>2082.5</v>
      </c>
      <c r="L3432">
        <f>dataset_shampoo[[#This Row],[Units YTD]]+SUMIFS(H:H,D:D,dataset_shampoo[[#This Row],[Brand]],E:E,dataset_shampoo[[#This Row],[Region]],F:F,dataset_shampoo[[#This Row],[Year]]-1,G:G,"&gt;"&amp;dataset_shampoo[[#This Row],[Month]])</f>
        <v>380</v>
      </c>
      <c r="M3432" s="1">
        <f>dataset_shampoo[[#This Row],[Values YTD]]+SUMIFS(I:I,D:D,dataset_shampoo[[#This Row],[Brand]],E:E,dataset_shampoo[[#This Row],[Region]],F:F,dataset_shampoo[[#This Row],[Year]]-1,G:G,"&gt;"&amp;dataset_shampoo[[#This Row],[Month]])</f>
        <v>2082.5</v>
      </c>
    </row>
    <row r="3433" spans="1:13" x14ac:dyDescent="0.25">
      <c r="A3433" t="s">
        <v>7</v>
      </c>
      <c r="B3433" t="s">
        <v>30</v>
      </c>
      <c r="C3433" t="s">
        <v>49</v>
      </c>
      <c r="D3433" t="s">
        <v>50</v>
      </c>
      <c r="E3433" t="s">
        <v>13</v>
      </c>
      <c r="F3433">
        <v>2018</v>
      </c>
      <c r="G3433">
        <v>4</v>
      </c>
      <c r="H3433">
        <v>102</v>
      </c>
      <c r="I3433" s="1">
        <v>570.5</v>
      </c>
      <c r="J3433">
        <f>SUMIFS(H:H,D:D,dataset_shampoo[[#This Row],[Brand]],E:E,dataset_shampoo[[#This Row],[Region]],F:F,dataset_shampoo[[#This Row],[Year]],G:G,"&lt;="&amp;dataset_shampoo[[#This Row],[Month]])</f>
        <v>482</v>
      </c>
      <c r="K3433" s="6">
        <f>SUMIFS(I:I,D:D,dataset_shampoo[[#This Row],[Brand]],E:E,dataset_shampoo[[#This Row],[Region]],F:F,dataset_shampoo[[#This Row],[Year]],G:G,"&lt;="&amp;dataset_shampoo[[#This Row],[Month]])</f>
        <v>2653</v>
      </c>
      <c r="L3433">
        <f>dataset_shampoo[[#This Row],[Units YTD]]+SUMIFS(H:H,D:D,dataset_shampoo[[#This Row],[Brand]],E:E,dataset_shampoo[[#This Row],[Region]],F:F,dataset_shampoo[[#This Row],[Year]]-1,G:G,"&gt;"&amp;dataset_shampoo[[#This Row],[Month]])</f>
        <v>482</v>
      </c>
      <c r="M3433" s="1">
        <f>dataset_shampoo[[#This Row],[Values YTD]]+SUMIFS(I:I,D:D,dataset_shampoo[[#This Row],[Brand]],E:E,dataset_shampoo[[#This Row],[Region]],F:F,dataset_shampoo[[#This Row],[Year]]-1,G:G,"&gt;"&amp;dataset_shampoo[[#This Row],[Month]])</f>
        <v>2653</v>
      </c>
    </row>
    <row r="3434" spans="1:13" x14ac:dyDescent="0.25">
      <c r="A3434" t="s">
        <v>7</v>
      </c>
      <c r="B3434" t="s">
        <v>30</v>
      </c>
      <c r="C3434" t="s">
        <v>49</v>
      </c>
      <c r="D3434" t="s">
        <v>50</v>
      </c>
      <c r="E3434" t="s">
        <v>13</v>
      </c>
      <c r="F3434">
        <v>2018</v>
      </c>
      <c r="G3434">
        <v>5</v>
      </c>
      <c r="H3434">
        <v>56</v>
      </c>
      <c r="I3434" s="1">
        <v>304.5</v>
      </c>
      <c r="J3434">
        <f>SUMIFS(H:H,D:D,dataset_shampoo[[#This Row],[Brand]],E:E,dataset_shampoo[[#This Row],[Region]],F:F,dataset_shampoo[[#This Row],[Year]],G:G,"&lt;="&amp;dataset_shampoo[[#This Row],[Month]])</f>
        <v>538</v>
      </c>
      <c r="K3434" s="6">
        <f>SUMIFS(I:I,D:D,dataset_shampoo[[#This Row],[Brand]],E:E,dataset_shampoo[[#This Row],[Region]],F:F,dataset_shampoo[[#This Row],[Year]],G:G,"&lt;="&amp;dataset_shampoo[[#This Row],[Month]])</f>
        <v>2957.5</v>
      </c>
      <c r="L3434">
        <f>dataset_shampoo[[#This Row],[Units YTD]]+SUMIFS(H:H,D:D,dataset_shampoo[[#This Row],[Brand]],E:E,dataset_shampoo[[#This Row],[Region]],F:F,dataset_shampoo[[#This Row],[Year]]-1,G:G,"&gt;"&amp;dataset_shampoo[[#This Row],[Month]])</f>
        <v>538</v>
      </c>
      <c r="M3434" s="1">
        <f>dataset_shampoo[[#This Row],[Values YTD]]+SUMIFS(I:I,D:D,dataset_shampoo[[#This Row],[Brand]],E:E,dataset_shampoo[[#This Row],[Region]],F:F,dataset_shampoo[[#This Row],[Year]]-1,G:G,"&gt;"&amp;dataset_shampoo[[#This Row],[Month]])</f>
        <v>2957.5</v>
      </c>
    </row>
    <row r="3435" spans="1:13" x14ac:dyDescent="0.25">
      <c r="A3435" t="s">
        <v>7</v>
      </c>
      <c r="B3435" t="s">
        <v>30</v>
      </c>
      <c r="C3435" t="s">
        <v>49</v>
      </c>
      <c r="D3435" t="s">
        <v>50</v>
      </c>
      <c r="E3435" t="s">
        <v>13</v>
      </c>
      <c r="F3435">
        <v>2018</v>
      </c>
      <c r="G3435">
        <v>6</v>
      </c>
      <c r="H3435">
        <v>42</v>
      </c>
      <c r="I3435" s="1">
        <v>227.5</v>
      </c>
      <c r="J3435">
        <f>SUMIFS(H:H,D:D,dataset_shampoo[[#This Row],[Brand]],E:E,dataset_shampoo[[#This Row],[Region]],F:F,dataset_shampoo[[#This Row],[Year]],G:G,"&lt;="&amp;dataset_shampoo[[#This Row],[Month]])</f>
        <v>580</v>
      </c>
      <c r="K3435" s="6">
        <f>SUMIFS(I:I,D:D,dataset_shampoo[[#This Row],[Brand]],E:E,dataset_shampoo[[#This Row],[Region]],F:F,dataset_shampoo[[#This Row],[Year]],G:G,"&lt;="&amp;dataset_shampoo[[#This Row],[Month]])</f>
        <v>3185</v>
      </c>
      <c r="L3435">
        <f>dataset_shampoo[[#This Row],[Units YTD]]+SUMIFS(H:H,D:D,dataset_shampoo[[#This Row],[Brand]],E:E,dataset_shampoo[[#This Row],[Region]],F:F,dataset_shampoo[[#This Row],[Year]]-1,G:G,"&gt;"&amp;dataset_shampoo[[#This Row],[Month]])</f>
        <v>580</v>
      </c>
      <c r="M3435" s="1">
        <f>dataset_shampoo[[#This Row],[Values YTD]]+SUMIFS(I:I,D:D,dataset_shampoo[[#This Row],[Brand]],E:E,dataset_shampoo[[#This Row],[Region]],F:F,dataset_shampoo[[#This Row],[Year]]-1,G:G,"&gt;"&amp;dataset_shampoo[[#This Row],[Month]])</f>
        <v>3185</v>
      </c>
    </row>
    <row r="3436" spans="1:13" x14ac:dyDescent="0.25">
      <c r="A3436" t="s">
        <v>7</v>
      </c>
      <c r="B3436" t="s">
        <v>30</v>
      </c>
      <c r="C3436" t="s">
        <v>49</v>
      </c>
      <c r="D3436" t="s">
        <v>50</v>
      </c>
      <c r="E3436" t="s">
        <v>13</v>
      </c>
      <c r="F3436">
        <v>2018</v>
      </c>
      <c r="G3436">
        <v>7</v>
      </c>
      <c r="H3436">
        <v>133</v>
      </c>
      <c r="I3436" s="1">
        <v>717.5</v>
      </c>
      <c r="J3436">
        <f>SUMIFS(H:H,D:D,dataset_shampoo[[#This Row],[Brand]],E:E,dataset_shampoo[[#This Row],[Region]],F:F,dataset_shampoo[[#This Row],[Year]],G:G,"&lt;="&amp;dataset_shampoo[[#This Row],[Month]])</f>
        <v>713</v>
      </c>
      <c r="K3436" s="6">
        <f>SUMIFS(I:I,D:D,dataset_shampoo[[#This Row],[Brand]],E:E,dataset_shampoo[[#This Row],[Region]],F:F,dataset_shampoo[[#This Row],[Year]],G:G,"&lt;="&amp;dataset_shampoo[[#This Row],[Month]])</f>
        <v>3902.5</v>
      </c>
      <c r="L3436">
        <f>dataset_shampoo[[#This Row],[Units YTD]]+SUMIFS(H:H,D:D,dataset_shampoo[[#This Row],[Brand]],E:E,dataset_shampoo[[#This Row],[Region]],F:F,dataset_shampoo[[#This Row],[Year]]-1,G:G,"&gt;"&amp;dataset_shampoo[[#This Row],[Month]])</f>
        <v>713</v>
      </c>
      <c r="M3436" s="1">
        <f>dataset_shampoo[[#This Row],[Values YTD]]+SUMIFS(I:I,D:D,dataset_shampoo[[#This Row],[Brand]],E:E,dataset_shampoo[[#This Row],[Region]],F:F,dataset_shampoo[[#This Row],[Year]]-1,G:G,"&gt;"&amp;dataset_shampoo[[#This Row],[Month]])</f>
        <v>3902.5</v>
      </c>
    </row>
    <row r="3437" spans="1:13" x14ac:dyDescent="0.25">
      <c r="A3437" t="s">
        <v>7</v>
      </c>
      <c r="B3437" t="s">
        <v>30</v>
      </c>
      <c r="C3437" t="s">
        <v>49</v>
      </c>
      <c r="D3437" t="s">
        <v>50</v>
      </c>
      <c r="E3437" t="s">
        <v>13</v>
      </c>
      <c r="F3437">
        <v>2018</v>
      </c>
      <c r="G3437">
        <v>8</v>
      </c>
      <c r="H3437">
        <v>56</v>
      </c>
      <c r="I3437" s="1">
        <v>315</v>
      </c>
      <c r="J3437">
        <f>SUMIFS(H:H,D:D,dataset_shampoo[[#This Row],[Brand]],E:E,dataset_shampoo[[#This Row],[Region]],F:F,dataset_shampoo[[#This Row],[Year]],G:G,"&lt;="&amp;dataset_shampoo[[#This Row],[Month]])</f>
        <v>769</v>
      </c>
      <c r="K3437" s="6">
        <f>SUMIFS(I:I,D:D,dataset_shampoo[[#This Row],[Brand]],E:E,dataset_shampoo[[#This Row],[Region]],F:F,dataset_shampoo[[#This Row],[Year]],G:G,"&lt;="&amp;dataset_shampoo[[#This Row],[Month]])</f>
        <v>4217.5</v>
      </c>
      <c r="L3437">
        <f>dataset_shampoo[[#This Row],[Units YTD]]+SUMIFS(H:H,D:D,dataset_shampoo[[#This Row],[Brand]],E:E,dataset_shampoo[[#This Row],[Region]],F:F,dataset_shampoo[[#This Row],[Year]]-1,G:G,"&gt;"&amp;dataset_shampoo[[#This Row],[Month]])</f>
        <v>769</v>
      </c>
      <c r="M3437" s="1">
        <f>dataset_shampoo[[#This Row],[Values YTD]]+SUMIFS(I:I,D:D,dataset_shampoo[[#This Row],[Brand]],E:E,dataset_shampoo[[#This Row],[Region]],F:F,dataset_shampoo[[#This Row],[Year]]-1,G:G,"&gt;"&amp;dataset_shampoo[[#This Row],[Month]])</f>
        <v>4217.5</v>
      </c>
    </row>
    <row r="3438" spans="1:13" x14ac:dyDescent="0.25">
      <c r="A3438" t="s">
        <v>7</v>
      </c>
      <c r="B3438" t="s">
        <v>30</v>
      </c>
      <c r="C3438" t="s">
        <v>49</v>
      </c>
      <c r="D3438" t="s">
        <v>50</v>
      </c>
      <c r="E3438" t="s">
        <v>13</v>
      </c>
      <c r="F3438">
        <v>2018</v>
      </c>
      <c r="G3438">
        <v>9</v>
      </c>
      <c r="H3438">
        <v>231</v>
      </c>
      <c r="I3438" s="1">
        <v>1260</v>
      </c>
      <c r="J3438">
        <f>SUMIFS(H:H,D:D,dataset_shampoo[[#This Row],[Brand]],E:E,dataset_shampoo[[#This Row],[Region]],F:F,dataset_shampoo[[#This Row],[Year]],G:G,"&lt;="&amp;dataset_shampoo[[#This Row],[Month]])</f>
        <v>1000</v>
      </c>
      <c r="K3438" s="6">
        <f>SUMIFS(I:I,D:D,dataset_shampoo[[#This Row],[Brand]],E:E,dataset_shampoo[[#This Row],[Region]],F:F,dataset_shampoo[[#This Row],[Year]],G:G,"&lt;="&amp;dataset_shampoo[[#This Row],[Month]])</f>
        <v>5477.5</v>
      </c>
      <c r="L3438">
        <f>dataset_shampoo[[#This Row],[Units YTD]]+SUMIFS(H:H,D:D,dataset_shampoo[[#This Row],[Brand]],E:E,dataset_shampoo[[#This Row],[Region]],F:F,dataset_shampoo[[#This Row],[Year]]-1,G:G,"&gt;"&amp;dataset_shampoo[[#This Row],[Month]])</f>
        <v>1000</v>
      </c>
      <c r="M3438" s="1">
        <f>dataset_shampoo[[#This Row],[Values YTD]]+SUMIFS(I:I,D:D,dataset_shampoo[[#This Row],[Brand]],E:E,dataset_shampoo[[#This Row],[Region]],F:F,dataset_shampoo[[#This Row],[Year]]-1,G:G,"&gt;"&amp;dataset_shampoo[[#This Row],[Month]])</f>
        <v>5477.5</v>
      </c>
    </row>
    <row r="3439" spans="1:13" x14ac:dyDescent="0.25">
      <c r="A3439" t="s">
        <v>7</v>
      </c>
      <c r="B3439" t="s">
        <v>30</v>
      </c>
      <c r="C3439" t="s">
        <v>49</v>
      </c>
      <c r="D3439" t="s">
        <v>50</v>
      </c>
      <c r="E3439" t="s">
        <v>13</v>
      </c>
      <c r="F3439">
        <v>2018</v>
      </c>
      <c r="G3439">
        <v>10</v>
      </c>
      <c r="H3439">
        <v>91</v>
      </c>
      <c r="I3439" s="1">
        <v>500.5</v>
      </c>
      <c r="J3439">
        <f>SUMIFS(H:H,D:D,dataset_shampoo[[#This Row],[Brand]],E:E,dataset_shampoo[[#This Row],[Region]],F:F,dataset_shampoo[[#This Row],[Year]],G:G,"&lt;="&amp;dataset_shampoo[[#This Row],[Month]])</f>
        <v>1091</v>
      </c>
      <c r="K3439" s="6">
        <f>SUMIFS(I:I,D:D,dataset_shampoo[[#This Row],[Brand]],E:E,dataset_shampoo[[#This Row],[Region]],F:F,dataset_shampoo[[#This Row],[Year]],G:G,"&lt;="&amp;dataset_shampoo[[#This Row],[Month]])</f>
        <v>5978</v>
      </c>
      <c r="L3439">
        <f>dataset_shampoo[[#This Row],[Units YTD]]+SUMIFS(H:H,D:D,dataset_shampoo[[#This Row],[Brand]],E:E,dataset_shampoo[[#This Row],[Region]],F:F,dataset_shampoo[[#This Row],[Year]]-1,G:G,"&gt;"&amp;dataset_shampoo[[#This Row],[Month]])</f>
        <v>1091</v>
      </c>
      <c r="M3439" s="1">
        <f>dataset_shampoo[[#This Row],[Values YTD]]+SUMIFS(I:I,D:D,dataset_shampoo[[#This Row],[Brand]],E:E,dataset_shampoo[[#This Row],[Region]],F:F,dataset_shampoo[[#This Row],[Year]]-1,G:G,"&gt;"&amp;dataset_shampoo[[#This Row],[Month]])</f>
        <v>5978</v>
      </c>
    </row>
    <row r="3440" spans="1:13" x14ac:dyDescent="0.25">
      <c r="A3440" t="s">
        <v>7</v>
      </c>
      <c r="B3440" t="s">
        <v>30</v>
      </c>
      <c r="C3440" t="s">
        <v>49</v>
      </c>
      <c r="D3440" t="s">
        <v>50</v>
      </c>
      <c r="E3440" t="s">
        <v>13</v>
      </c>
      <c r="F3440">
        <v>2018</v>
      </c>
      <c r="G3440">
        <v>11</v>
      </c>
      <c r="H3440">
        <v>80</v>
      </c>
      <c r="I3440" s="1">
        <v>444.5</v>
      </c>
      <c r="J3440">
        <f>SUMIFS(H:H,D:D,dataset_shampoo[[#This Row],[Brand]],E:E,dataset_shampoo[[#This Row],[Region]],F:F,dataset_shampoo[[#This Row],[Year]],G:G,"&lt;="&amp;dataset_shampoo[[#This Row],[Month]])</f>
        <v>1171</v>
      </c>
      <c r="K3440" s="6">
        <f>SUMIFS(I:I,D:D,dataset_shampoo[[#This Row],[Brand]],E:E,dataset_shampoo[[#This Row],[Region]],F:F,dataset_shampoo[[#This Row],[Year]],G:G,"&lt;="&amp;dataset_shampoo[[#This Row],[Month]])</f>
        <v>6422.5</v>
      </c>
      <c r="L3440">
        <f>dataset_shampoo[[#This Row],[Units YTD]]+SUMIFS(H:H,D:D,dataset_shampoo[[#This Row],[Brand]],E:E,dataset_shampoo[[#This Row],[Region]],F:F,dataset_shampoo[[#This Row],[Year]]-1,G:G,"&gt;"&amp;dataset_shampoo[[#This Row],[Month]])</f>
        <v>1171</v>
      </c>
      <c r="M3440" s="1">
        <f>dataset_shampoo[[#This Row],[Values YTD]]+SUMIFS(I:I,D:D,dataset_shampoo[[#This Row],[Brand]],E:E,dataset_shampoo[[#This Row],[Region]],F:F,dataset_shampoo[[#This Row],[Year]]-1,G:G,"&gt;"&amp;dataset_shampoo[[#This Row],[Month]])</f>
        <v>6422.5</v>
      </c>
    </row>
    <row r="3441" spans="1:13" x14ac:dyDescent="0.25">
      <c r="A3441" t="s">
        <v>7</v>
      </c>
      <c r="B3441" t="s">
        <v>30</v>
      </c>
      <c r="C3441" t="s">
        <v>49</v>
      </c>
      <c r="D3441" t="s">
        <v>50</v>
      </c>
      <c r="E3441" t="s">
        <v>13</v>
      </c>
      <c r="F3441">
        <v>2018</v>
      </c>
      <c r="G3441">
        <v>12</v>
      </c>
      <c r="H3441">
        <v>63</v>
      </c>
      <c r="I3441" s="1">
        <v>336</v>
      </c>
      <c r="J3441">
        <f>SUMIFS(H:H,D:D,dataset_shampoo[[#This Row],[Brand]],E:E,dataset_shampoo[[#This Row],[Region]],F:F,dataset_shampoo[[#This Row],[Year]],G:G,"&lt;="&amp;dataset_shampoo[[#This Row],[Month]])</f>
        <v>1234</v>
      </c>
      <c r="K3441" s="6">
        <f>SUMIFS(I:I,D:D,dataset_shampoo[[#This Row],[Brand]],E:E,dataset_shampoo[[#This Row],[Region]],F:F,dataset_shampoo[[#This Row],[Year]],G:G,"&lt;="&amp;dataset_shampoo[[#This Row],[Month]])</f>
        <v>6758.5</v>
      </c>
      <c r="L3441">
        <f>dataset_shampoo[[#This Row],[Units YTD]]+SUMIFS(H:H,D:D,dataset_shampoo[[#This Row],[Brand]],E:E,dataset_shampoo[[#This Row],[Region]],F:F,dataset_shampoo[[#This Row],[Year]]-1,G:G,"&gt;"&amp;dataset_shampoo[[#This Row],[Month]])</f>
        <v>1234</v>
      </c>
      <c r="M3441" s="1">
        <f>dataset_shampoo[[#This Row],[Values YTD]]+SUMIFS(I:I,D:D,dataset_shampoo[[#This Row],[Brand]],E:E,dataset_shampoo[[#This Row],[Region]],F:F,dataset_shampoo[[#This Row],[Year]]-1,G:G,"&gt;"&amp;dataset_shampoo[[#This Row],[Month]])</f>
        <v>6758.5</v>
      </c>
    </row>
    <row r="3442" spans="1:13" x14ac:dyDescent="0.25">
      <c r="A3442" t="s">
        <v>7</v>
      </c>
      <c r="B3442" t="s">
        <v>30</v>
      </c>
      <c r="C3442" t="s">
        <v>49</v>
      </c>
      <c r="D3442" t="s">
        <v>50</v>
      </c>
      <c r="E3442" t="s">
        <v>13</v>
      </c>
      <c r="F3442">
        <v>2019</v>
      </c>
      <c r="G3442">
        <v>1</v>
      </c>
      <c r="H3442">
        <v>182</v>
      </c>
      <c r="I3442" s="1">
        <v>980</v>
      </c>
      <c r="J3442">
        <f>SUMIFS(H:H,D:D,dataset_shampoo[[#This Row],[Brand]],E:E,dataset_shampoo[[#This Row],[Region]],F:F,dataset_shampoo[[#This Row],[Year]],G:G,"&lt;="&amp;dataset_shampoo[[#This Row],[Month]])</f>
        <v>182</v>
      </c>
      <c r="K3442" s="6">
        <f>SUMIFS(I:I,D:D,dataset_shampoo[[#This Row],[Brand]],E:E,dataset_shampoo[[#This Row],[Region]],F:F,dataset_shampoo[[#This Row],[Year]],G:G,"&lt;="&amp;dataset_shampoo[[#This Row],[Month]])</f>
        <v>980</v>
      </c>
      <c r="L3442">
        <f>dataset_shampoo[[#This Row],[Units YTD]]+SUMIFS(H:H,D:D,dataset_shampoo[[#This Row],[Brand]],E:E,dataset_shampoo[[#This Row],[Region]],F:F,dataset_shampoo[[#This Row],[Year]]-1,G:G,"&gt;"&amp;dataset_shampoo[[#This Row],[Month]])</f>
        <v>1266</v>
      </c>
      <c r="M3442" s="1">
        <f>dataset_shampoo[[#This Row],[Values YTD]]+SUMIFS(I:I,D:D,dataset_shampoo[[#This Row],[Brand]],E:E,dataset_shampoo[[#This Row],[Region]],F:F,dataset_shampoo[[#This Row],[Year]]-1,G:G,"&gt;"&amp;dataset_shampoo[[#This Row],[Month]])</f>
        <v>6909</v>
      </c>
    </row>
    <row r="3443" spans="1:13" x14ac:dyDescent="0.25">
      <c r="A3443" t="s">
        <v>7</v>
      </c>
      <c r="B3443" t="s">
        <v>30</v>
      </c>
      <c r="C3443" t="s">
        <v>49</v>
      </c>
      <c r="D3443" t="s">
        <v>50</v>
      </c>
      <c r="E3443" t="s">
        <v>13</v>
      </c>
      <c r="F3443">
        <v>2019</v>
      </c>
      <c r="G3443">
        <v>2</v>
      </c>
      <c r="H3443">
        <v>224</v>
      </c>
      <c r="I3443" s="1">
        <v>1211</v>
      </c>
      <c r="J3443">
        <f>SUMIFS(H:H,D:D,dataset_shampoo[[#This Row],[Brand]],E:E,dataset_shampoo[[#This Row],[Region]],F:F,dataset_shampoo[[#This Row],[Year]],G:G,"&lt;="&amp;dataset_shampoo[[#This Row],[Month]])</f>
        <v>406</v>
      </c>
      <c r="K3443" s="6">
        <f>SUMIFS(I:I,D:D,dataset_shampoo[[#This Row],[Brand]],E:E,dataset_shampoo[[#This Row],[Region]],F:F,dataset_shampoo[[#This Row],[Year]],G:G,"&lt;="&amp;dataset_shampoo[[#This Row],[Month]])</f>
        <v>2191</v>
      </c>
      <c r="L3443">
        <f>dataset_shampoo[[#This Row],[Units YTD]]+SUMIFS(H:H,D:D,dataset_shampoo[[#This Row],[Brand]],E:E,dataset_shampoo[[#This Row],[Region]],F:F,dataset_shampoo[[#This Row],[Year]]-1,G:G,"&gt;"&amp;dataset_shampoo[[#This Row],[Month]])</f>
        <v>1396</v>
      </c>
      <c r="M3443" s="1">
        <f>dataset_shampoo[[#This Row],[Values YTD]]+SUMIFS(I:I,D:D,dataset_shampoo[[#This Row],[Brand]],E:E,dataset_shampoo[[#This Row],[Region]],F:F,dataset_shampoo[[#This Row],[Year]]-1,G:G,"&gt;"&amp;dataset_shampoo[[#This Row],[Month]])</f>
        <v>7602</v>
      </c>
    </row>
    <row r="3444" spans="1:13" x14ac:dyDescent="0.25">
      <c r="A3444" t="s">
        <v>7</v>
      </c>
      <c r="B3444" t="s">
        <v>30</v>
      </c>
      <c r="C3444" t="s">
        <v>49</v>
      </c>
      <c r="D3444" t="s">
        <v>50</v>
      </c>
      <c r="E3444" t="s">
        <v>13</v>
      </c>
      <c r="F3444">
        <v>2019</v>
      </c>
      <c r="G3444">
        <v>3</v>
      </c>
      <c r="H3444">
        <v>196</v>
      </c>
      <c r="I3444" s="1">
        <v>1078</v>
      </c>
      <c r="J3444">
        <f>SUMIFS(H:H,D:D,dataset_shampoo[[#This Row],[Brand]],E:E,dataset_shampoo[[#This Row],[Region]],F:F,dataset_shampoo[[#This Row],[Year]],G:G,"&lt;="&amp;dataset_shampoo[[#This Row],[Month]])</f>
        <v>602</v>
      </c>
      <c r="K3444" s="6">
        <f>SUMIFS(I:I,D:D,dataset_shampoo[[#This Row],[Brand]],E:E,dataset_shampoo[[#This Row],[Region]],F:F,dataset_shampoo[[#This Row],[Year]],G:G,"&lt;="&amp;dataset_shampoo[[#This Row],[Month]])</f>
        <v>3269</v>
      </c>
      <c r="L3444">
        <f>dataset_shampoo[[#This Row],[Units YTD]]+SUMIFS(H:H,D:D,dataset_shampoo[[#This Row],[Brand]],E:E,dataset_shampoo[[#This Row],[Region]],F:F,dataset_shampoo[[#This Row],[Year]]-1,G:G,"&gt;"&amp;dataset_shampoo[[#This Row],[Month]])</f>
        <v>1456</v>
      </c>
      <c r="M3444" s="1">
        <f>dataset_shampoo[[#This Row],[Values YTD]]+SUMIFS(I:I,D:D,dataset_shampoo[[#This Row],[Brand]],E:E,dataset_shampoo[[#This Row],[Region]],F:F,dataset_shampoo[[#This Row],[Year]]-1,G:G,"&gt;"&amp;dataset_shampoo[[#This Row],[Month]])</f>
        <v>7945</v>
      </c>
    </row>
    <row r="3445" spans="1:13" x14ac:dyDescent="0.25">
      <c r="A3445" t="s">
        <v>7</v>
      </c>
      <c r="B3445" t="s">
        <v>30</v>
      </c>
      <c r="C3445" t="s">
        <v>49</v>
      </c>
      <c r="D3445" t="s">
        <v>50</v>
      </c>
      <c r="E3445" t="s">
        <v>13</v>
      </c>
      <c r="F3445">
        <v>2019</v>
      </c>
      <c r="G3445">
        <v>4</v>
      </c>
      <c r="H3445">
        <v>203</v>
      </c>
      <c r="I3445" s="1">
        <v>1141</v>
      </c>
      <c r="J3445">
        <f>SUMIFS(H:H,D:D,dataset_shampoo[[#This Row],[Brand]],E:E,dataset_shampoo[[#This Row],[Region]],F:F,dataset_shampoo[[#This Row],[Year]],G:G,"&lt;="&amp;dataset_shampoo[[#This Row],[Month]])</f>
        <v>805</v>
      </c>
      <c r="K3445" s="6">
        <f>SUMIFS(I:I,D:D,dataset_shampoo[[#This Row],[Brand]],E:E,dataset_shampoo[[#This Row],[Region]],F:F,dataset_shampoo[[#This Row],[Year]],G:G,"&lt;="&amp;dataset_shampoo[[#This Row],[Month]])</f>
        <v>4410</v>
      </c>
      <c r="L3445">
        <f>dataset_shampoo[[#This Row],[Units YTD]]+SUMIFS(H:H,D:D,dataset_shampoo[[#This Row],[Brand]],E:E,dataset_shampoo[[#This Row],[Region]],F:F,dataset_shampoo[[#This Row],[Year]]-1,G:G,"&gt;"&amp;dataset_shampoo[[#This Row],[Month]])</f>
        <v>1557</v>
      </c>
      <c r="M3445" s="1">
        <f>dataset_shampoo[[#This Row],[Values YTD]]+SUMIFS(I:I,D:D,dataset_shampoo[[#This Row],[Brand]],E:E,dataset_shampoo[[#This Row],[Region]],F:F,dataset_shampoo[[#This Row],[Year]]-1,G:G,"&gt;"&amp;dataset_shampoo[[#This Row],[Month]])</f>
        <v>8515.5</v>
      </c>
    </row>
    <row r="3446" spans="1:13" x14ac:dyDescent="0.25">
      <c r="A3446" t="s">
        <v>7</v>
      </c>
      <c r="B3446" t="s">
        <v>30</v>
      </c>
      <c r="C3446" t="s">
        <v>49</v>
      </c>
      <c r="D3446" t="s">
        <v>50</v>
      </c>
      <c r="E3446" t="s">
        <v>13</v>
      </c>
      <c r="F3446">
        <v>2019</v>
      </c>
      <c r="G3446">
        <v>5</v>
      </c>
      <c r="H3446">
        <v>266</v>
      </c>
      <c r="I3446" s="1">
        <v>1435</v>
      </c>
      <c r="J3446">
        <f>SUMIFS(H:H,D:D,dataset_shampoo[[#This Row],[Brand]],E:E,dataset_shampoo[[#This Row],[Region]],F:F,dataset_shampoo[[#This Row],[Year]],G:G,"&lt;="&amp;dataset_shampoo[[#This Row],[Month]])</f>
        <v>1071</v>
      </c>
      <c r="K3446" s="6">
        <f>SUMIFS(I:I,D:D,dataset_shampoo[[#This Row],[Brand]],E:E,dataset_shampoo[[#This Row],[Region]],F:F,dataset_shampoo[[#This Row],[Year]],G:G,"&lt;="&amp;dataset_shampoo[[#This Row],[Month]])</f>
        <v>5845</v>
      </c>
      <c r="L3446">
        <f>dataset_shampoo[[#This Row],[Units YTD]]+SUMIFS(H:H,D:D,dataset_shampoo[[#This Row],[Brand]],E:E,dataset_shampoo[[#This Row],[Region]],F:F,dataset_shampoo[[#This Row],[Year]]-1,G:G,"&gt;"&amp;dataset_shampoo[[#This Row],[Month]])</f>
        <v>1767</v>
      </c>
      <c r="M3446" s="1">
        <f>dataset_shampoo[[#This Row],[Values YTD]]+SUMIFS(I:I,D:D,dataset_shampoo[[#This Row],[Brand]],E:E,dataset_shampoo[[#This Row],[Region]],F:F,dataset_shampoo[[#This Row],[Year]]-1,G:G,"&gt;"&amp;dataset_shampoo[[#This Row],[Month]])</f>
        <v>9646</v>
      </c>
    </row>
    <row r="3447" spans="1:13" x14ac:dyDescent="0.25">
      <c r="A3447" t="s">
        <v>7</v>
      </c>
      <c r="B3447" t="s">
        <v>30</v>
      </c>
      <c r="C3447" t="s">
        <v>49</v>
      </c>
      <c r="D3447" t="s">
        <v>50</v>
      </c>
      <c r="E3447" t="s">
        <v>13</v>
      </c>
      <c r="F3447">
        <v>2019</v>
      </c>
      <c r="G3447">
        <v>6</v>
      </c>
      <c r="H3447">
        <v>35</v>
      </c>
      <c r="I3447" s="1">
        <v>182</v>
      </c>
      <c r="J3447">
        <f>SUMIFS(H:H,D:D,dataset_shampoo[[#This Row],[Brand]],E:E,dataset_shampoo[[#This Row],[Region]],F:F,dataset_shampoo[[#This Row],[Year]],G:G,"&lt;="&amp;dataset_shampoo[[#This Row],[Month]])</f>
        <v>1106</v>
      </c>
      <c r="K3447" s="6">
        <f>SUMIFS(I:I,D:D,dataset_shampoo[[#This Row],[Brand]],E:E,dataset_shampoo[[#This Row],[Region]],F:F,dataset_shampoo[[#This Row],[Year]],G:G,"&lt;="&amp;dataset_shampoo[[#This Row],[Month]])</f>
        <v>6027</v>
      </c>
      <c r="L3447">
        <f>dataset_shampoo[[#This Row],[Units YTD]]+SUMIFS(H:H,D:D,dataset_shampoo[[#This Row],[Brand]],E:E,dataset_shampoo[[#This Row],[Region]],F:F,dataset_shampoo[[#This Row],[Year]]-1,G:G,"&gt;"&amp;dataset_shampoo[[#This Row],[Month]])</f>
        <v>1760</v>
      </c>
      <c r="M3447" s="1">
        <f>dataset_shampoo[[#This Row],[Values YTD]]+SUMIFS(I:I,D:D,dataset_shampoo[[#This Row],[Brand]],E:E,dataset_shampoo[[#This Row],[Region]],F:F,dataset_shampoo[[#This Row],[Year]]-1,G:G,"&gt;"&amp;dataset_shampoo[[#This Row],[Month]])</f>
        <v>9600.5</v>
      </c>
    </row>
    <row r="3448" spans="1:13" x14ac:dyDescent="0.25">
      <c r="A3448" t="s">
        <v>7</v>
      </c>
      <c r="B3448" t="s">
        <v>30</v>
      </c>
      <c r="C3448" t="s">
        <v>49</v>
      </c>
      <c r="D3448" t="s">
        <v>50</v>
      </c>
      <c r="E3448" t="s">
        <v>13</v>
      </c>
      <c r="F3448">
        <v>2019</v>
      </c>
      <c r="G3448">
        <v>7</v>
      </c>
      <c r="H3448">
        <v>315</v>
      </c>
      <c r="I3448" s="1">
        <v>1715</v>
      </c>
      <c r="J3448">
        <f>SUMIFS(H:H,D:D,dataset_shampoo[[#This Row],[Brand]],E:E,dataset_shampoo[[#This Row],[Region]],F:F,dataset_shampoo[[#This Row],[Year]],G:G,"&lt;="&amp;dataset_shampoo[[#This Row],[Month]])</f>
        <v>1421</v>
      </c>
      <c r="K3448" s="6">
        <f>SUMIFS(I:I,D:D,dataset_shampoo[[#This Row],[Brand]],E:E,dataset_shampoo[[#This Row],[Region]],F:F,dataset_shampoo[[#This Row],[Year]],G:G,"&lt;="&amp;dataset_shampoo[[#This Row],[Month]])</f>
        <v>7742</v>
      </c>
      <c r="L3448">
        <f>dataset_shampoo[[#This Row],[Units YTD]]+SUMIFS(H:H,D:D,dataset_shampoo[[#This Row],[Brand]],E:E,dataset_shampoo[[#This Row],[Region]],F:F,dataset_shampoo[[#This Row],[Year]]-1,G:G,"&gt;"&amp;dataset_shampoo[[#This Row],[Month]])</f>
        <v>1942</v>
      </c>
      <c r="M3448" s="1">
        <f>dataset_shampoo[[#This Row],[Values YTD]]+SUMIFS(I:I,D:D,dataset_shampoo[[#This Row],[Brand]],E:E,dataset_shampoo[[#This Row],[Region]],F:F,dataset_shampoo[[#This Row],[Year]]-1,G:G,"&gt;"&amp;dataset_shampoo[[#This Row],[Month]])</f>
        <v>10598</v>
      </c>
    </row>
    <row r="3449" spans="1:13" x14ac:dyDescent="0.25">
      <c r="A3449" t="s">
        <v>7</v>
      </c>
      <c r="B3449" t="s">
        <v>30</v>
      </c>
      <c r="C3449" t="s">
        <v>49</v>
      </c>
      <c r="D3449" t="s">
        <v>50</v>
      </c>
      <c r="E3449" t="s">
        <v>13</v>
      </c>
      <c r="F3449">
        <v>2019</v>
      </c>
      <c r="G3449">
        <v>8</v>
      </c>
      <c r="H3449">
        <v>84</v>
      </c>
      <c r="I3449" s="1">
        <v>427</v>
      </c>
      <c r="J3449">
        <f>SUMIFS(H:H,D:D,dataset_shampoo[[#This Row],[Brand]],E:E,dataset_shampoo[[#This Row],[Region]],F:F,dataset_shampoo[[#This Row],[Year]],G:G,"&lt;="&amp;dataset_shampoo[[#This Row],[Month]])</f>
        <v>1505</v>
      </c>
      <c r="K3449" s="6">
        <f>SUMIFS(I:I,D:D,dataset_shampoo[[#This Row],[Brand]],E:E,dataset_shampoo[[#This Row],[Region]],F:F,dataset_shampoo[[#This Row],[Year]],G:G,"&lt;="&amp;dataset_shampoo[[#This Row],[Month]])</f>
        <v>8169</v>
      </c>
      <c r="L3449">
        <f>dataset_shampoo[[#This Row],[Units YTD]]+SUMIFS(H:H,D:D,dataset_shampoo[[#This Row],[Brand]],E:E,dataset_shampoo[[#This Row],[Region]],F:F,dataset_shampoo[[#This Row],[Year]]-1,G:G,"&gt;"&amp;dataset_shampoo[[#This Row],[Month]])</f>
        <v>1970</v>
      </c>
      <c r="M3449" s="1">
        <f>dataset_shampoo[[#This Row],[Values YTD]]+SUMIFS(I:I,D:D,dataset_shampoo[[#This Row],[Brand]],E:E,dataset_shampoo[[#This Row],[Region]],F:F,dataset_shampoo[[#This Row],[Year]]-1,G:G,"&gt;"&amp;dataset_shampoo[[#This Row],[Month]])</f>
        <v>10710</v>
      </c>
    </row>
    <row r="3450" spans="1:13" x14ac:dyDescent="0.25">
      <c r="A3450" t="s">
        <v>7</v>
      </c>
      <c r="B3450" t="s">
        <v>30</v>
      </c>
      <c r="C3450" t="s">
        <v>49</v>
      </c>
      <c r="D3450" t="s">
        <v>50</v>
      </c>
      <c r="E3450" t="s">
        <v>13</v>
      </c>
      <c r="F3450">
        <v>2019</v>
      </c>
      <c r="G3450">
        <v>9</v>
      </c>
      <c r="H3450">
        <v>77</v>
      </c>
      <c r="I3450" s="1">
        <v>392</v>
      </c>
      <c r="J3450">
        <f>SUMIFS(H:H,D:D,dataset_shampoo[[#This Row],[Brand]],E:E,dataset_shampoo[[#This Row],[Region]],F:F,dataset_shampoo[[#This Row],[Year]],G:G,"&lt;="&amp;dataset_shampoo[[#This Row],[Month]])</f>
        <v>1582</v>
      </c>
      <c r="K3450" s="6">
        <f>SUMIFS(I:I,D:D,dataset_shampoo[[#This Row],[Brand]],E:E,dataset_shampoo[[#This Row],[Region]],F:F,dataset_shampoo[[#This Row],[Year]],G:G,"&lt;="&amp;dataset_shampoo[[#This Row],[Month]])</f>
        <v>8561</v>
      </c>
      <c r="L3450">
        <f>dataset_shampoo[[#This Row],[Units YTD]]+SUMIFS(H:H,D:D,dataset_shampoo[[#This Row],[Brand]],E:E,dataset_shampoo[[#This Row],[Region]],F:F,dataset_shampoo[[#This Row],[Year]]-1,G:G,"&gt;"&amp;dataset_shampoo[[#This Row],[Month]])</f>
        <v>1816</v>
      </c>
      <c r="M3450" s="1">
        <f>dataset_shampoo[[#This Row],[Values YTD]]+SUMIFS(I:I,D:D,dataset_shampoo[[#This Row],[Brand]],E:E,dataset_shampoo[[#This Row],[Region]],F:F,dataset_shampoo[[#This Row],[Year]]-1,G:G,"&gt;"&amp;dataset_shampoo[[#This Row],[Month]])</f>
        <v>9842</v>
      </c>
    </row>
    <row r="3451" spans="1:13" x14ac:dyDescent="0.25">
      <c r="A3451" t="s">
        <v>7</v>
      </c>
      <c r="B3451" t="s">
        <v>30</v>
      </c>
      <c r="C3451" t="s">
        <v>49</v>
      </c>
      <c r="D3451" t="s">
        <v>50</v>
      </c>
      <c r="E3451" t="s">
        <v>13</v>
      </c>
      <c r="F3451">
        <v>2019</v>
      </c>
      <c r="G3451">
        <v>10</v>
      </c>
      <c r="H3451">
        <v>182</v>
      </c>
      <c r="I3451" s="1">
        <v>980</v>
      </c>
      <c r="J3451">
        <f>SUMIFS(H:H,D:D,dataset_shampoo[[#This Row],[Brand]],E:E,dataset_shampoo[[#This Row],[Region]],F:F,dataset_shampoo[[#This Row],[Year]],G:G,"&lt;="&amp;dataset_shampoo[[#This Row],[Month]])</f>
        <v>1764</v>
      </c>
      <c r="K3451" s="6">
        <f>SUMIFS(I:I,D:D,dataset_shampoo[[#This Row],[Brand]],E:E,dataset_shampoo[[#This Row],[Region]],F:F,dataset_shampoo[[#This Row],[Year]],G:G,"&lt;="&amp;dataset_shampoo[[#This Row],[Month]])</f>
        <v>9541</v>
      </c>
      <c r="L3451">
        <f>dataset_shampoo[[#This Row],[Units YTD]]+SUMIFS(H:H,D:D,dataset_shampoo[[#This Row],[Brand]],E:E,dataset_shampoo[[#This Row],[Region]],F:F,dataset_shampoo[[#This Row],[Year]]-1,G:G,"&gt;"&amp;dataset_shampoo[[#This Row],[Month]])</f>
        <v>1907</v>
      </c>
      <c r="M3451" s="1">
        <f>dataset_shampoo[[#This Row],[Values YTD]]+SUMIFS(I:I,D:D,dataset_shampoo[[#This Row],[Brand]],E:E,dataset_shampoo[[#This Row],[Region]],F:F,dataset_shampoo[[#This Row],[Year]]-1,G:G,"&gt;"&amp;dataset_shampoo[[#This Row],[Month]])</f>
        <v>10321.5</v>
      </c>
    </row>
    <row r="3452" spans="1:13" x14ac:dyDescent="0.25">
      <c r="A3452" t="s">
        <v>7</v>
      </c>
      <c r="B3452" t="s">
        <v>30</v>
      </c>
      <c r="C3452" t="s">
        <v>49</v>
      </c>
      <c r="D3452" t="s">
        <v>50</v>
      </c>
      <c r="E3452" t="s">
        <v>13</v>
      </c>
      <c r="F3452">
        <v>2019</v>
      </c>
      <c r="G3452">
        <v>11</v>
      </c>
      <c r="H3452">
        <v>63</v>
      </c>
      <c r="I3452" s="1">
        <v>371</v>
      </c>
      <c r="J3452">
        <f>SUMIFS(H:H,D:D,dataset_shampoo[[#This Row],[Brand]],E:E,dataset_shampoo[[#This Row],[Region]],F:F,dataset_shampoo[[#This Row],[Year]],G:G,"&lt;="&amp;dataset_shampoo[[#This Row],[Month]])</f>
        <v>1827</v>
      </c>
      <c r="K3452" s="6">
        <f>SUMIFS(I:I,D:D,dataset_shampoo[[#This Row],[Brand]],E:E,dataset_shampoo[[#This Row],[Region]],F:F,dataset_shampoo[[#This Row],[Year]],G:G,"&lt;="&amp;dataset_shampoo[[#This Row],[Month]])</f>
        <v>9912</v>
      </c>
      <c r="L3452">
        <f>dataset_shampoo[[#This Row],[Units YTD]]+SUMIFS(H:H,D:D,dataset_shampoo[[#This Row],[Brand]],E:E,dataset_shampoo[[#This Row],[Region]],F:F,dataset_shampoo[[#This Row],[Year]]-1,G:G,"&gt;"&amp;dataset_shampoo[[#This Row],[Month]])</f>
        <v>1890</v>
      </c>
      <c r="M3452" s="1">
        <f>dataset_shampoo[[#This Row],[Values YTD]]+SUMIFS(I:I,D:D,dataset_shampoo[[#This Row],[Brand]],E:E,dataset_shampoo[[#This Row],[Region]],F:F,dataset_shampoo[[#This Row],[Year]]-1,G:G,"&gt;"&amp;dataset_shampoo[[#This Row],[Month]])</f>
        <v>10248</v>
      </c>
    </row>
    <row r="3453" spans="1:13" x14ac:dyDescent="0.25">
      <c r="A3453" t="s">
        <v>7</v>
      </c>
      <c r="B3453" t="s">
        <v>30</v>
      </c>
      <c r="C3453" t="s">
        <v>49</v>
      </c>
      <c r="D3453" t="s">
        <v>50</v>
      </c>
      <c r="E3453" t="s">
        <v>13</v>
      </c>
      <c r="F3453">
        <v>2019</v>
      </c>
      <c r="G3453">
        <v>12</v>
      </c>
      <c r="H3453">
        <v>147</v>
      </c>
      <c r="I3453" s="1">
        <v>819</v>
      </c>
      <c r="J3453">
        <f>SUMIFS(H:H,D:D,dataset_shampoo[[#This Row],[Brand]],E:E,dataset_shampoo[[#This Row],[Region]],F:F,dataset_shampoo[[#This Row],[Year]],G:G,"&lt;="&amp;dataset_shampoo[[#This Row],[Month]])</f>
        <v>1974</v>
      </c>
      <c r="K3453" s="6">
        <f>SUMIFS(I:I,D:D,dataset_shampoo[[#This Row],[Brand]],E:E,dataset_shampoo[[#This Row],[Region]],F:F,dataset_shampoo[[#This Row],[Year]],G:G,"&lt;="&amp;dataset_shampoo[[#This Row],[Month]])</f>
        <v>10731</v>
      </c>
      <c r="L3453">
        <f>dataset_shampoo[[#This Row],[Units YTD]]+SUMIFS(H:H,D:D,dataset_shampoo[[#This Row],[Brand]],E:E,dataset_shampoo[[#This Row],[Region]],F:F,dataset_shampoo[[#This Row],[Year]]-1,G:G,"&gt;"&amp;dataset_shampoo[[#This Row],[Month]])</f>
        <v>1974</v>
      </c>
      <c r="M3453" s="1">
        <f>dataset_shampoo[[#This Row],[Values YTD]]+SUMIFS(I:I,D:D,dataset_shampoo[[#This Row],[Brand]],E:E,dataset_shampoo[[#This Row],[Region]],F:F,dataset_shampoo[[#This Row],[Year]]-1,G:G,"&gt;"&amp;dataset_shampoo[[#This Row],[Month]])</f>
        <v>10731</v>
      </c>
    </row>
    <row r="3454" spans="1:13" x14ac:dyDescent="0.25">
      <c r="A3454" t="s">
        <v>7</v>
      </c>
      <c r="B3454" t="s">
        <v>30</v>
      </c>
      <c r="C3454" t="s">
        <v>49</v>
      </c>
      <c r="D3454" t="s">
        <v>50</v>
      </c>
      <c r="E3454" t="s">
        <v>13</v>
      </c>
      <c r="F3454">
        <v>2020</v>
      </c>
      <c r="G3454">
        <v>1</v>
      </c>
      <c r="H3454">
        <v>231</v>
      </c>
      <c r="I3454" s="1">
        <v>1260</v>
      </c>
      <c r="J3454">
        <f>SUMIFS(H:H,D:D,dataset_shampoo[[#This Row],[Brand]],E:E,dataset_shampoo[[#This Row],[Region]],F:F,dataset_shampoo[[#This Row],[Year]],G:G,"&lt;="&amp;dataset_shampoo[[#This Row],[Month]])</f>
        <v>231</v>
      </c>
      <c r="K3454" s="6">
        <f>SUMIFS(I:I,D:D,dataset_shampoo[[#This Row],[Brand]],E:E,dataset_shampoo[[#This Row],[Region]],F:F,dataset_shampoo[[#This Row],[Year]],G:G,"&lt;="&amp;dataset_shampoo[[#This Row],[Month]])</f>
        <v>1260</v>
      </c>
      <c r="L3454">
        <f>dataset_shampoo[[#This Row],[Units YTD]]+SUMIFS(H:H,D:D,dataset_shampoo[[#This Row],[Brand]],E:E,dataset_shampoo[[#This Row],[Region]],F:F,dataset_shampoo[[#This Row],[Year]]-1,G:G,"&gt;"&amp;dataset_shampoo[[#This Row],[Month]])</f>
        <v>2023</v>
      </c>
      <c r="M3454" s="1">
        <f>dataset_shampoo[[#This Row],[Values YTD]]+SUMIFS(I:I,D:D,dataset_shampoo[[#This Row],[Brand]],E:E,dataset_shampoo[[#This Row],[Region]],F:F,dataset_shampoo[[#This Row],[Year]]-1,G:G,"&gt;"&amp;dataset_shampoo[[#This Row],[Month]])</f>
        <v>11011</v>
      </c>
    </row>
    <row r="3455" spans="1:13" x14ac:dyDescent="0.25">
      <c r="A3455" t="s">
        <v>7</v>
      </c>
      <c r="B3455" t="s">
        <v>30</v>
      </c>
      <c r="C3455" t="s">
        <v>49</v>
      </c>
      <c r="D3455" t="s">
        <v>50</v>
      </c>
      <c r="E3455" t="s">
        <v>13</v>
      </c>
      <c r="F3455">
        <v>2020</v>
      </c>
      <c r="G3455">
        <v>2</v>
      </c>
      <c r="H3455">
        <v>210</v>
      </c>
      <c r="I3455" s="1">
        <v>1113</v>
      </c>
      <c r="J3455">
        <f>SUMIFS(H:H,D:D,dataset_shampoo[[#This Row],[Brand]],E:E,dataset_shampoo[[#This Row],[Region]],F:F,dataset_shampoo[[#This Row],[Year]],G:G,"&lt;="&amp;dataset_shampoo[[#This Row],[Month]])</f>
        <v>441</v>
      </c>
      <c r="K3455" s="6">
        <f>SUMIFS(I:I,D:D,dataset_shampoo[[#This Row],[Brand]],E:E,dataset_shampoo[[#This Row],[Region]],F:F,dataset_shampoo[[#This Row],[Year]],G:G,"&lt;="&amp;dataset_shampoo[[#This Row],[Month]])</f>
        <v>2373</v>
      </c>
      <c r="L3455">
        <f>dataset_shampoo[[#This Row],[Units YTD]]+SUMIFS(H:H,D:D,dataset_shampoo[[#This Row],[Brand]],E:E,dataset_shampoo[[#This Row],[Region]],F:F,dataset_shampoo[[#This Row],[Year]]-1,G:G,"&gt;"&amp;dataset_shampoo[[#This Row],[Month]])</f>
        <v>2009</v>
      </c>
      <c r="M3455" s="1">
        <f>dataset_shampoo[[#This Row],[Values YTD]]+SUMIFS(I:I,D:D,dataset_shampoo[[#This Row],[Brand]],E:E,dataset_shampoo[[#This Row],[Region]],F:F,dataset_shampoo[[#This Row],[Year]]-1,G:G,"&gt;"&amp;dataset_shampoo[[#This Row],[Month]])</f>
        <v>10913</v>
      </c>
    </row>
    <row r="3456" spans="1:13" x14ac:dyDescent="0.25">
      <c r="A3456" t="s">
        <v>7</v>
      </c>
      <c r="B3456" t="s">
        <v>30</v>
      </c>
      <c r="C3456" t="s">
        <v>49</v>
      </c>
      <c r="D3456" t="s">
        <v>50</v>
      </c>
      <c r="E3456" t="s">
        <v>13</v>
      </c>
      <c r="F3456">
        <v>2020</v>
      </c>
      <c r="G3456">
        <v>3</v>
      </c>
      <c r="H3456">
        <v>200</v>
      </c>
      <c r="I3456" s="1">
        <v>1071</v>
      </c>
      <c r="J3456">
        <f>SUMIFS(H:H,D:D,dataset_shampoo[[#This Row],[Brand]],E:E,dataset_shampoo[[#This Row],[Region]],F:F,dataset_shampoo[[#This Row],[Year]],G:G,"&lt;="&amp;dataset_shampoo[[#This Row],[Month]])</f>
        <v>641</v>
      </c>
      <c r="K3456" s="6">
        <f>SUMIFS(I:I,D:D,dataset_shampoo[[#This Row],[Brand]],E:E,dataset_shampoo[[#This Row],[Region]],F:F,dataset_shampoo[[#This Row],[Year]],G:G,"&lt;="&amp;dataset_shampoo[[#This Row],[Month]])</f>
        <v>3444</v>
      </c>
      <c r="L3456">
        <f>dataset_shampoo[[#This Row],[Units YTD]]+SUMIFS(H:H,D:D,dataset_shampoo[[#This Row],[Brand]],E:E,dataset_shampoo[[#This Row],[Region]],F:F,dataset_shampoo[[#This Row],[Year]]-1,G:G,"&gt;"&amp;dataset_shampoo[[#This Row],[Month]])</f>
        <v>2013</v>
      </c>
      <c r="M3456" s="1">
        <f>dataset_shampoo[[#This Row],[Values YTD]]+SUMIFS(I:I,D:D,dataset_shampoo[[#This Row],[Brand]],E:E,dataset_shampoo[[#This Row],[Region]],F:F,dataset_shampoo[[#This Row],[Year]]-1,G:G,"&gt;"&amp;dataset_shampoo[[#This Row],[Month]])</f>
        <v>10906</v>
      </c>
    </row>
    <row r="3457" spans="1:13" x14ac:dyDescent="0.25">
      <c r="A3457" t="s">
        <v>7</v>
      </c>
      <c r="B3457" t="s">
        <v>30</v>
      </c>
      <c r="C3457" t="s">
        <v>49</v>
      </c>
      <c r="D3457" t="s">
        <v>50</v>
      </c>
      <c r="E3457" t="s">
        <v>13</v>
      </c>
      <c r="F3457">
        <v>2020</v>
      </c>
      <c r="G3457">
        <v>4</v>
      </c>
      <c r="H3457">
        <v>74</v>
      </c>
      <c r="I3457" s="1">
        <v>367.5</v>
      </c>
      <c r="J3457">
        <f>SUMIFS(H:H,D:D,dataset_shampoo[[#This Row],[Brand]],E:E,dataset_shampoo[[#This Row],[Region]],F:F,dataset_shampoo[[#This Row],[Year]],G:G,"&lt;="&amp;dataset_shampoo[[#This Row],[Month]])</f>
        <v>715</v>
      </c>
      <c r="K3457" s="6">
        <f>SUMIFS(I:I,D:D,dataset_shampoo[[#This Row],[Brand]],E:E,dataset_shampoo[[#This Row],[Region]],F:F,dataset_shampoo[[#This Row],[Year]],G:G,"&lt;="&amp;dataset_shampoo[[#This Row],[Month]])</f>
        <v>3811.5</v>
      </c>
      <c r="L3457">
        <f>dataset_shampoo[[#This Row],[Units YTD]]+SUMIFS(H:H,D:D,dataset_shampoo[[#This Row],[Brand]],E:E,dataset_shampoo[[#This Row],[Region]],F:F,dataset_shampoo[[#This Row],[Year]]-1,G:G,"&gt;"&amp;dataset_shampoo[[#This Row],[Month]])</f>
        <v>1884</v>
      </c>
      <c r="M3457" s="1">
        <f>dataset_shampoo[[#This Row],[Values YTD]]+SUMIFS(I:I,D:D,dataset_shampoo[[#This Row],[Brand]],E:E,dataset_shampoo[[#This Row],[Region]],F:F,dataset_shampoo[[#This Row],[Year]]-1,G:G,"&gt;"&amp;dataset_shampoo[[#This Row],[Month]])</f>
        <v>10132.5</v>
      </c>
    </row>
    <row r="3458" spans="1:13" x14ac:dyDescent="0.25">
      <c r="A3458" t="s">
        <v>7</v>
      </c>
      <c r="B3458" t="s">
        <v>30</v>
      </c>
      <c r="C3458" t="s">
        <v>49</v>
      </c>
      <c r="D3458" t="s">
        <v>50</v>
      </c>
      <c r="E3458" t="s">
        <v>13</v>
      </c>
      <c r="F3458">
        <v>2020</v>
      </c>
      <c r="G3458">
        <v>5</v>
      </c>
      <c r="H3458">
        <v>147</v>
      </c>
      <c r="I3458" s="1">
        <v>787.5</v>
      </c>
      <c r="J3458">
        <f>SUMIFS(H:H,D:D,dataset_shampoo[[#This Row],[Brand]],E:E,dataset_shampoo[[#This Row],[Region]],F:F,dataset_shampoo[[#This Row],[Year]],G:G,"&lt;="&amp;dataset_shampoo[[#This Row],[Month]])</f>
        <v>862</v>
      </c>
      <c r="K3458" s="6">
        <f>SUMIFS(I:I,D:D,dataset_shampoo[[#This Row],[Brand]],E:E,dataset_shampoo[[#This Row],[Region]],F:F,dataset_shampoo[[#This Row],[Year]],G:G,"&lt;="&amp;dataset_shampoo[[#This Row],[Month]])</f>
        <v>4599</v>
      </c>
      <c r="L3458">
        <f>dataset_shampoo[[#This Row],[Units YTD]]+SUMIFS(H:H,D:D,dataset_shampoo[[#This Row],[Brand]],E:E,dataset_shampoo[[#This Row],[Region]],F:F,dataset_shampoo[[#This Row],[Year]]-1,G:G,"&gt;"&amp;dataset_shampoo[[#This Row],[Month]])</f>
        <v>1765</v>
      </c>
      <c r="M3458" s="1">
        <f>dataset_shampoo[[#This Row],[Values YTD]]+SUMIFS(I:I,D:D,dataset_shampoo[[#This Row],[Brand]],E:E,dataset_shampoo[[#This Row],[Region]],F:F,dataset_shampoo[[#This Row],[Year]]-1,G:G,"&gt;"&amp;dataset_shampoo[[#This Row],[Month]])</f>
        <v>9485</v>
      </c>
    </row>
    <row r="3459" spans="1:13" x14ac:dyDescent="0.25">
      <c r="A3459" t="s">
        <v>7</v>
      </c>
      <c r="B3459" t="s">
        <v>30</v>
      </c>
      <c r="C3459" t="s">
        <v>49</v>
      </c>
      <c r="D3459" t="s">
        <v>50</v>
      </c>
      <c r="E3459" t="s">
        <v>13</v>
      </c>
      <c r="F3459">
        <v>2020</v>
      </c>
      <c r="G3459">
        <v>6</v>
      </c>
      <c r="H3459">
        <v>136</v>
      </c>
      <c r="I3459" s="1">
        <v>703.5</v>
      </c>
      <c r="J3459">
        <f>SUMIFS(H:H,D:D,dataset_shampoo[[#This Row],[Brand]],E:E,dataset_shampoo[[#This Row],[Region]],F:F,dataset_shampoo[[#This Row],[Year]],G:G,"&lt;="&amp;dataset_shampoo[[#This Row],[Month]])</f>
        <v>998</v>
      </c>
      <c r="K3459" s="6">
        <f>SUMIFS(I:I,D:D,dataset_shampoo[[#This Row],[Brand]],E:E,dataset_shampoo[[#This Row],[Region]],F:F,dataset_shampoo[[#This Row],[Year]],G:G,"&lt;="&amp;dataset_shampoo[[#This Row],[Month]])</f>
        <v>5302.5</v>
      </c>
      <c r="L3459">
        <f>dataset_shampoo[[#This Row],[Units YTD]]+SUMIFS(H:H,D:D,dataset_shampoo[[#This Row],[Brand]],E:E,dataset_shampoo[[#This Row],[Region]],F:F,dataset_shampoo[[#This Row],[Year]]-1,G:G,"&gt;"&amp;dataset_shampoo[[#This Row],[Month]])</f>
        <v>1866</v>
      </c>
      <c r="M3459" s="1">
        <f>dataset_shampoo[[#This Row],[Values YTD]]+SUMIFS(I:I,D:D,dataset_shampoo[[#This Row],[Brand]],E:E,dataset_shampoo[[#This Row],[Region]],F:F,dataset_shampoo[[#This Row],[Year]]-1,G:G,"&gt;"&amp;dataset_shampoo[[#This Row],[Month]])</f>
        <v>10006.5</v>
      </c>
    </row>
    <row r="3460" spans="1:13" x14ac:dyDescent="0.25">
      <c r="A3460" t="s">
        <v>7</v>
      </c>
      <c r="B3460" t="s">
        <v>30</v>
      </c>
      <c r="C3460" t="s">
        <v>49</v>
      </c>
      <c r="D3460" t="s">
        <v>50</v>
      </c>
      <c r="E3460" t="s">
        <v>13</v>
      </c>
      <c r="F3460">
        <v>2020</v>
      </c>
      <c r="G3460">
        <v>7</v>
      </c>
      <c r="H3460">
        <v>158</v>
      </c>
      <c r="I3460" s="1">
        <v>850.5</v>
      </c>
      <c r="J3460">
        <f>SUMIFS(H:H,D:D,dataset_shampoo[[#This Row],[Brand]],E:E,dataset_shampoo[[#This Row],[Region]],F:F,dataset_shampoo[[#This Row],[Year]],G:G,"&lt;="&amp;dataset_shampoo[[#This Row],[Month]])</f>
        <v>1156</v>
      </c>
      <c r="K3460" s="6">
        <f>SUMIFS(I:I,D:D,dataset_shampoo[[#This Row],[Brand]],E:E,dataset_shampoo[[#This Row],[Region]],F:F,dataset_shampoo[[#This Row],[Year]],G:G,"&lt;="&amp;dataset_shampoo[[#This Row],[Month]])</f>
        <v>6153</v>
      </c>
      <c r="L3460">
        <f>dataset_shampoo[[#This Row],[Units YTD]]+SUMIFS(H:H,D:D,dataset_shampoo[[#This Row],[Brand]],E:E,dataset_shampoo[[#This Row],[Region]],F:F,dataset_shampoo[[#This Row],[Year]]-1,G:G,"&gt;"&amp;dataset_shampoo[[#This Row],[Month]])</f>
        <v>1709</v>
      </c>
      <c r="M3460" s="1">
        <f>dataset_shampoo[[#This Row],[Values YTD]]+SUMIFS(I:I,D:D,dataset_shampoo[[#This Row],[Brand]],E:E,dataset_shampoo[[#This Row],[Region]],F:F,dataset_shampoo[[#This Row],[Year]]-1,G:G,"&gt;"&amp;dataset_shampoo[[#This Row],[Month]])</f>
        <v>9142</v>
      </c>
    </row>
    <row r="3461" spans="1:13" x14ac:dyDescent="0.25">
      <c r="A3461" t="s">
        <v>7</v>
      </c>
      <c r="B3461" t="s">
        <v>30</v>
      </c>
      <c r="C3461" t="s">
        <v>49</v>
      </c>
      <c r="D3461" t="s">
        <v>50</v>
      </c>
      <c r="E3461" t="s">
        <v>13</v>
      </c>
      <c r="F3461">
        <v>2020</v>
      </c>
      <c r="G3461">
        <v>8</v>
      </c>
      <c r="H3461">
        <v>136</v>
      </c>
      <c r="I3461" s="1">
        <v>735</v>
      </c>
      <c r="J3461">
        <f>SUMIFS(H:H,D:D,dataset_shampoo[[#This Row],[Brand]],E:E,dataset_shampoo[[#This Row],[Region]],F:F,dataset_shampoo[[#This Row],[Year]],G:G,"&lt;="&amp;dataset_shampoo[[#This Row],[Month]])</f>
        <v>1292</v>
      </c>
      <c r="K3461" s="6">
        <f>SUMIFS(I:I,D:D,dataset_shampoo[[#This Row],[Brand]],E:E,dataset_shampoo[[#This Row],[Region]],F:F,dataset_shampoo[[#This Row],[Year]],G:G,"&lt;="&amp;dataset_shampoo[[#This Row],[Month]])</f>
        <v>6888</v>
      </c>
      <c r="L3461">
        <f>dataset_shampoo[[#This Row],[Units YTD]]+SUMIFS(H:H,D:D,dataset_shampoo[[#This Row],[Brand]],E:E,dataset_shampoo[[#This Row],[Region]],F:F,dataset_shampoo[[#This Row],[Year]]-1,G:G,"&gt;"&amp;dataset_shampoo[[#This Row],[Month]])</f>
        <v>1761</v>
      </c>
      <c r="M3461" s="1">
        <f>dataset_shampoo[[#This Row],[Values YTD]]+SUMIFS(I:I,D:D,dataset_shampoo[[#This Row],[Brand]],E:E,dataset_shampoo[[#This Row],[Region]],F:F,dataset_shampoo[[#This Row],[Year]]-1,G:G,"&gt;"&amp;dataset_shampoo[[#This Row],[Month]])</f>
        <v>9450</v>
      </c>
    </row>
    <row r="3462" spans="1:13" x14ac:dyDescent="0.25">
      <c r="A3462" t="s">
        <v>7</v>
      </c>
      <c r="B3462" t="s">
        <v>30</v>
      </c>
      <c r="C3462" t="s">
        <v>49</v>
      </c>
      <c r="D3462" t="s">
        <v>50</v>
      </c>
      <c r="E3462" t="s">
        <v>13</v>
      </c>
      <c r="F3462">
        <v>2020</v>
      </c>
      <c r="G3462">
        <v>10</v>
      </c>
      <c r="H3462">
        <v>242</v>
      </c>
      <c r="I3462" s="1">
        <v>1375.5</v>
      </c>
      <c r="J3462">
        <f>SUMIFS(H:H,D:D,dataset_shampoo[[#This Row],[Brand]],E:E,dataset_shampoo[[#This Row],[Region]],F:F,dataset_shampoo[[#This Row],[Year]],G:G,"&lt;="&amp;dataset_shampoo[[#This Row],[Month]])</f>
        <v>1534</v>
      </c>
      <c r="K3462" s="6">
        <f>SUMIFS(I:I,D:D,dataset_shampoo[[#This Row],[Brand]],E:E,dataset_shampoo[[#This Row],[Region]],F:F,dataset_shampoo[[#This Row],[Year]],G:G,"&lt;="&amp;dataset_shampoo[[#This Row],[Month]])</f>
        <v>8263.5</v>
      </c>
      <c r="L3462">
        <f>dataset_shampoo[[#This Row],[Units YTD]]+SUMIFS(H:H,D:D,dataset_shampoo[[#This Row],[Brand]],E:E,dataset_shampoo[[#This Row],[Region]],F:F,dataset_shampoo[[#This Row],[Year]]-1,G:G,"&gt;"&amp;dataset_shampoo[[#This Row],[Month]])</f>
        <v>1744</v>
      </c>
      <c r="M3462" s="1">
        <f>dataset_shampoo[[#This Row],[Values YTD]]+SUMIFS(I:I,D:D,dataset_shampoo[[#This Row],[Brand]],E:E,dataset_shampoo[[#This Row],[Region]],F:F,dataset_shampoo[[#This Row],[Year]]-1,G:G,"&gt;"&amp;dataset_shampoo[[#This Row],[Month]])</f>
        <v>9453.5</v>
      </c>
    </row>
    <row r="3463" spans="1:13" x14ac:dyDescent="0.25">
      <c r="A3463" t="s">
        <v>7</v>
      </c>
      <c r="B3463" t="s">
        <v>30</v>
      </c>
      <c r="C3463" t="s">
        <v>49</v>
      </c>
      <c r="D3463" t="s">
        <v>50</v>
      </c>
      <c r="E3463" t="s">
        <v>13</v>
      </c>
      <c r="F3463">
        <v>2020</v>
      </c>
      <c r="G3463">
        <v>11</v>
      </c>
      <c r="H3463">
        <v>74</v>
      </c>
      <c r="I3463" s="1">
        <v>367.5</v>
      </c>
      <c r="J3463">
        <f>SUMIFS(H:H,D:D,dataset_shampoo[[#This Row],[Brand]],E:E,dataset_shampoo[[#This Row],[Region]],F:F,dataset_shampoo[[#This Row],[Year]],G:G,"&lt;="&amp;dataset_shampoo[[#This Row],[Month]])</f>
        <v>1608</v>
      </c>
      <c r="K3463" s="6">
        <f>SUMIFS(I:I,D:D,dataset_shampoo[[#This Row],[Brand]],E:E,dataset_shampoo[[#This Row],[Region]],F:F,dataset_shampoo[[#This Row],[Year]],G:G,"&lt;="&amp;dataset_shampoo[[#This Row],[Month]])</f>
        <v>8631</v>
      </c>
      <c r="L3463">
        <f>dataset_shampoo[[#This Row],[Units YTD]]+SUMIFS(H:H,D:D,dataset_shampoo[[#This Row],[Brand]],E:E,dataset_shampoo[[#This Row],[Region]],F:F,dataset_shampoo[[#This Row],[Year]]-1,G:G,"&gt;"&amp;dataset_shampoo[[#This Row],[Month]])</f>
        <v>1755</v>
      </c>
      <c r="M3463" s="1">
        <f>dataset_shampoo[[#This Row],[Values YTD]]+SUMIFS(I:I,D:D,dataset_shampoo[[#This Row],[Brand]],E:E,dataset_shampoo[[#This Row],[Region]],F:F,dataset_shampoo[[#This Row],[Year]]-1,G:G,"&gt;"&amp;dataset_shampoo[[#This Row],[Month]])</f>
        <v>9450</v>
      </c>
    </row>
    <row r="3464" spans="1:13" x14ac:dyDescent="0.25">
      <c r="A3464" t="s">
        <v>7</v>
      </c>
      <c r="B3464" t="s">
        <v>30</v>
      </c>
      <c r="C3464" t="s">
        <v>49</v>
      </c>
      <c r="D3464" t="s">
        <v>50</v>
      </c>
      <c r="E3464" t="s">
        <v>13</v>
      </c>
      <c r="F3464">
        <v>2020</v>
      </c>
      <c r="G3464">
        <v>12</v>
      </c>
      <c r="H3464">
        <v>220</v>
      </c>
      <c r="I3464" s="1">
        <v>1197</v>
      </c>
      <c r="J3464">
        <f>SUMIFS(H:H,D:D,dataset_shampoo[[#This Row],[Brand]],E:E,dataset_shampoo[[#This Row],[Region]],F:F,dataset_shampoo[[#This Row],[Year]],G:G,"&lt;="&amp;dataset_shampoo[[#This Row],[Month]])</f>
        <v>1828</v>
      </c>
      <c r="K3464" s="6">
        <f>SUMIFS(I:I,D:D,dataset_shampoo[[#This Row],[Brand]],E:E,dataset_shampoo[[#This Row],[Region]],F:F,dataset_shampoo[[#This Row],[Year]],G:G,"&lt;="&amp;dataset_shampoo[[#This Row],[Month]])</f>
        <v>9828</v>
      </c>
      <c r="L3464">
        <f>dataset_shampoo[[#This Row],[Units YTD]]+SUMIFS(H:H,D:D,dataset_shampoo[[#This Row],[Brand]],E:E,dataset_shampoo[[#This Row],[Region]],F:F,dataset_shampoo[[#This Row],[Year]]-1,G:G,"&gt;"&amp;dataset_shampoo[[#This Row],[Month]])</f>
        <v>1828</v>
      </c>
      <c r="M3464" s="1">
        <f>dataset_shampoo[[#This Row],[Values YTD]]+SUMIFS(I:I,D:D,dataset_shampoo[[#This Row],[Brand]],E:E,dataset_shampoo[[#This Row],[Region]],F:F,dataset_shampoo[[#This Row],[Year]]-1,G:G,"&gt;"&amp;dataset_shampoo[[#This Row],[Month]])</f>
        <v>9828</v>
      </c>
    </row>
    <row r="3465" spans="1:13" x14ac:dyDescent="0.25">
      <c r="A3465" t="s">
        <v>7</v>
      </c>
      <c r="B3465" t="s">
        <v>30</v>
      </c>
      <c r="C3465" t="s">
        <v>49</v>
      </c>
      <c r="D3465" t="s">
        <v>50</v>
      </c>
      <c r="E3465" t="s">
        <v>13</v>
      </c>
      <c r="F3465">
        <v>2021</v>
      </c>
      <c r="G3465">
        <v>1</v>
      </c>
      <c r="H3465">
        <v>145</v>
      </c>
      <c r="I3465" s="1">
        <v>853.3</v>
      </c>
      <c r="J3465">
        <f>SUMIFS(H:H,D:D,dataset_shampoo[[#This Row],[Brand]],E:E,dataset_shampoo[[#This Row],[Region]],F:F,dataset_shampoo[[#This Row],[Year]],G:G,"&lt;="&amp;dataset_shampoo[[#This Row],[Month]])</f>
        <v>145</v>
      </c>
      <c r="K3465" s="6">
        <f>SUMIFS(I:I,D:D,dataset_shampoo[[#This Row],[Brand]],E:E,dataset_shampoo[[#This Row],[Region]],F:F,dataset_shampoo[[#This Row],[Year]],G:G,"&lt;="&amp;dataset_shampoo[[#This Row],[Month]])</f>
        <v>853.3</v>
      </c>
      <c r="L3465">
        <f>dataset_shampoo[[#This Row],[Units YTD]]+SUMIFS(H:H,D:D,dataset_shampoo[[#This Row],[Brand]],E:E,dataset_shampoo[[#This Row],[Region]],F:F,dataset_shampoo[[#This Row],[Year]]-1,G:G,"&gt;"&amp;dataset_shampoo[[#This Row],[Month]])</f>
        <v>1742</v>
      </c>
      <c r="M3465" s="1">
        <f>dataset_shampoo[[#This Row],[Values YTD]]+SUMIFS(I:I,D:D,dataset_shampoo[[#This Row],[Brand]],E:E,dataset_shampoo[[#This Row],[Region]],F:F,dataset_shampoo[[#This Row],[Year]]-1,G:G,"&gt;"&amp;dataset_shampoo[[#This Row],[Month]])</f>
        <v>9421.2999999999993</v>
      </c>
    </row>
    <row r="3466" spans="1:13" x14ac:dyDescent="0.25">
      <c r="A3466" t="s">
        <v>7</v>
      </c>
      <c r="B3466" t="s">
        <v>30</v>
      </c>
      <c r="C3466" t="s">
        <v>49</v>
      </c>
      <c r="D3466" t="s">
        <v>50</v>
      </c>
      <c r="E3466" t="s">
        <v>13</v>
      </c>
      <c r="F3466">
        <v>2021</v>
      </c>
      <c r="G3466">
        <v>3</v>
      </c>
      <c r="H3466">
        <v>209</v>
      </c>
      <c r="I3466" s="1">
        <v>1159.2</v>
      </c>
      <c r="J3466">
        <f>SUMIFS(H:H,D:D,dataset_shampoo[[#This Row],[Brand]],E:E,dataset_shampoo[[#This Row],[Region]],F:F,dataset_shampoo[[#This Row],[Year]],G:G,"&lt;="&amp;dataset_shampoo[[#This Row],[Month]])</f>
        <v>354</v>
      </c>
      <c r="K3466" s="6">
        <f>SUMIFS(I:I,D:D,dataset_shampoo[[#This Row],[Brand]],E:E,dataset_shampoo[[#This Row],[Region]],F:F,dataset_shampoo[[#This Row],[Year]],G:G,"&lt;="&amp;dataset_shampoo[[#This Row],[Month]])</f>
        <v>2012.5</v>
      </c>
      <c r="L3466">
        <f>dataset_shampoo[[#This Row],[Units YTD]]+SUMIFS(H:H,D:D,dataset_shampoo[[#This Row],[Brand]],E:E,dataset_shampoo[[#This Row],[Region]],F:F,dataset_shampoo[[#This Row],[Year]]-1,G:G,"&gt;"&amp;dataset_shampoo[[#This Row],[Month]])</f>
        <v>1541</v>
      </c>
      <c r="M3466" s="1">
        <f>dataset_shampoo[[#This Row],[Values YTD]]+SUMIFS(I:I,D:D,dataset_shampoo[[#This Row],[Brand]],E:E,dataset_shampoo[[#This Row],[Region]],F:F,dataset_shampoo[[#This Row],[Year]]-1,G:G,"&gt;"&amp;dataset_shampoo[[#This Row],[Month]])</f>
        <v>8396.5</v>
      </c>
    </row>
    <row r="3467" spans="1:13" x14ac:dyDescent="0.25">
      <c r="A3467" t="s">
        <v>7</v>
      </c>
      <c r="B3467" t="s">
        <v>30</v>
      </c>
      <c r="C3467" t="s">
        <v>49</v>
      </c>
      <c r="D3467" t="s">
        <v>50</v>
      </c>
      <c r="E3467" t="s">
        <v>13</v>
      </c>
      <c r="F3467">
        <v>2021</v>
      </c>
      <c r="G3467">
        <v>4</v>
      </c>
      <c r="H3467">
        <v>64</v>
      </c>
      <c r="I3467" s="1">
        <v>289.8</v>
      </c>
      <c r="J3467">
        <f>SUMIFS(H:H,D:D,dataset_shampoo[[#This Row],[Brand]],E:E,dataset_shampoo[[#This Row],[Region]],F:F,dataset_shampoo[[#This Row],[Year]],G:G,"&lt;="&amp;dataset_shampoo[[#This Row],[Month]])</f>
        <v>418</v>
      </c>
      <c r="K3467" s="6">
        <f>SUMIFS(I:I,D:D,dataset_shampoo[[#This Row],[Brand]],E:E,dataset_shampoo[[#This Row],[Region]],F:F,dataset_shampoo[[#This Row],[Year]],G:G,"&lt;="&amp;dataset_shampoo[[#This Row],[Month]])</f>
        <v>2302.3000000000002</v>
      </c>
      <c r="L3467">
        <f>dataset_shampoo[[#This Row],[Units YTD]]+SUMIFS(H:H,D:D,dataset_shampoo[[#This Row],[Brand]],E:E,dataset_shampoo[[#This Row],[Region]],F:F,dataset_shampoo[[#This Row],[Year]]-1,G:G,"&gt;"&amp;dataset_shampoo[[#This Row],[Month]])</f>
        <v>1531</v>
      </c>
      <c r="M3467" s="1">
        <f>dataset_shampoo[[#This Row],[Values YTD]]+SUMIFS(I:I,D:D,dataset_shampoo[[#This Row],[Brand]],E:E,dataset_shampoo[[#This Row],[Region]],F:F,dataset_shampoo[[#This Row],[Year]]-1,G:G,"&gt;"&amp;dataset_shampoo[[#This Row],[Month]])</f>
        <v>8318.7999999999993</v>
      </c>
    </row>
    <row r="3468" spans="1:13" x14ac:dyDescent="0.25">
      <c r="A3468" t="s">
        <v>7</v>
      </c>
      <c r="B3468" t="s">
        <v>30</v>
      </c>
      <c r="C3468" t="s">
        <v>49</v>
      </c>
      <c r="D3468" t="s">
        <v>50</v>
      </c>
      <c r="E3468" t="s">
        <v>13</v>
      </c>
      <c r="F3468">
        <v>2021</v>
      </c>
      <c r="G3468">
        <v>5</v>
      </c>
      <c r="H3468">
        <v>338</v>
      </c>
      <c r="I3468" s="1">
        <v>1835.4</v>
      </c>
      <c r="J3468">
        <f>SUMIFS(H:H,D:D,dataset_shampoo[[#This Row],[Brand]],E:E,dataset_shampoo[[#This Row],[Region]],F:F,dataset_shampoo[[#This Row],[Year]],G:G,"&lt;="&amp;dataset_shampoo[[#This Row],[Month]])</f>
        <v>756</v>
      </c>
      <c r="K3468" s="6">
        <f>SUMIFS(I:I,D:D,dataset_shampoo[[#This Row],[Brand]],E:E,dataset_shampoo[[#This Row],[Region]],F:F,dataset_shampoo[[#This Row],[Year]],G:G,"&lt;="&amp;dataset_shampoo[[#This Row],[Month]])</f>
        <v>4137.7000000000007</v>
      </c>
      <c r="L3468">
        <f>dataset_shampoo[[#This Row],[Units YTD]]+SUMIFS(H:H,D:D,dataset_shampoo[[#This Row],[Brand]],E:E,dataset_shampoo[[#This Row],[Region]],F:F,dataset_shampoo[[#This Row],[Year]]-1,G:G,"&gt;"&amp;dataset_shampoo[[#This Row],[Month]])</f>
        <v>1722</v>
      </c>
      <c r="M3468" s="1">
        <f>dataset_shampoo[[#This Row],[Values YTD]]+SUMIFS(I:I,D:D,dataset_shampoo[[#This Row],[Brand]],E:E,dataset_shampoo[[#This Row],[Region]],F:F,dataset_shampoo[[#This Row],[Year]]-1,G:G,"&gt;"&amp;dataset_shampoo[[#This Row],[Month]])</f>
        <v>9366.7000000000007</v>
      </c>
    </row>
    <row r="3469" spans="1:13" x14ac:dyDescent="0.25">
      <c r="A3469" t="s">
        <v>7</v>
      </c>
      <c r="B3469" t="s">
        <v>30</v>
      </c>
      <c r="C3469" t="s">
        <v>49</v>
      </c>
      <c r="D3469" t="s">
        <v>50</v>
      </c>
      <c r="E3469" t="s">
        <v>13</v>
      </c>
      <c r="F3469">
        <v>2021</v>
      </c>
      <c r="G3469">
        <v>6</v>
      </c>
      <c r="H3469">
        <v>419</v>
      </c>
      <c r="I3469" s="1">
        <v>2237.9</v>
      </c>
      <c r="J3469">
        <f>SUMIFS(H:H,D:D,dataset_shampoo[[#This Row],[Brand]],E:E,dataset_shampoo[[#This Row],[Region]],F:F,dataset_shampoo[[#This Row],[Year]],G:G,"&lt;="&amp;dataset_shampoo[[#This Row],[Month]])</f>
        <v>1175</v>
      </c>
      <c r="K3469" s="6">
        <f>SUMIFS(I:I,D:D,dataset_shampoo[[#This Row],[Brand]],E:E,dataset_shampoo[[#This Row],[Region]],F:F,dataset_shampoo[[#This Row],[Year]],G:G,"&lt;="&amp;dataset_shampoo[[#This Row],[Month]])</f>
        <v>6375.6</v>
      </c>
      <c r="L3469">
        <f>dataset_shampoo[[#This Row],[Units YTD]]+SUMIFS(H:H,D:D,dataset_shampoo[[#This Row],[Brand]],E:E,dataset_shampoo[[#This Row],[Region]],F:F,dataset_shampoo[[#This Row],[Year]]-1,G:G,"&gt;"&amp;dataset_shampoo[[#This Row],[Month]])</f>
        <v>2005</v>
      </c>
      <c r="M3469" s="1">
        <f>dataset_shampoo[[#This Row],[Values YTD]]+SUMIFS(I:I,D:D,dataset_shampoo[[#This Row],[Brand]],E:E,dataset_shampoo[[#This Row],[Region]],F:F,dataset_shampoo[[#This Row],[Year]]-1,G:G,"&gt;"&amp;dataset_shampoo[[#This Row],[Month]])</f>
        <v>10901.1</v>
      </c>
    </row>
    <row r="3470" spans="1:13" x14ac:dyDescent="0.25">
      <c r="A3470" t="s">
        <v>7</v>
      </c>
      <c r="B3470" t="s">
        <v>30</v>
      </c>
      <c r="C3470" t="s">
        <v>49</v>
      </c>
      <c r="D3470" t="s">
        <v>50</v>
      </c>
      <c r="E3470" t="s">
        <v>13</v>
      </c>
      <c r="F3470">
        <v>2021</v>
      </c>
      <c r="G3470">
        <v>7</v>
      </c>
      <c r="H3470">
        <v>258</v>
      </c>
      <c r="I3470" s="1">
        <v>1432.9</v>
      </c>
      <c r="J3470">
        <f>SUMIFS(H:H,D:D,dataset_shampoo[[#This Row],[Brand]],E:E,dataset_shampoo[[#This Row],[Region]],F:F,dataset_shampoo[[#This Row],[Year]],G:G,"&lt;="&amp;dataset_shampoo[[#This Row],[Month]])</f>
        <v>1433</v>
      </c>
      <c r="K3470" s="6">
        <f>SUMIFS(I:I,D:D,dataset_shampoo[[#This Row],[Brand]],E:E,dataset_shampoo[[#This Row],[Region]],F:F,dataset_shampoo[[#This Row],[Year]],G:G,"&lt;="&amp;dataset_shampoo[[#This Row],[Month]])</f>
        <v>7808.5</v>
      </c>
      <c r="L3470">
        <f>dataset_shampoo[[#This Row],[Units YTD]]+SUMIFS(H:H,D:D,dataset_shampoo[[#This Row],[Brand]],E:E,dataset_shampoo[[#This Row],[Region]],F:F,dataset_shampoo[[#This Row],[Year]]-1,G:G,"&gt;"&amp;dataset_shampoo[[#This Row],[Month]])</f>
        <v>2105</v>
      </c>
      <c r="M3470" s="1">
        <f>dataset_shampoo[[#This Row],[Values YTD]]+SUMIFS(I:I,D:D,dataset_shampoo[[#This Row],[Brand]],E:E,dataset_shampoo[[#This Row],[Region]],F:F,dataset_shampoo[[#This Row],[Year]]-1,G:G,"&gt;"&amp;dataset_shampoo[[#This Row],[Month]])</f>
        <v>11483.5</v>
      </c>
    </row>
    <row r="3471" spans="1:13" x14ac:dyDescent="0.25">
      <c r="A3471" t="s">
        <v>7</v>
      </c>
      <c r="B3471" t="s">
        <v>30</v>
      </c>
      <c r="C3471" t="s">
        <v>49</v>
      </c>
      <c r="D3471" t="s">
        <v>50</v>
      </c>
      <c r="E3471" t="s">
        <v>13</v>
      </c>
      <c r="F3471">
        <v>2021</v>
      </c>
      <c r="G3471">
        <v>8</v>
      </c>
      <c r="H3471">
        <v>64</v>
      </c>
      <c r="I3471" s="1">
        <v>305.89999999999998</v>
      </c>
      <c r="J3471">
        <f>SUMIFS(H:H,D:D,dataset_shampoo[[#This Row],[Brand]],E:E,dataset_shampoo[[#This Row],[Region]],F:F,dataset_shampoo[[#This Row],[Year]],G:G,"&lt;="&amp;dataset_shampoo[[#This Row],[Month]])</f>
        <v>1497</v>
      </c>
      <c r="K3471" s="6">
        <f>SUMIFS(I:I,D:D,dataset_shampoo[[#This Row],[Brand]],E:E,dataset_shampoo[[#This Row],[Region]],F:F,dataset_shampoo[[#This Row],[Year]],G:G,"&lt;="&amp;dataset_shampoo[[#This Row],[Month]])</f>
        <v>8114.4</v>
      </c>
      <c r="L3471">
        <f>dataset_shampoo[[#This Row],[Units YTD]]+SUMIFS(H:H,D:D,dataset_shampoo[[#This Row],[Brand]],E:E,dataset_shampoo[[#This Row],[Region]],F:F,dataset_shampoo[[#This Row],[Year]]-1,G:G,"&gt;"&amp;dataset_shampoo[[#This Row],[Month]])</f>
        <v>2033</v>
      </c>
      <c r="M3471" s="1">
        <f>dataset_shampoo[[#This Row],[Values YTD]]+SUMIFS(I:I,D:D,dataset_shampoo[[#This Row],[Brand]],E:E,dataset_shampoo[[#This Row],[Region]],F:F,dataset_shampoo[[#This Row],[Year]]-1,G:G,"&gt;"&amp;dataset_shampoo[[#This Row],[Month]])</f>
        <v>11054.4</v>
      </c>
    </row>
    <row r="3472" spans="1:13" x14ac:dyDescent="0.25">
      <c r="A3472" t="s">
        <v>7</v>
      </c>
      <c r="B3472" t="s">
        <v>30</v>
      </c>
      <c r="C3472" t="s">
        <v>49</v>
      </c>
      <c r="D3472" t="s">
        <v>50</v>
      </c>
      <c r="E3472" t="s">
        <v>13</v>
      </c>
      <c r="F3472">
        <v>2021</v>
      </c>
      <c r="G3472">
        <v>10</v>
      </c>
      <c r="H3472">
        <v>419</v>
      </c>
      <c r="I3472" s="1">
        <v>2237.9</v>
      </c>
      <c r="J3472">
        <f>SUMIFS(H:H,D:D,dataset_shampoo[[#This Row],[Brand]],E:E,dataset_shampoo[[#This Row],[Region]],F:F,dataset_shampoo[[#This Row],[Year]],G:G,"&lt;="&amp;dataset_shampoo[[#This Row],[Month]])</f>
        <v>1916</v>
      </c>
      <c r="K3472" s="6">
        <f>SUMIFS(I:I,D:D,dataset_shampoo[[#This Row],[Brand]],E:E,dataset_shampoo[[#This Row],[Region]],F:F,dataset_shampoo[[#This Row],[Year]],G:G,"&lt;="&amp;dataset_shampoo[[#This Row],[Month]])</f>
        <v>10352.299999999999</v>
      </c>
      <c r="L3472">
        <f>dataset_shampoo[[#This Row],[Units YTD]]+SUMIFS(H:H,D:D,dataset_shampoo[[#This Row],[Brand]],E:E,dataset_shampoo[[#This Row],[Region]],F:F,dataset_shampoo[[#This Row],[Year]]-1,G:G,"&gt;"&amp;dataset_shampoo[[#This Row],[Month]])</f>
        <v>2210</v>
      </c>
      <c r="M3472" s="1">
        <f>dataset_shampoo[[#This Row],[Values YTD]]+SUMIFS(I:I,D:D,dataset_shampoo[[#This Row],[Brand]],E:E,dataset_shampoo[[#This Row],[Region]],F:F,dataset_shampoo[[#This Row],[Year]]-1,G:G,"&gt;"&amp;dataset_shampoo[[#This Row],[Month]])</f>
        <v>11916.8</v>
      </c>
    </row>
    <row r="3473" spans="1:13" x14ac:dyDescent="0.25">
      <c r="A3473" t="s">
        <v>7</v>
      </c>
      <c r="B3473" t="s">
        <v>30</v>
      </c>
      <c r="C3473" t="s">
        <v>49</v>
      </c>
      <c r="D3473" t="s">
        <v>50</v>
      </c>
      <c r="E3473" t="s">
        <v>13</v>
      </c>
      <c r="F3473">
        <v>2021</v>
      </c>
      <c r="G3473">
        <v>11</v>
      </c>
      <c r="H3473">
        <v>113</v>
      </c>
      <c r="I3473" s="1">
        <v>563.5</v>
      </c>
      <c r="J3473">
        <f>SUMIFS(H:H,D:D,dataset_shampoo[[#This Row],[Brand]],E:E,dataset_shampoo[[#This Row],[Region]],F:F,dataset_shampoo[[#This Row],[Year]],G:G,"&lt;="&amp;dataset_shampoo[[#This Row],[Month]])</f>
        <v>2029</v>
      </c>
      <c r="K3473" s="6">
        <f>SUMIFS(I:I,D:D,dataset_shampoo[[#This Row],[Brand]],E:E,dataset_shampoo[[#This Row],[Region]],F:F,dataset_shampoo[[#This Row],[Year]],G:G,"&lt;="&amp;dataset_shampoo[[#This Row],[Month]])</f>
        <v>10915.8</v>
      </c>
      <c r="L3473">
        <f>dataset_shampoo[[#This Row],[Units YTD]]+SUMIFS(H:H,D:D,dataset_shampoo[[#This Row],[Brand]],E:E,dataset_shampoo[[#This Row],[Region]],F:F,dataset_shampoo[[#This Row],[Year]]-1,G:G,"&gt;"&amp;dataset_shampoo[[#This Row],[Month]])</f>
        <v>2249</v>
      </c>
      <c r="M3473" s="1">
        <f>dataset_shampoo[[#This Row],[Values YTD]]+SUMIFS(I:I,D:D,dataset_shampoo[[#This Row],[Brand]],E:E,dataset_shampoo[[#This Row],[Region]],F:F,dataset_shampoo[[#This Row],[Year]]-1,G:G,"&gt;"&amp;dataset_shampoo[[#This Row],[Month]])</f>
        <v>12112.8</v>
      </c>
    </row>
    <row r="3474" spans="1:13" x14ac:dyDescent="0.25">
      <c r="A3474" t="s">
        <v>7</v>
      </c>
      <c r="B3474" t="s">
        <v>30</v>
      </c>
      <c r="C3474" t="s">
        <v>49</v>
      </c>
      <c r="D3474" t="s">
        <v>50</v>
      </c>
      <c r="E3474" t="s">
        <v>13</v>
      </c>
      <c r="F3474">
        <v>2021</v>
      </c>
      <c r="G3474">
        <v>12</v>
      </c>
      <c r="H3474">
        <v>467</v>
      </c>
      <c r="I3474" s="1">
        <v>2543.8000000000002</v>
      </c>
      <c r="J3474">
        <f>SUMIFS(H:H,D:D,dataset_shampoo[[#This Row],[Brand]],E:E,dataset_shampoo[[#This Row],[Region]],F:F,dataset_shampoo[[#This Row],[Year]],G:G,"&lt;="&amp;dataset_shampoo[[#This Row],[Month]])</f>
        <v>2496</v>
      </c>
      <c r="K3474" s="6">
        <f>SUMIFS(I:I,D:D,dataset_shampoo[[#This Row],[Brand]],E:E,dataset_shampoo[[#This Row],[Region]],F:F,dataset_shampoo[[#This Row],[Year]],G:G,"&lt;="&amp;dataset_shampoo[[#This Row],[Month]])</f>
        <v>13459.599999999999</v>
      </c>
      <c r="L3474">
        <f>dataset_shampoo[[#This Row],[Units YTD]]+SUMIFS(H:H,D:D,dataset_shampoo[[#This Row],[Brand]],E:E,dataset_shampoo[[#This Row],[Region]],F:F,dataset_shampoo[[#This Row],[Year]]-1,G:G,"&gt;"&amp;dataset_shampoo[[#This Row],[Month]])</f>
        <v>2496</v>
      </c>
      <c r="M3474" s="1">
        <f>dataset_shampoo[[#This Row],[Values YTD]]+SUMIFS(I:I,D:D,dataset_shampoo[[#This Row],[Brand]],E:E,dataset_shampoo[[#This Row],[Region]],F:F,dataset_shampoo[[#This Row],[Year]]-1,G:G,"&gt;"&amp;dataset_shampoo[[#This Row],[Month]])</f>
        <v>13459.599999999999</v>
      </c>
    </row>
    <row r="3475" spans="1:13" x14ac:dyDescent="0.25">
      <c r="A3475" t="s">
        <v>7</v>
      </c>
      <c r="B3475" t="s">
        <v>30</v>
      </c>
      <c r="C3475" t="s">
        <v>49</v>
      </c>
      <c r="D3475" t="s">
        <v>50</v>
      </c>
      <c r="E3475" t="s">
        <v>13</v>
      </c>
      <c r="F3475">
        <v>2022</v>
      </c>
      <c r="G3475">
        <v>1</v>
      </c>
      <c r="H3475">
        <v>798</v>
      </c>
      <c r="I3475" s="1">
        <v>4200</v>
      </c>
      <c r="J3475">
        <f>SUMIFS(H:H,D:D,dataset_shampoo[[#This Row],[Brand]],E:E,dataset_shampoo[[#This Row],[Region]],F:F,dataset_shampoo[[#This Row],[Year]],G:G,"&lt;="&amp;dataset_shampoo[[#This Row],[Month]])</f>
        <v>798</v>
      </c>
      <c r="K3475" s="6">
        <f>SUMIFS(I:I,D:D,dataset_shampoo[[#This Row],[Brand]],E:E,dataset_shampoo[[#This Row],[Region]],F:F,dataset_shampoo[[#This Row],[Year]],G:G,"&lt;="&amp;dataset_shampoo[[#This Row],[Month]])</f>
        <v>4200</v>
      </c>
      <c r="L3475">
        <f>dataset_shampoo[[#This Row],[Units YTD]]+SUMIFS(H:H,D:D,dataset_shampoo[[#This Row],[Brand]],E:E,dataset_shampoo[[#This Row],[Region]],F:F,dataset_shampoo[[#This Row],[Year]]-1,G:G,"&gt;"&amp;dataset_shampoo[[#This Row],[Month]])</f>
        <v>3149</v>
      </c>
      <c r="M3475" s="1">
        <f>dataset_shampoo[[#This Row],[Values YTD]]+SUMIFS(I:I,D:D,dataset_shampoo[[#This Row],[Brand]],E:E,dataset_shampoo[[#This Row],[Region]],F:F,dataset_shampoo[[#This Row],[Year]]-1,G:G,"&gt;"&amp;dataset_shampoo[[#This Row],[Month]])</f>
        <v>16806.3</v>
      </c>
    </row>
    <row r="3476" spans="1:13" x14ac:dyDescent="0.25">
      <c r="A3476" t="s">
        <v>7</v>
      </c>
      <c r="B3476" t="s">
        <v>30</v>
      </c>
      <c r="C3476" t="s">
        <v>49</v>
      </c>
      <c r="D3476" t="s">
        <v>50</v>
      </c>
      <c r="E3476" t="s">
        <v>13</v>
      </c>
      <c r="F3476">
        <v>2022</v>
      </c>
      <c r="G3476">
        <v>2</v>
      </c>
      <c r="H3476">
        <v>168</v>
      </c>
      <c r="I3476" s="1">
        <v>672</v>
      </c>
      <c r="J3476">
        <f>SUMIFS(H:H,D:D,dataset_shampoo[[#This Row],[Brand]],E:E,dataset_shampoo[[#This Row],[Region]],F:F,dataset_shampoo[[#This Row],[Year]],G:G,"&lt;="&amp;dataset_shampoo[[#This Row],[Month]])</f>
        <v>966</v>
      </c>
      <c r="K3476" s="6">
        <f>SUMIFS(I:I,D:D,dataset_shampoo[[#This Row],[Brand]],E:E,dataset_shampoo[[#This Row],[Region]],F:F,dataset_shampoo[[#This Row],[Year]],G:G,"&lt;="&amp;dataset_shampoo[[#This Row],[Month]])</f>
        <v>4872</v>
      </c>
      <c r="L3476">
        <f>dataset_shampoo[[#This Row],[Units YTD]]+SUMIFS(H:H,D:D,dataset_shampoo[[#This Row],[Brand]],E:E,dataset_shampoo[[#This Row],[Region]],F:F,dataset_shampoo[[#This Row],[Year]]-1,G:G,"&gt;"&amp;dataset_shampoo[[#This Row],[Month]])</f>
        <v>3317</v>
      </c>
      <c r="M3476" s="1">
        <f>dataset_shampoo[[#This Row],[Values YTD]]+SUMIFS(I:I,D:D,dataset_shampoo[[#This Row],[Brand]],E:E,dataset_shampoo[[#This Row],[Region]],F:F,dataset_shampoo[[#This Row],[Year]]-1,G:G,"&gt;"&amp;dataset_shampoo[[#This Row],[Month]])</f>
        <v>17478.3</v>
      </c>
    </row>
    <row r="3477" spans="1:13" x14ac:dyDescent="0.25">
      <c r="A3477" t="s">
        <v>7</v>
      </c>
      <c r="B3477" t="s">
        <v>30</v>
      </c>
      <c r="C3477" t="s">
        <v>49</v>
      </c>
      <c r="D3477" t="s">
        <v>50</v>
      </c>
      <c r="E3477" t="s">
        <v>13</v>
      </c>
      <c r="F3477">
        <v>2022</v>
      </c>
      <c r="G3477">
        <v>3</v>
      </c>
      <c r="H3477">
        <v>756</v>
      </c>
      <c r="I3477" s="1">
        <v>4704</v>
      </c>
      <c r="J3477">
        <f>SUMIFS(H:H,D:D,dataset_shampoo[[#This Row],[Brand]],E:E,dataset_shampoo[[#This Row],[Region]],F:F,dataset_shampoo[[#This Row],[Year]],G:G,"&lt;="&amp;dataset_shampoo[[#This Row],[Month]])</f>
        <v>1722</v>
      </c>
      <c r="K3477" s="6">
        <f>SUMIFS(I:I,D:D,dataset_shampoo[[#This Row],[Brand]],E:E,dataset_shampoo[[#This Row],[Region]],F:F,dataset_shampoo[[#This Row],[Year]],G:G,"&lt;="&amp;dataset_shampoo[[#This Row],[Month]])</f>
        <v>9576</v>
      </c>
      <c r="L3477">
        <f>dataset_shampoo[[#This Row],[Units YTD]]+SUMIFS(H:H,D:D,dataset_shampoo[[#This Row],[Brand]],E:E,dataset_shampoo[[#This Row],[Region]],F:F,dataset_shampoo[[#This Row],[Year]]-1,G:G,"&gt;"&amp;dataset_shampoo[[#This Row],[Month]])</f>
        <v>3864</v>
      </c>
      <c r="M3477" s="1">
        <f>dataset_shampoo[[#This Row],[Values YTD]]+SUMIFS(I:I,D:D,dataset_shampoo[[#This Row],[Brand]],E:E,dataset_shampoo[[#This Row],[Region]],F:F,dataset_shampoo[[#This Row],[Year]]-1,G:G,"&gt;"&amp;dataset_shampoo[[#This Row],[Month]])</f>
        <v>21023.1</v>
      </c>
    </row>
    <row r="3478" spans="1:13" x14ac:dyDescent="0.25">
      <c r="A3478" t="s">
        <v>7</v>
      </c>
      <c r="B3478" t="s">
        <v>30</v>
      </c>
      <c r="C3478" t="s">
        <v>49</v>
      </c>
      <c r="D3478" t="s">
        <v>50</v>
      </c>
      <c r="E3478" t="s">
        <v>13</v>
      </c>
      <c r="F3478">
        <v>2022</v>
      </c>
      <c r="G3478">
        <v>4</v>
      </c>
      <c r="H3478">
        <v>546</v>
      </c>
      <c r="I3478" s="1">
        <v>3360</v>
      </c>
      <c r="J3478">
        <f>SUMIFS(H:H,D:D,dataset_shampoo[[#This Row],[Brand]],E:E,dataset_shampoo[[#This Row],[Region]],F:F,dataset_shampoo[[#This Row],[Year]],G:G,"&lt;="&amp;dataset_shampoo[[#This Row],[Month]])</f>
        <v>2268</v>
      </c>
      <c r="K3478" s="6">
        <f>SUMIFS(I:I,D:D,dataset_shampoo[[#This Row],[Brand]],E:E,dataset_shampoo[[#This Row],[Region]],F:F,dataset_shampoo[[#This Row],[Year]],G:G,"&lt;="&amp;dataset_shampoo[[#This Row],[Month]])</f>
        <v>12936</v>
      </c>
      <c r="L3478">
        <f>dataset_shampoo[[#This Row],[Units YTD]]+SUMIFS(H:H,D:D,dataset_shampoo[[#This Row],[Brand]],E:E,dataset_shampoo[[#This Row],[Region]],F:F,dataset_shampoo[[#This Row],[Year]]-1,G:G,"&gt;"&amp;dataset_shampoo[[#This Row],[Month]])</f>
        <v>4346</v>
      </c>
      <c r="M3478" s="1">
        <f>dataset_shampoo[[#This Row],[Values YTD]]+SUMIFS(I:I,D:D,dataset_shampoo[[#This Row],[Brand]],E:E,dataset_shampoo[[#This Row],[Region]],F:F,dataset_shampoo[[#This Row],[Year]]-1,G:G,"&gt;"&amp;dataset_shampoo[[#This Row],[Month]])</f>
        <v>24093.3</v>
      </c>
    </row>
    <row r="3479" spans="1:13" x14ac:dyDescent="0.25">
      <c r="A3479" t="s">
        <v>7</v>
      </c>
      <c r="B3479" t="s">
        <v>30</v>
      </c>
      <c r="C3479" t="s">
        <v>49</v>
      </c>
      <c r="D3479" t="s">
        <v>50</v>
      </c>
      <c r="E3479" t="s">
        <v>13</v>
      </c>
      <c r="F3479">
        <v>2022</v>
      </c>
      <c r="G3479">
        <v>6</v>
      </c>
      <c r="H3479">
        <v>882</v>
      </c>
      <c r="I3479" s="1">
        <v>5712</v>
      </c>
      <c r="J3479">
        <f>SUMIFS(H:H,D:D,dataset_shampoo[[#This Row],[Brand]],E:E,dataset_shampoo[[#This Row],[Region]],F:F,dataset_shampoo[[#This Row],[Year]],G:G,"&lt;="&amp;dataset_shampoo[[#This Row],[Month]])</f>
        <v>3150</v>
      </c>
      <c r="K3479" s="6">
        <f>SUMIFS(I:I,D:D,dataset_shampoo[[#This Row],[Brand]],E:E,dataset_shampoo[[#This Row],[Region]],F:F,dataset_shampoo[[#This Row],[Year]],G:G,"&lt;="&amp;dataset_shampoo[[#This Row],[Month]])</f>
        <v>18648</v>
      </c>
      <c r="L3479">
        <f>dataset_shampoo[[#This Row],[Units YTD]]+SUMIFS(H:H,D:D,dataset_shampoo[[#This Row],[Brand]],E:E,dataset_shampoo[[#This Row],[Region]],F:F,dataset_shampoo[[#This Row],[Year]]-1,G:G,"&gt;"&amp;dataset_shampoo[[#This Row],[Month]])</f>
        <v>4471</v>
      </c>
      <c r="M3479" s="1">
        <f>dataset_shampoo[[#This Row],[Values YTD]]+SUMIFS(I:I,D:D,dataset_shampoo[[#This Row],[Brand]],E:E,dataset_shampoo[[#This Row],[Region]],F:F,dataset_shampoo[[#This Row],[Year]]-1,G:G,"&gt;"&amp;dataset_shampoo[[#This Row],[Month]])</f>
        <v>25732</v>
      </c>
    </row>
    <row r="3480" spans="1:13" x14ac:dyDescent="0.25">
      <c r="A3480" t="s">
        <v>7</v>
      </c>
      <c r="B3480" t="s">
        <v>30</v>
      </c>
      <c r="C3480" t="s">
        <v>49</v>
      </c>
      <c r="D3480" t="s">
        <v>50</v>
      </c>
      <c r="E3480" t="s">
        <v>13</v>
      </c>
      <c r="F3480">
        <v>2022</v>
      </c>
      <c r="G3480">
        <v>8</v>
      </c>
      <c r="H3480">
        <v>378</v>
      </c>
      <c r="I3480" s="1">
        <v>2730</v>
      </c>
      <c r="J3480">
        <f>SUMIFS(H:H,D:D,dataset_shampoo[[#This Row],[Brand]],E:E,dataset_shampoo[[#This Row],[Region]],F:F,dataset_shampoo[[#This Row],[Year]],G:G,"&lt;="&amp;dataset_shampoo[[#This Row],[Month]])</f>
        <v>3528</v>
      </c>
      <c r="K3480" s="6">
        <f>SUMIFS(I:I,D:D,dataset_shampoo[[#This Row],[Brand]],E:E,dataset_shampoo[[#This Row],[Region]],F:F,dataset_shampoo[[#This Row],[Year]],G:G,"&lt;="&amp;dataset_shampoo[[#This Row],[Month]])</f>
        <v>21378</v>
      </c>
      <c r="L3480">
        <f>dataset_shampoo[[#This Row],[Units YTD]]+SUMIFS(H:H,D:D,dataset_shampoo[[#This Row],[Brand]],E:E,dataset_shampoo[[#This Row],[Region]],F:F,dataset_shampoo[[#This Row],[Year]]-1,G:G,"&gt;"&amp;dataset_shampoo[[#This Row],[Month]])</f>
        <v>4527</v>
      </c>
      <c r="M3480" s="1">
        <f>dataset_shampoo[[#This Row],[Values YTD]]+SUMIFS(I:I,D:D,dataset_shampoo[[#This Row],[Brand]],E:E,dataset_shampoo[[#This Row],[Region]],F:F,dataset_shampoo[[#This Row],[Year]]-1,G:G,"&gt;"&amp;dataset_shampoo[[#This Row],[Month]])</f>
        <v>26723.200000000001</v>
      </c>
    </row>
    <row r="3481" spans="1:13" x14ac:dyDescent="0.25">
      <c r="A3481" t="s">
        <v>7</v>
      </c>
      <c r="B3481" t="s">
        <v>30</v>
      </c>
      <c r="C3481" t="s">
        <v>49</v>
      </c>
      <c r="D3481" t="s">
        <v>50</v>
      </c>
      <c r="E3481" t="s">
        <v>13</v>
      </c>
      <c r="F3481">
        <v>2022</v>
      </c>
      <c r="G3481">
        <v>9</v>
      </c>
      <c r="H3481">
        <v>546</v>
      </c>
      <c r="I3481" s="1">
        <v>3360</v>
      </c>
      <c r="J3481">
        <f>SUMIFS(H:H,D:D,dataset_shampoo[[#This Row],[Brand]],E:E,dataset_shampoo[[#This Row],[Region]],F:F,dataset_shampoo[[#This Row],[Year]],G:G,"&lt;="&amp;dataset_shampoo[[#This Row],[Month]])</f>
        <v>4074</v>
      </c>
      <c r="K3481" s="6">
        <f>SUMIFS(I:I,D:D,dataset_shampoo[[#This Row],[Brand]],E:E,dataset_shampoo[[#This Row],[Region]],F:F,dataset_shampoo[[#This Row],[Year]],G:G,"&lt;="&amp;dataset_shampoo[[#This Row],[Month]])</f>
        <v>24738</v>
      </c>
      <c r="L3481">
        <f>dataset_shampoo[[#This Row],[Units YTD]]+SUMIFS(H:H,D:D,dataset_shampoo[[#This Row],[Brand]],E:E,dataset_shampoo[[#This Row],[Region]],F:F,dataset_shampoo[[#This Row],[Year]]-1,G:G,"&gt;"&amp;dataset_shampoo[[#This Row],[Month]])</f>
        <v>5073</v>
      </c>
      <c r="M3481" s="1">
        <f>dataset_shampoo[[#This Row],[Values YTD]]+SUMIFS(I:I,D:D,dataset_shampoo[[#This Row],[Brand]],E:E,dataset_shampoo[[#This Row],[Region]],F:F,dataset_shampoo[[#This Row],[Year]]-1,G:G,"&gt;"&amp;dataset_shampoo[[#This Row],[Month]])</f>
        <v>30083.200000000001</v>
      </c>
    </row>
    <row r="3482" spans="1:13" x14ac:dyDescent="0.25">
      <c r="A3482" t="s">
        <v>7</v>
      </c>
      <c r="B3482" t="s">
        <v>30</v>
      </c>
      <c r="C3482" t="s">
        <v>49</v>
      </c>
      <c r="D3482" t="s">
        <v>50</v>
      </c>
      <c r="E3482" t="s">
        <v>13</v>
      </c>
      <c r="F3482">
        <v>2022</v>
      </c>
      <c r="G3482">
        <v>11</v>
      </c>
      <c r="H3482">
        <v>378</v>
      </c>
      <c r="I3482" s="1">
        <v>2520</v>
      </c>
      <c r="J3482">
        <f>SUMIFS(H:H,D:D,dataset_shampoo[[#This Row],[Brand]],E:E,dataset_shampoo[[#This Row],[Region]],F:F,dataset_shampoo[[#This Row],[Year]],G:G,"&lt;="&amp;dataset_shampoo[[#This Row],[Month]])</f>
        <v>4452</v>
      </c>
      <c r="K3482" s="6">
        <f>SUMIFS(I:I,D:D,dataset_shampoo[[#This Row],[Brand]],E:E,dataset_shampoo[[#This Row],[Region]],F:F,dataset_shampoo[[#This Row],[Year]],G:G,"&lt;="&amp;dataset_shampoo[[#This Row],[Month]])</f>
        <v>27258</v>
      </c>
      <c r="L3482">
        <f>dataset_shampoo[[#This Row],[Units YTD]]+SUMIFS(H:H,D:D,dataset_shampoo[[#This Row],[Brand]],E:E,dataset_shampoo[[#This Row],[Region]],F:F,dataset_shampoo[[#This Row],[Year]]-1,G:G,"&gt;"&amp;dataset_shampoo[[#This Row],[Month]])</f>
        <v>4919</v>
      </c>
      <c r="M3482" s="1">
        <f>dataset_shampoo[[#This Row],[Values YTD]]+SUMIFS(I:I,D:D,dataset_shampoo[[#This Row],[Brand]],E:E,dataset_shampoo[[#This Row],[Region]],F:F,dataset_shampoo[[#This Row],[Year]]-1,G:G,"&gt;"&amp;dataset_shampoo[[#This Row],[Month]])</f>
        <v>29801.8</v>
      </c>
    </row>
    <row r="3483" spans="1:13" x14ac:dyDescent="0.25">
      <c r="A3483" t="s">
        <v>7</v>
      </c>
      <c r="B3483" t="s">
        <v>30</v>
      </c>
      <c r="C3483" t="s">
        <v>49</v>
      </c>
      <c r="D3483" t="s">
        <v>50</v>
      </c>
      <c r="E3483" t="s">
        <v>13</v>
      </c>
      <c r="F3483">
        <v>2022</v>
      </c>
      <c r="G3483">
        <v>12</v>
      </c>
      <c r="H3483">
        <v>798</v>
      </c>
      <c r="I3483" s="1">
        <v>5082</v>
      </c>
      <c r="J3483">
        <f>SUMIFS(H:H,D:D,dataset_shampoo[[#This Row],[Brand]],E:E,dataset_shampoo[[#This Row],[Region]],F:F,dataset_shampoo[[#This Row],[Year]],G:G,"&lt;="&amp;dataset_shampoo[[#This Row],[Month]])</f>
        <v>5250</v>
      </c>
      <c r="K3483" s="6">
        <f>SUMIFS(I:I,D:D,dataset_shampoo[[#This Row],[Brand]],E:E,dataset_shampoo[[#This Row],[Region]],F:F,dataset_shampoo[[#This Row],[Year]],G:G,"&lt;="&amp;dataset_shampoo[[#This Row],[Month]])</f>
        <v>32340</v>
      </c>
      <c r="L3483">
        <f>dataset_shampoo[[#This Row],[Units YTD]]+SUMIFS(H:H,D:D,dataset_shampoo[[#This Row],[Brand]],E:E,dataset_shampoo[[#This Row],[Region]],F:F,dataset_shampoo[[#This Row],[Year]]-1,G:G,"&gt;"&amp;dataset_shampoo[[#This Row],[Month]])</f>
        <v>5250</v>
      </c>
      <c r="M3483" s="1">
        <f>dataset_shampoo[[#This Row],[Values YTD]]+SUMIFS(I:I,D:D,dataset_shampoo[[#This Row],[Brand]],E:E,dataset_shampoo[[#This Row],[Region]],F:F,dataset_shampoo[[#This Row],[Year]]-1,G:G,"&gt;"&amp;dataset_shampoo[[#This Row],[Month]])</f>
        <v>32340</v>
      </c>
    </row>
    <row r="3484" spans="1:13" x14ac:dyDescent="0.25">
      <c r="A3484" t="s">
        <v>7</v>
      </c>
      <c r="B3484" t="s">
        <v>30</v>
      </c>
      <c r="C3484" t="s">
        <v>49</v>
      </c>
      <c r="D3484" t="s">
        <v>50</v>
      </c>
      <c r="E3484" t="s">
        <v>13</v>
      </c>
      <c r="F3484">
        <v>2023</v>
      </c>
      <c r="G3484">
        <v>1</v>
      </c>
      <c r="H3484">
        <v>1120</v>
      </c>
      <c r="I3484" s="1">
        <v>7336</v>
      </c>
      <c r="J3484">
        <f>SUMIFS(H:H,D:D,dataset_shampoo[[#This Row],[Brand]],E:E,dataset_shampoo[[#This Row],[Region]],F:F,dataset_shampoo[[#This Row],[Year]],G:G,"&lt;="&amp;dataset_shampoo[[#This Row],[Month]])</f>
        <v>1120</v>
      </c>
      <c r="K3484" s="6">
        <f>SUMIFS(I:I,D:D,dataset_shampoo[[#This Row],[Brand]],E:E,dataset_shampoo[[#This Row],[Region]],F:F,dataset_shampoo[[#This Row],[Year]],G:G,"&lt;="&amp;dataset_shampoo[[#This Row],[Month]])</f>
        <v>7336</v>
      </c>
      <c r="L3484">
        <f>dataset_shampoo[[#This Row],[Units YTD]]+SUMIFS(H:H,D:D,dataset_shampoo[[#This Row],[Brand]],E:E,dataset_shampoo[[#This Row],[Region]],F:F,dataset_shampoo[[#This Row],[Year]]-1,G:G,"&gt;"&amp;dataset_shampoo[[#This Row],[Month]])</f>
        <v>5572</v>
      </c>
      <c r="M3484" s="1">
        <f>dataset_shampoo[[#This Row],[Values YTD]]+SUMIFS(I:I,D:D,dataset_shampoo[[#This Row],[Brand]],E:E,dataset_shampoo[[#This Row],[Region]],F:F,dataset_shampoo[[#This Row],[Year]]-1,G:G,"&gt;"&amp;dataset_shampoo[[#This Row],[Month]])</f>
        <v>35476</v>
      </c>
    </row>
    <row r="3485" spans="1:13" x14ac:dyDescent="0.25">
      <c r="A3485" t="s">
        <v>7</v>
      </c>
      <c r="B3485" t="s">
        <v>30</v>
      </c>
      <c r="C3485" t="s">
        <v>49</v>
      </c>
      <c r="D3485" t="s">
        <v>50</v>
      </c>
      <c r="E3485" t="s">
        <v>13</v>
      </c>
      <c r="F3485">
        <v>2023</v>
      </c>
      <c r="G3485">
        <v>2</v>
      </c>
      <c r="H3485">
        <v>224</v>
      </c>
      <c r="I3485" s="1">
        <v>1120</v>
      </c>
      <c r="J3485">
        <f>SUMIFS(H:H,D:D,dataset_shampoo[[#This Row],[Brand]],E:E,dataset_shampoo[[#This Row],[Region]],F:F,dataset_shampoo[[#This Row],[Year]],G:G,"&lt;="&amp;dataset_shampoo[[#This Row],[Month]])</f>
        <v>1344</v>
      </c>
      <c r="K3485" s="6">
        <f>SUMIFS(I:I,D:D,dataset_shampoo[[#This Row],[Brand]],E:E,dataset_shampoo[[#This Row],[Region]],F:F,dataset_shampoo[[#This Row],[Year]],G:G,"&lt;="&amp;dataset_shampoo[[#This Row],[Month]])</f>
        <v>8456</v>
      </c>
      <c r="L3485">
        <f>dataset_shampoo[[#This Row],[Units YTD]]+SUMIFS(H:H,D:D,dataset_shampoo[[#This Row],[Brand]],E:E,dataset_shampoo[[#This Row],[Region]],F:F,dataset_shampoo[[#This Row],[Year]]-1,G:G,"&gt;"&amp;dataset_shampoo[[#This Row],[Month]])</f>
        <v>5628</v>
      </c>
      <c r="M3485" s="1">
        <f>dataset_shampoo[[#This Row],[Values YTD]]+SUMIFS(I:I,D:D,dataset_shampoo[[#This Row],[Brand]],E:E,dataset_shampoo[[#This Row],[Region]],F:F,dataset_shampoo[[#This Row],[Year]]-1,G:G,"&gt;"&amp;dataset_shampoo[[#This Row],[Month]])</f>
        <v>35924</v>
      </c>
    </row>
    <row r="3486" spans="1:13" x14ac:dyDescent="0.25">
      <c r="A3486" t="s">
        <v>7</v>
      </c>
      <c r="B3486" t="s">
        <v>30</v>
      </c>
      <c r="C3486" t="s">
        <v>49</v>
      </c>
      <c r="D3486" t="s">
        <v>50</v>
      </c>
      <c r="E3486" t="s">
        <v>13</v>
      </c>
      <c r="F3486">
        <v>2023</v>
      </c>
      <c r="G3486">
        <v>3</v>
      </c>
      <c r="H3486">
        <v>784</v>
      </c>
      <c r="I3486" s="1">
        <v>5040</v>
      </c>
      <c r="J3486">
        <f>SUMIFS(H:H,D:D,dataset_shampoo[[#This Row],[Brand]],E:E,dataset_shampoo[[#This Row],[Region]],F:F,dataset_shampoo[[#This Row],[Year]],G:G,"&lt;="&amp;dataset_shampoo[[#This Row],[Month]])</f>
        <v>2128</v>
      </c>
      <c r="K3486" s="6">
        <f>SUMIFS(I:I,D:D,dataset_shampoo[[#This Row],[Brand]],E:E,dataset_shampoo[[#This Row],[Region]],F:F,dataset_shampoo[[#This Row],[Year]],G:G,"&lt;="&amp;dataset_shampoo[[#This Row],[Month]])</f>
        <v>13496</v>
      </c>
      <c r="L3486">
        <f>dataset_shampoo[[#This Row],[Units YTD]]+SUMIFS(H:H,D:D,dataset_shampoo[[#This Row],[Brand]],E:E,dataset_shampoo[[#This Row],[Region]],F:F,dataset_shampoo[[#This Row],[Year]]-1,G:G,"&gt;"&amp;dataset_shampoo[[#This Row],[Month]])</f>
        <v>5656</v>
      </c>
      <c r="M3486" s="1">
        <f>dataset_shampoo[[#This Row],[Values YTD]]+SUMIFS(I:I,D:D,dataset_shampoo[[#This Row],[Brand]],E:E,dataset_shampoo[[#This Row],[Region]],F:F,dataset_shampoo[[#This Row],[Year]]-1,G:G,"&gt;"&amp;dataset_shampoo[[#This Row],[Month]])</f>
        <v>36260</v>
      </c>
    </row>
    <row r="3487" spans="1:13" x14ac:dyDescent="0.25">
      <c r="A3487" t="s">
        <v>7</v>
      </c>
      <c r="B3487" t="s">
        <v>30</v>
      </c>
      <c r="C3487" t="s">
        <v>31</v>
      </c>
      <c r="D3487" t="s">
        <v>32</v>
      </c>
      <c r="E3487" t="s">
        <v>11</v>
      </c>
      <c r="F3487">
        <v>2019</v>
      </c>
      <c r="G3487">
        <v>10</v>
      </c>
      <c r="H3487">
        <v>273</v>
      </c>
      <c r="I3487" s="1">
        <v>1837.5</v>
      </c>
      <c r="J3487">
        <f>SUMIFS(H:H,D:D,dataset_shampoo[[#This Row],[Brand]],E:E,dataset_shampoo[[#This Row],[Region]],F:F,dataset_shampoo[[#This Row],[Year]],G:G,"&lt;="&amp;dataset_shampoo[[#This Row],[Month]])</f>
        <v>273</v>
      </c>
      <c r="K3487" s="6">
        <f>SUMIFS(I:I,D:D,dataset_shampoo[[#This Row],[Brand]],E:E,dataset_shampoo[[#This Row],[Region]],F:F,dataset_shampoo[[#This Row],[Year]],G:G,"&lt;="&amp;dataset_shampoo[[#This Row],[Month]])</f>
        <v>1837.5</v>
      </c>
      <c r="L3487">
        <f>dataset_shampoo[[#This Row],[Units YTD]]+SUMIFS(H:H,D:D,dataset_shampoo[[#This Row],[Brand]],E:E,dataset_shampoo[[#This Row],[Region]],F:F,dataset_shampoo[[#This Row],[Year]]-1,G:G,"&gt;"&amp;dataset_shampoo[[#This Row],[Month]])</f>
        <v>273</v>
      </c>
      <c r="M3487" s="1">
        <f>dataset_shampoo[[#This Row],[Values YTD]]+SUMIFS(I:I,D:D,dataset_shampoo[[#This Row],[Brand]],E:E,dataset_shampoo[[#This Row],[Region]],F:F,dataset_shampoo[[#This Row],[Year]]-1,G:G,"&gt;"&amp;dataset_shampoo[[#This Row],[Month]])</f>
        <v>1837.5</v>
      </c>
    </row>
    <row r="3488" spans="1:13" x14ac:dyDescent="0.25">
      <c r="A3488" t="s">
        <v>7</v>
      </c>
      <c r="B3488" t="s">
        <v>30</v>
      </c>
      <c r="C3488" t="s">
        <v>31</v>
      </c>
      <c r="D3488" t="s">
        <v>32</v>
      </c>
      <c r="E3488" t="s">
        <v>11</v>
      </c>
      <c r="F3488">
        <v>2019</v>
      </c>
      <c r="G3488">
        <v>11</v>
      </c>
      <c r="H3488">
        <v>1144</v>
      </c>
      <c r="I3488" s="1">
        <v>6289.5</v>
      </c>
      <c r="J3488">
        <f>SUMIFS(H:H,D:D,dataset_shampoo[[#This Row],[Brand]],E:E,dataset_shampoo[[#This Row],[Region]],F:F,dataset_shampoo[[#This Row],[Year]],G:G,"&lt;="&amp;dataset_shampoo[[#This Row],[Month]])</f>
        <v>1417</v>
      </c>
      <c r="K3488" s="6">
        <f>SUMIFS(I:I,D:D,dataset_shampoo[[#This Row],[Brand]],E:E,dataset_shampoo[[#This Row],[Region]],F:F,dataset_shampoo[[#This Row],[Year]],G:G,"&lt;="&amp;dataset_shampoo[[#This Row],[Month]])</f>
        <v>8127</v>
      </c>
      <c r="L3488">
        <f>dataset_shampoo[[#This Row],[Units YTD]]+SUMIFS(H:H,D:D,dataset_shampoo[[#This Row],[Brand]],E:E,dataset_shampoo[[#This Row],[Region]],F:F,dataset_shampoo[[#This Row],[Year]]-1,G:G,"&gt;"&amp;dataset_shampoo[[#This Row],[Month]])</f>
        <v>1417</v>
      </c>
      <c r="M3488" s="1">
        <f>dataset_shampoo[[#This Row],[Values YTD]]+SUMIFS(I:I,D:D,dataset_shampoo[[#This Row],[Brand]],E:E,dataset_shampoo[[#This Row],[Region]],F:F,dataset_shampoo[[#This Row],[Year]]-1,G:G,"&gt;"&amp;dataset_shampoo[[#This Row],[Month]])</f>
        <v>8127</v>
      </c>
    </row>
    <row r="3489" spans="1:13" x14ac:dyDescent="0.25">
      <c r="A3489" t="s">
        <v>7</v>
      </c>
      <c r="B3489" t="s">
        <v>30</v>
      </c>
      <c r="C3489" t="s">
        <v>31</v>
      </c>
      <c r="D3489" t="s">
        <v>32</v>
      </c>
      <c r="E3489" t="s">
        <v>11</v>
      </c>
      <c r="F3489">
        <v>2019</v>
      </c>
      <c r="G3489">
        <v>12</v>
      </c>
      <c r="H3489">
        <v>472</v>
      </c>
      <c r="I3489" s="1">
        <v>2593.5</v>
      </c>
      <c r="J3489">
        <f>SUMIFS(H:H,D:D,dataset_shampoo[[#This Row],[Brand]],E:E,dataset_shampoo[[#This Row],[Region]],F:F,dataset_shampoo[[#This Row],[Year]],G:G,"&lt;="&amp;dataset_shampoo[[#This Row],[Month]])</f>
        <v>1889</v>
      </c>
      <c r="K3489" s="6">
        <f>SUMIFS(I:I,D:D,dataset_shampoo[[#This Row],[Brand]],E:E,dataset_shampoo[[#This Row],[Region]],F:F,dataset_shampoo[[#This Row],[Year]],G:G,"&lt;="&amp;dataset_shampoo[[#This Row],[Month]])</f>
        <v>10720.5</v>
      </c>
      <c r="L3489">
        <f>dataset_shampoo[[#This Row],[Units YTD]]+SUMIFS(H:H,D:D,dataset_shampoo[[#This Row],[Brand]],E:E,dataset_shampoo[[#This Row],[Region]],F:F,dataset_shampoo[[#This Row],[Year]]-1,G:G,"&gt;"&amp;dataset_shampoo[[#This Row],[Month]])</f>
        <v>1889</v>
      </c>
      <c r="M3489" s="1">
        <f>dataset_shampoo[[#This Row],[Values YTD]]+SUMIFS(I:I,D:D,dataset_shampoo[[#This Row],[Brand]],E:E,dataset_shampoo[[#This Row],[Region]],F:F,dataset_shampoo[[#This Row],[Year]]-1,G:G,"&gt;"&amp;dataset_shampoo[[#This Row],[Month]])</f>
        <v>10720.5</v>
      </c>
    </row>
    <row r="3490" spans="1:13" x14ac:dyDescent="0.25">
      <c r="A3490" t="s">
        <v>7</v>
      </c>
      <c r="B3490" t="s">
        <v>30</v>
      </c>
      <c r="C3490" t="s">
        <v>31</v>
      </c>
      <c r="D3490" t="s">
        <v>32</v>
      </c>
      <c r="E3490" t="s">
        <v>11</v>
      </c>
      <c r="F3490">
        <v>2020</v>
      </c>
      <c r="G3490">
        <v>1</v>
      </c>
      <c r="H3490">
        <v>662</v>
      </c>
      <c r="I3490" s="1">
        <v>3601.5</v>
      </c>
      <c r="J3490">
        <f>SUMIFS(H:H,D:D,dataset_shampoo[[#This Row],[Brand]],E:E,dataset_shampoo[[#This Row],[Region]],F:F,dataset_shampoo[[#This Row],[Year]],G:G,"&lt;="&amp;dataset_shampoo[[#This Row],[Month]])</f>
        <v>662</v>
      </c>
      <c r="K3490" s="6">
        <f>SUMIFS(I:I,D:D,dataset_shampoo[[#This Row],[Brand]],E:E,dataset_shampoo[[#This Row],[Region]],F:F,dataset_shampoo[[#This Row],[Year]],G:G,"&lt;="&amp;dataset_shampoo[[#This Row],[Month]])</f>
        <v>3601.5</v>
      </c>
      <c r="L3490">
        <f>dataset_shampoo[[#This Row],[Units YTD]]+SUMIFS(H:H,D:D,dataset_shampoo[[#This Row],[Brand]],E:E,dataset_shampoo[[#This Row],[Region]],F:F,dataset_shampoo[[#This Row],[Year]]-1,G:G,"&gt;"&amp;dataset_shampoo[[#This Row],[Month]])</f>
        <v>2551</v>
      </c>
      <c r="M3490" s="1">
        <f>dataset_shampoo[[#This Row],[Values YTD]]+SUMIFS(I:I,D:D,dataset_shampoo[[#This Row],[Brand]],E:E,dataset_shampoo[[#This Row],[Region]],F:F,dataset_shampoo[[#This Row],[Year]]-1,G:G,"&gt;"&amp;dataset_shampoo[[#This Row],[Month]])</f>
        <v>14322</v>
      </c>
    </row>
    <row r="3491" spans="1:13" x14ac:dyDescent="0.25">
      <c r="A3491" t="s">
        <v>7</v>
      </c>
      <c r="B3491" t="s">
        <v>30</v>
      </c>
      <c r="C3491" t="s">
        <v>31</v>
      </c>
      <c r="D3491" t="s">
        <v>32</v>
      </c>
      <c r="E3491" t="s">
        <v>11</v>
      </c>
      <c r="F3491">
        <v>2020</v>
      </c>
      <c r="G3491">
        <v>2</v>
      </c>
      <c r="H3491">
        <v>1407</v>
      </c>
      <c r="I3491" s="1">
        <v>7696.5</v>
      </c>
      <c r="J3491">
        <f>SUMIFS(H:H,D:D,dataset_shampoo[[#This Row],[Brand]],E:E,dataset_shampoo[[#This Row],[Region]],F:F,dataset_shampoo[[#This Row],[Year]],G:G,"&lt;="&amp;dataset_shampoo[[#This Row],[Month]])</f>
        <v>2069</v>
      </c>
      <c r="K3491" s="6">
        <f>SUMIFS(I:I,D:D,dataset_shampoo[[#This Row],[Brand]],E:E,dataset_shampoo[[#This Row],[Region]],F:F,dataset_shampoo[[#This Row],[Year]],G:G,"&lt;="&amp;dataset_shampoo[[#This Row],[Month]])</f>
        <v>11298</v>
      </c>
      <c r="L3491">
        <f>dataset_shampoo[[#This Row],[Units YTD]]+SUMIFS(H:H,D:D,dataset_shampoo[[#This Row],[Brand]],E:E,dataset_shampoo[[#This Row],[Region]],F:F,dataset_shampoo[[#This Row],[Year]]-1,G:G,"&gt;"&amp;dataset_shampoo[[#This Row],[Month]])</f>
        <v>3958</v>
      </c>
      <c r="M3491" s="1">
        <f>dataset_shampoo[[#This Row],[Values YTD]]+SUMIFS(I:I,D:D,dataset_shampoo[[#This Row],[Brand]],E:E,dataset_shampoo[[#This Row],[Region]],F:F,dataset_shampoo[[#This Row],[Year]]-1,G:G,"&gt;"&amp;dataset_shampoo[[#This Row],[Month]])</f>
        <v>22018.5</v>
      </c>
    </row>
    <row r="3492" spans="1:13" x14ac:dyDescent="0.25">
      <c r="A3492" t="s">
        <v>7</v>
      </c>
      <c r="B3492" t="s">
        <v>30</v>
      </c>
      <c r="C3492" t="s">
        <v>31</v>
      </c>
      <c r="D3492" t="s">
        <v>32</v>
      </c>
      <c r="E3492" t="s">
        <v>11</v>
      </c>
      <c r="F3492">
        <v>2020</v>
      </c>
      <c r="G3492">
        <v>3</v>
      </c>
      <c r="H3492">
        <v>1418</v>
      </c>
      <c r="I3492" s="1">
        <v>7738.5</v>
      </c>
      <c r="J3492">
        <f>SUMIFS(H:H,D:D,dataset_shampoo[[#This Row],[Brand]],E:E,dataset_shampoo[[#This Row],[Region]],F:F,dataset_shampoo[[#This Row],[Year]],G:G,"&lt;="&amp;dataset_shampoo[[#This Row],[Month]])</f>
        <v>3487</v>
      </c>
      <c r="K3492" s="6">
        <f>SUMIFS(I:I,D:D,dataset_shampoo[[#This Row],[Brand]],E:E,dataset_shampoo[[#This Row],[Region]],F:F,dataset_shampoo[[#This Row],[Year]],G:G,"&lt;="&amp;dataset_shampoo[[#This Row],[Month]])</f>
        <v>19036.5</v>
      </c>
      <c r="L3492">
        <f>dataset_shampoo[[#This Row],[Units YTD]]+SUMIFS(H:H,D:D,dataset_shampoo[[#This Row],[Brand]],E:E,dataset_shampoo[[#This Row],[Region]],F:F,dataset_shampoo[[#This Row],[Year]]-1,G:G,"&gt;"&amp;dataset_shampoo[[#This Row],[Month]])</f>
        <v>5376</v>
      </c>
      <c r="M3492" s="1">
        <f>dataset_shampoo[[#This Row],[Values YTD]]+SUMIFS(I:I,D:D,dataset_shampoo[[#This Row],[Brand]],E:E,dataset_shampoo[[#This Row],[Region]],F:F,dataset_shampoo[[#This Row],[Year]]-1,G:G,"&gt;"&amp;dataset_shampoo[[#This Row],[Month]])</f>
        <v>29757</v>
      </c>
    </row>
    <row r="3493" spans="1:13" x14ac:dyDescent="0.25">
      <c r="A3493" t="s">
        <v>7</v>
      </c>
      <c r="B3493" t="s">
        <v>30</v>
      </c>
      <c r="C3493" t="s">
        <v>31</v>
      </c>
      <c r="D3493" t="s">
        <v>32</v>
      </c>
      <c r="E3493" t="s">
        <v>11</v>
      </c>
      <c r="F3493">
        <v>2020</v>
      </c>
      <c r="G3493">
        <v>4</v>
      </c>
      <c r="H3493">
        <v>987</v>
      </c>
      <c r="I3493" s="1">
        <v>5428.5</v>
      </c>
      <c r="J3493">
        <f>SUMIFS(H:H,D:D,dataset_shampoo[[#This Row],[Brand]],E:E,dataset_shampoo[[#This Row],[Region]],F:F,dataset_shampoo[[#This Row],[Year]],G:G,"&lt;="&amp;dataset_shampoo[[#This Row],[Month]])</f>
        <v>4474</v>
      </c>
      <c r="K3493" s="6">
        <f>SUMIFS(I:I,D:D,dataset_shampoo[[#This Row],[Brand]],E:E,dataset_shampoo[[#This Row],[Region]],F:F,dataset_shampoo[[#This Row],[Year]],G:G,"&lt;="&amp;dataset_shampoo[[#This Row],[Month]])</f>
        <v>24465</v>
      </c>
      <c r="L3493">
        <f>dataset_shampoo[[#This Row],[Units YTD]]+SUMIFS(H:H,D:D,dataset_shampoo[[#This Row],[Brand]],E:E,dataset_shampoo[[#This Row],[Region]],F:F,dataset_shampoo[[#This Row],[Year]]-1,G:G,"&gt;"&amp;dataset_shampoo[[#This Row],[Month]])</f>
        <v>6363</v>
      </c>
      <c r="M3493" s="1">
        <f>dataset_shampoo[[#This Row],[Values YTD]]+SUMIFS(I:I,D:D,dataset_shampoo[[#This Row],[Brand]],E:E,dataset_shampoo[[#This Row],[Region]],F:F,dataset_shampoo[[#This Row],[Year]]-1,G:G,"&gt;"&amp;dataset_shampoo[[#This Row],[Month]])</f>
        <v>35185.5</v>
      </c>
    </row>
    <row r="3494" spans="1:13" x14ac:dyDescent="0.25">
      <c r="A3494" t="s">
        <v>7</v>
      </c>
      <c r="B3494" t="s">
        <v>30</v>
      </c>
      <c r="C3494" t="s">
        <v>31</v>
      </c>
      <c r="D3494" t="s">
        <v>32</v>
      </c>
      <c r="E3494" t="s">
        <v>11</v>
      </c>
      <c r="F3494">
        <v>2020</v>
      </c>
      <c r="G3494">
        <v>5</v>
      </c>
      <c r="H3494">
        <v>1533</v>
      </c>
      <c r="I3494" s="1">
        <v>8400</v>
      </c>
      <c r="J3494">
        <f>SUMIFS(H:H,D:D,dataset_shampoo[[#This Row],[Brand]],E:E,dataset_shampoo[[#This Row],[Region]],F:F,dataset_shampoo[[#This Row],[Year]],G:G,"&lt;="&amp;dataset_shampoo[[#This Row],[Month]])</f>
        <v>6007</v>
      </c>
      <c r="K3494" s="6">
        <f>SUMIFS(I:I,D:D,dataset_shampoo[[#This Row],[Brand]],E:E,dataset_shampoo[[#This Row],[Region]],F:F,dataset_shampoo[[#This Row],[Year]],G:G,"&lt;="&amp;dataset_shampoo[[#This Row],[Month]])</f>
        <v>32865</v>
      </c>
      <c r="L3494">
        <f>dataset_shampoo[[#This Row],[Units YTD]]+SUMIFS(H:H,D:D,dataset_shampoo[[#This Row],[Brand]],E:E,dataset_shampoo[[#This Row],[Region]],F:F,dataset_shampoo[[#This Row],[Year]]-1,G:G,"&gt;"&amp;dataset_shampoo[[#This Row],[Month]])</f>
        <v>7896</v>
      </c>
      <c r="M3494" s="1">
        <f>dataset_shampoo[[#This Row],[Values YTD]]+SUMIFS(I:I,D:D,dataset_shampoo[[#This Row],[Brand]],E:E,dataset_shampoo[[#This Row],[Region]],F:F,dataset_shampoo[[#This Row],[Year]]-1,G:G,"&gt;"&amp;dataset_shampoo[[#This Row],[Month]])</f>
        <v>43585.5</v>
      </c>
    </row>
    <row r="3495" spans="1:13" x14ac:dyDescent="0.25">
      <c r="A3495" t="s">
        <v>7</v>
      </c>
      <c r="B3495" t="s">
        <v>30</v>
      </c>
      <c r="C3495" t="s">
        <v>31</v>
      </c>
      <c r="D3495" t="s">
        <v>32</v>
      </c>
      <c r="E3495" t="s">
        <v>11</v>
      </c>
      <c r="F3495">
        <v>2020</v>
      </c>
      <c r="G3495">
        <v>6</v>
      </c>
      <c r="H3495">
        <v>2426</v>
      </c>
      <c r="I3495" s="1">
        <v>13377</v>
      </c>
      <c r="J3495">
        <f>SUMIFS(H:H,D:D,dataset_shampoo[[#This Row],[Brand]],E:E,dataset_shampoo[[#This Row],[Region]],F:F,dataset_shampoo[[#This Row],[Year]],G:G,"&lt;="&amp;dataset_shampoo[[#This Row],[Month]])</f>
        <v>8433</v>
      </c>
      <c r="K3495" s="6">
        <f>SUMIFS(I:I,D:D,dataset_shampoo[[#This Row],[Brand]],E:E,dataset_shampoo[[#This Row],[Region]],F:F,dataset_shampoo[[#This Row],[Year]],G:G,"&lt;="&amp;dataset_shampoo[[#This Row],[Month]])</f>
        <v>46242</v>
      </c>
      <c r="L3495">
        <f>dataset_shampoo[[#This Row],[Units YTD]]+SUMIFS(H:H,D:D,dataset_shampoo[[#This Row],[Brand]],E:E,dataset_shampoo[[#This Row],[Region]],F:F,dataset_shampoo[[#This Row],[Year]]-1,G:G,"&gt;"&amp;dataset_shampoo[[#This Row],[Month]])</f>
        <v>10322</v>
      </c>
      <c r="M3495" s="1">
        <f>dataset_shampoo[[#This Row],[Values YTD]]+SUMIFS(I:I,D:D,dataset_shampoo[[#This Row],[Brand]],E:E,dataset_shampoo[[#This Row],[Region]],F:F,dataset_shampoo[[#This Row],[Year]]-1,G:G,"&gt;"&amp;dataset_shampoo[[#This Row],[Month]])</f>
        <v>56962.5</v>
      </c>
    </row>
    <row r="3496" spans="1:13" x14ac:dyDescent="0.25">
      <c r="A3496" t="s">
        <v>7</v>
      </c>
      <c r="B3496" t="s">
        <v>30</v>
      </c>
      <c r="C3496" t="s">
        <v>31</v>
      </c>
      <c r="D3496" t="s">
        <v>32</v>
      </c>
      <c r="E3496" t="s">
        <v>11</v>
      </c>
      <c r="F3496">
        <v>2020</v>
      </c>
      <c r="G3496">
        <v>7</v>
      </c>
      <c r="H3496">
        <v>2006</v>
      </c>
      <c r="I3496" s="1">
        <v>11308.5</v>
      </c>
      <c r="J3496">
        <f>SUMIFS(H:H,D:D,dataset_shampoo[[#This Row],[Brand]],E:E,dataset_shampoo[[#This Row],[Region]],F:F,dataset_shampoo[[#This Row],[Year]],G:G,"&lt;="&amp;dataset_shampoo[[#This Row],[Month]])</f>
        <v>10439</v>
      </c>
      <c r="K3496" s="6">
        <f>SUMIFS(I:I,D:D,dataset_shampoo[[#This Row],[Brand]],E:E,dataset_shampoo[[#This Row],[Region]],F:F,dataset_shampoo[[#This Row],[Year]],G:G,"&lt;="&amp;dataset_shampoo[[#This Row],[Month]])</f>
        <v>57550.5</v>
      </c>
      <c r="L3496">
        <f>dataset_shampoo[[#This Row],[Units YTD]]+SUMIFS(H:H,D:D,dataset_shampoo[[#This Row],[Brand]],E:E,dataset_shampoo[[#This Row],[Region]],F:F,dataset_shampoo[[#This Row],[Year]]-1,G:G,"&gt;"&amp;dataset_shampoo[[#This Row],[Month]])</f>
        <v>12328</v>
      </c>
      <c r="M3496" s="1">
        <f>dataset_shampoo[[#This Row],[Values YTD]]+SUMIFS(I:I,D:D,dataset_shampoo[[#This Row],[Brand]],E:E,dataset_shampoo[[#This Row],[Region]],F:F,dataset_shampoo[[#This Row],[Year]]-1,G:G,"&gt;"&amp;dataset_shampoo[[#This Row],[Month]])</f>
        <v>68271</v>
      </c>
    </row>
    <row r="3497" spans="1:13" x14ac:dyDescent="0.25">
      <c r="A3497" t="s">
        <v>7</v>
      </c>
      <c r="B3497" t="s">
        <v>30</v>
      </c>
      <c r="C3497" t="s">
        <v>31</v>
      </c>
      <c r="D3497" t="s">
        <v>32</v>
      </c>
      <c r="E3497" t="s">
        <v>11</v>
      </c>
      <c r="F3497">
        <v>2020</v>
      </c>
      <c r="G3497">
        <v>8</v>
      </c>
      <c r="H3497">
        <v>2992</v>
      </c>
      <c r="I3497" s="1">
        <v>16894.5</v>
      </c>
      <c r="J3497">
        <f>SUMIFS(H:H,D:D,dataset_shampoo[[#This Row],[Brand]],E:E,dataset_shampoo[[#This Row],[Region]],F:F,dataset_shampoo[[#This Row],[Year]],G:G,"&lt;="&amp;dataset_shampoo[[#This Row],[Month]])</f>
        <v>13431</v>
      </c>
      <c r="K3497" s="6">
        <f>SUMIFS(I:I,D:D,dataset_shampoo[[#This Row],[Brand]],E:E,dataset_shampoo[[#This Row],[Region]],F:F,dataset_shampoo[[#This Row],[Year]],G:G,"&lt;="&amp;dataset_shampoo[[#This Row],[Month]])</f>
        <v>74445</v>
      </c>
      <c r="L3497">
        <f>dataset_shampoo[[#This Row],[Units YTD]]+SUMIFS(H:H,D:D,dataset_shampoo[[#This Row],[Brand]],E:E,dataset_shampoo[[#This Row],[Region]],F:F,dataset_shampoo[[#This Row],[Year]]-1,G:G,"&gt;"&amp;dataset_shampoo[[#This Row],[Month]])</f>
        <v>15320</v>
      </c>
      <c r="M3497" s="1">
        <f>dataset_shampoo[[#This Row],[Values YTD]]+SUMIFS(I:I,D:D,dataset_shampoo[[#This Row],[Brand]],E:E,dataset_shampoo[[#This Row],[Region]],F:F,dataset_shampoo[[#This Row],[Year]]-1,G:G,"&gt;"&amp;dataset_shampoo[[#This Row],[Month]])</f>
        <v>85165.5</v>
      </c>
    </row>
    <row r="3498" spans="1:13" x14ac:dyDescent="0.25">
      <c r="A3498" t="s">
        <v>7</v>
      </c>
      <c r="B3498" t="s">
        <v>30</v>
      </c>
      <c r="C3498" t="s">
        <v>31</v>
      </c>
      <c r="D3498" t="s">
        <v>32</v>
      </c>
      <c r="E3498" t="s">
        <v>11</v>
      </c>
      <c r="F3498">
        <v>2020</v>
      </c>
      <c r="G3498">
        <v>9</v>
      </c>
      <c r="H3498">
        <v>2194</v>
      </c>
      <c r="I3498" s="1">
        <v>12379.5</v>
      </c>
      <c r="J3498">
        <f>SUMIFS(H:H,D:D,dataset_shampoo[[#This Row],[Brand]],E:E,dataset_shampoo[[#This Row],[Region]],F:F,dataset_shampoo[[#This Row],[Year]],G:G,"&lt;="&amp;dataset_shampoo[[#This Row],[Month]])</f>
        <v>15625</v>
      </c>
      <c r="K3498" s="6">
        <f>SUMIFS(I:I,D:D,dataset_shampoo[[#This Row],[Brand]],E:E,dataset_shampoo[[#This Row],[Region]],F:F,dataset_shampoo[[#This Row],[Year]],G:G,"&lt;="&amp;dataset_shampoo[[#This Row],[Month]])</f>
        <v>86824.5</v>
      </c>
      <c r="L3498">
        <f>dataset_shampoo[[#This Row],[Units YTD]]+SUMIFS(H:H,D:D,dataset_shampoo[[#This Row],[Brand]],E:E,dataset_shampoo[[#This Row],[Region]],F:F,dataset_shampoo[[#This Row],[Year]]-1,G:G,"&gt;"&amp;dataset_shampoo[[#This Row],[Month]])</f>
        <v>17514</v>
      </c>
      <c r="M3498" s="1">
        <f>dataset_shampoo[[#This Row],[Values YTD]]+SUMIFS(I:I,D:D,dataset_shampoo[[#This Row],[Brand]],E:E,dataset_shampoo[[#This Row],[Region]],F:F,dataset_shampoo[[#This Row],[Year]]-1,G:G,"&gt;"&amp;dataset_shampoo[[#This Row],[Month]])</f>
        <v>97545</v>
      </c>
    </row>
    <row r="3499" spans="1:13" x14ac:dyDescent="0.25">
      <c r="A3499" t="s">
        <v>7</v>
      </c>
      <c r="B3499" t="s">
        <v>30</v>
      </c>
      <c r="C3499" t="s">
        <v>31</v>
      </c>
      <c r="D3499" t="s">
        <v>32</v>
      </c>
      <c r="E3499" t="s">
        <v>11</v>
      </c>
      <c r="F3499">
        <v>2020</v>
      </c>
      <c r="G3499">
        <v>10</v>
      </c>
      <c r="H3499">
        <v>2866</v>
      </c>
      <c r="I3499" s="1">
        <v>16170</v>
      </c>
      <c r="J3499">
        <f>SUMIFS(H:H,D:D,dataset_shampoo[[#This Row],[Brand]],E:E,dataset_shampoo[[#This Row],[Region]],F:F,dataset_shampoo[[#This Row],[Year]],G:G,"&lt;="&amp;dataset_shampoo[[#This Row],[Month]])</f>
        <v>18491</v>
      </c>
      <c r="K3499" s="6">
        <f>SUMIFS(I:I,D:D,dataset_shampoo[[#This Row],[Brand]],E:E,dataset_shampoo[[#This Row],[Region]],F:F,dataset_shampoo[[#This Row],[Year]],G:G,"&lt;="&amp;dataset_shampoo[[#This Row],[Month]])</f>
        <v>102994.5</v>
      </c>
      <c r="L3499">
        <f>dataset_shampoo[[#This Row],[Units YTD]]+SUMIFS(H:H,D:D,dataset_shampoo[[#This Row],[Brand]],E:E,dataset_shampoo[[#This Row],[Region]],F:F,dataset_shampoo[[#This Row],[Year]]-1,G:G,"&gt;"&amp;dataset_shampoo[[#This Row],[Month]])</f>
        <v>20107</v>
      </c>
      <c r="M3499" s="1">
        <f>dataset_shampoo[[#This Row],[Values YTD]]+SUMIFS(I:I,D:D,dataset_shampoo[[#This Row],[Brand]],E:E,dataset_shampoo[[#This Row],[Region]],F:F,dataset_shampoo[[#This Row],[Year]]-1,G:G,"&gt;"&amp;dataset_shampoo[[#This Row],[Month]])</f>
        <v>111877.5</v>
      </c>
    </row>
    <row r="3500" spans="1:13" x14ac:dyDescent="0.25">
      <c r="A3500" t="s">
        <v>7</v>
      </c>
      <c r="B3500" t="s">
        <v>30</v>
      </c>
      <c r="C3500" t="s">
        <v>31</v>
      </c>
      <c r="D3500" t="s">
        <v>32</v>
      </c>
      <c r="E3500" t="s">
        <v>11</v>
      </c>
      <c r="F3500">
        <v>2020</v>
      </c>
      <c r="G3500">
        <v>11</v>
      </c>
      <c r="H3500">
        <v>2961</v>
      </c>
      <c r="I3500" s="1">
        <v>16737</v>
      </c>
      <c r="J3500">
        <f>SUMIFS(H:H,D:D,dataset_shampoo[[#This Row],[Brand]],E:E,dataset_shampoo[[#This Row],[Region]],F:F,dataset_shampoo[[#This Row],[Year]],G:G,"&lt;="&amp;dataset_shampoo[[#This Row],[Month]])</f>
        <v>21452</v>
      </c>
      <c r="K3500" s="6">
        <f>SUMIFS(I:I,D:D,dataset_shampoo[[#This Row],[Brand]],E:E,dataset_shampoo[[#This Row],[Region]],F:F,dataset_shampoo[[#This Row],[Year]],G:G,"&lt;="&amp;dataset_shampoo[[#This Row],[Month]])</f>
        <v>119731.5</v>
      </c>
      <c r="L3500">
        <f>dataset_shampoo[[#This Row],[Units YTD]]+SUMIFS(H:H,D:D,dataset_shampoo[[#This Row],[Brand]],E:E,dataset_shampoo[[#This Row],[Region]],F:F,dataset_shampoo[[#This Row],[Year]]-1,G:G,"&gt;"&amp;dataset_shampoo[[#This Row],[Month]])</f>
        <v>21924</v>
      </c>
      <c r="M3500" s="1">
        <f>dataset_shampoo[[#This Row],[Values YTD]]+SUMIFS(I:I,D:D,dataset_shampoo[[#This Row],[Brand]],E:E,dataset_shampoo[[#This Row],[Region]],F:F,dataset_shampoo[[#This Row],[Year]]-1,G:G,"&gt;"&amp;dataset_shampoo[[#This Row],[Month]])</f>
        <v>122325</v>
      </c>
    </row>
    <row r="3501" spans="1:13" x14ac:dyDescent="0.25">
      <c r="A3501" t="s">
        <v>7</v>
      </c>
      <c r="B3501" t="s">
        <v>30</v>
      </c>
      <c r="C3501" t="s">
        <v>31</v>
      </c>
      <c r="D3501" t="s">
        <v>32</v>
      </c>
      <c r="E3501" t="s">
        <v>11</v>
      </c>
      <c r="F3501">
        <v>2020</v>
      </c>
      <c r="G3501">
        <v>12</v>
      </c>
      <c r="H3501">
        <v>2772</v>
      </c>
      <c r="I3501" s="1">
        <v>15687</v>
      </c>
      <c r="J3501">
        <f>SUMIFS(H:H,D:D,dataset_shampoo[[#This Row],[Brand]],E:E,dataset_shampoo[[#This Row],[Region]],F:F,dataset_shampoo[[#This Row],[Year]],G:G,"&lt;="&amp;dataset_shampoo[[#This Row],[Month]])</f>
        <v>24224</v>
      </c>
      <c r="K3501" s="6">
        <f>SUMIFS(I:I,D:D,dataset_shampoo[[#This Row],[Brand]],E:E,dataset_shampoo[[#This Row],[Region]],F:F,dataset_shampoo[[#This Row],[Year]],G:G,"&lt;="&amp;dataset_shampoo[[#This Row],[Month]])</f>
        <v>135418.5</v>
      </c>
      <c r="L3501">
        <f>dataset_shampoo[[#This Row],[Units YTD]]+SUMIFS(H:H,D:D,dataset_shampoo[[#This Row],[Brand]],E:E,dataset_shampoo[[#This Row],[Region]],F:F,dataset_shampoo[[#This Row],[Year]]-1,G:G,"&gt;"&amp;dataset_shampoo[[#This Row],[Month]])</f>
        <v>24224</v>
      </c>
      <c r="M3501" s="1">
        <f>dataset_shampoo[[#This Row],[Values YTD]]+SUMIFS(I:I,D:D,dataset_shampoo[[#This Row],[Brand]],E:E,dataset_shampoo[[#This Row],[Region]],F:F,dataset_shampoo[[#This Row],[Year]]-1,G:G,"&gt;"&amp;dataset_shampoo[[#This Row],[Month]])</f>
        <v>135418.5</v>
      </c>
    </row>
    <row r="3502" spans="1:13" x14ac:dyDescent="0.25">
      <c r="A3502" t="s">
        <v>7</v>
      </c>
      <c r="B3502" t="s">
        <v>30</v>
      </c>
      <c r="C3502" t="s">
        <v>31</v>
      </c>
      <c r="D3502" t="s">
        <v>32</v>
      </c>
      <c r="E3502" t="s">
        <v>11</v>
      </c>
      <c r="F3502">
        <v>2021</v>
      </c>
      <c r="G3502">
        <v>1</v>
      </c>
      <c r="H3502">
        <v>4102</v>
      </c>
      <c r="I3502" s="1">
        <v>23198</v>
      </c>
      <c r="J3502">
        <f>SUMIFS(H:H,D:D,dataset_shampoo[[#This Row],[Brand]],E:E,dataset_shampoo[[#This Row],[Region]],F:F,dataset_shampoo[[#This Row],[Year]],G:G,"&lt;="&amp;dataset_shampoo[[#This Row],[Month]])</f>
        <v>4102</v>
      </c>
      <c r="K3502" s="6">
        <f>SUMIFS(I:I,D:D,dataset_shampoo[[#This Row],[Brand]],E:E,dataset_shampoo[[#This Row],[Region]],F:F,dataset_shampoo[[#This Row],[Year]],G:G,"&lt;="&amp;dataset_shampoo[[#This Row],[Month]])</f>
        <v>23198</v>
      </c>
      <c r="L3502">
        <f>dataset_shampoo[[#This Row],[Units YTD]]+SUMIFS(H:H,D:D,dataset_shampoo[[#This Row],[Brand]],E:E,dataset_shampoo[[#This Row],[Region]],F:F,dataset_shampoo[[#This Row],[Year]]-1,G:G,"&gt;"&amp;dataset_shampoo[[#This Row],[Month]])</f>
        <v>27664</v>
      </c>
      <c r="M3502" s="1">
        <f>dataset_shampoo[[#This Row],[Values YTD]]+SUMIFS(I:I,D:D,dataset_shampoo[[#This Row],[Brand]],E:E,dataset_shampoo[[#This Row],[Region]],F:F,dataset_shampoo[[#This Row],[Year]]-1,G:G,"&gt;"&amp;dataset_shampoo[[#This Row],[Month]])</f>
        <v>155015</v>
      </c>
    </row>
    <row r="3503" spans="1:13" x14ac:dyDescent="0.25">
      <c r="A3503" t="s">
        <v>7</v>
      </c>
      <c r="B3503" t="s">
        <v>30</v>
      </c>
      <c r="C3503" t="s">
        <v>31</v>
      </c>
      <c r="D3503" t="s">
        <v>32</v>
      </c>
      <c r="E3503" t="s">
        <v>11</v>
      </c>
      <c r="F3503">
        <v>2021</v>
      </c>
      <c r="G3503">
        <v>2</v>
      </c>
      <c r="H3503">
        <v>4116</v>
      </c>
      <c r="I3503" s="1">
        <v>23240</v>
      </c>
      <c r="J3503">
        <f>SUMIFS(H:H,D:D,dataset_shampoo[[#This Row],[Brand]],E:E,dataset_shampoo[[#This Row],[Region]],F:F,dataset_shampoo[[#This Row],[Year]],G:G,"&lt;="&amp;dataset_shampoo[[#This Row],[Month]])</f>
        <v>8218</v>
      </c>
      <c r="K3503" s="6">
        <f>SUMIFS(I:I,D:D,dataset_shampoo[[#This Row],[Brand]],E:E,dataset_shampoo[[#This Row],[Region]],F:F,dataset_shampoo[[#This Row],[Year]],G:G,"&lt;="&amp;dataset_shampoo[[#This Row],[Month]])</f>
        <v>46438</v>
      </c>
      <c r="L3503">
        <f>dataset_shampoo[[#This Row],[Units YTD]]+SUMIFS(H:H,D:D,dataset_shampoo[[#This Row],[Brand]],E:E,dataset_shampoo[[#This Row],[Region]],F:F,dataset_shampoo[[#This Row],[Year]]-1,G:G,"&gt;"&amp;dataset_shampoo[[#This Row],[Month]])</f>
        <v>30373</v>
      </c>
      <c r="M3503" s="1">
        <f>dataset_shampoo[[#This Row],[Values YTD]]+SUMIFS(I:I,D:D,dataset_shampoo[[#This Row],[Brand]],E:E,dataset_shampoo[[#This Row],[Region]],F:F,dataset_shampoo[[#This Row],[Year]]-1,G:G,"&gt;"&amp;dataset_shampoo[[#This Row],[Month]])</f>
        <v>170558.5</v>
      </c>
    </row>
    <row r="3504" spans="1:13" x14ac:dyDescent="0.25">
      <c r="A3504" t="s">
        <v>7</v>
      </c>
      <c r="B3504" t="s">
        <v>30</v>
      </c>
      <c r="C3504" t="s">
        <v>31</v>
      </c>
      <c r="D3504" t="s">
        <v>32</v>
      </c>
      <c r="E3504" t="s">
        <v>11</v>
      </c>
      <c r="F3504">
        <v>2021</v>
      </c>
      <c r="G3504">
        <v>3</v>
      </c>
      <c r="H3504">
        <v>3892</v>
      </c>
      <c r="I3504" s="1">
        <v>22036</v>
      </c>
      <c r="J3504">
        <f>SUMIFS(H:H,D:D,dataset_shampoo[[#This Row],[Brand]],E:E,dataset_shampoo[[#This Row],[Region]],F:F,dataset_shampoo[[#This Row],[Year]],G:G,"&lt;="&amp;dataset_shampoo[[#This Row],[Month]])</f>
        <v>12110</v>
      </c>
      <c r="K3504" s="6">
        <f>SUMIFS(I:I,D:D,dataset_shampoo[[#This Row],[Brand]],E:E,dataset_shampoo[[#This Row],[Region]],F:F,dataset_shampoo[[#This Row],[Year]],G:G,"&lt;="&amp;dataset_shampoo[[#This Row],[Month]])</f>
        <v>68474</v>
      </c>
      <c r="L3504">
        <f>dataset_shampoo[[#This Row],[Units YTD]]+SUMIFS(H:H,D:D,dataset_shampoo[[#This Row],[Brand]],E:E,dataset_shampoo[[#This Row],[Region]],F:F,dataset_shampoo[[#This Row],[Year]]-1,G:G,"&gt;"&amp;dataset_shampoo[[#This Row],[Month]])</f>
        <v>32847</v>
      </c>
      <c r="M3504" s="1">
        <f>dataset_shampoo[[#This Row],[Values YTD]]+SUMIFS(I:I,D:D,dataset_shampoo[[#This Row],[Brand]],E:E,dataset_shampoo[[#This Row],[Region]],F:F,dataset_shampoo[[#This Row],[Year]]-1,G:G,"&gt;"&amp;dataset_shampoo[[#This Row],[Month]])</f>
        <v>184856</v>
      </c>
    </row>
    <row r="3505" spans="1:13" x14ac:dyDescent="0.25">
      <c r="A3505" t="s">
        <v>7</v>
      </c>
      <c r="B3505" t="s">
        <v>30</v>
      </c>
      <c r="C3505" t="s">
        <v>31</v>
      </c>
      <c r="D3505" t="s">
        <v>32</v>
      </c>
      <c r="E3505" t="s">
        <v>11</v>
      </c>
      <c r="F3505">
        <v>2021</v>
      </c>
      <c r="G3505">
        <v>4</v>
      </c>
      <c r="H3505">
        <v>4438</v>
      </c>
      <c r="I3505" s="1">
        <v>25088</v>
      </c>
      <c r="J3505">
        <f>SUMIFS(H:H,D:D,dataset_shampoo[[#This Row],[Brand]],E:E,dataset_shampoo[[#This Row],[Region]],F:F,dataset_shampoo[[#This Row],[Year]],G:G,"&lt;="&amp;dataset_shampoo[[#This Row],[Month]])</f>
        <v>16548</v>
      </c>
      <c r="K3505" s="6">
        <f>SUMIFS(I:I,D:D,dataset_shampoo[[#This Row],[Brand]],E:E,dataset_shampoo[[#This Row],[Region]],F:F,dataset_shampoo[[#This Row],[Year]],G:G,"&lt;="&amp;dataset_shampoo[[#This Row],[Month]])</f>
        <v>93562</v>
      </c>
      <c r="L3505">
        <f>dataset_shampoo[[#This Row],[Units YTD]]+SUMIFS(H:H,D:D,dataset_shampoo[[#This Row],[Brand]],E:E,dataset_shampoo[[#This Row],[Region]],F:F,dataset_shampoo[[#This Row],[Year]]-1,G:G,"&gt;"&amp;dataset_shampoo[[#This Row],[Month]])</f>
        <v>36298</v>
      </c>
      <c r="M3505" s="1">
        <f>dataset_shampoo[[#This Row],[Values YTD]]+SUMIFS(I:I,D:D,dataset_shampoo[[#This Row],[Brand]],E:E,dataset_shampoo[[#This Row],[Region]],F:F,dataset_shampoo[[#This Row],[Year]]-1,G:G,"&gt;"&amp;dataset_shampoo[[#This Row],[Month]])</f>
        <v>204515.5</v>
      </c>
    </row>
    <row r="3506" spans="1:13" x14ac:dyDescent="0.25">
      <c r="A3506" t="s">
        <v>7</v>
      </c>
      <c r="B3506" t="s">
        <v>30</v>
      </c>
      <c r="C3506" t="s">
        <v>31</v>
      </c>
      <c r="D3506" t="s">
        <v>32</v>
      </c>
      <c r="E3506" t="s">
        <v>11</v>
      </c>
      <c r="F3506">
        <v>2021</v>
      </c>
      <c r="G3506">
        <v>5</v>
      </c>
      <c r="H3506">
        <v>4116</v>
      </c>
      <c r="I3506" s="1">
        <v>23296</v>
      </c>
      <c r="J3506">
        <f>SUMIFS(H:H,D:D,dataset_shampoo[[#This Row],[Brand]],E:E,dataset_shampoo[[#This Row],[Region]],F:F,dataset_shampoo[[#This Row],[Year]],G:G,"&lt;="&amp;dataset_shampoo[[#This Row],[Month]])</f>
        <v>20664</v>
      </c>
      <c r="K3506" s="6">
        <f>SUMIFS(I:I,D:D,dataset_shampoo[[#This Row],[Brand]],E:E,dataset_shampoo[[#This Row],[Region]],F:F,dataset_shampoo[[#This Row],[Year]],G:G,"&lt;="&amp;dataset_shampoo[[#This Row],[Month]])</f>
        <v>116858</v>
      </c>
      <c r="L3506">
        <f>dataset_shampoo[[#This Row],[Units YTD]]+SUMIFS(H:H,D:D,dataset_shampoo[[#This Row],[Brand]],E:E,dataset_shampoo[[#This Row],[Region]],F:F,dataset_shampoo[[#This Row],[Year]]-1,G:G,"&gt;"&amp;dataset_shampoo[[#This Row],[Month]])</f>
        <v>38881</v>
      </c>
      <c r="M3506" s="1">
        <f>dataset_shampoo[[#This Row],[Values YTD]]+SUMIFS(I:I,D:D,dataset_shampoo[[#This Row],[Brand]],E:E,dataset_shampoo[[#This Row],[Region]],F:F,dataset_shampoo[[#This Row],[Year]]-1,G:G,"&gt;"&amp;dataset_shampoo[[#This Row],[Month]])</f>
        <v>219411.5</v>
      </c>
    </row>
    <row r="3507" spans="1:13" x14ac:dyDescent="0.25">
      <c r="A3507" t="s">
        <v>7</v>
      </c>
      <c r="B3507" t="s">
        <v>30</v>
      </c>
      <c r="C3507" t="s">
        <v>31</v>
      </c>
      <c r="D3507" t="s">
        <v>32</v>
      </c>
      <c r="E3507" t="s">
        <v>11</v>
      </c>
      <c r="F3507">
        <v>2021</v>
      </c>
      <c r="G3507">
        <v>6</v>
      </c>
      <c r="H3507">
        <v>4214</v>
      </c>
      <c r="I3507" s="1">
        <v>23800</v>
      </c>
      <c r="J3507">
        <f>SUMIFS(H:H,D:D,dataset_shampoo[[#This Row],[Brand]],E:E,dataset_shampoo[[#This Row],[Region]],F:F,dataset_shampoo[[#This Row],[Year]],G:G,"&lt;="&amp;dataset_shampoo[[#This Row],[Month]])</f>
        <v>24878</v>
      </c>
      <c r="K3507" s="6">
        <f>SUMIFS(I:I,D:D,dataset_shampoo[[#This Row],[Brand]],E:E,dataset_shampoo[[#This Row],[Region]],F:F,dataset_shampoo[[#This Row],[Year]],G:G,"&lt;="&amp;dataset_shampoo[[#This Row],[Month]])</f>
        <v>140658</v>
      </c>
      <c r="L3507">
        <f>dataset_shampoo[[#This Row],[Units YTD]]+SUMIFS(H:H,D:D,dataset_shampoo[[#This Row],[Brand]],E:E,dataset_shampoo[[#This Row],[Region]],F:F,dataset_shampoo[[#This Row],[Year]]-1,G:G,"&gt;"&amp;dataset_shampoo[[#This Row],[Month]])</f>
        <v>40669</v>
      </c>
      <c r="M3507" s="1">
        <f>dataset_shampoo[[#This Row],[Values YTD]]+SUMIFS(I:I,D:D,dataset_shampoo[[#This Row],[Brand]],E:E,dataset_shampoo[[#This Row],[Region]],F:F,dataset_shampoo[[#This Row],[Year]]-1,G:G,"&gt;"&amp;dataset_shampoo[[#This Row],[Month]])</f>
        <v>229834.5</v>
      </c>
    </row>
    <row r="3508" spans="1:13" x14ac:dyDescent="0.25">
      <c r="A3508" t="s">
        <v>7</v>
      </c>
      <c r="B3508" t="s">
        <v>30</v>
      </c>
      <c r="C3508" t="s">
        <v>31</v>
      </c>
      <c r="D3508" t="s">
        <v>32</v>
      </c>
      <c r="E3508" t="s">
        <v>11</v>
      </c>
      <c r="F3508">
        <v>2021</v>
      </c>
      <c r="G3508">
        <v>7</v>
      </c>
      <c r="H3508">
        <v>4438</v>
      </c>
      <c r="I3508" s="1">
        <v>25032</v>
      </c>
      <c r="J3508">
        <f>SUMIFS(H:H,D:D,dataset_shampoo[[#This Row],[Brand]],E:E,dataset_shampoo[[#This Row],[Region]],F:F,dataset_shampoo[[#This Row],[Year]],G:G,"&lt;="&amp;dataset_shampoo[[#This Row],[Month]])</f>
        <v>29316</v>
      </c>
      <c r="K3508" s="6">
        <f>SUMIFS(I:I,D:D,dataset_shampoo[[#This Row],[Brand]],E:E,dataset_shampoo[[#This Row],[Region]],F:F,dataset_shampoo[[#This Row],[Year]],G:G,"&lt;="&amp;dataset_shampoo[[#This Row],[Month]])</f>
        <v>165690</v>
      </c>
      <c r="L3508">
        <f>dataset_shampoo[[#This Row],[Units YTD]]+SUMIFS(H:H,D:D,dataset_shampoo[[#This Row],[Brand]],E:E,dataset_shampoo[[#This Row],[Region]],F:F,dataset_shampoo[[#This Row],[Year]]-1,G:G,"&gt;"&amp;dataset_shampoo[[#This Row],[Month]])</f>
        <v>43101</v>
      </c>
      <c r="M3508" s="1">
        <f>dataset_shampoo[[#This Row],[Values YTD]]+SUMIFS(I:I,D:D,dataset_shampoo[[#This Row],[Brand]],E:E,dataset_shampoo[[#This Row],[Region]],F:F,dataset_shampoo[[#This Row],[Year]]-1,G:G,"&gt;"&amp;dataset_shampoo[[#This Row],[Month]])</f>
        <v>243558</v>
      </c>
    </row>
    <row r="3509" spans="1:13" x14ac:dyDescent="0.25">
      <c r="A3509" t="s">
        <v>7</v>
      </c>
      <c r="B3509" t="s">
        <v>30</v>
      </c>
      <c r="C3509" t="s">
        <v>31</v>
      </c>
      <c r="D3509" t="s">
        <v>32</v>
      </c>
      <c r="E3509" t="s">
        <v>11</v>
      </c>
      <c r="F3509">
        <v>2021</v>
      </c>
      <c r="G3509">
        <v>8</v>
      </c>
      <c r="H3509">
        <v>3416</v>
      </c>
      <c r="I3509" s="1">
        <v>19320</v>
      </c>
      <c r="J3509">
        <f>SUMIFS(H:H,D:D,dataset_shampoo[[#This Row],[Brand]],E:E,dataset_shampoo[[#This Row],[Region]],F:F,dataset_shampoo[[#This Row],[Year]],G:G,"&lt;="&amp;dataset_shampoo[[#This Row],[Month]])</f>
        <v>32732</v>
      </c>
      <c r="K3509" s="6">
        <f>SUMIFS(I:I,D:D,dataset_shampoo[[#This Row],[Brand]],E:E,dataset_shampoo[[#This Row],[Region]],F:F,dataset_shampoo[[#This Row],[Year]],G:G,"&lt;="&amp;dataset_shampoo[[#This Row],[Month]])</f>
        <v>185010</v>
      </c>
      <c r="L3509">
        <f>dataset_shampoo[[#This Row],[Units YTD]]+SUMIFS(H:H,D:D,dataset_shampoo[[#This Row],[Brand]],E:E,dataset_shampoo[[#This Row],[Region]],F:F,dataset_shampoo[[#This Row],[Year]]-1,G:G,"&gt;"&amp;dataset_shampoo[[#This Row],[Month]])</f>
        <v>43525</v>
      </c>
      <c r="M3509" s="1">
        <f>dataset_shampoo[[#This Row],[Values YTD]]+SUMIFS(I:I,D:D,dataset_shampoo[[#This Row],[Brand]],E:E,dataset_shampoo[[#This Row],[Region]],F:F,dataset_shampoo[[#This Row],[Year]]-1,G:G,"&gt;"&amp;dataset_shampoo[[#This Row],[Month]])</f>
        <v>245983.5</v>
      </c>
    </row>
    <row r="3510" spans="1:13" x14ac:dyDescent="0.25">
      <c r="A3510" t="s">
        <v>7</v>
      </c>
      <c r="B3510" t="s">
        <v>30</v>
      </c>
      <c r="C3510" t="s">
        <v>31</v>
      </c>
      <c r="D3510" t="s">
        <v>32</v>
      </c>
      <c r="E3510" t="s">
        <v>11</v>
      </c>
      <c r="F3510">
        <v>2021</v>
      </c>
      <c r="G3510">
        <v>9</v>
      </c>
      <c r="H3510">
        <v>3752</v>
      </c>
      <c r="I3510" s="1">
        <v>21210</v>
      </c>
      <c r="J3510">
        <f>SUMIFS(H:H,D:D,dataset_shampoo[[#This Row],[Brand]],E:E,dataset_shampoo[[#This Row],[Region]],F:F,dataset_shampoo[[#This Row],[Year]],G:G,"&lt;="&amp;dataset_shampoo[[#This Row],[Month]])</f>
        <v>36484</v>
      </c>
      <c r="K3510" s="6">
        <f>SUMIFS(I:I,D:D,dataset_shampoo[[#This Row],[Brand]],E:E,dataset_shampoo[[#This Row],[Region]],F:F,dataset_shampoo[[#This Row],[Year]],G:G,"&lt;="&amp;dataset_shampoo[[#This Row],[Month]])</f>
        <v>206220</v>
      </c>
      <c r="L3510">
        <f>dataset_shampoo[[#This Row],[Units YTD]]+SUMIFS(H:H,D:D,dataset_shampoo[[#This Row],[Brand]],E:E,dataset_shampoo[[#This Row],[Region]],F:F,dataset_shampoo[[#This Row],[Year]]-1,G:G,"&gt;"&amp;dataset_shampoo[[#This Row],[Month]])</f>
        <v>45083</v>
      </c>
      <c r="M3510" s="1">
        <f>dataset_shampoo[[#This Row],[Values YTD]]+SUMIFS(I:I,D:D,dataset_shampoo[[#This Row],[Brand]],E:E,dataset_shampoo[[#This Row],[Region]],F:F,dataset_shampoo[[#This Row],[Year]]-1,G:G,"&gt;"&amp;dataset_shampoo[[#This Row],[Month]])</f>
        <v>254814</v>
      </c>
    </row>
    <row r="3511" spans="1:13" x14ac:dyDescent="0.25">
      <c r="A3511" t="s">
        <v>7</v>
      </c>
      <c r="B3511" t="s">
        <v>30</v>
      </c>
      <c r="C3511" t="s">
        <v>31</v>
      </c>
      <c r="D3511" t="s">
        <v>32</v>
      </c>
      <c r="E3511" t="s">
        <v>11</v>
      </c>
      <c r="F3511">
        <v>2021</v>
      </c>
      <c r="G3511">
        <v>10</v>
      </c>
      <c r="H3511">
        <v>3360</v>
      </c>
      <c r="I3511" s="1">
        <v>19600</v>
      </c>
      <c r="J3511">
        <f>SUMIFS(H:H,D:D,dataset_shampoo[[#This Row],[Brand]],E:E,dataset_shampoo[[#This Row],[Region]],F:F,dataset_shampoo[[#This Row],[Year]],G:G,"&lt;="&amp;dataset_shampoo[[#This Row],[Month]])</f>
        <v>39844</v>
      </c>
      <c r="K3511" s="6">
        <f>SUMIFS(I:I,D:D,dataset_shampoo[[#This Row],[Brand]],E:E,dataset_shampoo[[#This Row],[Region]],F:F,dataset_shampoo[[#This Row],[Year]],G:G,"&lt;="&amp;dataset_shampoo[[#This Row],[Month]])</f>
        <v>225820</v>
      </c>
      <c r="L3511">
        <f>dataset_shampoo[[#This Row],[Units YTD]]+SUMIFS(H:H,D:D,dataset_shampoo[[#This Row],[Brand]],E:E,dataset_shampoo[[#This Row],[Region]],F:F,dataset_shampoo[[#This Row],[Year]]-1,G:G,"&gt;"&amp;dataset_shampoo[[#This Row],[Month]])</f>
        <v>45577</v>
      </c>
      <c r="M3511" s="1">
        <f>dataset_shampoo[[#This Row],[Values YTD]]+SUMIFS(I:I,D:D,dataset_shampoo[[#This Row],[Brand]],E:E,dataset_shampoo[[#This Row],[Region]],F:F,dataset_shampoo[[#This Row],[Year]]-1,G:G,"&gt;"&amp;dataset_shampoo[[#This Row],[Month]])</f>
        <v>258244</v>
      </c>
    </row>
    <row r="3512" spans="1:13" x14ac:dyDescent="0.25">
      <c r="A3512" t="s">
        <v>7</v>
      </c>
      <c r="B3512" t="s">
        <v>30</v>
      </c>
      <c r="C3512" t="s">
        <v>31</v>
      </c>
      <c r="D3512" t="s">
        <v>32</v>
      </c>
      <c r="E3512" t="s">
        <v>11</v>
      </c>
      <c r="F3512">
        <v>2021</v>
      </c>
      <c r="G3512">
        <v>11</v>
      </c>
      <c r="H3512">
        <v>3514</v>
      </c>
      <c r="I3512" s="1">
        <v>23394</v>
      </c>
      <c r="J3512">
        <f>SUMIFS(H:H,D:D,dataset_shampoo[[#This Row],[Brand]],E:E,dataset_shampoo[[#This Row],[Region]],F:F,dataset_shampoo[[#This Row],[Year]],G:G,"&lt;="&amp;dataset_shampoo[[#This Row],[Month]])</f>
        <v>43358</v>
      </c>
      <c r="K3512" s="6">
        <f>SUMIFS(I:I,D:D,dataset_shampoo[[#This Row],[Brand]],E:E,dataset_shampoo[[#This Row],[Region]],F:F,dataset_shampoo[[#This Row],[Year]],G:G,"&lt;="&amp;dataset_shampoo[[#This Row],[Month]])</f>
        <v>249214</v>
      </c>
      <c r="L3512">
        <f>dataset_shampoo[[#This Row],[Units YTD]]+SUMIFS(H:H,D:D,dataset_shampoo[[#This Row],[Brand]],E:E,dataset_shampoo[[#This Row],[Region]],F:F,dataset_shampoo[[#This Row],[Year]]-1,G:G,"&gt;"&amp;dataset_shampoo[[#This Row],[Month]])</f>
        <v>46130</v>
      </c>
      <c r="M3512" s="1">
        <f>dataset_shampoo[[#This Row],[Values YTD]]+SUMIFS(I:I,D:D,dataset_shampoo[[#This Row],[Brand]],E:E,dataset_shampoo[[#This Row],[Region]],F:F,dataset_shampoo[[#This Row],[Year]]-1,G:G,"&gt;"&amp;dataset_shampoo[[#This Row],[Month]])</f>
        <v>264901</v>
      </c>
    </row>
    <row r="3513" spans="1:13" x14ac:dyDescent="0.25">
      <c r="A3513" t="s">
        <v>7</v>
      </c>
      <c r="B3513" t="s">
        <v>30</v>
      </c>
      <c r="C3513" t="s">
        <v>31</v>
      </c>
      <c r="D3513" t="s">
        <v>32</v>
      </c>
      <c r="E3513" t="s">
        <v>11</v>
      </c>
      <c r="F3513">
        <v>2021</v>
      </c>
      <c r="G3513">
        <v>12</v>
      </c>
      <c r="H3513">
        <v>3696</v>
      </c>
      <c r="I3513" s="1">
        <v>24584</v>
      </c>
      <c r="J3513">
        <f>SUMIFS(H:H,D:D,dataset_shampoo[[#This Row],[Brand]],E:E,dataset_shampoo[[#This Row],[Region]],F:F,dataset_shampoo[[#This Row],[Year]],G:G,"&lt;="&amp;dataset_shampoo[[#This Row],[Month]])</f>
        <v>47054</v>
      </c>
      <c r="K3513" s="6">
        <f>SUMIFS(I:I,D:D,dataset_shampoo[[#This Row],[Brand]],E:E,dataset_shampoo[[#This Row],[Region]],F:F,dataset_shampoo[[#This Row],[Year]],G:G,"&lt;="&amp;dataset_shampoo[[#This Row],[Month]])</f>
        <v>273798</v>
      </c>
      <c r="L3513">
        <f>dataset_shampoo[[#This Row],[Units YTD]]+SUMIFS(H:H,D:D,dataset_shampoo[[#This Row],[Brand]],E:E,dataset_shampoo[[#This Row],[Region]],F:F,dataset_shampoo[[#This Row],[Year]]-1,G:G,"&gt;"&amp;dataset_shampoo[[#This Row],[Month]])</f>
        <v>47054</v>
      </c>
      <c r="M3513" s="1">
        <f>dataset_shampoo[[#This Row],[Values YTD]]+SUMIFS(I:I,D:D,dataset_shampoo[[#This Row],[Brand]],E:E,dataset_shampoo[[#This Row],[Region]],F:F,dataset_shampoo[[#This Row],[Year]]-1,G:G,"&gt;"&amp;dataset_shampoo[[#This Row],[Month]])</f>
        <v>273798</v>
      </c>
    </row>
    <row r="3514" spans="1:13" x14ac:dyDescent="0.25">
      <c r="A3514" t="s">
        <v>7</v>
      </c>
      <c r="B3514" t="s">
        <v>30</v>
      </c>
      <c r="C3514" t="s">
        <v>31</v>
      </c>
      <c r="D3514" t="s">
        <v>32</v>
      </c>
      <c r="E3514" t="s">
        <v>11</v>
      </c>
      <c r="F3514">
        <v>2022</v>
      </c>
      <c r="G3514">
        <v>1</v>
      </c>
      <c r="H3514">
        <v>6536</v>
      </c>
      <c r="I3514" s="1">
        <v>43417.5</v>
      </c>
      <c r="J3514">
        <f>SUMIFS(H:H,D:D,dataset_shampoo[[#This Row],[Brand]],E:E,dataset_shampoo[[#This Row],[Region]],F:F,dataset_shampoo[[#This Row],[Year]],G:G,"&lt;="&amp;dataset_shampoo[[#This Row],[Month]])</f>
        <v>6536</v>
      </c>
      <c r="K3514" s="6">
        <f>SUMIFS(I:I,D:D,dataset_shampoo[[#This Row],[Brand]],E:E,dataset_shampoo[[#This Row],[Region]],F:F,dataset_shampoo[[#This Row],[Year]],G:G,"&lt;="&amp;dataset_shampoo[[#This Row],[Month]])</f>
        <v>43417.5</v>
      </c>
      <c r="L3514">
        <f>dataset_shampoo[[#This Row],[Units YTD]]+SUMIFS(H:H,D:D,dataset_shampoo[[#This Row],[Brand]],E:E,dataset_shampoo[[#This Row],[Region]],F:F,dataset_shampoo[[#This Row],[Year]]-1,G:G,"&gt;"&amp;dataset_shampoo[[#This Row],[Month]])</f>
        <v>49488</v>
      </c>
      <c r="M3514" s="1">
        <f>dataset_shampoo[[#This Row],[Values YTD]]+SUMIFS(I:I,D:D,dataset_shampoo[[#This Row],[Brand]],E:E,dataset_shampoo[[#This Row],[Region]],F:F,dataset_shampoo[[#This Row],[Year]]-1,G:G,"&gt;"&amp;dataset_shampoo[[#This Row],[Month]])</f>
        <v>294017.5</v>
      </c>
    </row>
    <row r="3515" spans="1:13" x14ac:dyDescent="0.25">
      <c r="A3515" t="s">
        <v>7</v>
      </c>
      <c r="B3515" t="s">
        <v>30</v>
      </c>
      <c r="C3515" t="s">
        <v>31</v>
      </c>
      <c r="D3515" t="s">
        <v>32</v>
      </c>
      <c r="E3515" t="s">
        <v>11</v>
      </c>
      <c r="F3515">
        <v>2022</v>
      </c>
      <c r="G3515">
        <v>2</v>
      </c>
      <c r="H3515">
        <v>5119</v>
      </c>
      <c r="I3515" s="1">
        <v>34072.5</v>
      </c>
      <c r="J3515">
        <f>SUMIFS(H:H,D:D,dataset_shampoo[[#This Row],[Brand]],E:E,dataset_shampoo[[#This Row],[Region]],F:F,dataset_shampoo[[#This Row],[Year]],G:G,"&lt;="&amp;dataset_shampoo[[#This Row],[Month]])</f>
        <v>11655</v>
      </c>
      <c r="K3515" s="6">
        <f>SUMIFS(I:I,D:D,dataset_shampoo[[#This Row],[Brand]],E:E,dataset_shampoo[[#This Row],[Region]],F:F,dataset_shampoo[[#This Row],[Year]],G:G,"&lt;="&amp;dataset_shampoo[[#This Row],[Month]])</f>
        <v>77490</v>
      </c>
      <c r="L3515">
        <f>dataset_shampoo[[#This Row],[Units YTD]]+SUMIFS(H:H,D:D,dataset_shampoo[[#This Row],[Brand]],E:E,dataset_shampoo[[#This Row],[Region]],F:F,dataset_shampoo[[#This Row],[Year]]-1,G:G,"&gt;"&amp;dataset_shampoo[[#This Row],[Month]])</f>
        <v>50491</v>
      </c>
      <c r="M3515" s="1">
        <f>dataset_shampoo[[#This Row],[Values YTD]]+SUMIFS(I:I,D:D,dataset_shampoo[[#This Row],[Brand]],E:E,dataset_shampoo[[#This Row],[Region]],F:F,dataset_shampoo[[#This Row],[Year]]-1,G:G,"&gt;"&amp;dataset_shampoo[[#This Row],[Month]])</f>
        <v>304850</v>
      </c>
    </row>
    <row r="3516" spans="1:13" x14ac:dyDescent="0.25">
      <c r="A3516" t="s">
        <v>7</v>
      </c>
      <c r="B3516" t="s">
        <v>30</v>
      </c>
      <c r="C3516" t="s">
        <v>31</v>
      </c>
      <c r="D3516" t="s">
        <v>32</v>
      </c>
      <c r="E3516" t="s">
        <v>11</v>
      </c>
      <c r="F3516">
        <v>2022</v>
      </c>
      <c r="G3516">
        <v>3</v>
      </c>
      <c r="H3516">
        <v>7508</v>
      </c>
      <c r="I3516" s="1">
        <v>49822.5</v>
      </c>
      <c r="J3516">
        <f>SUMIFS(H:H,D:D,dataset_shampoo[[#This Row],[Brand]],E:E,dataset_shampoo[[#This Row],[Region]],F:F,dataset_shampoo[[#This Row],[Year]],G:G,"&lt;="&amp;dataset_shampoo[[#This Row],[Month]])</f>
        <v>19163</v>
      </c>
      <c r="K3516" s="6">
        <f>SUMIFS(I:I,D:D,dataset_shampoo[[#This Row],[Brand]],E:E,dataset_shampoo[[#This Row],[Region]],F:F,dataset_shampoo[[#This Row],[Year]],G:G,"&lt;="&amp;dataset_shampoo[[#This Row],[Month]])</f>
        <v>127312.5</v>
      </c>
      <c r="L3516">
        <f>dataset_shampoo[[#This Row],[Units YTD]]+SUMIFS(H:H,D:D,dataset_shampoo[[#This Row],[Brand]],E:E,dataset_shampoo[[#This Row],[Region]],F:F,dataset_shampoo[[#This Row],[Year]]-1,G:G,"&gt;"&amp;dataset_shampoo[[#This Row],[Month]])</f>
        <v>54107</v>
      </c>
      <c r="M3516" s="1">
        <f>dataset_shampoo[[#This Row],[Values YTD]]+SUMIFS(I:I,D:D,dataset_shampoo[[#This Row],[Brand]],E:E,dataset_shampoo[[#This Row],[Region]],F:F,dataset_shampoo[[#This Row],[Year]]-1,G:G,"&gt;"&amp;dataset_shampoo[[#This Row],[Month]])</f>
        <v>332636.5</v>
      </c>
    </row>
    <row r="3517" spans="1:13" x14ac:dyDescent="0.25">
      <c r="A3517" t="s">
        <v>7</v>
      </c>
      <c r="B3517" t="s">
        <v>30</v>
      </c>
      <c r="C3517" t="s">
        <v>31</v>
      </c>
      <c r="D3517" t="s">
        <v>32</v>
      </c>
      <c r="E3517" t="s">
        <v>11</v>
      </c>
      <c r="F3517">
        <v>2022</v>
      </c>
      <c r="G3517">
        <v>4</v>
      </c>
      <c r="H3517">
        <v>7114</v>
      </c>
      <c r="I3517" s="1">
        <v>47381.25</v>
      </c>
      <c r="J3517">
        <f>SUMIFS(H:H,D:D,dataset_shampoo[[#This Row],[Brand]],E:E,dataset_shampoo[[#This Row],[Region]],F:F,dataset_shampoo[[#This Row],[Year]],G:G,"&lt;="&amp;dataset_shampoo[[#This Row],[Month]])</f>
        <v>26277</v>
      </c>
      <c r="K3517" s="6">
        <f>SUMIFS(I:I,D:D,dataset_shampoo[[#This Row],[Brand]],E:E,dataset_shampoo[[#This Row],[Region]],F:F,dataset_shampoo[[#This Row],[Year]],G:G,"&lt;="&amp;dataset_shampoo[[#This Row],[Month]])</f>
        <v>174693.75</v>
      </c>
      <c r="L3517">
        <f>dataset_shampoo[[#This Row],[Units YTD]]+SUMIFS(H:H,D:D,dataset_shampoo[[#This Row],[Brand]],E:E,dataset_shampoo[[#This Row],[Region]],F:F,dataset_shampoo[[#This Row],[Year]]-1,G:G,"&gt;"&amp;dataset_shampoo[[#This Row],[Month]])</f>
        <v>56783</v>
      </c>
      <c r="M3517" s="1">
        <f>dataset_shampoo[[#This Row],[Values YTD]]+SUMIFS(I:I,D:D,dataset_shampoo[[#This Row],[Brand]],E:E,dataset_shampoo[[#This Row],[Region]],F:F,dataset_shampoo[[#This Row],[Year]]-1,G:G,"&gt;"&amp;dataset_shampoo[[#This Row],[Month]])</f>
        <v>354929.75</v>
      </c>
    </row>
    <row r="3518" spans="1:13" x14ac:dyDescent="0.25">
      <c r="A3518" t="s">
        <v>7</v>
      </c>
      <c r="B3518" t="s">
        <v>30</v>
      </c>
      <c r="C3518" t="s">
        <v>31</v>
      </c>
      <c r="D3518" t="s">
        <v>32</v>
      </c>
      <c r="E3518" t="s">
        <v>11</v>
      </c>
      <c r="F3518">
        <v>2022</v>
      </c>
      <c r="G3518">
        <v>5</v>
      </c>
      <c r="H3518">
        <v>6195</v>
      </c>
      <c r="I3518" s="1">
        <v>42735</v>
      </c>
      <c r="J3518">
        <f>SUMIFS(H:H,D:D,dataset_shampoo[[#This Row],[Brand]],E:E,dataset_shampoo[[#This Row],[Region]],F:F,dataset_shampoo[[#This Row],[Year]],G:G,"&lt;="&amp;dataset_shampoo[[#This Row],[Month]])</f>
        <v>32472</v>
      </c>
      <c r="K3518" s="6">
        <f>SUMIFS(I:I,D:D,dataset_shampoo[[#This Row],[Brand]],E:E,dataset_shampoo[[#This Row],[Region]],F:F,dataset_shampoo[[#This Row],[Year]],G:G,"&lt;="&amp;dataset_shampoo[[#This Row],[Month]])</f>
        <v>217428.75</v>
      </c>
      <c r="L3518">
        <f>dataset_shampoo[[#This Row],[Units YTD]]+SUMIFS(H:H,D:D,dataset_shampoo[[#This Row],[Brand]],E:E,dataset_shampoo[[#This Row],[Region]],F:F,dataset_shampoo[[#This Row],[Year]]-1,G:G,"&gt;"&amp;dataset_shampoo[[#This Row],[Month]])</f>
        <v>58862</v>
      </c>
      <c r="M3518" s="1">
        <f>dataset_shampoo[[#This Row],[Values YTD]]+SUMIFS(I:I,D:D,dataset_shampoo[[#This Row],[Brand]],E:E,dataset_shampoo[[#This Row],[Region]],F:F,dataset_shampoo[[#This Row],[Year]]-1,G:G,"&gt;"&amp;dataset_shampoo[[#This Row],[Month]])</f>
        <v>374368.75</v>
      </c>
    </row>
    <row r="3519" spans="1:13" x14ac:dyDescent="0.25">
      <c r="A3519" t="s">
        <v>7</v>
      </c>
      <c r="B3519" t="s">
        <v>30</v>
      </c>
      <c r="C3519" t="s">
        <v>31</v>
      </c>
      <c r="D3519" t="s">
        <v>32</v>
      </c>
      <c r="E3519" t="s">
        <v>11</v>
      </c>
      <c r="F3519">
        <v>2022</v>
      </c>
      <c r="G3519">
        <v>6</v>
      </c>
      <c r="H3519">
        <v>7508</v>
      </c>
      <c r="I3519" s="1">
        <v>51791.25</v>
      </c>
      <c r="J3519">
        <f>SUMIFS(H:H,D:D,dataset_shampoo[[#This Row],[Brand]],E:E,dataset_shampoo[[#This Row],[Region]],F:F,dataset_shampoo[[#This Row],[Year]],G:G,"&lt;="&amp;dataset_shampoo[[#This Row],[Month]])</f>
        <v>39980</v>
      </c>
      <c r="K3519" s="6">
        <f>SUMIFS(I:I,D:D,dataset_shampoo[[#This Row],[Brand]],E:E,dataset_shampoo[[#This Row],[Region]],F:F,dataset_shampoo[[#This Row],[Year]],G:G,"&lt;="&amp;dataset_shampoo[[#This Row],[Month]])</f>
        <v>269220</v>
      </c>
      <c r="L3519">
        <f>dataset_shampoo[[#This Row],[Units YTD]]+SUMIFS(H:H,D:D,dataset_shampoo[[#This Row],[Brand]],E:E,dataset_shampoo[[#This Row],[Region]],F:F,dataset_shampoo[[#This Row],[Year]]-1,G:G,"&gt;"&amp;dataset_shampoo[[#This Row],[Month]])</f>
        <v>62156</v>
      </c>
      <c r="M3519" s="1">
        <f>dataset_shampoo[[#This Row],[Values YTD]]+SUMIFS(I:I,D:D,dataset_shampoo[[#This Row],[Brand]],E:E,dataset_shampoo[[#This Row],[Region]],F:F,dataset_shampoo[[#This Row],[Year]]-1,G:G,"&gt;"&amp;dataset_shampoo[[#This Row],[Month]])</f>
        <v>402360</v>
      </c>
    </row>
    <row r="3520" spans="1:13" x14ac:dyDescent="0.25">
      <c r="A3520" t="s">
        <v>7</v>
      </c>
      <c r="B3520" t="s">
        <v>30</v>
      </c>
      <c r="C3520" t="s">
        <v>31</v>
      </c>
      <c r="D3520" t="s">
        <v>32</v>
      </c>
      <c r="E3520" t="s">
        <v>11</v>
      </c>
      <c r="F3520">
        <v>2022</v>
      </c>
      <c r="G3520">
        <v>7</v>
      </c>
      <c r="H3520">
        <v>16328</v>
      </c>
      <c r="I3520" s="1">
        <v>112665</v>
      </c>
      <c r="J3520">
        <f>SUMIFS(H:H,D:D,dataset_shampoo[[#This Row],[Brand]],E:E,dataset_shampoo[[#This Row],[Region]],F:F,dataset_shampoo[[#This Row],[Year]],G:G,"&lt;="&amp;dataset_shampoo[[#This Row],[Month]])</f>
        <v>56308</v>
      </c>
      <c r="K3520" s="6">
        <f>SUMIFS(I:I,D:D,dataset_shampoo[[#This Row],[Brand]],E:E,dataset_shampoo[[#This Row],[Region]],F:F,dataset_shampoo[[#This Row],[Year]],G:G,"&lt;="&amp;dataset_shampoo[[#This Row],[Month]])</f>
        <v>381885</v>
      </c>
      <c r="L3520">
        <f>dataset_shampoo[[#This Row],[Units YTD]]+SUMIFS(H:H,D:D,dataset_shampoo[[#This Row],[Brand]],E:E,dataset_shampoo[[#This Row],[Region]],F:F,dataset_shampoo[[#This Row],[Year]]-1,G:G,"&gt;"&amp;dataset_shampoo[[#This Row],[Month]])</f>
        <v>74046</v>
      </c>
      <c r="M3520" s="1">
        <f>dataset_shampoo[[#This Row],[Values YTD]]+SUMIFS(I:I,D:D,dataset_shampoo[[#This Row],[Brand]],E:E,dataset_shampoo[[#This Row],[Region]],F:F,dataset_shampoo[[#This Row],[Year]]-1,G:G,"&gt;"&amp;dataset_shampoo[[#This Row],[Month]])</f>
        <v>489993</v>
      </c>
    </row>
    <row r="3521" spans="1:13" x14ac:dyDescent="0.25">
      <c r="A3521" t="s">
        <v>7</v>
      </c>
      <c r="B3521" t="s">
        <v>30</v>
      </c>
      <c r="C3521" t="s">
        <v>31</v>
      </c>
      <c r="D3521" t="s">
        <v>32</v>
      </c>
      <c r="E3521" t="s">
        <v>11</v>
      </c>
      <c r="F3521">
        <v>2022</v>
      </c>
      <c r="G3521">
        <v>8</v>
      </c>
      <c r="H3521">
        <v>7402</v>
      </c>
      <c r="I3521" s="1">
        <v>51240</v>
      </c>
      <c r="J3521">
        <f>SUMIFS(H:H,D:D,dataset_shampoo[[#This Row],[Brand]],E:E,dataset_shampoo[[#This Row],[Region]],F:F,dataset_shampoo[[#This Row],[Year]],G:G,"&lt;="&amp;dataset_shampoo[[#This Row],[Month]])</f>
        <v>63710</v>
      </c>
      <c r="K3521" s="6">
        <f>SUMIFS(I:I,D:D,dataset_shampoo[[#This Row],[Brand]],E:E,dataset_shampoo[[#This Row],[Region]],F:F,dataset_shampoo[[#This Row],[Year]],G:G,"&lt;="&amp;dataset_shampoo[[#This Row],[Month]])</f>
        <v>433125</v>
      </c>
      <c r="L3521">
        <f>dataset_shampoo[[#This Row],[Units YTD]]+SUMIFS(H:H,D:D,dataset_shampoo[[#This Row],[Brand]],E:E,dataset_shampoo[[#This Row],[Region]],F:F,dataset_shampoo[[#This Row],[Year]]-1,G:G,"&gt;"&amp;dataset_shampoo[[#This Row],[Month]])</f>
        <v>78032</v>
      </c>
      <c r="M3521" s="1">
        <f>dataset_shampoo[[#This Row],[Values YTD]]+SUMIFS(I:I,D:D,dataset_shampoo[[#This Row],[Brand]],E:E,dataset_shampoo[[#This Row],[Region]],F:F,dataset_shampoo[[#This Row],[Year]]-1,G:G,"&gt;"&amp;dataset_shampoo[[#This Row],[Month]])</f>
        <v>521913</v>
      </c>
    </row>
    <row r="3522" spans="1:13" x14ac:dyDescent="0.25">
      <c r="A3522" t="s">
        <v>7</v>
      </c>
      <c r="B3522" t="s">
        <v>30</v>
      </c>
      <c r="C3522" t="s">
        <v>31</v>
      </c>
      <c r="D3522" t="s">
        <v>32</v>
      </c>
      <c r="E3522" t="s">
        <v>11</v>
      </c>
      <c r="F3522">
        <v>2022</v>
      </c>
      <c r="G3522">
        <v>9</v>
      </c>
      <c r="H3522">
        <v>6038</v>
      </c>
      <c r="I3522" s="1">
        <v>41501.25</v>
      </c>
      <c r="J3522">
        <f>SUMIFS(H:H,D:D,dataset_shampoo[[#This Row],[Brand]],E:E,dataset_shampoo[[#This Row],[Region]],F:F,dataset_shampoo[[#This Row],[Year]],G:G,"&lt;="&amp;dataset_shampoo[[#This Row],[Month]])</f>
        <v>69748</v>
      </c>
      <c r="K3522" s="6">
        <f>SUMIFS(I:I,D:D,dataset_shampoo[[#This Row],[Brand]],E:E,dataset_shampoo[[#This Row],[Region]],F:F,dataset_shampoo[[#This Row],[Year]],G:G,"&lt;="&amp;dataset_shampoo[[#This Row],[Month]])</f>
        <v>474626.25</v>
      </c>
      <c r="L3522">
        <f>dataset_shampoo[[#This Row],[Units YTD]]+SUMIFS(H:H,D:D,dataset_shampoo[[#This Row],[Brand]],E:E,dataset_shampoo[[#This Row],[Region]],F:F,dataset_shampoo[[#This Row],[Year]]-1,G:G,"&gt;"&amp;dataset_shampoo[[#This Row],[Month]])</f>
        <v>80318</v>
      </c>
      <c r="M3522" s="1">
        <f>dataset_shampoo[[#This Row],[Values YTD]]+SUMIFS(I:I,D:D,dataset_shampoo[[#This Row],[Brand]],E:E,dataset_shampoo[[#This Row],[Region]],F:F,dataset_shampoo[[#This Row],[Year]]-1,G:G,"&gt;"&amp;dataset_shampoo[[#This Row],[Month]])</f>
        <v>542204.25</v>
      </c>
    </row>
    <row r="3523" spans="1:13" x14ac:dyDescent="0.25">
      <c r="A3523" t="s">
        <v>7</v>
      </c>
      <c r="B3523" t="s">
        <v>30</v>
      </c>
      <c r="C3523" t="s">
        <v>31</v>
      </c>
      <c r="D3523" t="s">
        <v>32</v>
      </c>
      <c r="E3523" t="s">
        <v>11</v>
      </c>
      <c r="F3523">
        <v>2022</v>
      </c>
      <c r="G3523">
        <v>10</v>
      </c>
      <c r="H3523">
        <v>6248</v>
      </c>
      <c r="I3523" s="1">
        <v>43076.25</v>
      </c>
      <c r="J3523">
        <f>SUMIFS(H:H,D:D,dataset_shampoo[[#This Row],[Brand]],E:E,dataset_shampoo[[#This Row],[Region]],F:F,dataset_shampoo[[#This Row],[Year]],G:G,"&lt;="&amp;dataset_shampoo[[#This Row],[Month]])</f>
        <v>75996</v>
      </c>
      <c r="K3523" s="6">
        <f>SUMIFS(I:I,D:D,dataset_shampoo[[#This Row],[Brand]],E:E,dataset_shampoo[[#This Row],[Region]],F:F,dataset_shampoo[[#This Row],[Year]],G:G,"&lt;="&amp;dataset_shampoo[[#This Row],[Month]])</f>
        <v>517702.5</v>
      </c>
      <c r="L3523">
        <f>dataset_shampoo[[#This Row],[Units YTD]]+SUMIFS(H:H,D:D,dataset_shampoo[[#This Row],[Brand]],E:E,dataset_shampoo[[#This Row],[Region]],F:F,dataset_shampoo[[#This Row],[Year]]-1,G:G,"&gt;"&amp;dataset_shampoo[[#This Row],[Month]])</f>
        <v>83206</v>
      </c>
      <c r="M3523" s="1">
        <f>dataset_shampoo[[#This Row],[Values YTD]]+SUMIFS(I:I,D:D,dataset_shampoo[[#This Row],[Brand]],E:E,dataset_shampoo[[#This Row],[Region]],F:F,dataset_shampoo[[#This Row],[Year]]-1,G:G,"&gt;"&amp;dataset_shampoo[[#This Row],[Month]])</f>
        <v>565680.5</v>
      </c>
    </row>
    <row r="3524" spans="1:13" x14ac:dyDescent="0.25">
      <c r="A3524" t="s">
        <v>7</v>
      </c>
      <c r="B3524" t="s">
        <v>30</v>
      </c>
      <c r="C3524" t="s">
        <v>31</v>
      </c>
      <c r="D3524" t="s">
        <v>32</v>
      </c>
      <c r="E3524" t="s">
        <v>11</v>
      </c>
      <c r="F3524">
        <v>2022</v>
      </c>
      <c r="G3524">
        <v>11</v>
      </c>
      <c r="H3524">
        <v>8111</v>
      </c>
      <c r="I3524" s="1">
        <v>55965</v>
      </c>
      <c r="J3524">
        <f>SUMIFS(H:H,D:D,dataset_shampoo[[#This Row],[Brand]],E:E,dataset_shampoo[[#This Row],[Region]],F:F,dataset_shampoo[[#This Row],[Year]],G:G,"&lt;="&amp;dataset_shampoo[[#This Row],[Month]])</f>
        <v>84107</v>
      </c>
      <c r="K3524" s="6">
        <f>SUMIFS(I:I,D:D,dataset_shampoo[[#This Row],[Brand]],E:E,dataset_shampoo[[#This Row],[Region]],F:F,dataset_shampoo[[#This Row],[Year]],G:G,"&lt;="&amp;dataset_shampoo[[#This Row],[Month]])</f>
        <v>573667.5</v>
      </c>
      <c r="L3524">
        <f>dataset_shampoo[[#This Row],[Units YTD]]+SUMIFS(H:H,D:D,dataset_shampoo[[#This Row],[Brand]],E:E,dataset_shampoo[[#This Row],[Region]],F:F,dataset_shampoo[[#This Row],[Year]]-1,G:G,"&gt;"&amp;dataset_shampoo[[#This Row],[Month]])</f>
        <v>87803</v>
      </c>
      <c r="M3524" s="1">
        <f>dataset_shampoo[[#This Row],[Values YTD]]+SUMIFS(I:I,D:D,dataset_shampoo[[#This Row],[Brand]],E:E,dataset_shampoo[[#This Row],[Region]],F:F,dataset_shampoo[[#This Row],[Year]]-1,G:G,"&gt;"&amp;dataset_shampoo[[#This Row],[Month]])</f>
        <v>598251.5</v>
      </c>
    </row>
    <row r="3525" spans="1:13" x14ac:dyDescent="0.25">
      <c r="A3525" t="s">
        <v>7</v>
      </c>
      <c r="B3525" t="s">
        <v>30</v>
      </c>
      <c r="C3525" t="s">
        <v>31</v>
      </c>
      <c r="D3525" t="s">
        <v>32</v>
      </c>
      <c r="E3525" t="s">
        <v>11</v>
      </c>
      <c r="F3525">
        <v>2022</v>
      </c>
      <c r="G3525">
        <v>12</v>
      </c>
      <c r="H3525">
        <v>6326</v>
      </c>
      <c r="I3525" s="1">
        <v>43785</v>
      </c>
      <c r="J3525">
        <f>SUMIFS(H:H,D:D,dataset_shampoo[[#This Row],[Brand]],E:E,dataset_shampoo[[#This Row],[Region]],F:F,dataset_shampoo[[#This Row],[Year]],G:G,"&lt;="&amp;dataset_shampoo[[#This Row],[Month]])</f>
        <v>90433</v>
      </c>
      <c r="K3525" s="6">
        <f>SUMIFS(I:I,D:D,dataset_shampoo[[#This Row],[Brand]],E:E,dataset_shampoo[[#This Row],[Region]],F:F,dataset_shampoo[[#This Row],[Year]],G:G,"&lt;="&amp;dataset_shampoo[[#This Row],[Month]])</f>
        <v>617452.5</v>
      </c>
      <c r="L3525">
        <f>dataset_shampoo[[#This Row],[Units YTD]]+SUMIFS(H:H,D:D,dataset_shampoo[[#This Row],[Brand]],E:E,dataset_shampoo[[#This Row],[Region]],F:F,dataset_shampoo[[#This Row],[Year]]-1,G:G,"&gt;"&amp;dataset_shampoo[[#This Row],[Month]])</f>
        <v>90433</v>
      </c>
      <c r="M3525" s="1">
        <f>dataset_shampoo[[#This Row],[Values YTD]]+SUMIFS(I:I,D:D,dataset_shampoo[[#This Row],[Brand]],E:E,dataset_shampoo[[#This Row],[Region]],F:F,dataset_shampoo[[#This Row],[Year]]-1,G:G,"&gt;"&amp;dataset_shampoo[[#This Row],[Month]])</f>
        <v>617452.5</v>
      </c>
    </row>
    <row r="3526" spans="1:13" x14ac:dyDescent="0.25">
      <c r="A3526" t="s">
        <v>7</v>
      </c>
      <c r="B3526" t="s">
        <v>30</v>
      </c>
      <c r="C3526" t="s">
        <v>31</v>
      </c>
      <c r="D3526" t="s">
        <v>32</v>
      </c>
      <c r="E3526" t="s">
        <v>11</v>
      </c>
      <c r="F3526">
        <v>2023</v>
      </c>
      <c r="G3526">
        <v>1</v>
      </c>
      <c r="H3526">
        <v>8820</v>
      </c>
      <c r="I3526" s="1">
        <v>60900</v>
      </c>
      <c r="J3526">
        <f>SUMIFS(H:H,D:D,dataset_shampoo[[#This Row],[Brand]],E:E,dataset_shampoo[[#This Row],[Region]],F:F,dataset_shampoo[[#This Row],[Year]],G:G,"&lt;="&amp;dataset_shampoo[[#This Row],[Month]])</f>
        <v>8820</v>
      </c>
      <c r="K3526" s="6">
        <f>SUMIFS(I:I,D:D,dataset_shampoo[[#This Row],[Brand]],E:E,dataset_shampoo[[#This Row],[Region]],F:F,dataset_shampoo[[#This Row],[Year]],G:G,"&lt;="&amp;dataset_shampoo[[#This Row],[Month]])</f>
        <v>60900</v>
      </c>
      <c r="L3526">
        <f>dataset_shampoo[[#This Row],[Units YTD]]+SUMIFS(H:H,D:D,dataset_shampoo[[#This Row],[Brand]],E:E,dataset_shampoo[[#This Row],[Region]],F:F,dataset_shampoo[[#This Row],[Year]]-1,G:G,"&gt;"&amp;dataset_shampoo[[#This Row],[Month]])</f>
        <v>92717</v>
      </c>
      <c r="M3526" s="1">
        <f>dataset_shampoo[[#This Row],[Values YTD]]+SUMIFS(I:I,D:D,dataset_shampoo[[#This Row],[Brand]],E:E,dataset_shampoo[[#This Row],[Region]],F:F,dataset_shampoo[[#This Row],[Year]]-1,G:G,"&gt;"&amp;dataset_shampoo[[#This Row],[Month]])</f>
        <v>634935</v>
      </c>
    </row>
    <row r="3527" spans="1:13" x14ac:dyDescent="0.25">
      <c r="A3527" t="s">
        <v>7</v>
      </c>
      <c r="B3527" t="s">
        <v>30</v>
      </c>
      <c r="C3527" t="s">
        <v>31</v>
      </c>
      <c r="D3527" t="s">
        <v>32</v>
      </c>
      <c r="E3527" t="s">
        <v>11</v>
      </c>
      <c r="F3527">
        <v>2023</v>
      </c>
      <c r="G3527">
        <v>2</v>
      </c>
      <c r="H3527">
        <v>10038</v>
      </c>
      <c r="I3527" s="1">
        <v>69132</v>
      </c>
      <c r="J3527">
        <f>SUMIFS(H:H,D:D,dataset_shampoo[[#This Row],[Brand]],E:E,dataset_shampoo[[#This Row],[Region]],F:F,dataset_shampoo[[#This Row],[Year]],G:G,"&lt;="&amp;dataset_shampoo[[#This Row],[Month]])</f>
        <v>18858</v>
      </c>
      <c r="K3527" s="6">
        <f>SUMIFS(I:I,D:D,dataset_shampoo[[#This Row],[Brand]],E:E,dataset_shampoo[[#This Row],[Region]],F:F,dataset_shampoo[[#This Row],[Year]],G:G,"&lt;="&amp;dataset_shampoo[[#This Row],[Month]])</f>
        <v>130032</v>
      </c>
      <c r="L3527">
        <f>dataset_shampoo[[#This Row],[Units YTD]]+SUMIFS(H:H,D:D,dataset_shampoo[[#This Row],[Brand]],E:E,dataset_shampoo[[#This Row],[Region]],F:F,dataset_shampoo[[#This Row],[Year]]-1,G:G,"&gt;"&amp;dataset_shampoo[[#This Row],[Month]])</f>
        <v>97636</v>
      </c>
      <c r="M3527" s="1">
        <f>dataset_shampoo[[#This Row],[Values YTD]]+SUMIFS(I:I,D:D,dataset_shampoo[[#This Row],[Brand]],E:E,dataset_shampoo[[#This Row],[Region]],F:F,dataset_shampoo[[#This Row],[Year]]-1,G:G,"&gt;"&amp;dataset_shampoo[[#This Row],[Month]])</f>
        <v>669994.5</v>
      </c>
    </row>
    <row r="3528" spans="1:13" x14ac:dyDescent="0.25">
      <c r="A3528" t="s">
        <v>7</v>
      </c>
      <c r="B3528" t="s">
        <v>30</v>
      </c>
      <c r="C3528" t="s">
        <v>31</v>
      </c>
      <c r="D3528" t="s">
        <v>32</v>
      </c>
      <c r="E3528" t="s">
        <v>11</v>
      </c>
      <c r="F3528">
        <v>2023</v>
      </c>
      <c r="G3528">
        <v>3</v>
      </c>
      <c r="H3528">
        <v>9198</v>
      </c>
      <c r="I3528" s="1">
        <v>63252</v>
      </c>
      <c r="J3528">
        <f>SUMIFS(H:H,D:D,dataset_shampoo[[#This Row],[Brand]],E:E,dataset_shampoo[[#This Row],[Region]],F:F,dataset_shampoo[[#This Row],[Year]],G:G,"&lt;="&amp;dataset_shampoo[[#This Row],[Month]])</f>
        <v>28056</v>
      </c>
      <c r="K3528" s="6">
        <f>SUMIFS(I:I,D:D,dataset_shampoo[[#This Row],[Brand]],E:E,dataset_shampoo[[#This Row],[Region]],F:F,dataset_shampoo[[#This Row],[Year]],G:G,"&lt;="&amp;dataset_shampoo[[#This Row],[Month]])</f>
        <v>193284</v>
      </c>
      <c r="L3528">
        <f>dataset_shampoo[[#This Row],[Units YTD]]+SUMIFS(H:H,D:D,dataset_shampoo[[#This Row],[Brand]],E:E,dataset_shampoo[[#This Row],[Region]],F:F,dataset_shampoo[[#This Row],[Year]]-1,G:G,"&gt;"&amp;dataset_shampoo[[#This Row],[Month]])</f>
        <v>99326</v>
      </c>
      <c r="M3528" s="1">
        <f>dataset_shampoo[[#This Row],[Values YTD]]+SUMIFS(I:I,D:D,dataset_shampoo[[#This Row],[Brand]],E:E,dataset_shampoo[[#This Row],[Region]],F:F,dataset_shampoo[[#This Row],[Year]]-1,G:G,"&gt;"&amp;dataset_shampoo[[#This Row],[Month]])</f>
        <v>683424</v>
      </c>
    </row>
    <row r="3529" spans="1:13" x14ac:dyDescent="0.25">
      <c r="A3529" t="s">
        <v>7</v>
      </c>
      <c r="B3529" t="s">
        <v>30</v>
      </c>
      <c r="C3529" t="s">
        <v>31</v>
      </c>
      <c r="D3529" t="s">
        <v>32</v>
      </c>
      <c r="E3529" t="s">
        <v>12</v>
      </c>
      <c r="F3529">
        <v>2019</v>
      </c>
      <c r="G3529">
        <v>10</v>
      </c>
      <c r="H3529">
        <v>284</v>
      </c>
      <c r="I3529" s="1">
        <v>3034.5</v>
      </c>
      <c r="J3529">
        <f>SUMIFS(H:H,D:D,dataset_shampoo[[#This Row],[Brand]],E:E,dataset_shampoo[[#This Row],[Region]],F:F,dataset_shampoo[[#This Row],[Year]],G:G,"&lt;="&amp;dataset_shampoo[[#This Row],[Month]])</f>
        <v>284</v>
      </c>
      <c r="K3529" s="6">
        <f>SUMIFS(I:I,D:D,dataset_shampoo[[#This Row],[Brand]],E:E,dataset_shampoo[[#This Row],[Region]],F:F,dataset_shampoo[[#This Row],[Year]],G:G,"&lt;="&amp;dataset_shampoo[[#This Row],[Month]])</f>
        <v>3034.5</v>
      </c>
      <c r="L3529">
        <f>dataset_shampoo[[#This Row],[Units YTD]]+SUMIFS(H:H,D:D,dataset_shampoo[[#This Row],[Brand]],E:E,dataset_shampoo[[#This Row],[Region]],F:F,dataset_shampoo[[#This Row],[Year]]-1,G:G,"&gt;"&amp;dataset_shampoo[[#This Row],[Month]])</f>
        <v>284</v>
      </c>
      <c r="M3529" s="1">
        <f>dataset_shampoo[[#This Row],[Values YTD]]+SUMIFS(I:I,D:D,dataset_shampoo[[#This Row],[Brand]],E:E,dataset_shampoo[[#This Row],[Region]],F:F,dataset_shampoo[[#This Row],[Year]]-1,G:G,"&gt;"&amp;dataset_shampoo[[#This Row],[Month]])</f>
        <v>3034.5</v>
      </c>
    </row>
    <row r="3530" spans="1:13" x14ac:dyDescent="0.25">
      <c r="A3530" t="s">
        <v>7</v>
      </c>
      <c r="B3530" t="s">
        <v>30</v>
      </c>
      <c r="C3530" t="s">
        <v>31</v>
      </c>
      <c r="D3530" t="s">
        <v>32</v>
      </c>
      <c r="E3530" t="s">
        <v>12</v>
      </c>
      <c r="F3530">
        <v>2019</v>
      </c>
      <c r="G3530">
        <v>11</v>
      </c>
      <c r="H3530">
        <v>1754</v>
      </c>
      <c r="I3530" s="1">
        <v>9660</v>
      </c>
      <c r="J3530">
        <f>SUMIFS(H:H,D:D,dataset_shampoo[[#This Row],[Brand]],E:E,dataset_shampoo[[#This Row],[Region]],F:F,dataset_shampoo[[#This Row],[Year]],G:G,"&lt;="&amp;dataset_shampoo[[#This Row],[Month]])</f>
        <v>2038</v>
      </c>
      <c r="K3530" s="6">
        <f>SUMIFS(I:I,D:D,dataset_shampoo[[#This Row],[Brand]],E:E,dataset_shampoo[[#This Row],[Region]],F:F,dataset_shampoo[[#This Row],[Year]],G:G,"&lt;="&amp;dataset_shampoo[[#This Row],[Month]])</f>
        <v>12694.5</v>
      </c>
      <c r="L3530">
        <f>dataset_shampoo[[#This Row],[Units YTD]]+SUMIFS(H:H,D:D,dataset_shampoo[[#This Row],[Brand]],E:E,dataset_shampoo[[#This Row],[Region]],F:F,dataset_shampoo[[#This Row],[Year]]-1,G:G,"&gt;"&amp;dataset_shampoo[[#This Row],[Month]])</f>
        <v>2038</v>
      </c>
      <c r="M3530" s="1">
        <f>dataset_shampoo[[#This Row],[Values YTD]]+SUMIFS(I:I,D:D,dataset_shampoo[[#This Row],[Brand]],E:E,dataset_shampoo[[#This Row],[Region]],F:F,dataset_shampoo[[#This Row],[Year]]-1,G:G,"&gt;"&amp;dataset_shampoo[[#This Row],[Month]])</f>
        <v>12694.5</v>
      </c>
    </row>
    <row r="3531" spans="1:13" x14ac:dyDescent="0.25">
      <c r="A3531" t="s">
        <v>7</v>
      </c>
      <c r="B3531" t="s">
        <v>30</v>
      </c>
      <c r="C3531" t="s">
        <v>31</v>
      </c>
      <c r="D3531" t="s">
        <v>32</v>
      </c>
      <c r="E3531" t="s">
        <v>12</v>
      </c>
      <c r="F3531">
        <v>2019</v>
      </c>
      <c r="G3531">
        <v>12</v>
      </c>
      <c r="H3531">
        <v>1848</v>
      </c>
      <c r="I3531" s="1">
        <v>10132.5</v>
      </c>
      <c r="J3531">
        <f>SUMIFS(H:H,D:D,dataset_shampoo[[#This Row],[Brand]],E:E,dataset_shampoo[[#This Row],[Region]],F:F,dataset_shampoo[[#This Row],[Year]],G:G,"&lt;="&amp;dataset_shampoo[[#This Row],[Month]])</f>
        <v>3886</v>
      </c>
      <c r="K3531" s="6">
        <f>SUMIFS(I:I,D:D,dataset_shampoo[[#This Row],[Brand]],E:E,dataset_shampoo[[#This Row],[Region]],F:F,dataset_shampoo[[#This Row],[Year]],G:G,"&lt;="&amp;dataset_shampoo[[#This Row],[Month]])</f>
        <v>22827</v>
      </c>
      <c r="L3531">
        <f>dataset_shampoo[[#This Row],[Units YTD]]+SUMIFS(H:H,D:D,dataset_shampoo[[#This Row],[Brand]],E:E,dataset_shampoo[[#This Row],[Region]],F:F,dataset_shampoo[[#This Row],[Year]]-1,G:G,"&gt;"&amp;dataset_shampoo[[#This Row],[Month]])</f>
        <v>3886</v>
      </c>
      <c r="M3531" s="1">
        <f>dataset_shampoo[[#This Row],[Values YTD]]+SUMIFS(I:I,D:D,dataset_shampoo[[#This Row],[Brand]],E:E,dataset_shampoo[[#This Row],[Region]],F:F,dataset_shampoo[[#This Row],[Year]]-1,G:G,"&gt;"&amp;dataset_shampoo[[#This Row],[Month]])</f>
        <v>22827</v>
      </c>
    </row>
    <row r="3532" spans="1:13" x14ac:dyDescent="0.25">
      <c r="A3532" t="s">
        <v>7</v>
      </c>
      <c r="B3532" t="s">
        <v>30</v>
      </c>
      <c r="C3532" t="s">
        <v>31</v>
      </c>
      <c r="D3532" t="s">
        <v>32</v>
      </c>
      <c r="E3532" t="s">
        <v>12</v>
      </c>
      <c r="F3532">
        <v>2020</v>
      </c>
      <c r="G3532">
        <v>1</v>
      </c>
      <c r="H3532">
        <v>2132</v>
      </c>
      <c r="I3532" s="1">
        <v>11718</v>
      </c>
      <c r="J3532">
        <f>SUMIFS(H:H,D:D,dataset_shampoo[[#This Row],[Brand]],E:E,dataset_shampoo[[#This Row],[Region]],F:F,dataset_shampoo[[#This Row],[Year]],G:G,"&lt;="&amp;dataset_shampoo[[#This Row],[Month]])</f>
        <v>2132</v>
      </c>
      <c r="K3532" s="6">
        <f>SUMIFS(I:I,D:D,dataset_shampoo[[#This Row],[Brand]],E:E,dataset_shampoo[[#This Row],[Region]],F:F,dataset_shampoo[[#This Row],[Year]],G:G,"&lt;="&amp;dataset_shampoo[[#This Row],[Month]])</f>
        <v>11718</v>
      </c>
      <c r="L3532">
        <f>dataset_shampoo[[#This Row],[Units YTD]]+SUMIFS(H:H,D:D,dataset_shampoo[[#This Row],[Brand]],E:E,dataset_shampoo[[#This Row],[Region]],F:F,dataset_shampoo[[#This Row],[Year]]-1,G:G,"&gt;"&amp;dataset_shampoo[[#This Row],[Month]])</f>
        <v>6018</v>
      </c>
      <c r="M3532" s="1">
        <f>dataset_shampoo[[#This Row],[Values YTD]]+SUMIFS(I:I,D:D,dataset_shampoo[[#This Row],[Brand]],E:E,dataset_shampoo[[#This Row],[Region]],F:F,dataset_shampoo[[#This Row],[Year]]-1,G:G,"&gt;"&amp;dataset_shampoo[[#This Row],[Month]])</f>
        <v>34545</v>
      </c>
    </row>
    <row r="3533" spans="1:13" x14ac:dyDescent="0.25">
      <c r="A3533" t="s">
        <v>7</v>
      </c>
      <c r="B3533" t="s">
        <v>30</v>
      </c>
      <c r="C3533" t="s">
        <v>31</v>
      </c>
      <c r="D3533" t="s">
        <v>32</v>
      </c>
      <c r="E3533" t="s">
        <v>12</v>
      </c>
      <c r="F3533">
        <v>2020</v>
      </c>
      <c r="G3533">
        <v>2</v>
      </c>
      <c r="H3533">
        <v>1932</v>
      </c>
      <c r="I3533" s="1">
        <v>10615.5</v>
      </c>
      <c r="J3533">
        <f>SUMIFS(H:H,D:D,dataset_shampoo[[#This Row],[Brand]],E:E,dataset_shampoo[[#This Row],[Region]],F:F,dataset_shampoo[[#This Row],[Year]],G:G,"&lt;="&amp;dataset_shampoo[[#This Row],[Month]])</f>
        <v>4064</v>
      </c>
      <c r="K3533" s="6">
        <f>SUMIFS(I:I,D:D,dataset_shampoo[[#This Row],[Brand]],E:E,dataset_shampoo[[#This Row],[Region]],F:F,dataset_shampoo[[#This Row],[Year]],G:G,"&lt;="&amp;dataset_shampoo[[#This Row],[Month]])</f>
        <v>22333.5</v>
      </c>
      <c r="L3533">
        <f>dataset_shampoo[[#This Row],[Units YTD]]+SUMIFS(H:H,D:D,dataset_shampoo[[#This Row],[Brand]],E:E,dataset_shampoo[[#This Row],[Region]],F:F,dataset_shampoo[[#This Row],[Year]]-1,G:G,"&gt;"&amp;dataset_shampoo[[#This Row],[Month]])</f>
        <v>7950</v>
      </c>
      <c r="M3533" s="1">
        <f>dataset_shampoo[[#This Row],[Values YTD]]+SUMIFS(I:I,D:D,dataset_shampoo[[#This Row],[Brand]],E:E,dataset_shampoo[[#This Row],[Region]],F:F,dataset_shampoo[[#This Row],[Year]]-1,G:G,"&gt;"&amp;dataset_shampoo[[#This Row],[Month]])</f>
        <v>45160.5</v>
      </c>
    </row>
    <row r="3534" spans="1:13" x14ac:dyDescent="0.25">
      <c r="A3534" t="s">
        <v>7</v>
      </c>
      <c r="B3534" t="s">
        <v>30</v>
      </c>
      <c r="C3534" t="s">
        <v>31</v>
      </c>
      <c r="D3534" t="s">
        <v>32</v>
      </c>
      <c r="E3534" t="s">
        <v>12</v>
      </c>
      <c r="F3534">
        <v>2020</v>
      </c>
      <c r="G3534">
        <v>3</v>
      </c>
      <c r="H3534">
        <v>2446</v>
      </c>
      <c r="I3534" s="1">
        <v>13429.5</v>
      </c>
      <c r="J3534">
        <f>SUMIFS(H:H,D:D,dataset_shampoo[[#This Row],[Brand]],E:E,dataset_shampoo[[#This Row],[Region]],F:F,dataset_shampoo[[#This Row],[Year]],G:G,"&lt;="&amp;dataset_shampoo[[#This Row],[Month]])</f>
        <v>6510</v>
      </c>
      <c r="K3534" s="6">
        <f>SUMIFS(I:I,D:D,dataset_shampoo[[#This Row],[Brand]],E:E,dataset_shampoo[[#This Row],[Region]],F:F,dataset_shampoo[[#This Row],[Year]],G:G,"&lt;="&amp;dataset_shampoo[[#This Row],[Month]])</f>
        <v>35763</v>
      </c>
      <c r="L3534">
        <f>dataset_shampoo[[#This Row],[Units YTD]]+SUMIFS(H:H,D:D,dataset_shampoo[[#This Row],[Brand]],E:E,dataset_shampoo[[#This Row],[Region]],F:F,dataset_shampoo[[#This Row],[Year]]-1,G:G,"&gt;"&amp;dataset_shampoo[[#This Row],[Month]])</f>
        <v>10396</v>
      </c>
      <c r="M3534" s="1">
        <f>dataset_shampoo[[#This Row],[Values YTD]]+SUMIFS(I:I,D:D,dataset_shampoo[[#This Row],[Brand]],E:E,dataset_shampoo[[#This Row],[Region]],F:F,dataset_shampoo[[#This Row],[Year]]-1,G:G,"&gt;"&amp;dataset_shampoo[[#This Row],[Month]])</f>
        <v>58590</v>
      </c>
    </row>
    <row r="3535" spans="1:13" x14ac:dyDescent="0.25">
      <c r="A3535" t="s">
        <v>7</v>
      </c>
      <c r="B3535" t="s">
        <v>30</v>
      </c>
      <c r="C3535" t="s">
        <v>31</v>
      </c>
      <c r="D3535" t="s">
        <v>32</v>
      </c>
      <c r="E3535" t="s">
        <v>12</v>
      </c>
      <c r="F3535">
        <v>2020</v>
      </c>
      <c r="G3535">
        <v>4</v>
      </c>
      <c r="H3535">
        <v>2478</v>
      </c>
      <c r="I3535" s="1">
        <v>13597.5</v>
      </c>
      <c r="J3535">
        <f>SUMIFS(H:H,D:D,dataset_shampoo[[#This Row],[Brand]],E:E,dataset_shampoo[[#This Row],[Region]],F:F,dataset_shampoo[[#This Row],[Year]],G:G,"&lt;="&amp;dataset_shampoo[[#This Row],[Month]])</f>
        <v>8988</v>
      </c>
      <c r="K3535" s="6">
        <f>SUMIFS(I:I,D:D,dataset_shampoo[[#This Row],[Brand]],E:E,dataset_shampoo[[#This Row],[Region]],F:F,dataset_shampoo[[#This Row],[Year]],G:G,"&lt;="&amp;dataset_shampoo[[#This Row],[Month]])</f>
        <v>49360.5</v>
      </c>
      <c r="L3535">
        <f>dataset_shampoo[[#This Row],[Units YTD]]+SUMIFS(H:H,D:D,dataset_shampoo[[#This Row],[Brand]],E:E,dataset_shampoo[[#This Row],[Region]],F:F,dataset_shampoo[[#This Row],[Year]]-1,G:G,"&gt;"&amp;dataset_shampoo[[#This Row],[Month]])</f>
        <v>12874</v>
      </c>
      <c r="M3535" s="1">
        <f>dataset_shampoo[[#This Row],[Values YTD]]+SUMIFS(I:I,D:D,dataset_shampoo[[#This Row],[Brand]],E:E,dataset_shampoo[[#This Row],[Region]],F:F,dataset_shampoo[[#This Row],[Year]]-1,G:G,"&gt;"&amp;dataset_shampoo[[#This Row],[Month]])</f>
        <v>72187.5</v>
      </c>
    </row>
    <row r="3536" spans="1:13" x14ac:dyDescent="0.25">
      <c r="A3536" t="s">
        <v>7</v>
      </c>
      <c r="B3536" t="s">
        <v>30</v>
      </c>
      <c r="C3536" t="s">
        <v>31</v>
      </c>
      <c r="D3536" t="s">
        <v>32</v>
      </c>
      <c r="E3536" t="s">
        <v>12</v>
      </c>
      <c r="F3536">
        <v>2020</v>
      </c>
      <c r="G3536">
        <v>5</v>
      </c>
      <c r="H3536">
        <v>2331</v>
      </c>
      <c r="I3536" s="1">
        <v>12789</v>
      </c>
      <c r="J3536">
        <f>SUMIFS(H:H,D:D,dataset_shampoo[[#This Row],[Brand]],E:E,dataset_shampoo[[#This Row],[Region]],F:F,dataset_shampoo[[#This Row],[Year]],G:G,"&lt;="&amp;dataset_shampoo[[#This Row],[Month]])</f>
        <v>11319</v>
      </c>
      <c r="K3536" s="6">
        <f>SUMIFS(I:I,D:D,dataset_shampoo[[#This Row],[Brand]],E:E,dataset_shampoo[[#This Row],[Region]],F:F,dataset_shampoo[[#This Row],[Year]],G:G,"&lt;="&amp;dataset_shampoo[[#This Row],[Month]])</f>
        <v>62149.5</v>
      </c>
      <c r="L3536">
        <f>dataset_shampoo[[#This Row],[Units YTD]]+SUMIFS(H:H,D:D,dataset_shampoo[[#This Row],[Brand]],E:E,dataset_shampoo[[#This Row],[Region]],F:F,dataset_shampoo[[#This Row],[Year]]-1,G:G,"&gt;"&amp;dataset_shampoo[[#This Row],[Month]])</f>
        <v>15205</v>
      </c>
      <c r="M3536" s="1">
        <f>dataset_shampoo[[#This Row],[Values YTD]]+SUMIFS(I:I,D:D,dataset_shampoo[[#This Row],[Brand]],E:E,dataset_shampoo[[#This Row],[Region]],F:F,dataset_shampoo[[#This Row],[Year]]-1,G:G,"&gt;"&amp;dataset_shampoo[[#This Row],[Month]])</f>
        <v>84976.5</v>
      </c>
    </row>
    <row r="3537" spans="1:13" x14ac:dyDescent="0.25">
      <c r="A3537" t="s">
        <v>7</v>
      </c>
      <c r="B3537" t="s">
        <v>30</v>
      </c>
      <c r="C3537" t="s">
        <v>31</v>
      </c>
      <c r="D3537" t="s">
        <v>32</v>
      </c>
      <c r="E3537" t="s">
        <v>12</v>
      </c>
      <c r="F3537">
        <v>2020</v>
      </c>
      <c r="G3537">
        <v>6</v>
      </c>
      <c r="H3537">
        <v>2594</v>
      </c>
      <c r="I3537" s="1">
        <v>14280</v>
      </c>
      <c r="J3537">
        <f>SUMIFS(H:H,D:D,dataset_shampoo[[#This Row],[Brand]],E:E,dataset_shampoo[[#This Row],[Region]],F:F,dataset_shampoo[[#This Row],[Year]],G:G,"&lt;="&amp;dataset_shampoo[[#This Row],[Month]])</f>
        <v>13913</v>
      </c>
      <c r="K3537" s="6">
        <f>SUMIFS(I:I,D:D,dataset_shampoo[[#This Row],[Brand]],E:E,dataset_shampoo[[#This Row],[Region]],F:F,dataset_shampoo[[#This Row],[Year]],G:G,"&lt;="&amp;dataset_shampoo[[#This Row],[Month]])</f>
        <v>76429.5</v>
      </c>
      <c r="L3537">
        <f>dataset_shampoo[[#This Row],[Units YTD]]+SUMIFS(H:H,D:D,dataset_shampoo[[#This Row],[Brand]],E:E,dataset_shampoo[[#This Row],[Region]],F:F,dataset_shampoo[[#This Row],[Year]]-1,G:G,"&gt;"&amp;dataset_shampoo[[#This Row],[Month]])</f>
        <v>17799</v>
      </c>
      <c r="M3537" s="1">
        <f>dataset_shampoo[[#This Row],[Values YTD]]+SUMIFS(I:I,D:D,dataset_shampoo[[#This Row],[Brand]],E:E,dataset_shampoo[[#This Row],[Region]],F:F,dataset_shampoo[[#This Row],[Year]]-1,G:G,"&gt;"&amp;dataset_shampoo[[#This Row],[Month]])</f>
        <v>99256.5</v>
      </c>
    </row>
    <row r="3538" spans="1:13" x14ac:dyDescent="0.25">
      <c r="A3538" t="s">
        <v>7</v>
      </c>
      <c r="B3538" t="s">
        <v>30</v>
      </c>
      <c r="C3538" t="s">
        <v>31</v>
      </c>
      <c r="D3538" t="s">
        <v>32</v>
      </c>
      <c r="E3538" t="s">
        <v>12</v>
      </c>
      <c r="F3538">
        <v>2020</v>
      </c>
      <c r="G3538">
        <v>7</v>
      </c>
      <c r="H3538">
        <v>2919</v>
      </c>
      <c r="I3538" s="1">
        <v>16495.5</v>
      </c>
      <c r="J3538">
        <f>SUMIFS(H:H,D:D,dataset_shampoo[[#This Row],[Brand]],E:E,dataset_shampoo[[#This Row],[Region]],F:F,dataset_shampoo[[#This Row],[Year]],G:G,"&lt;="&amp;dataset_shampoo[[#This Row],[Month]])</f>
        <v>16832</v>
      </c>
      <c r="K3538" s="6">
        <f>SUMIFS(I:I,D:D,dataset_shampoo[[#This Row],[Brand]],E:E,dataset_shampoo[[#This Row],[Region]],F:F,dataset_shampoo[[#This Row],[Year]],G:G,"&lt;="&amp;dataset_shampoo[[#This Row],[Month]])</f>
        <v>92925</v>
      </c>
      <c r="L3538">
        <f>dataset_shampoo[[#This Row],[Units YTD]]+SUMIFS(H:H,D:D,dataset_shampoo[[#This Row],[Brand]],E:E,dataset_shampoo[[#This Row],[Region]],F:F,dataset_shampoo[[#This Row],[Year]]-1,G:G,"&gt;"&amp;dataset_shampoo[[#This Row],[Month]])</f>
        <v>20718</v>
      </c>
      <c r="M3538" s="1">
        <f>dataset_shampoo[[#This Row],[Values YTD]]+SUMIFS(I:I,D:D,dataset_shampoo[[#This Row],[Brand]],E:E,dataset_shampoo[[#This Row],[Region]],F:F,dataset_shampoo[[#This Row],[Year]]-1,G:G,"&gt;"&amp;dataset_shampoo[[#This Row],[Month]])</f>
        <v>115752</v>
      </c>
    </row>
    <row r="3539" spans="1:13" x14ac:dyDescent="0.25">
      <c r="A3539" t="s">
        <v>7</v>
      </c>
      <c r="B3539" t="s">
        <v>30</v>
      </c>
      <c r="C3539" t="s">
        <v>31</v>
      </c>
      <c r="D3539" t="s">
        <v>32</v>
      </c>
      <c r="E3539" t="s">
        <v>12</v>
      </c>
      <c r="F3539">
        <v>2020</v>
      </c>
      <c r="G3539">
        <v>8</v>
      </c>
      <c r="H3539">
        <v>2614</v>
      </c>
      <c r="I3539" s="1">
        <v>14763</v>
      </c>
      <c r="J3539">
        <f>SUMIFS(H:H,D:D,dataset_shampoo[[#This Row],[Brand]],E:E,dataset_shampoo[[#This Row],[Region]],F:F,dataset_shampoo[[#This Row],[Year]],G:G,"&lt;="&amp;dataset_shampoo[[#This Row],[Month]])</f>
        <v>19446</v>
      </c>
      <c r="K3539" s="6">
        <f>SUMIFS(I:I,D:D,dataset_shampoo[[#This Row],[Brand]],E:E,dataset_shampoo[[#This Row],[Region]],F:F,dataset_shampoo[[#This Row],[Year]],G:G,"&lt;="&amp;dataset_shampoo[[#This Row],[Month]])</f>
        <v>107688</v>
      </c>
      <c r="L3539">
        <f>dataset_shampoo[[#This Row],[Units YTD]]+SUMIFS(H:H,D:D,dataset_shampoo[[#This Row],[Brand]],E:E,dataset_shampoo[[#This Row],[Region]],F:F,dataset_shampoo[[#This Row],[Year]]-1,G:G,"&gt;"&amp;dataset_shampoo[[#This Row],[Month]])</f>
        <v>23332</v>
      </c>
      <c r="M3539" s="1">
        <f>dataset_shampoo[[#This Row],[Values YTD]]+SUMIFS(I:I,D:D,dataset_shampoo[[#This Row],[Brand]],E:E,dataset_shampoo[[#This Row],[Region]],F:F,dataset_shampoo[[#This Row],[Year]]-1,G:G,"&gt;"&amp;dataset_shampoo[[#This Row],[Month]])</f>
        <v>130515</v>
      </c>
    </row>
    <row r="3540" spans="1:13" x14ac:dyDescent="0.25">
      <c r="A3540" t="s">
        <v>7</v>
      </c>
      <c r="B3540" t="s">
        <v>30</v>
      </c>
      <c r="C3540" t="s">
        <v>31</v>
      </c>
      <c r="D3540" t="s">
        <v>32</v>
      </c>
      <c r="E3540" t="s">
        <v>12</v>
      </c>
      <c r="F3540">
        <v>2020</v>
      </c>
      <c r="G3540">
        <v>9</v>
      </c>
      <c r="H3540">
        <v>2258</v>
      </c>
      <c r="I3540" s="1">
        <v>12726</v>
      </c>
      <c r="J3540">
        <f>SUMIFS(H:H,D:D,dataset_shampoo[[#This Row],[Brand]],E:E,dataset_shampoo[[#This Row],[Region]],F:F,dataset_shampoo[[#This Row],[Year]],G:G,"&lt;="&amp;dataset_shampoo[[#This Row],[Month]])</f>
        <v>21704</v>
      </c>
      <c r="K3540" s="6">
        <f>SUMIFS(I:I,D:D,dataset_shampoo[[#This Row],[Brand]],E:E,dataset_shampoo[[#This Row],[Region]],F:F,dataset_shampoo[[#This Row],[Year]],G:G,"&lt;="&amp;dataset_shampoo[[#This Row],[Month]])</f>
        <v>120414</v>
      </c>
      <c r="L3540">
        <f>dataset_shampoo[[#This Row],[Units YTD]]+SUMIFS(H:H,D:D,dataset_shampoo[[#This Row],[Brand]],E:E,dataset_shampoo[[#This Row],[Region]],F:F,dataset_shampoo[[#This Row],[Year]]-1,G:G,"&gt;"&amp;dataset_shampoo[[#This Row],[Month]])</f>
        <v>25590</v>
      </c>
      <c r="M3540" s="1">
        <f>dataset_shampoo[[#This Row],[Values YTD]]+SUMIFS(I:I,D:D,dataset_shampoo[[#This Row],[Brand]],E:E,dataset_shampoo[[#This Row],[Region]],F:F,dataset_shampoo[[#This Row],[Year]]-1,G:G,"&gt;"&amp;dataset_shampoo[[#This Row],[Month]])</f>
        <v>143241</v>
      </c>
    </row>
    <row r="3541" spans="1:13" x14ac:dyDescent="0.25">
      <c r="A3541" t="s">
        <v>7</v>
      </c>
      <c r="B3541" t="s">
        <v>30</v>
      </c>
      <c r="C3541" t="s">
        <v>31</v>
      </c>
      <c r="D3541" t="s">
        <v>32</v>
      </c>
      <c r="E3541" t="s">
        <v>12</v>
      </c>
      <c r="F3541">
        <v>2020</v>
      </c>
      <c r="G3541">
        <v>10</v>
      </c>
      <c r="H3541">
        <v>2058</v>
      </c>
      <c r="I3541" s="1">
        <v>11634</v>
      </c>
      <c r="J3541">
        <f>SUMIFS(H:H,D:D,dataset_shampoo[[#This Row],[Brand]],E:E,dataset_shampoo[[#This Row],[Region]],F:F,dataset_shampoo[[#This Row],[Year]],G:G,"&lt;="&amp;dataset_shampoo[[#This Row],[Month]])</f>
        <v>23762</v>
      </c>
      <c r="K3541" s="6">
        <f>SUMIFS(I:I,D:D,dataset_shampoo[[#This Row],[Brand]],E:E,dataset_shampoo[[#This Row],[Region]],F:F,dataset_shampoo[[#This Row],[Year]],G:G,"&lt;="&amp;dataset_shampoo[[#This Row],[Month]])</f>
        <v>132048</v>
      </c>
      <c r="L3541">
        <f>dataset_shampoo[[#This Row],[Units YTD]]+SUMIFS(H:H,D:D,dataset_shampoo[[#This Row],[Brand]],E:E,dataset_shampoo[[#This Row],[Region]],F:F,dataset_shampoo[[#This Row],[Year]]-1,G:G,"&gt;"&amp;dataset_shampoo[[#This Row],[Month]])</f>
        <v>27364</v>
      </c>
      <c r="M3541" s="1">
        <f>dataset_shampoo[[#This Row],[Values YTD]]+SUMIFS(I:I,D:D,dataset_shampoo[[#This Row],[Brand]],E:E,dataset_shampoo[[#This Row],[Region]],F:F,dataset_shampoo[[#This Row],[Year]]-1,G:G,"&gt;"&amp;dataset_shampoo[[#This Row],[Month]])</f>
        <v>151840.5</v>
      </c>
    </row>
    <row r="3542" spans="1:13" x14ac:dyDescent="0.25">
      <c r="A3542" t="s">
        <v>7</v>
      </c>
      <c r="B3542" t="s">
        <v>30</v>
      </c>
      <c r="C3542" t="s">
        <v>31</v>
      </c>
      <c r="D3542" t="s">
        <v>32</v>
      </c>
      <c r="E3542" t="s">
        <v>12</v>
      </c>
      <c r="F3542">
        <v>2020</v>
      </c>
      <c r="G3542">
        <v>11</v>
      </c>
      <c r="H3542">
        <v>2184</v>
      </c>
      <c r="I3542" s="1">
        <v>12327</v>
      </c>
      <c r="J3542">
        <f>SUMIFS(H:H,D:D,dataset_shampoo[[#This Row],[Brand]],E:E,dataset_shampoo[[#This Row],[Region]],F:F,dataset_shampoo[[#This Row],[Year]],G:G,"&lt;="&amp;dataset_shampoo[[#This Row],[Month]])</f>
        <v>25946</v>
      </c>
      <c r="K3542" s="6">
        <f>SUMIFS(I:I,D:D,dataset_shampoo[[#This Row],[Brand]],E:E,dataset_shampoo[[#This Row],[Region]],F:F,dataset_shampoo[[#This Row],[Year]],G:G,"&lt;="&amp;dataset_shampoo[[#This Row],[Month]])</f>
        <v>144375</v>
      </c>
      <c r="L3542">
        <f>dataset_shampoo[[#This Row],[Units YTD]]+SUMIFS(H:H,D:D,dataset_shampoo[[#This Row],[Brand]],E:E,dataset_shampoo[[#This Row],[Region]],F:F,dataset_shampoo[[#This Row],[Year]]-1,G:G,"&gt;"&amp;dataset_shampoo[[#This Row],[Month]])</f>
        <v>27794</v>
      </c>
      <c r="M3542" s="1">
        <f>dataset_shampoo[[#This Row],[Values YTD]]+SUMIFS(I:I,D:D,dataset_shampoo[[#This Row],[Brand]],E:E,dataset_shampoo[[#This Row],[Region]],F:F,dataset_shampoo[[#This Row],[Year]]-1,G:G,"&gt;"&amp;dataset_shampoo[[#This Row],[Month]])</f>
        <v>154507.5</v>
      </c>
    </row>
    <row r="3543" spans="1:13" x14ac:dyDescent="0.25">
      <c r="A3543" t="s">
        <v>7</v>
      </c>
      <c r="B3543" t="s">
        <v>30</v>
      </c>
      <c r="C3543" t="s">
        <v>31</v>
      </c>
      <c r="D3543" t="s">
        <v>32</v>
      </c>
      <c r="E3543" t="s">
        <v>12</v>
      </c>
      <c r="F3543">
        <v>2020</v>
      </c>
      <c r="G3543">
        <v>12</v>
      </c>
      <c r="H3543">
        <v>2636</v>
      </c>
      <c r="I3543" s="1">
        <v>14899.5</v>
      </c>
      <c r="J3543">
        <f>SUMIFS(H:H,D:D,dataset_shampoo[[#This Row],[Brand]],E:E,dataset_shampoo[[#This Row],[Region]],F:F,dataset_shampoo[[#This Row],[Year]],G:G,"&lt;="&amp;dataset_shampoo[[#This Row],[Month]])</f>
        <v>28582</v>
      </c>
      <c r="K3543" s="6">
        <f>SUMIFS(I:I,D:D,dataset_shampoo[[#This Row],[Brand]],E:E,dataset_shampoo[[#This Row],[Region]],F:F,dataset_shampoo[[#This Row],[Year]],G:G,"&lt;="&amp;dataset_shampoo[[#This Row],[Month]])</f>
        <v>159274.5</v>
      </c>
      <c r="L3543">
        <f>dataset_shampoo[[#This Row],[Units YTD]]+SUMIFS(H:H,D:D,dataset_shampoo[[#This Row],[Brand]],E:E,dataset_shampoo[[#This Row],[Region]],F:F,dataset_shampoo[[#This Row],[Year]]-1,G:G,"&gt;"&amp;dataset_shampoo[[#This Row],[Month]])</f>
        <v>28582</v>
      </c>
      <c r="M3543" s="1">
        <f>dataset_shampoo[[#This Row],[Values YTD]]+SUMIFS(I:I,D:D,dataset_shampoo[[#This Row],[Brand]],E:E,dataset_shampoo[[#This Row],[Region]],F:F,dataset_shampoo[[#This Row],[Year]]-1,G:G,"&gt;"&amp;dataset_shampoo[[#This Row],[Month]])</f>
        <v>159274.5</v>
      </c>
    </row>
    <row r="3544" spans="1:13" x14ac:dyDescent="0.25">
      <c r="A3544" t="s">
        <v>7</v>
      </c>
      <c r="B3544" t="s">
        <v>30</v>
      </c>
      <c r="C3544" t="s">
        <v>31</v>
      </c>
      <c r="D3544" t="s">
        <v>32</v>
      </c>
      <c r="E3544" t="s">
        <v>12</v>
      </c>
      <c r="F3544">
        <v>2021</v>
      </c>
      <c r="G3544">
        <v>1</v>
      </c>
      <c r="H3544">
        <v>3290</v>
      </c>
      <c r="I3544" s="1">
        <v>18564</v>
      </c>
      <c r="J3544">
        <f>SUMIFS(H:H,D:D,dataset_shampoo[[#This Row],[Brand]],E:E,dataset_shampoo[[#This Row],[Region]],F:F,dataset_shampoo[[#This Row],[Year]],G:G,"&lt;="&amp;dataset_shampoo[[#This Row],[Month]])</f>
        <v>3290</v>
      </c>
      <c r="K3544" s="6">
        <f>SUMIFS(I:I,D:D,dataset_shampoo[[#This Row],[Brand]],E:E,dataset_shampoo[[#This Row],[Region]],F:F,dataset_shampoo[[#This Row],[Year]],G:G,"&lt;="&amp;dataset_shampoo[[#This Row],[Month]])</f>
        <v>18564</v>
      </c>
      <c r="L3544">
        <f>dataset_shampoo[[#This Row],[Units YTD]]+SUMIFS(H:H,D:D,dataset_shampoo[[#This Row],[Brand]],E:E,dataset_shampoo[[#This Row],[Region]],F:F,dataset_shampoo[[#This Row],[Year]]-1,G:G,"&gt;"&amp;dataset_shampoo[[#This Row],[Month]])</f>
        <v>29740</v>
      </c>
      <c r="M3544" s="1">
        <f>dataset_shampoo[[#This Row],[Values YTD]]+SUMIFS(I:I,D:D,dataset_shampoo[[#This Row],[Brand]],E:E,dataset_shampoo[[#This Row],[Region]],F:F,dataset_shampoo[[#This Row],[Year]]-1,G:G,"&gt;"&amp;dataset_shampoo[[#This Row],[Month]])</f>
        <v>166120.5</v>
      </c>
    </row>
    <row r="3545" spans="1:13" x14ac:dyDescent="0.25">
      <c r="A3545" t="s">
        <v>7</v>
      </c>
      <c r="B3545" t="s">
        <v>30</v>
      </c>
      <c r="C3545" t="s">
        <v>31</v>
      </c>
      <c r="D3545" t="s">
        <v>32</v>
      </c>
      <c r="E3545" t="s">
        <v>12</v>
      </c>
      <c r="F3545">
        <v>2021</v>
      </c>
      <c r="G3545">
        <v>2</v>
      </c>
      <c r="H3545">
        <v>3724</v>
      </c>
      <c r="I3545" s="1">
        <v>21098</v>
      </c>
      <c r="J3545">
        <f>SUMIFS(H:H,D:D,dataset_shampoo[[#This Row],[Brand]],E:E,dataset_shampoo[[#This Row],[Region]],F:F,dataset_shampoo[[#This Row],[Year]],G:G,"&lt;="&amp;dataset_shampoo[[#This Row],[Month]])</f>
        <v>7014</v>
      </c>
      <c r="K3545" s="6">
        <f>SUMIFS(I:I,D:D,dataset_shampoo[[#This Row],[Brand]],E:E,dataset_shampoo[[#This Row],[Region]],F:F,dataset_shampoo[[#This Row],[Year]],G:G,"&lt;="&amp;dataset_shampoo[[#This Row],[Month]])</f>
        <v>39662</v>
      </c>
      <c r="L3545">
        <f>dataset_shampoo[[#This Row],[Units YTD]]+SUMIFS(H:H,D:D,dataset_shampoo[[#This Row],[Brand]],E:E,dataset_shampoo[[#This Row],[Region]],F:F,dataset_shampoo[[#This Row],[Year]]-1,G:G,"&gt;"&amp;dataset_shampoo[[#This Row],[Month]])</f>
        <v>31532</v>
      </c>
      <c r="M3545" s="1">
        <f>dataset_shampoo[[#This Row],[Values YTD]]+SUMIFS(I:I,D:D,dataset_shampoo[[#This Row],[Brand]],E:E,dataset_shampoo[[#This Row],[Region]],F:F,dataset_shampoo[[#This Row],[Year]]-1,G:G,"&gt;"&amp;dataset_shampoo[[#This Row],[Month]])</f>
        <v>176603</v>
      </c>
    </row>
    <row r="3546" spans="1:13" x14ac:dyDescent="0.25">
      <c r="A3546" t="s">
        <v>7</v>
      </c>
      <c r="B3546" t="s">
        <v>30</v>
      </c>
      <c r="C3546" t="s">
        <v>31</v>
      </c>
      <c r="D3546" t="s">
        <v>32</v>
      </c>
      <c r="E3546" t="s">
        <v>12</v>
      </c>
      <c r="F3546">
        <v>2021</v>
      </c>
      <c r="G3546">
        <v>3</v>
      </c>
      <c r="H3546">
        <v>3864</v>
      </c>
      <c r="I3546" s="1">
        <v>21826</v>
      </c>
      <c r="J3546">
        <f>SUMIFS(H:H,D:D,dataset_shampoo[[#This Row],[Brand]],E:E,dataset_shampoo[[#This Row],[Region]],F:F,dataset_shampoo[[#This Row],[Year]],G:G,"&lt;="&amp;dataset_shampoo[[#This Row],[Month]])</f>
        <v>10878</v>
      </c>
      <c r="K3546" s="6">
        <f>SUMIFS(I:I,D:D,dataset_shampoo[[#This Row],[Brand]],E:E,dataset_shampoo[[#This Row],[Region]],F:F,dataset_shampoo[[#This Row],[Year]],G:G,"&lt;="&amp;dataset_shampoo[[#This Row],[Month]])</f>
        <v>61488</v>
      </c>
      <c r="L3546">
        <f>dataset_shampoo[[#This Row],[Units YTD]]+SUMIFS(H:H,D:D,dataset_shampoo[[#This Row],[Brand]],E:E,dataset_shampoo[[#This Row],[Region]],F:F,dataset_shampoo[[#This Row],[Year]]-1,G:G,"&gt;"&amp;dataset_shampoo[[#This Row],[Month]])</f>
        <v>32950</v>
      </c>
      <c r="M3546" s="1">
        <f>dataset_shampoo[[#This Row],[Values YTD]]+SUMIFS(I:I,D:D,dataset_shampoo[[#This Row],[Brand]],E:E,dataset_shampoo[[#This Row],[Region]],F:F,dataset_shampoo[[#This Row],[Year]]-1,G:G,"&gt;"&amp;dataset_shampoo[[#This Row],[Month]])</f>
        <v>184999.5</v>
      </c>
    </row>
    <row r="3547" spans="1:13" x14ac:dyDescent="0.25">
      <c r="A3547" t="s">
        <v>7</v>
      </c>
      <c r="B3547" t="s">
        <v>30</v>
      </c>
      <c r="C3547" t="s">
        <v>31</v>
      </c>
      <c r="D3547" t="s">
        <v>32</v>
      </c>
      <c r="E3547" t="s">
        <v>12</v>
      </c>
      <c r="F3547">
        <v>2021</v>
      </c>
      <c r="G3547">
        <v>4</v>
      </c>
      <c r="H3547">
        <v>3374</v>
      </c>
      <c r="I3547" s="1">
        <v>19110</v>
      </c>
      <c r="J3547">
        <f>SUMIFS(H:H,D:D,dataset_shampoo[[#This Row],[Brand]],E:E,dataset_shampoo[[#This Row],[Region]],F:F,dataset_shampoo[[#This Row],[Year]],G:G,"&lt;="&amp;dataset_shampoo[[#This Row],[Month]])</f>
        <v>14252</v>
      </c>
      <c r="K3547" s="6">
        <f>SUMIFS(I:I,D:D,dataset_shampoo[[#This Row],[Brand]],E:E,dataset_shampoo[[#This Row],[Region]],F:F,dataset_shampoo[[#This Row],[Year]],G:G,"&lt;="&amp;dataset_shampoo[[#This Row],[Month]])</f>
        <v>80598</v>
      </c>
      <c r="L3547">
        <f>dataset_shampoo[[#This Row],[Units YTD]]+SUMIFS(H:H,D:D,dataset_shampoo[[#This Row],[Brand]],E:E,dataset_shampoo[[#This Row],[Region]],F:F,dataset_shampoo[[#This Row],[Year]]-1,G:G,"&gt;"&amp;dataset_shampoo[[#This Row],[Month]])</f>
        <v>33846</v>
      </c>
      <c r="M3547" s="1">
        <f>dataset_shampoo[[#This Row],[Values YTD]]+SUMIFS(I:I,D:D,dataset_shampoo[[#This Row],[Brand]],E:E,dataset_shampoo[[#This Row],[Region]],F:F,dataset_shampoo[[#This Row],[Year]]-1,G:G,"&gt;"&amp;dataset_shampoo[[#This Row],[Month]])</f>
        <v>190512</v>
      </c>
    </row>
    <row r="3548" spans="1:13" x14ac:dyDescent="0.25">
      <c r="A3548" t="s">
        <v>7</v>
      </c>
      <c r="B3548" t="s">
        <v>30</v>
      </c>
      <c r="C3548" t="s">
        <v>31</v>
      </c>
      <c r="D3548" t="s">
        <v>32</v>
      </c>
      <c r="E3548" t="s">
        <v>12</v>
      </c>
      <c r="F3548">
        <v>2021</v>
      </c>
      <c r="G3548">
        <v>5</v>
      </c>
      <c r="H3548">
        <v>3822</v>
      </c>
      <c r="I3548" s="1">
        <v>21532</v>
      </c>
      <c r="J3548">
        <f>SUMIFS(H:H,D:D,dataset_shampoo[[#This Row],[Brand]],E:E,dataset_shampoo[[#This Row],[Region]],F:F,dataset_shampoo[[#This Row],[Year]],G:G,"&lt;="&amp;dataset_shampoo[[#This Row],[Month]])</f>
        <v>18074</v>
      </c>
      <c r="K3548" s="6">
        <f>SUMIFS(I:I,D:D,dataset_shampoo[[#This Row],[Brand]],E:E,dataset_shampoo[[#This Row],[Region]],F:F,dataset_shampoo[[#This Row],[Year]],G:G,"&lt;="&amp;dataset_shampoo[[#This Row],[Month]])</f>
        <v>102130</v>
      </c>
      <c r="L3548">
        <f>dataset_shampoo[[#This Row],[Units YTD]]+SUMIFS(H:H,D:D,dataset_shampoo[[#This Row],[Brand]],E:E,dataset_shampoo[[#This Row],[Region]],F:F,dataset_shampoo[[#This Row],[Year]]-1,G:G,"&gt;"&amp;dataset_shampoo[[#This Row],[Month]])</f>
        <v>35337</v>
      </c>
      <c r="M3548" s="1">
        <f>dataset_shampoo[[#This Row],[Values YTD]]+SUMIFS(I:I,D:D,dataset_shampoo[[#This Row],[Brand]],E:E,dataset_shampoo[[#This Row],[Region]],F:F,dataset_shampoo[[#This Row],[Year]]-1,G:G,"&gt;"&amp;dataset_shampoo[[#This Row],[Month]])</f>
        <v>199255</v>
      </c>
    </row>
    <row r="3549" spans="1:13" x14ac:dyDescent="0.25">
      <c r="A3549" t="s">
        <v>7</v>
      </c>
      <c r="B3549" t="s">
        <v>30</v>
      </c>
      <c r="C3549" t="s">
        <v>31</v>
      </c>
      <c r="D3549" t="s">
        <v>32</v>
      </c>
      <c r="E3549" t="s">
        <v>12</v>
      </c>
      <c r="F3549">
        <v>2021</v>
      </c>
      <c r="G3549">
        <v>6</v>
      </c>
      <c r="H3549">
        <v>4144</v>
      </c>
      <c r="I3549" s="1">
        <v>23450</v>
      </c>
      <c r="J3549">
        <f>SUMIFS(H:H,D:D,dataset_shampoo[[#This Row],[Brand]],E:E,dataset_shampoo[[#This Row],[Region]],F:F,dataset_shampoo[[#This Row],[Year]],G:G,"&lt;="&amp;dataset_shampoo[[#This Row],[Month]])</f>
        <v>22218</v>
      </c>
      <c r="K3549" s="6">
        <f>SUMIFS(I:I,D:D,dataset_shampoo[[#This Row],[Brand]],E:E,dataset_shampoo[[#This Row],[Region]],F:F,dataset_shampoo[[#This Row],[Year]],G:G,"&lt;="&amp;dataset_shampoo[[#This Row],[Month]])</f>
        <v>125580</v>
      </c>
      <c r="L3549">
        <f>dataset_shampoo[[#This Row],[Units YTD]]+SUMIFS(H:H,D:D,dataset_shampoo[[#This Row],[Brand]],E:E,dataset_shampoo[[#This Row],[Region]],F:F,dataset_shampoo[[#This Row],[Year]]-1,G:G,"&gt;"&amp;dataset_shampoo[[#This Row],[Month]])</f>
        <v>36887</v>
      </c>
      <c r="M3549" s="1">
        <f>dataset_shampoo[[#This Row],[Values YTD]]+SUMIFS(I:I,D:D,dataset_shampoo[[#This Row],[Brand]],E:E,dataset_shampoo[[#This Row],[Region]],F:F,dataset_shampoo[[#This Row],[Year]]-1,G:G,"&gt;"&amp;dataset_shampoo[[#This Row],[Month]])</f>
        <v>208425</v>
      </c>
    </row>
    <row r="3550" spans="1:13" x14ac:dyDescent="0.25">
      <c r="A3550" t="s">
        <v>7</v>
      </c>
      <c r="B3550" t="s">
        <v>30</v>
      </c>
      <c r="C3550" t="s">
        <v>31</v>
      </c>
      <c r="D3550" t="s">
        <v>32</v>
      </c>
      <c r="E3550" t="s">
        <v>12</v>
      </c>
      <c r="F3550">
        <v>2021</v>
      </c>
      <c r="G3550">
        <v>7</v>
      </c>
      <c r="H3550">
        <v>3822</v>
      </c>
      <c r="I3550" s="1">
        <v>21602</v>
      </c>
      <c r="J3550">
        <f>SUMIFS(H:H,D:D,dataset_shampoo[[#This Row],[Brand]],E:E,dataset_shampoo[[#This Row],[Region]],F:F,dataset_shampoo[[#This Row],[Year]],G:G,"&lt;="&amp;dataset_shampoo[[#This Row],[Month]])</f>
        <v>26040</v>
      </c>
      <c r="K3550" s="6">
        <f>SUMIFS(I:I,D:D,dataset_shampoo[[#This Row],[Brand]],E:E,dataset_shampoo[[#This Row],[Region]],F:F,dataset_shampoo[[#This Row],[Year]],G:G,"&lt;="&amp;dataset_shampoo[[#This Row],[Month]])</f>
        <v>147182</v>
      </c>
      <c r="L3550">
        <f>dataset_shampoo[[#This Row],[Units YTD]]+SUMIFS(H:H,D:D,dataset_shampoo[[#This Row],[Brand]],E:E,dataset_shampoo[[#This Row],[Region]],F:F,dataset_shampoo[[#This Row],[Year]]-1,G:G,"&gt;"&amp;dataset_shampoo[[#This Row],[Month]])</f>
        <v>37790</v>
      </c>
      <c r="M3550" s="1">
        <f>dataset_shampoo[[#This Row],[Values YTD]]+SUMIFS(I:I,D:D,dataset_shampoo[[#This Row],[Brand]],E:E,dataset_shampoo[[#This Row],[Region]],F:F,dataset_shampoo[[#This Row],[Year]]-1,G:G,"&gt;"&amp;dataset_shampoo[[#This Row],[Month]])</f>
        <v>213531.5</v>
      </c>
    </row>
    <row r="3551" spans="1:13" x14ac:dyDescent="0.25">
      <c r="A3551" t="s">
        <v>7</v>
      </c>
      <c r="B3551" t="s">
        <v>30</v>
      </c>
      <c r="C3551" t="s">
        <v>31</v>
      </c>
      <c r="D3551" t="s">
        <v>32</v>
      </c>
      <c r="E3551" t="s">
        <v>12</v>
      </c>
      <c r="F3551">
        <v>2021</v>
      </c>
      <c r="G3551">
        <v>8</v>
      </c>
      <c r="H3551">
        <v>2716</v>
      </c>
      <c r="I3551" s="1">
        <v>15344</v>
      </c>
      <c r="J3551">
        <f>SUMIFS(H:H,D:D,dataset_shampoo[[#This Row],[Brand]],E:E,dataset_shampoo[[#This Row],[Region]],F:F,dataset_shampoo[[#This Row],[Year]],G:G,"&lt;="&amp;dataset_shampoo[[#This Row],[Month]])</f>
        <v>28756</v>
      </c>
      <c r="K3551" s="6">
        <f>SUMIFS(I:I,D:D,dataset_shampoo[[#This Row],[Brand]],E:E,dataset_shampoo[[#This Row],[Region]],F:F,dataset_shampoo[[#This Row],[Year]],G:G,"&lt;="&amp;dataset_shampoo[[#This Row],[Month]])</f>
        <v>162526</v>
      </c>
      <c r="L3551">
        <f>dataset_shampoo[[#This Row],[Units YTD]]+SUMIFS(H:H,D:D,dataset_shampoo[[#This Row],[Brand]],E:E,dataset_shampoo[[#This Row],[Region]],F:F,dataset_shampoo[[#This Row],[Year]]-1,G:G,"&gt;"&amp;dataset_shampoo[[#This Row],[Month]])</f>
        <v>37892</v>
      </c>
      <c r="M3551" s="1">
        <f>dataset_shampoo[[#This Row],[Values YTD]]+SUMIFS(I:I,D:D,dataset_shampoo[[#This Row],[Brand]],E:E,dataset_shampoo[[#This Row],[Region]],F:F,dataset_shampoo[[#This Row],[Year]]-1,G:G,"&gt;"&amp;dataset_shampoo[[#This Row],[Month]])</f>
        <v>214112.5</v>
      </c>
    </row>
    <row r="3552" spans="1:13" x14ac:dyDescent="0.25">
      <c r="A3552" t="s">
        <v>7</v>
      </c>
      <c r="B3552" t="s">
        <v>30</v>
      </c>
      <c r="C3552" t="s">
        <v>31</v>
      </c>
      <c r="D3552" t="s">
        <v>32</v>
      </c>
      <c r="E3552" t="s">
        <v>12</v>
      </c>
      <c r="F3552">
        <v>2021</v>
      </c>
      <c r="G3552">
        <v>9</v>
      </c>
      <c r="H3552">
        <v>2688</v>
      </c>
      <c r="I3552" s="1">
        <v>15148</v>
      </c>
      <c r="J3552">
        <f>SUMIFS(H:H,D:D,dataset_shampoo[[#This Row],[Brand]],E:E,dataset_shampoo[[#This Row],[Region]],F:F,dataset_shampoo[[#This Row],[Year]],G:G,"&lt;="&amp;dataset_shampoo[[#This Row],[Month]])</f>
        <v>31444</v>
      </c>
      <c r="K3552" s="6">
        <f>SUMIFS(I:I,D:D,dataset_shampoo[[#This Row],[Brand]],E:E,dataset_shampoo[[#This Row],[Region]],F:F,dataset_shampoo[[#This Row],[Year]],G:G,"&lt;="&amp;dataset_shampoo[[#This Row],[Month]])</f>
        <v>177674</v>
      </c>
      <c r="L3552">
        <f>dataset_shampoo[[#This Row],[Units YTD]]+SUMIFS(H:H,D:D,dataset_shampoo[[#This Row],[Brand]],E:E,dataset_shampoo[[#This Row],[Region]],F:F,dataset_shampoo[[#This Row],[Year]]-1,G:G,"&gt;"&amp;dataset_shampoo[[#This Row],[Month]])</f>
        <v>38322</v>
      </c>
      <c r="M3552" s="1">
        <f>dataset_shampoo[[#This Row],[Values YTD]]+SUMIFS(I:I,D:D,dataset_shampoo[[#This Row],[Brand]],E:E,dataset_shampoo[[#This Row],[Region]],F:F,dataset_shampoo[[#This Row],[Year]]-1,G:G,"&gt;"&amp;dataset_shampoo[[#This Row],[Month]])</f>
        <v>216534.5</v>
      </c>
    </row>
    <row r="3553" spans="1:13" x14ac:dyDescent="0.25">
      <c r="A3553" t="s">
        <v>7</v>
      </c>
      <c r="B3553" t="s">
        <v>30</v>
      </c>
      <c r="C3553" t="s">
        <v>31</v>
      </c>
      <c r="D3553" t="s">
        <v>32</v>
      </c>
      <c r="E3553" t="s">
        <v>12</v>
      </c>
      <c r="F3553">
        <v>2021</v>
      </c>
      <c r="G3553">
        <v>10</v>
      </c>
      <c r="H3553">
        <v>3556</v>
      </c>
      <c r="I3553" s="1">
        <v>20370</v>
      </c>
      <c r="J3553">
        <f>SUMIFS(H:H,D:D,dataset_shampoo[[#This Row],[Brand]],E:E,dataset_shampoo[[#This Row],[Region]],F:F,dataset_shampoo[[#This Row],[Year]],G:G,"&lt;="&amp;dataset_shampoo[[#This Row],[Month]])</f>
        <v>35000</v>
      </c>
      <c r="K3553" s="6">
        <f>SUMIFS(I:I,D:D,dataset_shampoo[[#This Row],[Brand]],E:E,dataset_shampoo[[#This Row],[Region]],F:F,dataset_shampoo[[#This Row],[Year]],G:G,"&lt;="&amp;dataset_shampoo[[#This Row],[Month]])</f>
        <v>198044</v>
      </c>
      <c r="L3553">
        <f>dataset_shampoo[[#This Row],[Units YTD]]+SUMIFS(H:H,D:D,dataset_shampoo[[#This Row],[Brand]],E:E,dataset_shampoo[[#This Row],[Region]],F:F,dataset_shampoo[[#This Row],[Year]]-1,G:G,"&gt;"&amp;dataset_shampoo[[#This Row],[Month]])</f>
        <v>39820</v>
      </c>
      <c r="M3553" s="1">
        <f>dataset_shampoo[[#This Row],[Values YTD]]+SUMIFS(I:I,D:D,dataset_shampoo[[#This Row],[Brand]],E:E,dataset_shampoo[[#This Row],[Region]],F:F,dataset_shampoo[[#This Row],[Year]]-1,G:G,"&gt;"&amp;dataset_shampoo[[#This Row],[Month]])</f>
        <v>225270.5</v>
      </c>
    </row>
    <row r="3554" spans="1:13" x14ac:dyDescent="0.25">
      <c r="A3554" t="s">
        <v>7</v>
      </c>
      <c r="B3554" t="s">
        <v>30</v>
      </c>
      <c r="C3554" t="s">
        <v>31</v>
      </c>
      <c r="D3554" t="s">
        <v>32</v>
      </c>
      <c r="E3554" t="s">
        <v>12</v>
      </c>
      <c r="F3554">
        <v>2021</v>
      </c>
      <c r="G3554">
        <v>11</v>
      </c>
      <c r="H3554">
        <v>3150</v>
      </c>
      <c r="I3554" s="1">
        <v>20944</v>
      </c>
      <c r="J3554">
        <f>SUMIFS(H:H,D:D,dataset_shampoo[[#This Row],[Brand]],E:E,dataset_shampoo[[#This Row],[Region]],F:F,dataset_shampoo[[#This Row],[Year]],G:G,"&lt;="&amp;dataset_shampoo[[#This Row],[Month]])</f>
        <v>38150</v>
      </c>
      <c r="K3554" s="6">
        <f>SUMIFS(I:I,D:D,dataset_shampoo[[#This Row],[Brand]],E:E,dataset_shampoo[[#This Row],[Region]],F:F,dataset_shampoo[[#This Row],[Year]],G:G,"&lt;="&amp;dataset_shampoo[[#This Row],[Month]])</f>
        <v>218988</v>
      </c>
      <c r="L3554">
        <f>dataset_shampoo[[#This Row],[Units YTD]]+SUMIFS(H:H,D:D,dataset_shampoo[[#This Row],[Brand]],E:E,dataset_shampoo[[#This Row],[Region]],F:F,dataset_shampoo[[#This Row],[Year]]-1,G:G,"&gt;"&amp;dataset_shampoo[[#This Row],[Month]])</f>
        <v>40786</v>
      </c>
      <c r="M3554" s="1">
        <f>dataset_shampoo[[#This Row],[Values YTD]]+SUMIFS(I:I,D:D,dataset_shampoo[[#This Row],[Brand]],E:E,dataset_shampoo[[#This Row],[Region]],F:F,dataset_shampoo[[#This Row],[Year]]-1,G:G,"&gt;"&amp;dataset_shampoo[[#This Row],[Month]])</f>
        <v>233887.5</v>
      </c>
    </row>
    <row r="3555" spans="1:13" x14ac:dyDescent="0.25">
      <c r="A3555" t="s">
        <v>7</v>
      </c>
      <c r="B3555" t="s">
        <v>30</v>
      </c>
      <c r="C3555" t="s">
        <v>31</v>
      </c>
      <c r="D3555" t="s">
        <v>32</v>
      </c>
      <c r="E3555" t="s">
        <v>12</v>
      </c>
      <c r="F3555">
        <v>2021</v>
      </c>
      <c r="G3555">
        <v>12</v>
      </c>
      <c r="H3555">
        <v>3682</v>
      </c>
      <c r="I3555" s="1">
        <v>24444</v>
      </c>
      <c r="J3555">
        <f>SUMIFS(H:H,D:D,dataset_shampoo[[#This Row],[Brand]],E:E,dataset_shampoo[[#This Row],[Region]],F:F,dataset_shampoo[[#This Row],[Year]],G:G,"&lt;="&amp;dataset_shampoo[[#This Row],[Month]])</f>
        <v>41832</v>
      </c>
      <c r="K3555" s="6">
        <f>SUMIFS(I:I,D:D,dataset_shampoo[[#This Row],[Brand]],E:E,dataset_shampoo[[#This Row],[Region]],F:F,dataset_shampoo[[#This Row],[Year]],G:G,"&lt;="&amp;dataset_shampoo[[#This Row],[Month]])</f>
        <v>243432</v>
      </c>
      <c r="L3555">
        <f>dataset_shampoo[[#This Row],[Units YTD]]+SUMIFS(H:H,D:D,dataset_shampoo[[#This Row],[Brand]],E:E,dataset_shampoo[[#This Row],[Region]],F:F,dataset_shampoo[[#This Row],[Year]]-1,G:G,"&gt;"&amp;dataset_shampoo[[#This Row],[Month]])</f>
        <v>41832</v>
      </c>
      <c r="M3555" s="1">
        <f>dataset_shampoo[[#This Row],[Values YTD]]+SUMIFS(I:I,D:D,dataset_shampoo[[#This Row],[Brand]],E:E,dataset_shampoo[[#This Row],[Region]],F:F,dataset_shampoo[[#This Row],[Year]]-1,G:G,"&gt;"&amp;dataset_shampoo[[#This Row],[Month]])</f>
        <v>243432</v>
      </c>
    </row>
    <row r="3556" spans="1:13" x14ac:dyDescent="0.25">
      <c r="A3556" t="s">
        <v>7</v>
      </c>
      <c r="B3556" t="s">
        <v>30</v>
      </c>
      <c r="C3556" t="s">
        <v>31</v>
      </c>
      <c r="D3556" t="s">
        <v>32</v>
      </c>
      <c r="E3556" t="s">
        <v>12</v>
      </c>
      <c r="F3556">
        <v>2022</v>
      </c>
      <c r="G3556">
        <v>1</v>
      </c>
      <c r="H3556">
        <v>7166</v>
      </c>
      <c r="I3556" s="1">
        <v>47512.5</v>
      </c>
      <c r="J3556">
        <f>SUMIFS(H:H,D:D,dataset_shampoo[[#This Row],[Brand]],E:E,dataset_shampoo[[#This Row],[Region]],F:F,dataset_shampoo[[#This Row],[Year]],G:G,"&lt;="&amp;dataset_shampoo[[#This Row],[Month]])</f>
        <v>7166</v>
      </c>
      <c r="K3556" s="6">
        <f>SUMIFS(I:I,D:D,dataset_shampoo[[#This Row],[Brand]],E:E,dataset_shampoo[[#This Row],[Region]],F:F,dataset_shampoo[[#This Row],[Year]],G:G,"&lt;="&amp;dataset_shampoo[[#This Row],[Month]])</f>
        <v>47512.5</v>
      </c>
      <c r="L3556">
        <f>dataset_shampoo[[#This Row],[Units YTD]]+SUMIFS(H:H,D:D,dataset_shampoo[[#This Row],[Brand]],E:E,dataset_shampoo[[#This Row],[Region]],F:F,dataset_shampoo[[#This Row],[Year]]-1,G:G,"&gt;"&amp;dataset_shampoo[[#This Row],[Month]])</f>
        <v>45708</v>
      </c>
      <c r="M3556" s="1">
        <f>dataset_shampoo[[#This Row],[Values YTD]]+SUMIFS(I:I,D:D,dataset_shampoo[[#This Row],[Brand]],E:E,dataset_shampoo[[#This Row],[Region]],F:F,dataset_shampoo[[#This Row],[Year]]-1,G:G,"&gt;"&amp;dataset_shampoo[[#This Row],[Month]])</f>
        <v>272380.5</v>
      </c>
    </row>
    <row r="3557" spans="1:13" x14ac:dyDescent="0.25">
      <c r="A3557" t="s">
        <v>7</v>
      </c>
      <c r="B3557" t="s">
        <v>30</v>
      </c>
      <c r="C3557" t="s">
        <v>31</v>
      </c>
      <c r="D3557" t="s">
        <v>32</v>
      </c>
      <c r="E3557" t="s">
        <v>12</v>
      </c>
      <c r="F3557">
        <v>2022</v>
      </c>
      <c r="G3557">
        <v>2</v>
      </c>
      <c r="H3557">
        <v>6221</v>
      </c>
      <c r="I3557" s="1">
        <v>41448.75</v>
      </c>
      <c r="J3557">
        <f>SUMIFS(H:H,D:D,dataset_shampoo[[#This Row],[Brand]],E:E,dataset_shampoo[[#This Row],[Region]],F:F,dataset_shampoo[[#This Row],[Year]],G:G,"&lt;="&amp;dataset_shampoo[[#This Row],[Month]])</f>
        <v>13387</v>
      </c>
      <c r="K3557" s="6">
        <f>SUMIFS(I:I,D:D,dataset_shampoo[[#This Row],[Brand]],E:E,dataset_shampoo[[#This Row],[Region]],F:F,dataset_shampoo[[#This Row],[Year]],G:G,"&lt;="&amp;dataset_shampoo[[#This Row],[Month]])</f>
        <v>88961.25</v>
      </c>
      <c r="L3557">
        <f>dataset_shampoo[[#This Row],[Units YTD]]+SUMIFS(H:H,D:D,dataset_shampoo[[#This Row],[Brand]],E:E,dataset_shampoo[[#This Row],[Region]],F:F,dataset_shampoo[[#This Row],[Year]]-1,G:G,"&gt;"&amp;dataset_shampoo[[#This Row],[Month]])</f>
        <v>48205</v>
      </c>
      <c r="M3557" s="1">
        <f>dataset_shampoo[[#This Row],[Values YTD]]+SUMIFS(I:I,D:D,dataset_shampoo[[#This Row],[Brand]],E:E,dataset_shampoo[[#This Row],[Region]],F:F,dataset_shampoo[[#This Row],[Year]]-1,G:G,"&gt;"&amp;dataset_shampoo[[#This Row],[Month]])</f>
        <v>292731.25</v>
      </c>
    </row>
    <row r="3558" spans="1:13" x14ac:dyDescent="0.25">
      <c r="A3558" t="s">
        <v>7</v>
      </c>
      <c r="B3558" t="s">
        <v>30</v>
      </c>
      <c r="C3558" t="s">
        <v>31</v>
      </c>
      <c r="D3558" t="s">
        <v>32</v>
      </c>
      <c r="E3558" t="s">
        <v>12</v>
      </c>
      <c r="F3558">
        <v>2022</v>
      </c>
      <c r="G3558">
        <v>3</v>
      </c>
      <c r="H3558">
        <v>7324</v>
      </c>
      <c r="I3558" s="1">
        <v>48720</v>
      </c>
      <c r="J3558">
        <f>SUMIFS(H:H,D:D,dataset_shampoo[[#This Row],[Brand]],E:E,dataset_shampoo[[#This Row],[Region]],F:F,dataset_shampoo[[#This Row],[Year]],G:G,"&lt;="&amp;dataset_shampoo[[#This Row],[Month]])</f>
        <v>20711</v>
      </c>
      <c r="K3558" s="6">
        <f>SUMIFS(I:I,D:D,dataset_shampoo[[#This Row],[Brand]],E:E,dataset_shampoo[[#This Row],[Region]],F:F,dataset_shampoo[[#This Row],[Year]],G:G,"&lt;="&amp;dataset_shampoo[[#This Row],[Month]])</f>
        <v>137681.25</v>
      </c>
      <c r="L3558">
        <f>dataset_shampoo[[#This Row],[Units YTD]]+SUMIFS(H:H,D:D,dataset_shampoo[[#This Row],[Brand]],E:E,dataset_shampoo[[#This Row],[Region]],F:F,dataset_shampoo[[#This Row],[Year]]-1,G:G,"&gt;"&amp;dataset_shampoo[[#This Row],[Month]])</f>
        <v>51665</v>
      </c>
      <c r="M3558" s="1">
        <f>dataset_shampoo[[#This Row],[Values YTD]]+SUMIFS(I:I,D:D,dataset_shampoo[[#This Row],[Brand]],E:E,dataset_shampoo[[#This Row],[Region]],F:F,dataset_shampoo[[#This Row],[Year]]-1,G:G,"&gt;"&amp;dataset_shampoo[[#This Row],[Month]])</f>
        <v>319625.25</v>
      </c>
    </row>
    <row r="3559" spans="1:13" x14ac:dyDescent="0.25">
      <c r="A3559" t="s">
        <v>7</v>
      </c>
      <c r="B3559" t="s">
        <v>30</v>
      </c>
      <c r="C3559" t="s">
        <v>31</v>
      </c>
      <c r="D3559" t="s">
        <v>32</v>
      </c>
      <c r="E3559" t="s">
        <v>12</v>
      </c>
      <c r="F3559">
        <v>2022</v>
      </c>
      <c r="G3559">
        <v>4</v>
      </c>
      <c r="H3559">
        <v>6090</v>
      </c>
      <c r="I3559" s="1">
        <v>40792.5</v>
      </c>
      <c r="J3559">
        <f>SUMIFS(H:H,D:D,dataset_shampoo[[#This Row],[Brand]],E:E,dataset_shampoo[[#This Row],[Region]],F:F,dataset_shampoo[[#This Row],[Year]],G:G,"&lt;="&amp;dataset_shampoo[[#This Row],[Month]])</f>
        <v>26801</v>
      </c>
      <c r="K3559" s="6">
        <f>SUMIFS(I:I,D:D,dataset_shampoo[[#This Row],[Brand]],E:E,dataset_shampoo[[#This Row],[Region]],F:F,dataset_shampoo[[#This Row],[Year]],G:G,"&lt;="&amp;dataset_shampoo[[#This Row],[Month]])</f>
        <v>178473.75</v>
      </c>
      <c r="L3559">
        <f>dataset_shampoo[[#This Row],[Units YTD]]+SUMIFS(H:H,D:D,dataset_shampoo[[#This Row],[Brand]],E:E,dataset_shampoo[[#This Row],[Region]],F:F,dataset_shampoo[[#This Row],[Year]]-1,G:G,"&gt;"&amp;dataset_shampoo[[#This Row],[Month]])</f>
        <v>54381</v>
      </c>
      <c r="M3559" s="1">
        <f>dataset_shampoo[[#This Row],[Values YTD]]+SUMIFS(I:I,D:D,dataset_shampoo[[#This Row],[Brand]],E:E,dataset_shampoo[[#This Row],[Region]],F:F,dataset_shampoo[[#This Row],[Year]]-1,G:G,"&gt;"&amp;dataset_shampoo[[#This Row],[Month]])</f>
        <v>341307.75</v>
      </c>
    </row>
    <row r="3560" spans="1:13" x14ac:dyDescent="0.25">
      <c r="A3560" t="s">
        <v>7</v>
      </c>
      <c r="B3560" t="s">
        <v>30</v>
      </c>
      <c r="C3560" t="s">
        <v>31</v>
      </c>
      <c r="D3560" t="s">
        <v>32</v>
      </c>
      <c r="E3560" t="s">
        <v>12</v>
      </c>
      <c r="F3560">
        <v>2022</v>
      </c>
      <c r="G3560">
        <v>5</v>
      </c>
      <c r="H3560">
        <v>6064</v>
      </c>
      <c r="I3560" s="1">
        <v>41868.75</v>
      </c>
      <c r="J3560">
        <f>SUMIFS(H:H,D:D,dataset_shampoo[[#This Row],[Brand]],E:E,dataset_shampoo[[#This Row],[Region]],F:F,dataset_shampoo[[#This Row],[Year]],G:G,"&lt;="&amp;dataset_shampoo[[#This Row],[Month]])</f>
        <v>32865</v>
      </c>
      <c r="K3560" s="6">
        <f>SUMIFS(I:I,D:D,dataset_shampoo[[#This Row],[Brand]],E:E,dataset_shampoo[[#This Row],[Region]],F:F,dataset_shampoo[[#This Row],[Year]],G:G,"&lt;="&amp;dataset_shampoo[[#This Row],[Month]])</f>
        <v>220342.5</v>
      </c>
      <c r="L3560">
        <f>dataset_shampoo[[#This Row],[Units YTD]]+SUMIFS(H:H,D:D,dataset_shampoo[[#This Row],[Brand]],E:E,dataset_shampoo[[#This Row],[Region]],F:F,dataset_shampoo[[#This Row],[Year]]-1,G:G,"&gt;"&amp;dataset_shampoo[[#This Row],[Month]])</f>
        <v>56623</v>
      </c>
      <c r="M3560" s="1">
        <f>dataset_shampoo[[#This Row],[Values YTD]]+SUMIFS(I:I,D:D,dataset_shampoo[[#This Row],[Brand]],E:E,dataset_shampoo[[#This Row],[Region]],F:F,dataset_shampoo[[#This Row],[Year]]-1,G:G,"&gt;"&amp;dataset_shampoo[[#This Row],[Month]])</f>
        <v>361644.5</v>
      </c>
    </row>
    <row r="3561" spans="1:13" x14ac:dyDescent="0.25">
      <c r="A3561" t="s">
        <v>7</v>
      </c>
      <c r="B3561" t="s">
        <v>30</v>
      </c>
      <c r="C3561" t="s">
        <v>31</v>
      </c>
      <c r="D3561" t="s">
        <v>32</v>
      </c>
      <c r="E3561" t="s">
        <v>12</v>
      </c>
      <c r="F3561">
        <v>2022</v>
      </c>
      <c r="G3561">
        <v>6</v>
      </c>
      <c r="H3561">
        <v>6458</v>
      </c>
      <c r="I3561" s="1">
        <v>44415</v>
      </c>
      <c r="J3561">
        <f>SUMIFS(H:H,D:D,dataset_shampoo[[#This Row],[Brand]],E:E,dataset_shampoo[[#This Row],[Region]],F:F,dataset_shampoo[[#This Row],[Year]],G:G,"&lt;="&amp;dataset_shampoo[[#This Row],[Month]])</f>
        <v>39323</v>
      </c>
      <c r="K3561" s="6">
        <f>SUMIFS(I:I,D:D,dataset_shampoo[[#This Row],[Brand]],E:E,dataset_shampoo[[#This Row],[Region]],F:F,dataset_shampoo[[#This Row],[Year]],G:G,"&lt;="&amp;dataset_shampoo[[#This Row],[Month]])</f>
        <v>264757.5</v>
      </c>
      <c r="L3561">
        <f>dataset_shampoo[[#This Row],[Units YTD]]+SUMIFS(H:H,D:D,dataset_shampoo[[#This Row],[Brand]],E:E,dataset_shampoo[[#This Row],[Region]],F:F,dataset_shampoo[[#This Row],[Year]]-1,G:G,"&gt;"&amp;dataset_shampoo[[#This Row],[Month]])</f>
        <v>58937</v>
      </c>
      <c r="M3561" s="1">
        <f>dataset_shampoo[[#This Row],[Values YTD]]+SUMIFS(I:I,D:D,dataset_shampoo[[#This Row],[Brand]],E:E,dataset_shampoo[[#This Row],[Region]],F:F,dataset_shampoo[[#This Row],[Year]]-1,G:G,"&gt;"&amp;dataset_shampoo[[#This Row],[Month]])</f>
        <v>382609.5</v>
      </c>
    </row>
    <row r="3562" spans="1:13" x14ac:dyDescent="0.25">
      <c r="A3562" t="s">
        <v>7</v>
      </c>
      <c r="B3562" t="s">
        <v>30</v>
      </c>
      <c r="C3562" t="s">
        <v>31</v>
      </c>
      <c r="D3562" t="s">
        <v>32</v>
      </c>
      <c r="E3562" t="s">
        <v>12</v>
      </c>
      <c r="F3562">
        <v>2022</v>
      </c>
      <c r="G3562">
        <v>7</v>
      </c>
      <c r="H3562">
        <v>6431</v>
      </c>
      <c r="I3562" s="1">
        <v>44257.5</v>
      </c>
      <c r="J3562">
        <f>SUMIFS(H:H,D:D,dataset_shampoo[[#This Row],[Brand]],E:E,dataset_shampoo[[#This Row],[Region]],F:F,dataset_shampoo[[#This Row],[Year]],G:G,"&lt;="&amp;dataset_shampoo[[#This Row],[Month]])</f>
        <v>45754</v>
      </c>
      <c r="K3562" s="6">
        <f>SUMIFS(I:I,D:D,dataset_shampoo[[#This Row],[Brand]],E:E,dataset_shampoo[[#This Row],[Region]],F:F,dataset_shampoo[[#This Row],[Year]],G:G,"&lt;="&amp;dataset_shampoo[[#This Row],[Month]])</f>
        <v>309015</v>
      </c>
      <c r="L3562">
        <f>dataset_shampoo[[#This Row],[Units YTD]]+SUMIFS(H:H,D:D,dataset_shampoo[[#This Row],[Brand]],E:E,dataset_shampoo[[#This Row],[Region]],F:F,dataset_shampoo[[#This Row],[Year]]-1,G:G,"&gt;"&amp;dataset_shampoo[[#This Row],[Month]])</f>
        <v>61546</v>
      </c>
      <c r="M3562" s="1">
        <f>dataset_shampoo[[#This Row],[Values YTD]]+SUMIFS(I:I,D:D,dataset_shampoo[[#This Row],[Brand]],E:E,dataset_shampoo[[#This Row],[Region]],F:F,dataset_shampoo[[#This Row],[Year]]-1,G:G,"&gt;"&amp;dataset_shampoo[[#This Row],[Month]])</f>
        <v>405265</v>
      </c>
    </row>
    <row r="3563" spans="1:13" x14ac:dyDescent="0.25">
      <c r="A3563" t="s">
        <v>7</v>
      </c>
      <c r="B3563" t="s">
        <v>30</v>
      </c>
      <c r="C3563" t="s">
        <v>31</v>
      </c>
      <c r="D3563" t="s">
        <v>32</v>
      </c>
      <c r="E3563" t="s">
        <v>12</v>
      </c>
      <c r="F3563">
        <v>2022</v>
      </c>
      <c r="G3563">
        <v>8</v>
      </c>
      <c r="H3563">
        <v>7035</v>
      </c>
      <c r="I3563" s="1">
        <v>48615</v>
      </c>
      <c r="J3563">
        <f>SUMIFS(H:H,D:D,dataset_shampoo[[#This Row],[Brand]],E:E,dataset_shampoo[[#This Row],[Region]],F:F,dataset_shampoo[[#This Row],[Year]],G:G,"&lt;="&amp;dataset_shampoo[[#This Row],[Month]])</f>
        <v>52789</v>
      </c>
      <c r="K3563" s="6">
        <f>SUMIFS(I:I,D:D,dataset_shampoo[[#This Row],[Brand]],E:E,dataset_shampoo[[#This Row],[Region]],F:F,dataset_shampoo[[#This Row],[Year]],G:G,"&lt;="&amp;dataset_shampoo[[#This Row],[Month]])</f>
        <v>357630</v>
      </c>
      <c r="L3563">
        <f>dataset_shampoo[[#This Row],[Units YTD]]+SUMIFS(H:H,D:D,dataset_shampoo[[#This Row],[Brand]],E:E,dataset_shampoo[[#This Row],[Region]],F:F,dataset_shampoo[[#This Row],[Year]]-1,G:G,"&gt;"&amp;dataset_shampoo[[#This Row],[Month]])</f>
        <v>65865</v>
      </c>
      <c r="M3563" s="1">
        <f>dataset_shampoo[[#This Row],[Values YTD]]+SUMIFS(I:I,D:D,dataset_shampoo[[#This Row],[Brand]],E:E,dataset_shampoo[[#This Row],[Region]],F:F,dataset_shampoo[[#This Row],[Year]]-1,G:G,"&gt;"&amp;dataset_shampoo[[#This Row],[Month]])</f>
        <v>438536</v>
      </c>
    </row>
    <row r="3564" spans="1:13" x14ac:dyDescent="0.25">
      <c r="A3564" t="s">
        <v>7</v>
      </c>
      <c r="B3564" t="s">
        <v>30</v>
      </c>
      <c r="C3564" t="s">
        <v>31</v>
      </c>
      <c r="D3564" t="s">
        <v>32</v>
      </c>
      <c r="E3564" t="s">
        <v>12</v>
      </c>
      <c r="F3564">
        <v>2022</v>
      </c>
      <c r="G3564">
        <v>9</v>
      </c>
      <c r="H3564">
        <v>6904</v>
      </c>
      <c r="I3564" s="1">
        <v>47722.5</v>
      </c>
      <c r="J3564">
        <f>SUMIFS(H:H,D:D,dataset_shampoo[[#This Row],[Brand]],E:E,dataset_shampoo[[#This Row],[Region]],F:F,dataset_shampoo[[#This Row],[Year]],G:G,"&lt;="&amp;dataset_shampoo[[#This Row],[Month]])</f>
        <v>59693</v>
      </c>
      <c r="K3564" s="6">
        <f>SUMIFS(I:I,D:D,dataset_shampoo[[#This Row],[Brand]],E:E,dataset_shampoo[[#This Row],[Region]],F:F,dataset_shampoo[[#This Row],[Year]],G:G,"&lt;="&amp;dataset_shampoo[[#This Row],[Month]])</f>
        <v>405352.5</v>
      </c>
      <c r="L3564">
        <f>dataset_shampoo[[#This Row],[Units YTD]]+SUMIFS(H:H,D:D,dataset_shampoo[[#This Row],[Brand]],E:E,dataset_shampoo[[#This Row],[Region]],F:F,dataset_shampoo[[#This Row],[Year]]-1,G:G,"&gt;"&amp;dataset_shampoo[[#This Row],[Month]])</f>
        <v>70081</v>
      </c>
      <c r="M3564" s="1">
        <f>dataset_shampoo[[#This Row],[Values YTD]]+SUMIFS(I:I,D:D,dataset_shampoo[[#This Row],[Brand]],E:E,dataset_shampoo[[#This Row],[Region]],F:F,dataset_shampoo[[#This Row],[Year]]-1,G:G,"&gt;"&amp;dataset_shampoo[[#This Row],[Month]])</f>
        <v>471110.5</v>
      </c>
    </row>
    <row r="3565" spans="1:13" x14ac:dyDescent="0.25">
      <c r="A3565" t="s">
        <v>7</v>
      </c>
      <c r="B3565" t="s">
        <v>30</v>
      </c>
      <c r="C3565" t="s">
        <v>31</v>
      </c>
      <c r="D3565" t="s">
        <v>32</v>
      </c>
      <c r="E3565" t="s">
        <v>12</v>
      </c>
      <c r="F3565">
        <v>2022</v>
      </c>
      <c r="G3565">
        <v>10</v>
      </c>
      <c r="H3565">
        <v>5906</v>
      </c>
      <c r="I3565" s="1">
        <v>40845</v>
      </c>
      <c r="J3565">
        <f>SUMIFS(H:H,D:D,dataset_shampoo[[#This Row],[Brand]],E:E,dataset_shampoo[[#This Row],[Region]],F:F,dataset_shampoo[[#This Row],[Year]],G:G,"&lt;="&amp;dataset_shampoo[[#This Row],[Month]])</f>
        <v>65599</v>
      </c>
      <c r="K3565" s="6">
        <f>SUMIFS(I:I,D:D,dataset_shampoo[[#This Row],[Brand]],E:E,dataset_shampoo[[#This Row],[Region]],F:F,dataset_shampoo[[#This Row],[Year]],G:G,"&lt;="&amp;dataset_shampoo[[#This Row],[Month]])</f>
        <v>446197.5</v>
      </c>
      <c r="L3565">
        <f>dataset_shampoo[[#This Row],[Units YTD]]+SUMIFS(H:H,D:D,dataset_shampoo[[#This Row],[Brand]],E:E,dataset_shampoo[[#This Row],[Region]],F:F,dataset_shampoo[[#This Row],[Year]]-1,G:G,"&gt;"&amp;dataset_shampoo[[#This Row],[Month]])</f>
        <v>72431</v>
      </c>
      <c r="M3565" s="1">
        <f>dataset_shampoo[[#This Row],[Values YTD]]+SUMIFS(I:I,D:D,dataset_shampoo[[#This Row],[Brand]],E:E,dataset_shampoo[[#This Row],[Region]],F:F,dataset_shampoo[[#This Row],[Year]]-1,G:G,"&gt;"&amp;dataset_shampoo[[#This Row],[Month]])</f>
        <v>491585.5</v>
      </c>
    </row>
    <row r="3566" spans="1:13" x14ac:dyDescent="0.25">
      <c r="A3566" t="s">
        <v>7</v>
      </c>
      <c r="B3566" t="s">
        <v>30</v>
      </c>
      <c r="C3566" t="s">
        <v>31</v>
      </c>
      <c r="D3566" t="s">
        <v>32</v>
      </c>
      <c r="E3566" t="s">
        <v>12</v>
      </c>
      <c r="F3566">
        <v>2022</v>
      </c>
      <c r="G3566">
        <v>11</v>
      </c>
      <c r="H3566">
        <v>7166</v>
      </c>
      <c r="I3566" s="1">
        <v>49297.5</v>
      </c>
      <c r="J3566">
        <f>SUMIFS(H:H,D:D,dataset_shampoo[[#This Row],[Brand]],E:E,dataset_shampoo[[#This Row],[Region]],F:F,dataset_shampoo[[#This Row],[Year]],G:G,"&lt;="&amp;dataset_shampoo[[#This Row],[Month]])</f>
        <v>72765</v>
      </c>
      <c r="K3566" s="6">
        <f>SUMIFS(I:I,D:D,dataset_shampoo[[#This Row],[Brand]],E:E,dataset_shampoo[[#This Row],[Region]],F:F,dataset_shampoo[[#This Row],[Year]],G:G,"&lt;="&amp;dataset_shampoo[[#This Row],[Month]])</f>
        <v>495495</v>
      </c>
      <c r="L3566">
        <f>dataset_shampoo[[#This Row],[Units YTD]]+SUMIFS(H:H,D:D,dataset_shampoo[[#This Row],[Brand]],E:E,dataset_shampoo[[#This Row],[Region]],F:F,dataset_shampoo[[#This Row],[Year]]-1,G:G,"&gt;"&amp;dataset_shampoo[[#This Row],[Month]])</f>
        <v>76447</v>
      </c>
      <c r="M3566" s="1">
        <f>dataset_shampoo[[#This Row],[Values YTD]]+SUMIFS(I:I,D:D,dataset_shampoo[[#This Row],[Brand]],E:E,dataset_shampoo[[#This Row],[Region]],F:F,dataset_shampoo[[#This Row],[Year]]-1,G:G,"&gt;"&amp;dataset_shampoo[[#This Row],[Month]])</f>
        <v>519939</v>
      </c>
    </row>
    <row r="3567" spans="1:13" x14ac:dyDescent="0.25">
      <c r="A3567" t="s">
        <v>7</v>
      </c>
      <c r="B3567" t="s">
        <v>30</v>
      </c>
      <c r="C3567" t="s">
        <v>31</v>
      </c>
      <c r="D3567" t="s">
        <v>32</v>
      </c>
      <c r="E3567" t="s">
        <v>12</v>
      </c>
      <c r="F3567">
        <v>2022</v>
      </c>
      <c r="G3567">
        <v>12</v>
      </c>
      <c r="H3567">
        <v>6064</v>
      </c>
      <c r="I3567" s="1">
        <v>41737.5</v>
      </c>
      <c r="J3567">
        <f>SUMIFS(H:H,D:D,dataset_shampoo[[#This Row],[Brand]],E:E,dataset_shampoo[[#This Row],[Region]],F:F,dataset_shampoo[[#This Row],[Year]],G:G,"&lt;="&amp;dataset_shampoo[[#This Row],[Month]])</f>
        <v>78829</v>
      </c>
      <c r="K3567" s="6">
        <f>SUMIFS(I:I,D:D,dataset_shampoo[[#This Row],[Brand]],E:E,dataset_shampoo[[#This Row],[Region]],F:F,dataset_shampoo[[#This Row],[Year]],G:G,"&lt;="&amp;dataset_shampoo[[#This Row],[Month]])</f>
        <v>537232.5</v>
      </c>
      <c r="L3567">
        <f>dataset_shampoo[[#This Row],[Units YTD]]+SUMIFS(H:H,D:D,dataset_shampoo[[#This Row],[Brand]],E:E,dataset_shampoo[[#This Row],[Region]],F:F,dataset_shampoo[[#This Row],[Year]]-1,G:G,"&gt;"&amp;dataset_shampoo[[#This Row],[Month]])</f>
        <v>78829</v>
      </c>
      <c r="M3567" s="1">
        <f>dataset_shampoo[[#This Row],[Values YTD]]+SUMIFS(I:I,D:D,dataset_shampoo[[#This Row],[Brand]],E:E,dataset_shampoo[[#This Row],[Region]],F:F,dataset_shampoo[[#This Row],[Year]]-1,G:G,"&gt;"&amp;dataset_shampoo[[#This Row],[Month]])</f>
        <v>537232.5</v>
      </c>
    </row>
    <row r="3568" spans="1:13" x14ac:dyDescent="0.25">
      <c r="A3568" t="s">
        <v>7</v>
      </c>
      <c r="B3568" t="s">
        <v>30</v>
      </c>
      <c r="C3568" t="s">
        <v>31</v>
      </c>
      <c r="D3568" t="s">
        <v>32</v>
      </c>
      <c r="E3568" t="s">
        <v>12</v>
      </c>
      <c r="F3568">
        <v>2023</v>
      </c>
      <c r="G3568">
        <v>1</v>
      </c>
      <c r="H3568">
        <v>8442</v>
      </c>
      <c r="I3568" s="1">
        <v>57960</v>
      </c>
      <c r="J3568">
        <f>SUMIFS(H:H,D:D,dataset_shampoo[[#This Row],[Brand]],E:E,dataset_shampoo[[#This Row],[Region]],F:F,dataset_shampoo[[#This Row],[Year]],G:G,"&lt;="&amp;dataset_shampoo[[#This Row],[Month]])</f>
        <v>8442</v>
      </c>
      <c r="K3568" s="6">
        <f>SUMIFS(I:I,D:D,dataset_shampoo[[#This Row],[Brand]],E:E,dataset_shampoo[[#This Row],[Region]],F:F,dataset_shampoo[[#This Row],[Year]],G:G,"&lt;="&amp;dataset_shampoo[[#This Row],[Month]])</f>
        <v>57960</v>
      </c>
      <c r="L3568">
        <f>dataset_shampoo[[#This Row],[Units YTD]]+SUMIFS(H:H,D:D,dataset_shampoo[[#This Row],[Brand]],E:E,dataset_shampoo[[#This Row],[Region]],F:F,dataset_shampoo[[#This Row],[Year]]-1,G:G,"&gt;"&amp;dataset_shampoo[[#This Row],[Month]])</f>
        <v>80105</v>
      </c>
      <c r="M3568" s="1">
        <f>dataset_shampoo[[#This Row],[Values YTD]]+SUMIFS(I:I,D:D,dataset_shampoo[[#This Row],[Brand]],E:E,dataset_shampoo[[#This Row],[Region]],F:F,dataset_shampoo[[#This Row],[Year]]-1,G:G,"&gt;"&amp;dataset_shampoo[[#This Row],[Month]])</f>
        <v>547680</v>
      </c>
    </row>
    <row r="3569" spans="1:13" x14ac:dyDescent="0.25">
      <c r="A3569" t="s">
        <v>7</v>
      </c>
      <c r="B3569" t="s">
        <v>30</v>
      </c>
      <c r="C3569" t="s">
        <v>31</v>
      </c>
      <c r="D3569" t="s">
        <v>32</v>
      </c>
      <c r="E3569" t="s">
        <v>12</v>
      </c>
      <c r="F3569">
        <v>2023</v>
      </c>
      <c r="G3569">
        <v>2</v>
      </c>
      <c r="H3569">
        <v>9198</v>
      </c>
      <c r="I3569" s="1">
        <v>63378</v>
      </c>
      <c r="J3569">
        <f>SUMIFS(H:H,D:D,dataset_shampoo[[#This Row],[Brand]],E:E,dataset_shampoo[[#This Row],[Region]],F:F,dataset_shampoo[[#This Row],[Year]],G:G,"&lt;="&amp;dataset_shampoo[[#This Row],[Month]])</f>
        <v>17640</v>
      </c>
      <c r="K3569" s="6">
        <f>SUMIFS(I:I,D:D,dataset_shampoo[[#This Row],[Brand]],E:E,dataset_shampoo[[#This Row],[Region]],F:F,dataset_shampoo[[#This Row],[Year]],G:G,"&lt;="&amp;dataset_shampoo[[#This Row],[Month]])</f>
        <v>121338</v>
      </c>
      <c r="L3569">
        <f>dataset_shampoo[[#This Row],[Units YTD]]+SUMIFS(H:H,D:D,dataset_shampoo[[#This Row],[Brand]],E:E,dataset_shampoo[[#This Row],[Region]],F:F,dataset_shampoo[[#This Row],[Year]]-1,G:G,"&gt;"&amp;dataset_shampoo[[#This Row],[Month]])</f>
        <v>83082</v>
      </c>
      <c r="M3569" s="1">
        <f>dataset_shampoo[[#This Row],[Values YTD]]+SUMIFS(I:I,D:D,dataset_shampoo[[#This Row],[Brand]],E:E,dataset_shampoo[[#This Row],[Region]],F:F,dataset_shampoo[[#This Row],[Year]]-1,G:G,"&gt;"&amp;dataset_shampoo[[#This Row],[Month]])</f>
        <v>569609.25</v>
      </c>
    </row>
    <row r="3570" spans="1:13" x14ac:dyDescent="0.25">
      <c r="A3570" t="s">
        <v>7</v>
      </c>
      <c r="B3570" t="s">
        <v>30</v>
      </c>
      <c r="C3570" t="s">
        <v>31</v>
      </c>
      <c r="D3570" t="s">
        <v>32</v>
      </c>
      <c r="E3570" t="s">
        <v>12</v>
      </c>
      <c r="F3570">
        <v>2023</v>
      </c>
      <c r="G3570">
        <v>3</v>
      </c>
      <c r="H3570">
        <v>10038</v>
      </c>
      <c r="I3570" s="1">
        <v>69132</v>
      </c>
      <c r="J3570">
        <f>SUMIFS(H:H,D:D,dataset_shampoo[[#This Row],[Brand]],E:E,dataset_shampoo[[#This Row],[Region]],F:F,dataset_shampoo[[#This Row],[Year]],G:G,"&lt;="&amp;dataset_shampoo[[#This Row],[Month]])</f>
        <v>27678</v>
      </c>
      <c r="K3570" s="6">
        <f>SUMIFS(I:I,D:D,dataset_shampoo[[#This Row],[Brand]],E:E,dataset_shampoo[[#This Row],[Region]],F:F,dataset_shampoo[[#This Row],[Year]],G:G,"&lt;="&amp;dataset_shampoo[[#This Row],[Month]])</f>
        <v>190470</v>
      </c>
      <c r="L3570">
        <f>dataset_shampoo[[#This Row],[Units YTD]]+SUMIFS(H:H,D:D,dataset_shampoo[[#This Row],[Brand]],E:E,dataset_shampoo[[#This Row],[Region]],F:F,dataset_shampoo[[#This Row],[Year]]-1,G:G,"&gt;"&amp;dataset_shampoo[[#This Row],[Month]])</f>
        <v>85796</v>
      </c>
      <c r="M3570" s="1">
        <f>dataset_shampoo[[#This Row],[Values YTD]]+SUMIFS(I:I,D:D,dataset_shampoo[[#This Row],[Brand]],E:E,dataset_shampoo[[#This Row],[Region]],F:F,dataset_shampoo[[#This Row],[Year]]-1,G:G,"&gt;"&amp;dataset_shampoo[[#This Row],[Month]])</f>
        <v>590021.25</v>
      </c>
    </row>
    <row r="3571" spans="1:13" x14ac:dyDescent="0.25">
      <c r="A3571" t="s">
        <v>7</v>
      </c>
      <c r="B3571" t="s">
        <v>30</v>
      </c>
      <c r="C3571" t="s">
        <v>31</v>
      </c>
      <c r="D3571" t="s">
        <v>32</v>
      </c>
      <c r="E3571" t="s">
        <v>13</v>
      </c>
      <c r="F3571">
        <v>2019</v>
      </c>
      <c r="G3571">
        <v>10</v>
      </c>
      <c r="H3571">
        <v>410</v>
      </c>
      <c r="I3571" s="1">
        <v>2079</v>
      </c>
      <c r="J3571">
        <f>SUMIFS(H:H,D:D,dataset_shampoo[[#This Row],[Brand]],E:E,dataset_shampoo[[#This Row],[Region]],F:F,dataset_shampoo[[#This Row],[Year]],G:G,"&lt;="&amp;dataset_shampoo[[#This Row],[Month]])</f>
        <v>410</v>
      </c>
      <c r="K3571" s="6">
        <f>SUMIFS(I:I,D:D,dataset_shampoo[[#This Row],[Brand]],E:E,dataset_shampoo[[#This Row],[Region]],F:F,dataset_shampoo[[#This Row],[Year]],G:G,"&lt;="&amp;dataset_shampoo[[#This Row],[Month]])</f>
        <v>2079</v>
      </c>
      <c r="L3571">
        <f>dataset_shampoo[[#This Row],[Units YTD]]+SUMIFS(H:H,D:D,dataset_shampoo[[#This Row],[Brand]],E:E,dataset_shampoo[[#This Row],[Region]],F:F,dataset_shampoo[[#This Row],[Year]]-1,G:G,"&gt;"&amp;dataset_shampoo[[#This Row],[Month]])</f>
        <v>410</v>
      </c>
      <c r="M3571" s="1">
        <f>dataset_shampoo[[#This Row],[Values YTD]]+SUMIFS(I:I,D:D,dataset_shampoo[[#This Row],[Brand]],E:E,dataset_shampoo[[#This Row],[Region]],F:F,dataset_shampoo[[#This Row],[Year]]-1,G:G,"&gt;"&amp;dataset_shampoo[[#This Row],[Month]])</f>
        <v>2079</v>
      </c>
    </row>
    <row r="3572" spans="1:13" x14ac:dyDescent="0.25">
      <c r="A3572" t="s">
        <v>7</v>
      </c>
      <c r="B3572" t="s">
        <v>30</v>
      </c>
      <c r="C3572" t="s">
        <v>31</v>
      </c>
      <c r="D3572" t="s">
        <v>32</v>
      </c>
      <c r="E3572" t="s">
        <v>13</v>
      </c>
      <c r="F3572">
        <v>2019</v>
      </c>
      <c r="G3572">
        <v>11</v>
      </c>
      <c r="H3572">
        <v>788</v>
      </c>
      <c r="I3572" s="1">
        <v>4368</v>
      </c>
      <c r="J3572">
        <f>SUMIFS(H:H,D:D,dataset_shampoo[[#This Row],[Brand]],E:E,dataset_shampoo[[#This Row],[Region]],F:F,dataset_shampoo[[#This Row],[Year]],G:G,"&lt;="&amp;dataset_shampoo[[#This Row],[Month]])</f>
        <v>1198</v>
      </c>
      <c r="K3572" s="6">
        <f>SUMIFS(I:I,D:D,dataset_shampoo[[#This Row],[Brand]],E:E,dataset_shampoo[[#This Row],[Region]],F:F,dataset_shampoo[[#This Row],[Year]],G:G,"&lt;="&amp;dataset_shampoo[[#This Row],[Month]])</f>
        <v>6447</v>
      </c>
      <c r="L3572">
        <f>dataset_shampoo[[#This Row],[Units YTD]]+SUMIFS(H:H,D:D,dataset_shampoo[[#This Row],[Brand]],E:E,dataset_shampoo[[#This Row],[Region]],F:F,dataset_shampoo[[#This Row],[Year]]-1,G:G,"&gt;"&amp;dataset_shampoo[[#This Row],[Month]])</f>
        <v>1198</v>
      </c>
      <c r="M3572" s="1">
        <f>dataset_shampoo[[#This Row],[Values YTD]]+SUMIFS(I:I,D:D,dataset_shampoo[[#This Row],[Brand]],E:E,dataset_shampoo[[#This Row],[Region]],F:F,dataset_shampoo[[#This Row],[Year]]-1,G:G,"&gt;"&amp;dataset_shampoo[[#This Row],[Month]])</f>
        <v>6447</v>
      </c>
    </row>
    <row r="3573" spans="1:13" x14ac:dyDescent="0.25">
      <c r="A3573" t="s">
        <v>7</v>
      </c>
      <c r="B3573" t="s">
        <v>30</v>
      </c>
      <c r="C3573" t="s">
        <v>31</v>
      </c>
      <c r="D3573" t="s">
        <v>32</v>
      </c>
      <c r="E3573" t="s">
        <v>13</v>
      </c>
      <c r="F3573">
        <v>2019</v>
      </c>
      <c r="G3573">
        <v>12</v>
      </c>
      <c r="H3573">
        <v>1197</v>
      </c>
      <c r="I3573" s="1">
        <v>6583.5</v>
      </c>
      <c r="J3573">
        <f>SUMIFS(H:H,D:D,dataset_shampoo[[#This Row],[Brand]],E:E,dataset_shampoo[[#This Row],[Region]],F:F,dataset_shampoo[[#This Row],[Year]],G:G,"&lt;="&amp;dataset_shampoo[[#This Row],[Month]])</f>
        <v>2395</v>
      </c>
      <c r="K3573" s="6">
        <f>SUMIFS(I:I,D:D,dataset_shampoo[[#This Row],[Brand]],E:E,dataset_shampoo[[#This Row],[Region]],F:F,dataset_shampoo[[#This Row],[Year]],G:G,"&lt;="&amp;dataset_shampoo[[#This Row],[Month]])</f>
        <v>13030.5</v>
      </c>
      <c r="L3573">
        <f>dataset_shampoo[[#This Row],[Units YTD]]+SUMIFS(H:H,D:D,dataset_shampoo[[#This Row],[Brand]],E:E,dataset_shampoo[[#This Row],[Region]],F:F,dataset_shampoo[[#This Row],[Year]]-1,G:G,"&gt;"&amp;dataset_shampoo[[#This Row],[Month]])</f>
        <v>2395</v>
      </c>
      <c r="M3573" s="1">
        <f>dataset_shampoo[[#This Row],[Values YTD]]+SUMIFS(I:I,D:D,dataset_shampoo[[#This Row],[Brand]],E:E,dataset_shampoo[[#This Row],[Region]],F:F,dataset_shampoo[[#This Row],[Year]]-1,G:G,"&gt;"&amp;dataset_shampoo[[#This Row],[Month]])</f>
        <v>13030.5</v>
      </c>
    </row>
    <row r="3574" spans="1:13" x14ac:dyDescent="0.25">
      <c r="A3574" t="s">
        <v>7</v>
      </c>
      <c r="B3574" t="s">
        <v>30</v>
      </c>
      <c r="C3574" t="s">
        <v>31</v>
      </c>
      <c r="D3574" t="s">
        <v>32</v>
      </c>
      <c r="E3574" t="s">
        <v>13</v>
      </c>
      <c r="F3574">
        <v>2020</v>
      </c>
      <c r="G3574">
        <v>1</v>
      </c>
      <c r="H3574">
        <v>1008</v>
      </c>
      <c r="I3574" s="1">
        <v>5512.5</v>
      </c>
      <c r="J3574">
        <f>SUMIFS(H:H,D:D,dataset_shampoo[[#This Row],[Brand]],E:E,dataset_shampoo[[#This Row],[Region]],F:F,dataset_shampoo[[#This Row],[Year]],G:G,"&lt;="&amp;dataset_shampoo[[#This Row],[Month]])</f>
        <v>1008</v>
      </c>
      <c r="K3574" s="6">
        <f>SUMIFS(I:I,D:D,dataset_shampoo[[#This Row],[Brand]],E:E,dataset_shampoo[[#This Row],[Region]],F:F,dataset_shampoo[[#This Row],[Year]],G:G,"&lt;="&amp;dataset_shampoo[[#This Row],[Month]])</f>
        <v>5512.5</v>
      </c>
      <c r="L3574">
        <f>dataset_shampoo[[#This Row],[Units YTD]]+SUMIFS(H:H,D:D,dataset_shampoo[[#This Row],[Brand]],E:E,dataset_shampoo[[#This Row],[Region]],F:F,dataset_shampoo[[#This Row],[Year]]-1,G:G,"&gt;"&amp;dataset_shampoo[[#This Row],[Month]])</f>
        <v>3403</v>
      </c>
      <c r="M3574" s="1">
        <f>dataset_shampoo[[#This Row],[Values YTD]]+SUMIFS(I:I,D:D,dataset_shampoo[[#This Row],[Brand]],E:E,dataset_shampoo[[#This Row],[Region]],F:F,dataset_shampoo[[#This Row],[Year]]-1,G:G,"&gt;"&amp;dataset_shampoo[[#This Row],[Month]])</f>
        <v>18543</v>
      </c>
    </row>
    <row r="3575" spans="1:13" x14ac:dyDescent="0.25">
      <c r="A3575" t="s">
        <v>7</v>
      </c>
      <c r="B3575" t="s">
        <v>30</v>
      </c>
      <c r="C3575" t="s">
        <v>31</v>
      </c>
      <c r="D3575" t="s">
        <v>32</v>
      </c>
      <c r="E3575" t="s">
        <v>13</v>
      </c>
      <c r="F3575">
        <v>2020</v>
      </c>
      <c r="G3575">
        <v>2</v>
      </c>
      <c r="H3575">
        <v>998</v>
      </c>
      <c r="I3575" s="1">
        <v>5470.5</v>
      </c>
      <c r="J3575">
        <f>SUMIFS(H:H,D:D,dataset_shampoo[[#This Row],[Brand]],E:E,dataset_shampoo[[#This Row],[Region]],F:F,dataset_shampoo[[#This Row],[Year]],G:G,"&lt;="&amp;dataset_shampoo[[#This Row],[Month]])</f>
        <v>2006</v>
      </c>
      <c r="K3575" s="6">
        <f>SUMIFS(I:I,D:D,dataset_shampoo[[#This Row],[Brand]],E:E,dataset_shampoo[[#This Row],[Region]],F:F,dataset_shampoo[[#This Row],[Year]],G:G,"&lt;="&amp;dataset_shampoo[[#This Row],[Month]])</f>
        <v>10983</v>
      </c>
      <c r="L3575">
        <f>dataset_shampoo[[#This Row],[Units YTD]]+SUMIFS(H:H,D:D,dataset_shampoo[[#This Row],[Brand]],E:E,dataset_shampoo[[#This Row],[Region]],F:F,dataset_shampoo[[#This Row],[Year]]-1,G:G,"&gt;"&amp;dataset_shampoo[[#This Row],[Month]])</f>
        <v>4401</v>
      </c>
      <c r="M3575" s="1">
        <f>dataset_shampoo[[#This Row],[Values YTD]]+SUMIFS(I:I,D:D,dataset_shampoo[[#This Row],[Brand]],E:E,dataset_shampoo[[#This Row],[Region]],F:F,dataset_shampoo[[#This Row],[Year]]-1,G:G,"&gt;"&amp;dataset_shampoo[[#This Row],[Month]])</f>
        <v>24013.5</v>
      </c>
    </row>
    <row r="3576" spans="1:13" x14ac:dyDescent="0.25">
      <c r="A3576" t="s">
        <v>7</v>
      </c>
      <c r="B3576" t="s">
        <v>30</v>
      </c>
      <c r="C3576" t="s">
        <v>31</v>
      </c>
      <c r="D3576" t="s">
        <v>32</v>
      </c>
      <c r="E3576" t="s">
        <v>13</v>
      </c>
      <c r="F3576">
        <v>2020</v>
      </c>
      <c r="G3576">
        <v>3</v>
      </c>
      <c r="H3576">
        <v>966</v>
      </c>
      <c r="I3576" s="1">
        <v>5271</v>
      </c>
      <c r="J3576">
        <f>SUMIFS(H:H,D:D,dataset_shampoo[[#This Row],[Brand]],E:E,dataset_shampoo[[#This Row],[Region]],F:F,dataset_shampoo[[#This Row],[Year]],G:G,"&lt;="&amp;dataset_shampoo[[#This Row],[Month]])</f>
        <v>2972</v>
      </c>
      <c r="K3576" s="6">
        <f>SUMIFS(I:I,D:D,dataset_shampoo[[#This Row],[Brand]],E:E,dataset_shampoo[[#This Row],[Region]],F:F,dataset_shampoo[[#This Row],[Year]],G:G,"&lt;="&amp;dataset_shampoo[[#This Row],[Month]])</f>
        <v>16254</v>
      </c>
      <c r="L3576">
        <f>dataset_shampoo[[#This Row],[Units YTD]]+SUMIFS(H:H,D:D,dataset_shampoo[[#This Row],[Brand]],E:E,dataset_shampoo[[#This Row],[Region]],F:F,dataset_shampoo[[#This Row],[Year]]-1,G:G,"&gt;"&amp;dataset_shampoo[[#This Row],[Month]])</f>
        <v>5367</v>
      </c>
      <c r="M3576" s="1">
        <f>dataset_shampoo[[#This Row],[Values YTD]]+SUMIFS(I:I,D:D,dataset_shampoo[[#This Row],[Brand]],E:E,dataset_shampoo[[#This Row],[Region]],F:F,dataset_shampoo[[#This Row],[Year]]-1,G:G,"&gt;"&amp;dataset_shampoo[[#This Row],[Month]])</f>
        <v>29284.5</v>
      </c>
    </row>
    <row r="3577" spans="1:13" x14ac:dyDescent="0.25">
      <c r="A3577" t="s">
        <v>7</v>
      </c>
      <c r="B3577" t="s">
        <v>30</v>
      </c>
      <c r="C3577" t="s">
        <v>31</v>
      </c>
      <c r="D3577" t="s">
        <v>32</v>
      </c>
      <c r="E3577" t="s">
        <v>13</v>
      </c>
      <c r="F3577">
        <v>2020</v>
      </c>
      <c r="G3577">
        <v>4</v>
      </c>
      <c r="H3577">
        <v>861</v>
      </c>
      <c r="I3577" s="1">
        <v>4756.5</v>
      </c>
      <c r="J3577">
        <f>SUMIFS(H:H,D:D,dataset_shampoo[[#This Row],[Brand]],E:E,dataset_shampoo[[#This Row],[Region]],F:F,dataset_shampoo[[#This Row],[Year]],G:G,"&lt;="&amp;dataset_shampoo[[#This Row],[Month]])</f>
        <v>3833</v>
      </c>
      <c r="K3577" s="6">
        <f>SUMIFS(I:I,D:D,dataset_shampoo[[#This Row],[Brand]],E:E,dataset_shampoo[[#This Row],[Region]],F:F,dataset_shampoo[[#This Row],[Year]],G:G,"&lt;="&amp;dataset_shampoo[[#This Row],[Month]])</f>
        <v>21010.5</v>
      </c>
      <c r="L3577">
        <f>dataset_shampoo[[#This Row],[Units YTD]]+SUMIFS(H:H,D:D,dataset_shampoo[[#This Row],[Brand]],E:E,dataset_shampoo[[#This Row],[Region]],F:F,dataset_shampoo[[#This Row],[Year]]-1,G:G,"&gt;"&amp;dataset_shampoo[[#This Row],[Month]])</f>
        <v>6228</v>
      </c>
      <c r="M3577" s="1">
        <f>dataset_shampoo[[#This Row],[Values YTD]]+SUMIFS(I:I,D:D,dataset_shampoo[[#This Row],[Brand]],E:E,dataset_shampoo[[#This Row],[Region]],F:F,dataset_shampoo[[#This Row],[Year]]-1,G:G,"&gt;"&amp;dataset_shampoo[[#This Row],[Month]])</f>
        <v>34041</v>
      </c>
    </row>
    <row r="3578" spans="1:13" x14ac:dyDescent="0.25">
      <c r="A3578" t="s">
        <v>7</v>
      </c>
      <c r="B3578" t="s">
        <v>30</v>
      </c>
      <c r="C3578" t="s">
        <v>31</v>
      </c>
      <c r="D3578" t="s">
        <v>32</v>
      </c>
      <c r="E3578" t="s">
        <v>13</v>
      </c>
      <c r="F3578">
        <v>2020</v>
      </c>
      <c r="G3578">
        <v>5</v>
      </c>
      <c r="H3578">
        <v>987</v>
      </c>
      <c r="I3578" s="1">
        <v>5386.5</v>
      </c>
      <c r="J3578">
        <f>SUMIFS(H:H,D:D,dataset_shampoo[[#This Row],[Brand]],E:E,dataset_shampoo[[#This Row],[Region]],F:F,dataset_shampoo[[#This Row],[Year]],G:G,"&lt;="&amp;dataset_shampoo[[#This Row],[Month]])</f>
        <v>4820</v>
      </c>
      <c r="K3578" s="6">
        <f>SUMIFS(I:I,D:D,dataset_shampoo[[#This Row],[Brand]],E:E,dataset_shampoo[[#This Row],[Region]],F:F,dataset_shampoo[[#This Row],[Year]],G:G,"&lt;="&amp;dataset_shampoo[[#This Row],[Month]])</f>
        <v>26397</v>
      </c>
      <c r="L3578">
        <f>dataset_shampoo[[#This Row],[Units YTD]]+SUMIFS(H:H,D:D,dataset_shampoo[[#This Row],[Brand]],E:E,dataset_shampoo[[#This Row],[Region]],F:F,dataset_shampoo[[#This Row],[Year]]-1,G:G,"&gt;"&amp;dataset_shampoo[[#This Row],[Month]])</f>
        <v>7215</v>
      </c>
      <c r="M3578" s="1">
        <f>dataset_shampoo[[#This Row],[Values YTD]]+SUMIFS(I:I,D:D,dataset_shampoo[[#This Row],[Brand]],E:E,dataset_shampoo[[#This Row],[Region]],F:F,dataset_shampoo[[#This Row],[Year]]-1,G:G,"&gt;"&amp;dataset_shampoo[[#This Row],[Month]])</f>
        <v>39427.5</v>
      </c>
    </row>
    <row r="3579" spans="1:13" x14ac:dyDescent="0.25">
      <c r="A3579" t="s">
        <v>7</v>
      </c>
      <c r="B3579" t="s">
        <v>30</v>
      </c>
      <c r="C3579" t="s">
        <v>31</v>
      </c>
      <c r="D3579" t="s">
        <v>32</v>
      </c>
      <c r="E3579" t="s">
        <v>13</v>
      </c>
      <c r="F3579">
        <v>2020</v>
      </c>
      <c r="G3579">
        <v>6</v>
      </c>
      <c r="H3579">
        <v>1155</v>
      </c>
      <c r="I3579" s="1">
        <v>6394.5</v>
      </c>
      <c r="J3579">
        <f>SUMIFS(H:H,D:D,dataset_shampoo[[#This Row],[Brand]],E:E,dataset_shampoo[[#This Row],[Region]],F:F,dataset_shampoo[[#This Row],[Year]],G:G,"&lt;="&amp;dataset_shampoo[[#This Row],[Month]])</f>
        <v>5975</v>
      </c>
      <c r="K3579" s="6">
        <f>SUMIFS(I:I,D:D,dataset_shampoo[[#This Row],[Brand]],E:E,dataset_shampoo[[#This Row],[Region]],F:F,dataset_shampoo[[#This Row],[Year]],G:G,"&lt;="&amp;dataset_shampoo[[#This Row],[Month]])</f>
        <v>32791.5</v>
      </c>
      <c r="L3579">
        <f>dataset_shampoo[[#This Row],[Units YTD]]+SUMIFS(H:H,D:D,dataset_shampoo[[#This Row],[Brand]],E:E,dataset_shampoo[[#This Row],[Region]],F:F,dataset_shampoo[[#This Row],[Year]]-1,G:G,"&gt;"&amp;dataset_shampoo[[#This Row],[Month]])</f>
        <v>8370</v>
      </c>
      <c r="M3579" s="1">
        <f>dataset_shampoo[[#This Row],[Values YTD]]+SUMIFS(I:I,D:D,dataset_shampoo[[#This Row],[Brand]],E:E,dataset_shampoo[[#This Row],[Region]],F:F,dataset_shampoo[[#This Row],[Year]]-1,G:G,"&gt;"&amp;dataset_shampoo[[#This Row],[Month]])</f>
        <v>45822</v>
      </c>
    </row>
    <row r="3580" spans="1:13" x14ac:dyDescent="0.25">
      <c r="A3580" t="s">
        <v>7</v>
      </c>
      <c r="B3580" t="s">
        <v>30</v>
      </c>
      <c r="C3580" t="s">
        <v>31</v>
      </c>
      <c r="D3580" t="s">
        <v>32</v>
      </c>
      <c r="E3580" t="s">
        <v>13</v>
      </c>
      <c r="F3580">
        <v>2020</v>
      </c>
      <c r="G3580">
        <v>7</v>
      </c>
      <c r="H3580">
        <v>1701</v>
      </c>
      <c r="I3580" s="1">
        <v>9565.5</v>
      </c>
      <c r="J3580">
        <f>SUMIFS(H:H,D:D,dataset_shampoo[[#This Row],[Brand]],E:E,dataset_shampoo[[#This Row],[Region]],F:F,dataset_shampoo[[#This Row],[Year]],G:G,"&lt;="&amp;dataset_shampoo[[#This Row],[Month]])</f>
        <v>7676</v>
      </c>
      <c r="K3580" s="6">
        <f>SUMIFS(I:I,D:D,dataset_shampoo[[#This Row],[Brand]],E:E,dataset_shampoo[[#This Row],[Region]],F:F,dataset_shampoo[[#This Row],[Year]],G:G,"&lt;="&amp;dataset_shampoo[[#This Row],[Month]])</f>
        <v>42357</v>
      </c>
      <c r="L3580">
        <f>dataset_shampoo[[#This Row],[Units YTD]]+SUMIFS(H:H,D:D,dataset_shampoo[[#This Row],[Brand]],E:E,dataset_shampoo[[#This Row],[Region]],F:F,dataset_shampoo[[#This Row],[Year]]-1,G:G,"&gt;"&amp;dataset_shampoo[[#This Row],[Month]])</f>
        <v>10071</v>
      </c>
      <c r="M3580" s="1">
        <f>dataset_shampoo[[#This Row],[Values YTD]]+SUMIFS(I:I,D:D,dataset_shampoo[[#This Row],[Brand]],E:E,dataset_shampoo[[#This Row],[Region]],F:F,dataset_shampoo[[#This Row],[Year]]-1,G:G,"&gt;"&amp;dataset_shampoo[[#This Row],[Month]])</f>
        <v>55387.5</v>
      </c>
    </row>
    <row r="3581" spans="1:13" x14ac:dyDescent="0.25">
      <c r="A3581" t="s">
        <v>7</v>
      </c>
      <c r="B3581" t="s">
        <v>30</v>
      </c>
      <c r="C3581" t="s">
        <v>31</v>
      </c>
      <c r="D3581" t="s">
        <v>32</v>
      </c>
      <c r="E3581" t="s">
        <v>13</v>
      </c>
      <c r="F3581">
        <v>2020</v>
      </c>
      <c r="G3581">
        <v>8</v>
      </c>
      <c r="H3581">
        <v>1334</v>
      </c>
      <c r="I3581" s="1">
        <v>7560</v>
      </c>
      <c r="J3581">
        <f>SUMIFS(H:H,D:D,dataset_shampoo[[#This Row],[Brand]],E:E,dataset_shampoo[[#This Row],[Region]],F:F,dataset_shampoo[[#This Row],[Year]],G:G,"&lt;="&amp;dataset_shampoo[[#This Row],[Month]])</f>
        <v>9010</v>
      </c>
      <c r="K3581" s="6">
        <f>SUMIFS(I:I,D:D,dataset_shampoo[[#This Row],[Brand]],E:E,dataset_shampoo[[#This Row],[Region]],F:F,dataset_shampoo[[#This Row],[Year]],G:G,"&lt;="&amp;dataset_shampoo[[#This Row],[Month]])</f>
        <v>49917</v>
      </c>
      <c r="L3581">
        <f>dataset_shampoo[[#This Row],[Units YTD]]+SUMIFS(H:H,D:D,dataset_shampoo[[#This Row],[Brand]],E:E,dataset_shampoo[[#This Row],[Region]],F:F,dataset_shampoo[[#This Row],[Year]]-1,G:G,"&gt;"&amp;dataset_shampoo[[#This Row],[Month]])</f>
        <v>11405</v>
      </c>
      <c r="M3581" s="1">
        <f>dataset_shampoo[[#This Row],[Values YTD]]+SUMIFS(I:I,D:D,dataset_shampoo[[#This Row],[Brand]],E:E,dataset_shampoo[[#This Row],[Region]],F:F,dataset_shampoo[[#This Row],[Year]]-1,G:G,"&gt;"&amp;dataset_shampoo[[#This Row],[Month]])</f>
        <v>62947.5</v>
      </c>
    </row>
    <row r="3582" spans="1:13" x14ac:dyDescent="0.25">
      <c r="A3582" t="s">
        <v>7</v>
      </c>
      <c r="B3582" t="s">
        <v>30</v>
      </c>
      <c r="C3582" t="s">
        <v>31</v>
      </c>
      <c r="D3582" t="s">
        <v>32</v>
      </c>
      <c r="E3582" t="s">
        <v>13</v>
      </c>
      <c r="F3582">
        <v>2020</v>
      </c>
      <c r="G3582">
        <v>9</v>
      </c>
      <c r="H3582">
        <v>1858</v>
      </c>
      <c r="I3582" s="1">
        <v>10458</v>
      </c>
      <c r="J3582">
        <f>SUMIFS(H:H,D:D,dataset_shampoo[[#This Row],[Brand]],E:E,dataset_shampoo[[#This Row],[Region]],F:F,dataset_shampoo[[#This Row],[Year]],G:G,"&lt;="&amp;dataset_shampoo[[#This Row],[Month]])</f>
        <v>10868</v>
      </c>
      <c r="K3582" s="6">
        <f>SUMIFS(I:I,D:D,dataset_shampoo[[#This Row],[Brand]],E:E,dataset_shampoo[[#This Row],[Region]],F:F,dataset_shampoo[[#This Row],[Year]],G:G,"&lt;="&amp;dataset_shampoo[[#This Row],[Month]])</f>
        <v>60375</v>
      </c>
      <c r="L3582">
        <f>dataset_shampoo[[#This Row],[Units YTD]]+SUMIFS(H:H,D:D,dataset_shampoo[[#This Row],[Brand]],E:E,dataset_shampoo[[#This Row],[Region]],F:F,dataset_shampoo[[#This Row],[Year]]-1,G:G,"&gt;"&amp;dataset_shampoo[[#This Row],[Month]])</f>
        <v>13263</v>
      </c>
      <c r="M3582" s="1">
        <f>dataset_shampoo[[#This Row],[Values YTD]]+SUMIFS(I:I,D:D,dataset_shampoo[[#This Row],[Brand]],E:E,dataset_shampoo[[#This Row],[Region]],F:F,dataset_shampoo[[#This Row],[Year]]-1,G:G,"&gt;"&amp;dataset_shampoo[[#This Row],[Month]])</f>
        <v>73405.5</v>
      </c>
    </row>
    <row r="3583" spans="1:13" x14ac:dyDescent="0.25">
      <c r="A3583" t="s">
        <v>7</v>
      </c>
      <c r="B3583" t="s">
        <v>30</v>
      </c>
      <c r="C3583" t="s">
        <v>31</v>
      </c>
      <c r="D3583" t="s">
        <v>32</v>
      </c>
      <c r="E3583" t="s">
        <v>13</v>
      </c>
      <c r="F3583">
        <v>2020</v>
      </c>
      <c r="G3583">
        <v>10</v>
      </c>
      <c r="H3583">
        <v>2002</v>
      </c>
      <c r="I3583" s="1">
        <v>11340</v>
      </c>
      <c r="J3583">
        <f>SUMIFS(H:H,D:D,dataset_shampoo[[#This Row],[Brand]],E:E,dataset_shampoo[[#This Row],[Region]],F:F,dataset_shampoo[[#This Row],[Year]],G:G,"&lt;="&amp;dataset_shampoo[[#This Row],[Month]])</f>
        <v>12870</v>
      </c>
      <c r="K3583" s="6">
        <f>SUMIFS(I:I,D:D,dataset_shampoo[[#This Row],[Brand]],E:E,dataset_shampoo[[#This Row],[Region]],F:F,dataset_shampoo[[#This Row],[Year]],G:G,"&lt;="&amp;dataset_shampoo[[#This Row],[Month]])</f>
        <v>71715</v>
      </c>
      <c r="L3583">
        <f>dataset_shampoo[[#This Row],[Units YTD]]+SUMIFS(H:H,D:D,dataset_shampoo[[#This Row],[Brand]],E:E,dataset_shampoo[[#This Row],[Region]],F:F,dataset_shampoo[[#This Row],[Year]]-1,G:G,"&gt;"&amp;dataset_shampoo[[#This Row],[Month]])</f>
        <v>14855</v>
      </c>
      <c r="M3583" s="1">
        <f>dataset_shampoo[[#This Row],[Values YTD]]+SUMIFS(I:I,D:D,dataset_shampoo[[#This Row],[Brand]],E:E,dataset_shampoo[[#This Row],[Region]],F:F,dataset_shampoo[[#This Row],[Year]]-1,G:G,"&gt;"&amp;dataset_shampoo[[#This Row],[Month]])</f>
        <v>82666.5</v>
      </c>
    </row>
    <row r="3584" spans="1:13" x14ac:dyDescent="0.25">
      <c r="A3584" t="s">
        <v>7</v>
      </c>
      <c r="B3584" t="s">
        <v>30</v>
      </c>
      <c r="C3584" t="s">
        <v>31</v>
      </c>
      <c r="D3584" t="s">
        <v>32</v>
      </c>
      <c r="E3584" t="s">
        <v>13</v>
      </c>
      <c r="F3584">
        <v>2020</v>
      </c>
      <c r="G3584">
        <v>11</v>
      </c>
      <c r="H3584">
        <v>2016</v>
      </c>
      <c r="I3584" s="1">
        <v>11410</v>
      </c>
      <c r="J3584">
        <f>SUMIFS(H:H,D:D,dataset_shampoo[[#This Row],[Brand]],E:E,dataset_shampoo[[#This Row],[Region]],F:F,dataset_shampoo[[#This Row],[Year]],G:G,"&lt;="&amp;dataset_shampoo[[#This Row],[Month]])</f>
        <v>14886</v>
      </c>
      <c r="K3584" s="6">
        <f>SUMIFS(I:I,D:D,dataset_shampoo[[#This Row],[Brand]],E:E,dataset_shampoo[[#This Row],[Region]],F:F,dataset_shampoo[[#This Row],[Year]],G:G,"&lt;="&amp;dataset_shampoo[[#This Row],[Month]])</f>
        <v>83125</v>
      </c>
      <c r="L3584">
        <f>dataset_shampoo[[#This Row],[Units YTD]]+SUMIFS(H:H,D:D,dataset_shampoo[[#This Row],[Brand]],E:E,dataset_shampoo[[#This Row],[Region]],F:F,dataset_shampoo[[#This Row],[Year]]-1,G:G,"&gt;"&amp;dataset_shampoo[[#This Row],[Month]])</f>
        <v>16083</v>
      </c>
      <c r="M3584" s="1">
        <f>dataset_shampoo[[#This Row],[Values YTD]]+SUMIFS(I:I,D:D,dataset_shampoo[[#This Row],[Brand]],E:E,dataset_shampoo[[#This Row],[Region]],F:F,dataset_shampoo[[#This Row],[Year]]-1,G:G,"&gt;"&amp;dataset_shampoo[[#This Row],[Month]])</f>
        <v>89708.5</v>
      </c>
    </row>
    <row r="3585" spans="1:13" x14ac:dyDescent="0.25">
      <c r="A3585" t="s">
        <v>7</v>
      </c>
      <c r="B3585" t="s">
        <v>30</v>
      </c>
      <c r="C3585" t="s">
        <v>31</v>
      </c>
      <c r="D3585" t="s">
        <v>32</v>
      </c>
      <c r="E3585" t="s">
        <v>13</v>
      </c>
      <c r="F3585">
        <v>2020</v>
      </c>
      <c r="G3585">
        <v>12</v>
      </c>
      <c r="H3585">
        <v>1736</v>
      </c>
      <c r="I3585" s="1">
        <v>9786</v>
      </c>
      <c r="J3585">
        <f>SUMIFS(H:H,D:D,dataset_shampoo[[#This Row],[Brand]],E:E,dataset_shampoo[[#This Row],[Region]],F:F,dataset_shampoo[[#This Row],[Year]],G:G,"&lt;="&amp;dataset_shampoo[[#This Row],[Month]])</f>
        <v>16622</v>
      </c>
      <c r="K3585" s="6">
        <f>SUMIFS(I:I,D:D,dataset_shampoo[[#This Row],[Brand]],E:E,dataset_shampoo[[#This Row],[Region]],F:F,dataset_shampoo[[#This Row],[Year]],G:G,"&lt;="&amp;dataset_shampoo[[#This Row],[Month]])</f>
        <v>92911</v>
      </c>
      <c r="L3585">
        <f>dataset_shampoo[[#This Row],[Units YTD]]+SUMIFS(H:H,D:D,dataset_shampoo[[#This Row],[Brand]],E:E,dataset_shampoo[[#This Row],[Region]],F:F,dataset_shampoo[[#This Row],[Year]]-1,G:G,"&gt;"&amp;dataset_shampoo[[#This Row],[Month]])</f>
        <v>16622</v>
      </c>
      <c r="M3585" s="1">
        <f>dataset_shampoo[[#This Row],[Values YTD]]+SUMIFS(I:I,D:D,dataset_shampoo[[#This Row],[Brand]],E:E,dataset_shampoo[[#This Row],[Region]],F:F,dataset_shampoo[[#This Row],[Year]]-1,G:G,"&gt;"&amp;dataset_shampoo[[#This Row],[Month]])</f>
        <v>92911</v>
      </c>
    </row>
    <row r="3586" spans="1:13" x14ac:dyDescent="0.25">
      <c r="A3586" t="s">
        <v>7</v>
      </c>
      <c r="B3586" t="s">
        <v>30</v>
      </c>
      <c r="C3586" t="s">
        <v>31</v>
      </c>
      <c r="D3586" t="s">
        <v>32</v>
      </c>
      <c r="E3586" t="s">
        <v>13</v>
      </c>
      <c r="F3586">
        <v>2021</v>
      </c>
      <c r="G3586">
        <v>1</v>
      </c>
      <c r="H3586">
        <v>1876</v>
      </c>
      <c r="I3586" s="1">
        <v>10598</v>
      </c>
      <c r="J3586">
        <f>SUMIFS(H:H,D:D,dataset_shampoo[[#This Row],[Brand]],E:E,dataset_shampoo[[#This Row],[Region]],F:F,dataset_shampoo[[#This Row],[Year]],G:G,"&lt;="&amp;dataset_shampoo[[#This Row],[Month]])</f>
        <v>1876</v>
      </c>
      <c r="K3586" s="6">
        <f>SUMIFS(I:I,D:D,dataset_shampoo[[#This Row],[Brand]],E:E,dataset_shampoo[[#This Row],[Region]],F:F,dataset_shampoo[[#This Row],[Year]],G:G,"&lt;="&amp;dataset_shampoo[[#This Row],[Month]])</f>
        <v>10598</v>
      </c>
      <c r="L3586">
        <f>dataset_shampoo[[#This Row],[Units YTD]]+SUMIFS(H:H,D:D,dataset_shampoo[[#This Row],[Brand]],E:E,dataset_shampoo[[#This Row],[Region]],F:F,dataset_shampoo[[#This Row],[Year]]-1,G:G,"&gt;"&amp;dataset_shampoo[[#This Row],[Month]])</f>
        <v>17490</v>
      </c>
      <c r="M3586" s="1">
        <f>dataset_shampoo[[#This Row],[Values YTD]]+SUMIFS(I:I,D:D,dataset_shampoo[[#This Row],[Brand]],E:E,dataset_shampoo[[#This Row],[Region]],F:F,dataset_shampoo[[#This Row],[Year]]-1,G:G,"&gt;"&amp;dataset_shampoo[[#This Row],[Month]])</f>
        <v>97996.5</v>
      </c>
    </row>
    <row r="3587" spans="1:13" x14ac:dyDescent="0.25">
      <c r="A3587" t="s">
        <v>7</v>
      </c>
      <c r="B3587" t="s">
        <v>30</v>
      </c>
      <c r="C3587" t="s">
        <v>31</v>
      </c>
      <c r="D3587" t="s">
        <v>32</v>
      </c>
      <c r="E3587" t="s">
        <v>13</v>
      </c>
      <c r="F3587">
        <v>2021</v>
      </c>
      <c r="G3587">
        <v>2</v>
      </c>
      <c r="H3587">
        <v>1862</v>
      </c>
      <c r="I3587" s="1">
        <v>10472</v>
      </c>
      <c r="J3587">
        <f>SUMIFS(H:H,D:D,dataset_shampoo[[#This Row],[Brand]],E:E,dataset_shampoo[[#This Row],[Region]],F:F,dataset_shampoo[[#This Row],[Year]],G:G,"&lt;="&amp;dataset_shampoo[[#This Row],[Month]])</f>
        <v>3738</v>
      </c>
      <c r="K3587" s="6">
        <f>SUMIFS(I:I,D:D,dataset_shampoo[[#This Row],[Brand]],E:E,dataset_shampoo[[#This Row],[Region]],F:F,dataset_shampoo[[#This Row],[Year]],G:G,"&lt;="&amp;dataset_shampoo[[#This Row],[Month]])</f>
        <v>21070</v>
      </c>
      <c r="L3587">
        <f>dataset_shampoo[[#This Row],[Units YTD]]+SUMIFS(H:H,D:D,dataset_shampoo[[#This Row],[Brand]],E:E,dataset_shampoo[[#This Row],[Region]],F:F,dataset_shampoo[[#This Row],[Year]]-1,G:G,"&gt;"&amp;dataset_shampoo[[#This Row],[Month]])</f>
        <v>18354</v>
      </c>
      <c r="M3587" s="1">
        <f>dataset_shampoo[[#This Row],[Values YTD]]+SUMIFS(I:I,D:D,dataset_shampoo[[#This Row],[Brand]],E:E,dataset_shampoo[[#This Row],[Region]],F:F,dataset_shampoo[[#This Row],[Year]]-1,G:G,"&gt;"&amp;dataset_shampoo[[#This Row],[Month]])</f>
        <v>102998</v>
      </c>
    </row>
    <row r="3588" spans="1:13" x14ac:dyDescent="0.25">
      <c r="A3588" t="s">
        <v>7</v>
      </c>
      <c r="B3588" t="s">
        <v>30</v>
      </c>
      <c r="C3588" t="s">
        <v>31</v>
      </c>
      <c r="D3588" t="s">
        <v>32</v>
      </c>
      <c r="E3588" t="s">
        <v>13</v>
      </c>
      <c r="F3588">
        <v>2021</v>
      </c>
      <c r="G3588">
        <v>3</v>
      </c>
      <c r="H3588">
        <v>2016</v>
      </c>
      <c r="I3588" s="1">
        <v>11410</v>
      </c>
      <c r="J3588">
        <f>SUMIFS(H:H,D:D,dataset_shampoo[[#This Row],[Brand]],E:E,dataset_shampoo[[#This Row],[Region]],F:F,dataset_shampoo[[#This Row],[Year]],G:G,"&lt;="&amp;dataset_shampoo[[#This Row],[Month]])</f>
        <v>5754</v>
      </c>
      <c r="K3588" s="6">
        <f>SUMIFS(I:I,D:D,dataset_shampoo[[#This Row],[Brand]],E:E,dataset_shampoo[[#This Row],[Region]],F:F,dataset_shampoo[[#This Row],[Year]],G:G,"&lt;="&amp;dataset_shampoo[[#This Row],[Month]])</f>
        <v>32480</v>
      </c>
      <c r="L3588">
        <f>dataset_shampoo[[#This Row],[Units YTD]]+SUMIFS(H:H,D:D,dataset_shampoo[[#This Row],[Brand]],E:E,dataset_shampoo[[#This Row],[Region]],F:F,dataset_shampoo[[#This Row],[Year]]-1,G:G,"&gt;"&amp;dataset_shampoo[[#This Row],[Month]])</f>
        <v>19404</v>
      </c>
      <c r="M3588" s="1">
        <f>dataset_shampoo[[#This Row],[Values YTD]]+SUMIFS(I:I,D:D,dataset_shampoo[[#This Row],[Brand]],E:E,dataset_shampoo[[#This Row],[Region]],F:F,dataset_shampoo[[#This Row],[Year]]-1,G:G,"&gt;"&amp;dataset_shampoo[[#This Row],[Month]])</f>
        <v>109137</v>
      </c>
    </row>
    <row r="3589" spans="1:13" x14ac:dyDescent="0.25">
      <c r="A3589" t="s">
        <v>7</v>
      </c>
      <c r="B3589" t="s">
        <v>30</v>
      </c>
      <c r="C3589" t="s">
        <v>31</v>
      </c>
      <c r="D3589" t="s">
        <v>32</v>
      </c>
      <c r="E3589" t="s">
        <v>13</v>
      </c>
      <c r="F3589">
        <v>2021</v>
      </c>
      <c r="G3589">
        <v>4</v>
      </c>
      <c r="H3589">
        <v>1764</v>
      </c>
      <c r="I3589" s="1">
        <v>10010</v>
      </c>
      <c r="J3589">
        <f>SUMIFS(H:H,D:D,dataset_shampoo[[#This Row],[Brand]],E:E,dataset_shampoo[[#This Row],[Region]],F:F,dataset_shampoo[[#This Row],[Year]],G:G,"&lt;="&amp;dataset_shampoo[[#This Row],[Month]])</f>
        <v>7518</v>
      </c>
      <c r="K3589" s="6">
        <f>SUMIFS(I:I,D:D,dataset_shampoo[[#This Row],[Brand]],E:E,dataset_shampoo[[#This Row],[Region]],F:F,dataset_shampoo[[#This Row],[Year]],G:G,"&lt;="&amp;dataset_shampoo[[#This Row],[Month]])</f>
        <v>42490</v>
      </c>
      <c r="L3589">
        <f>dataset_shampoo[[#This Row],[Units YTD]]+SUMIFS(H:H,D:D,dataset_shampoo[[#This Row],[Brand]],E:E,dataset_shampoo[[#This Row],[Region]],F:F,dataset_shampoo[[#This Row],[Year]]-1,G:G,"&gt;"&amp;dataset_shampoo[[#This Row],[Month]])</f>
        <v>20307</v>
      </c>
      <c r="M3589" s="1">
        <f>dataset_shampoo[[#This Row],[Values YTD]]+SUMIFS(I:I,D:D,dataset_shampoo[[#This Row],[Brand]],E:E,dataset_shampoo[[#This Row],[Region]],F:F,dataset_shampoo[[#This Row],[Year]]-1,G:G,"&gt;"&amp;dataset_shampoo[[#This Row],[Month]])</f>
        <v>114390.5</v>
      </c>
    </row>
    <row r="3590" spans="1:13" x14ac:dyDescent="0.25">
      <c r="A3590" t="s">
        <v>7</v>
      </c>
      <c r="B3590" t="s">
        <v>30</v>
      </c>
      <c r="C3590" t="s">
        <v>31</v>
      </c>
      <c r="D3590" t="s">
        <v>32</v>
      </c>
      <c r="E3590" t="s">
        <v>13</v>
      </c>
      <c r="F3590">
        <v>2021</v>
      </c>
      <c r="G3590">
        <v>5</v>
      </c>
      <c r="H3590">
        <v>2282</v>
      </c>
      <c r="I3590" s="1">
        <v>12880</v>
      </c>
      <c r="J3590">
        <f>SUMIFS(H:H,D:D,dataset_shampoo[[#This Row],[Brand]],E:E,dataset_shampoo[[#This Row],[Region]],F:F,dataset_shampoo[[#This Row],[Year]],G:G,"&lt;="&amp;dataset_shampoo[[#This Row],[Month]])</f>
        <v>9800</v>
      </c>
      <c r="K3590" s="6">
        <f>SUMIFS(I:I,D:D,dataset_shampoo[[#This Row],[Brand]],E:E,dataset_shampoo[[#This Row],[Region]],F:F,dataset_shampoo[[#This Row],[Year]],G:G,"&lt;="&amp;dataset_shampoo[[#This Row],[Month]])</f>
        <v>55370</v>
      </c>
      <c r="L3590">
        <f>dataset_shampoo[[#This Row],[Units YTD]]+SUMIFS(H:H,D:D,dataset_shampoo[[#This Row],[Brand]],E:E,dataset_shampoo[[#This Row],[Region]],F:F,dataset_shampoo[[#This Row],[Year]]-1,G:G,"&gt;"&amp;dataset_shampoo[[#This Row],[Month]])</f>
        <v>21602</v>
      </c>
      <c r="M3590" s="1">
        <f>dataset_shampoo[[#This Row],[Values YTD]]+SUMIFS(I:I,D:D,dataset_shampoo[[#This Row],[Brand]],E:E,dataset_shampoo[[#This Row],[Region]],F:F,dataset_shampoo[[#This Row],[Year]]-1,G:G,"&gt;"&amp;dataset_shampoo[[#This Row],[Month]])</f>
        <v>121884</v>
      </c>
    </row>
    <row r="3591" spans="1:13" x14ac:dyDescent="0.25">
      <c r="A3591" t="s">
        <v>7</v>
      </c>
      <c r="B3591" t="s">
        <v>30</v>
      </c>
      <c r="C3591" t="s">
        <v>31</v>
      </c>
      <c r="D3591" t="s">
        <v>32</v>
      </c>
      <c r="E3591" t="s">
        <v>13</v>
      </c>
      <c r="F3591">
        <v>2021</v>
      </c>
      <c r="G3591">
        <v>6</v>
      </c>
      <c r="H3591">
        <v>2072</v>
      </c>
      <c r="I3591" s="1">
        <v>11718</v>
      </c>
      <c r="J3591">
        <f>SUMIFS(H:H,D:D,dataset_shampoo[[#This Row],[Brand]],E:E,dataset_shampoo[[#This Row],[Region]],F:F,dataset_shampoo[[#This Row],[Year]],G:G,"&lt;="&amp;dataset_shampoo[[#This Row],[Month]])</f>
        <v>11872</v>
      </c>
      <c r="K3591" s="6">
        <f>SUMIFS(I:I,D:D,dataset_shampoo[[#This Row],[Brand]],E:E,dataset_shampoo[[#This Row],[Region]],F:F,dataset_shampoo[[#This Row],[Year]],G:G,"&lt;="&amp;dataset_shampoo[[#This Row],[Month]])</f>
        <v>67088</v>
      </c>
      <c r="L3591">
        <f>dataset_shampoo[[#This Row],[Units YTD]]+SUMIFS(H:H,D:D,dataset_shampoo[[#This Row],[Brand]],E:E,dataset_shampoo[[#This Row],[Region]],F:F,dataset_shampoo[[#This Row],[Year]]-1,G:G,"&gt;"&amp;dataset_shampoo[[#This Row],[Month]])</f>
        <v>22519</v>
      </c>
      <c r="M3591" s="1">
        <f>dataset_shampoo[[#This Row],[Values YTD]]+SUMIFS(I:I,D:D,dataset_shampoo[[#This Row],[Brand]],E:E,dataset_shampoo[[#This Row],[Region]],F:F,dataset_shampoo[[#This Row],[Year]]-1,G:G,"&gt;"&amp;dataset_shampoo[[#This Row],[Month]])</f>
        <v>127207.5</v>
      </c>
    </row>
    <row r="3592" spans="1:13" x14ac:dyDescent="0.25">
      <c r="A3592" t="s">
        <v>7</v>
      </c>
      <c r="B3592" t="s">
        <v>30</v>
      </c>
      <c r="C3592" t="s">
        <v>31</v>
      </c>
      <c r="D3592" t="s">
        <v>32</v>
      </c>
      <c r="E3592" t="s">
        <v>13</v>
      </c>
      <c r="F3592">
        <v>2021</v>
      </c>
      <c r="G3592">
        <v>7</v>
      </c>
      <c r="H3592">
        <v>2058</v>
      </c>
      <c r="I3592" s="1">
        <v>11592</v>
      </c>
      <c r="J3592">
        <f>SUMIFS(H:H,D:D,dataset_shampoo[[#This Row],[Brand]],E:E,dataset_shampoo[[#This Row],[Region]],F:F,dataset_shampoo[[#This Row],[Year]],G:G,"&lt;="&amp;dataset_shampoo[[#This Row],[Month]])</f>
        <v>13930</v>
      </c>
      <c r="K3592" s="6">
        <f>SUMIFS(I:I,D:D,dataset_shampoo[[#This Row],[Brand]],E:E,dataset_shampoo[[#This Row],[Region]],F:F,dataset_shampoo[[#This Row],[Year]],G:G,"&lt;="&amp;dataset_shampoo[[#This Row],[Month]])</f>
        <v>78680</v>
      </c>
      <c r="L3592">
        <f>dataset_shampoo[[#This Row],[Units YTD]]+SUMIFS(H:H,D:D,dataset_shampoo[[#This Row],[Brand]],E:E,dataset_shampoo[[#This Row],[Region]],F:F,dataset_shampoo[[#This Row],[Year]]-1,G:G,"&gt;"&amp;dataset_shampoo[[#This Row],[Month]])</f>
        <v>22876</v>
      </c>
      <c r="M3592" s="1">
        <f>dataset_shampoo[[#This Row],[Values YTD]]+SUMIFS(I:I,D:D,dataset_shampoo[[#This Row],[Brand]],E:E,dataset_shampoo[[#This Row],[Region]],F:F,dataset_shampoo[[#This Row],[Year]]-1,G:G,"&gt;"&amp;dataset_shampoo[[#This Row],[Month]])</f>
        <v>129234</v>
      </c>
    </row>
    <row r="3593" spans="1:13" x14ac:dyDescent="0.25">
      <c r="A3593" t="s">
        <v>7</v>
      </c>
      <c r="B3593" t="s">
        <v>30</v>
      </c>
      <c r="C3593" t="s">
        <v>31</v>
      </c>
      <c r="D3593" t="s">
        <v>32</v>
      </c>
      <c r="E3593" t="s">
        <v>13</v>
      </c>
      <c r="F3593">
        <v>2021</v>
      </c>
      <c r="G3593">
        <v>8</v>
      </c>
      <c r="H3593">
        <v>1736</v>
      </c>
      <c r="I3593" s="1">
        <v>9758</v>
      </c>
      <c r="J3593">
        <f>SUMIFS(H:H,D:D,dataset_shampoo[[#This Row],[Brand]],E:E,dataset_shampoo[[#This Row],[Region]],F:F,dataset_shampoo[[#This Row],[Year]],G:G,"&lt;="&amp;dataset_shampoo[[#This Row],[Month]])</f>
        <v>15666</v>
      </c>
      <c r="K3593" s="6">
        <f>SUMIFS(I:I,D:D,dataset_shampoo[[#This Row],[Brand]],E:E,dataset_shampoo[[#This Row],[Region]],F:F,dataset_shampoo[[#This Row],[Year]],G:G,"&lt;="&amp;dataset_shampoo[[#This Row],[Month]])</f>
        <v>88438</v>
      </c>
      <c r="L3593">
        <f>dataset_shampoo[[#This Row],[Units YTD]]+SUMIFS(H:H,D:D,dataset_shampoo[[#This Row],[Brand]],E:E,dataset_shampoo[[#This Row],[Region]],F:F,dataset_shampoo[[#This Row],[Year]]-1,G:G,"&gt;"&amp;dataset_shampoo[[#This Row],[Month]])</f>
        <v>23278</v>
      </c>
      <c r="M3593" s="1">
        <f>dataset_shampoo[[#This Row],[Values YTD]]+SUMIFS(I:I,D:D,dataset_shampoo[[#This Row],[Brand]],E:E,dataset_shampoo[[#This Row],[Region]],F:F,dataset_shampoo[[#This Row],[Year]]-1,G:G,"&gt;"&amp;dataset_shampoo[[#This Row],[Month]])</f>
        <v>131432</v>
      </c>
    </row>
    <row r="3594" spans="1:13" x14ac:dyDescent="0.25">
      <c r="A3594" t="s">
        <v>7</v>
      </c>
      <c r="B3594" t="s">
        <v>30</v>
      </c>
      <c r="C3594" t="s">
        <v>31</v>
      </c>
      <c r="D3594" t="s">
        <v>32</v>
      </c>
      <c r="E3594" t="s">
        <v>13</v>
      </c>
      <c r="F3594">
        <v>2021</v>
      </c>
      <c r="G3594">
        <v>9</v>
      </c>
      <c r="H3594">
        <v>1428</v>
      </c>
      <c r="I3594" s="1">
        <v>8120</v>
      </c>
      <c r="J3594">
        <f>SUMIFS(H:H,D:D,dataset_shampoo[[#This Row],[Brand]],E:E,dataset_shampoo[[#This Row],[Region]],F:F,dataset_shampoo[[#This Row],[Year]],G:G,"&lt;="&amp;dataset_shampoo[[#This Row],[Month]])</f>
        <v>17094</v>
      </c>
      <c r="K3594" s="6">
        <f>SUMIFS(I:I,D:D,dataset_shampoo[[#This Row],[Brand]],E:E,dataset_shampoo[[#This Row],[Region]],F:F,dataset_shampoo[[#This Row],[Year]],G:G,"&lt;="&amp;dataset_shampoo[[#This Row],[Month]])</f>
        <v>96558</v>
      </c>
      <c r="L3594">
        <f>dataset_shampoo[[#This Row],[Units YTD]]+SUMIFS(H:H,D:D,dataset_shampoo[[#This Row],[Brand]],E:E,dataset_shampoo[[#This Row],[Region]],F:F,dataset_shampoo[[#This Row],[Year]]-1,G:G,"&gt;"&amp;dataset_shampoo[[#This Row],[Month]])</f>
        <v>22848</v>
      </c>
      <c r="M3594" s="1">
        <f>dataset_shampoo[[#This Row],[Values YTD]]+SUMIFS(I:I,D:D,dataset_shampoo[[#This Row],[Brand]],E:E,dataset_shampoo[[#This Row],[Region]],F:F,dataset_shampoo[[#This Row],[Year]]-1,G:G,"&gt;"&amp;dataset_shampoo[[#This Row],[Month]])</f>
        <v>129094</v>
      </c>
    </row>
    <row r="3595" spans="1:13" x14ac:dyDescent="0.25">
      <c r="A3595" t="s">
        <v>7</v>
      </c>
      <c r="B3595" t="s">
        <v>30</v>
      </c>
      <c r="C3595" t="s">
        <v>31</v>
      </c>
      <c r="D3595" t="s">
        <v>32</v>
      </c>
      <c r="E3595" t="s">
        <v>13</v>
      </c>
      <c r="F3595">
        <v>2021</v>
      </c>
      <c r="G3595">
        <v>10</v>
      </c>
      <c r="H3595">
        <v>2156</v>
      </c>
      <c r="I3595" s="1">
        <v>12544</v>
      </c>
      <c r="J3595">
        <f>SUMIFS(H:H,D:D,dataset_shampoo[[#This Row],[Brand]],E:E,dataset_shampoo[[#This Row],[Region]],F:F,dataset_shampoo[[#This Row],[Year]],G:G,"&lt;="&amp;dataset_shampoo[[#This Row],[Month]])</f>
        <v>19250</v>
      </c>
      <c r="K3595" s="6">
        <f>SUMIFS(I:I,D:D,dataset_shampoo[[#This Row],[Brand]],E:E,dataset_shampoo[[#This Row],[Region]],F:F,dataset_shampoo[[#This Row],[Year]],G:G,"&lt;="&amp;dataset_shampoo[[#This Row],[Month]])</f>
        <v>109102</v>
      </c>
      <c r="L3595">
        <f>dataset_shampoo[[#This Row],[Units YTD]]+SUMIFS(H:H,D:D,dataset_shampoo[[#This Row],[Brand]],E:E,dataset_shampoo[[#This Row],[Region]],F:F,dataset_shampoo[[#This Row],[Year]]-1,G:G,"&gt;"&amp;dataset_shampoo[[#This Row],[Month]])</f>
        <v>23002</v>
      </c>
      <c r="M3595" s="1">
        <f>dataset_shampoo[[#This Row],[Values YTD]]+SUMIFS(I:I,D:D,dataset_shampoo[[#This Row],[Brand]],E:E,dataset_shampoo[[#This Row],[Region]],F:F,dataset_shampoo[[#This Row],[Year]]-1,G:G,"&gt;"&amp;dataset_shampoo[[#This Row],[Month]])</f>
        <v>130298</v>
      </c>
    </row>
    <row r="3596" spans="1:13" x14ac:dyDescent="0.25">
      <c r="A3596" t="s">
        <v>7</v>
      </c>
      <c r="B3596" t="s">
        <v>30</v>
      </c>
      <c r="C3596" t="s">
        <v>31</v>
      </c>
      <c r="D3596" t="s">
        <v>32</v>
      </c>
      <c r="E3596" t="s">
        <v>13</v>
      </c>
      <c r="F3596">
        <v>2021</v>
      </c>
      <c r="G3596">
        <v>11</v>
      </c>
      <c r="H3596">
        <v>1624</v>
      </c>
      <c r="I3596" s="1">
        <v>10850</v>
      </c>
      <c r="J3596">
        <f>SUMIFS(H:H,D:D,dataset_shampoo[[#This Row],[Brand]],E:E,dataset_shampoo[[#This Row],[Region]],F:F,dataset_shampoo[[#This Row],[Year]],G:G,"&lt;="&amp;dataset_shampoo[[#This Row],[Month]])</f>
        <v>20874</v>
      </c>
      <c r="K3596" s="6">
        <f>SUMIFS(I:I,D:D,dataset_shampoo[[#This Row],[Brand]],E:E,dataset_shampoo[[#This Row],[Region]],F:F,dataset_shampoo[[#This Row],[Year]],G:G,"&lt;="&amp;dataset_shampoo[[#This Row],[Month]])</f>
        <v>119952</v>
      </c>
      <c r="L3596">
        <f>dataset_shampoo[[#This Row],[Units YTD]]+SUMIFS(H:H,D:D,dataset_shampoo[[#This Row],[Brand]],E:E,dataset_shampoo[[#This Row],[Region]],F:F,dataset_shampoo[[#This Row],[Year]]-1,G:G,"&gt;"&amp;dataset_shampoo[[#This Row],[Month]])</f>
        <v>22610</v>
      </c>
      <c r="M3596" s="1">
        <f>dataset_shampoo[[#This Row],[Values YTD]]+SUMIFS(I:I,D:D,dataset_shampoo[[#This Row],[Brand]],E:E,dataset_shampoo[[#This Row],[Region]],F:F,dataset_shampoo[[#This Row],[Year]]-1,G:G,"&gt;"&amp;dataset_shampoo[[#This Row],[Month]])</f>
        <v>129738</v>
      </c>
    </row>
    <row r="3597" spans="1:13" x14ac:dyDescent="0.25">
      <c r="A3597" t="s">
        <v>7</v>
      </c>
      <c r="B3597" t="s">
        <v>30</v>
      </c>
      <c r="C3597" t="s">
        <v>31</v>
      </c>
      <c r="D3597" t="s">
        <v>32</v>
      </c>
      <c r="E3597" t="s">
        <v>13</v>
      </c>
      <c r="F3597">
        <v>2021</v>
      </c>
      <c r="G3597">
        <v>12</v>
      </c>
      <c r="H3597">
        <v>1778</v>
      </c>
      <c r="I3597" s="1">
        <v>11830</v>
      </c>
      <c r="J3597">
        <f>SUMIFS(H:H,D:D,dataset_shampoo[[#This Row],[Brand]],E:E,dataset_shampoo[[#This Row],[Region]],F:F,dataset_shampoo[[#This Row],[Year]],G:G,"&lt;="&amp;dataset_shampoo[[#This Row],[Month]])</f>
        <v>22652</v>
      </c>
      <c r="K3597" s="6">
        <f>SUMIFS(I:I,D:D,dataset_shampoo[[#This Row],[Brand]],E:E,dataset_shampoo[[#This Row],[Region]],F:F,dataset_shampoo[[#This Row],[Year]],G:G,"&lt;="&amp;dataset_shampoo[[#This Row],[Month]])</f>
        <v>131782</v>
      </c>
      <c r="L3597">
        <f>dataset_shampoo[[#This Row],[Units YTD]]+SUMIFS(H:H,D:D,dataset_shampoo[[#This Row],[Brand]],E:E,dataset_shampoo[[#This Row],[Region]],F:F,dataset_shampoo[[#This Row],[Year]]-1,G:G,"&gt;"&amp;dataset_shampoo[[#This Row],[Month]])</f>
        <v>22652</v>
      </c>
      <c r="M3597" s="1">
        <f>dataset_shampoo[[#This Row],[Values YTD]]+SUMIFS(I:I,D:D,dataset_shampoo[[#This Row],[Brand]],E:E,dataset_shampoo[[#This Row],[Region]],F:F,dataset_shampoo[[#This Row],[Year]]-1,G:G,"&gt;"&amp;dataset_shampoo[[#This Row],[Month]])</f>
        <v>131782</v>
      </c>
    </row>
    <row r="3598" spans="1:13" x14ac:dyDescent="0.25">
      <c r="A3598" t="s">
        <v>7</v>
      </c>
      <c r="B3598" t="s">
        <v>30</v>
      </c>
      <c r="C3598" t="s">
        <v>31</v>
      </c>
      <c r="D3598" t="s">
        <v>32</v>
      </c>
      <c r="E3598" t="s">
        <v>13</v>
      </c>
      <c r="F3598">
        <v>2022</v>
      </c>
      <c r="G3598">
        <v>1</v>
      </c>
      <c r="H3598">
        <v>2546</v>
      </c>
      <c r="I3598" s="1">
        <v>16957.5</v>
      </c>
      <c r="J3598">
        <f>SUMIFS(H:H,D:D,dataset_shampoo[[#This Row],[Brand]],E:E,dataset_shampoo[[#This Row],[Region]],F:F,dataset_shampoo[[#This Row],[Year]],G:G,"&lt;="&amp;dataset_shampoo[[#This Row],[Month]])</f>
        <v>2546</v>
      </c>
      <c r="K3598" s="6">
        <f>SUMIFS(I:I,D:D,dataset_shampoo[[#This Row],[Brand]],E:E,dataset_shampoo[[#This Row],[Region]],F:F,dataset_shampoo[[#This Row],[Year]],G:G,"&lt;="&amp;dataset_shampoo[[#This Row],[Month]])</f>
        <v>16957.5</v>
      </c>
      <c r="L3598">
        <f>dataset_shampoo[[#This Row],[Units YTD]]+SUMIFS(H:H,D:D,dataset_shampoo[[#This Row],[Brand]],E:E,dataset_shampoo[[#This Row],[Region]],F:F,dataset_shampoo[[#This Row],[Year]]-1,G:G,"&gt;"&amp;dataset_shampoo[[#This Row],[Month]])</f>
        <v>23322</v>
      </c>
      <c r="M3598" s="1">
        <f>dataset_shampoo[[#This Row],[Values YTD]]+SUMIFS(I:I,D:D,dataset_shampoo[[#This Row],[Brand]],E:E,dataset_shampoo[[#This Row],[Region]],F:F,dataset_shampoo[[#This Row],[Year]]-1,G:G,"&gt;"&amp;dataset_shampoo[[#This Row],[Month]])</f>
        <v>138141.5</v>
      </c>
    </row>
    <row r="3599" spans="1:13" x14ac:dyDescent="0.25">
      <c r="A3599" t="s">
        <v>7</v>
      </c>
      <c r="B3599" t="s">
        <v>30</v>
      </c>
      <c r="C3599" t="s">
        <v>31</v>
      </c>
      <c r="D3599" t="s">
        <v>32</v>
      </c>
      <c r="E3599" t="s">
        <v>13</v>
      </c>
      <c r="F3599">
        <v>2022</v>
      </c>
      <c r="G3599">
        <v>2</v>
      </c>
      <c r="H3599">
        <v>3019</v>
      </c>
      <c r="I3599" s="1">
        <v>20055</v>
      </c>
      <c r="J3599">
        <f>SUMIFS(H:H,D:D,dataset_shampoo[[#This Row],[Brand]],E:E,dataset_shampoo[[#This Row],[Region]],F:F,dataset_shampoo[[#This Row],[Year]],G:G,"&lt;="&amp;dataset_shampoo[[#This Row],[Month]])</f>
        <v>5565</v>
      </c>
      <c r="K3599" s="6">
        <f>SUMIFS(I:I,D:D,dataset_shampoo[[#This Row],[Brand]],E:E,dataset_shampoo[[#This Row],[Region]],F:F,dataset_shampoo[[#This Row],[Year]],G:G,"&lt;="&amp;dataset_shampoo[[#This Row],[Month]])</f>
        <v>37012.5</v>
      </c>
      <c r="L3599">
        <f>dataset_shampoo[[#This Row],[Units YTD]]+SUMIFS(H:H,D:D,dataset_shampoo[[#This Row],[Brand]],E:E,dataset_shampoo[[#This Row],[Region]],F:F,dataset_shampoo[[#This Row],[Year]]-1,G:G,"&gt;"&amp;dataset_shampoo[[#This Row],[Month]])</f>
        <v>24479</v>
      </c>
      <c r="M3599" s="1">
        <f>dataset_shampoo[[#This Row],[Values YTD]]+SUMIFS(I:I,D:D,dataset_shampoo[[#This Row],[Brand]],E:E,dataset_shampoo[[#This Row],[Region]],F:F,dataset_shampoo[[#This Row],[Year]]-1,G:G,"&gt;"&amp;dataset_shampoo[[#This Row],[Month]])</f>
        <v>147724.5</v>
      </c>
    </row>
    <row r="3600" spans="1:13" x14ac:dyDescent="0.25">
      <c r="A3600" t="s">
        <v>7</v>
      </c>
      <c r="B3600" t="s">
        <v>30</v>
      </c>
      <c r="C3600" t="s">
        <v>31</v>
      </c>
      <c r="D3600" t="s">
        <v>32</v>
      </c>
      <c r="E3600" t="s">
        <v>13</v>
      </c>
      <c r="F3600">
        <v>2022</v>
      </c>
      <c r="G3600">
        <v>3</v>
      </c>
      <c r="H3600">
        <v>3885</v>
      </c>
      <c r="I3600" s="1">
        <v>25830</v>
      </c>
      <c r="J3600">
        <f>SUMIFS(H:H,D:D,dataset_shampoo[[#This Row],[Brand]],E:E,dataset_shampoo[[#This Row],[Region]],F:F,dataset_shampoo[[#This Row],[Year]],G:G,"&lt;="&amp;dataset_shampoo[[#This Row],[Month]])</f>
        <v>9450</v>
      </c>
      <c r="K3600" s="6">
        <f>SUMIFS(I:I,D:D,dataset_shampoo[[#This Row],[Brand]],E:E,dataset_shampoo[[#This Row],[Region]],F:F,dataset_shampoo[[#This Row],[Year]],G:G,"&lt;="&amp;dataset_shampoo[[#This Row],[Month]])</f>
        <v>62842.5</v>
      </c>
      <c r="L3600">
        <f>dataset_shampoo[[#This Row],[Units YTD]]+SUMIFS(H:H,D:D,dataset_shampoo[[#This Row],[Brand]],E:E,dataset_shampoo[[#This Row],[Region]],F:F,dataset_shampoo[[#This Row],[Year]]-1,G:G,"&gt;"&amp;dataset_shampoo[[#This Row],[Month]])</f>
        <v>26348</v>
      </c>
      <c r="M3600" s="1">
        <f>dataset_shampoo[[#This Row],[Values YTD]]+SUMIFS(I:I,D:D,dataset_shampoo[[#This Row],[Brand]],E:E,dataset_shampoo[[#This Row],[Region]],F:F,dataset_shampoo[[#This Row],[Year]]-1,G:G,"&gt;"&amp;dataset_shampoo[[#This Row],[Month]])</f>
        <v>162144.5</v>
      </c>
    </row>
    <row r="3601" spans="1:13" x14ac:dyDescent="0.25">
      <c r="A3601" t="s">
        <v>7</v>
      </c>
      <c r="B3601" t="s">
        <v>30</v>
      </c>
      <c r="C3601" t="s">
        <v>31</v>
      </c>
      <c r="D3601" t="s">
        <v>32</v>
      </c>
      <c r="E3601" t="s">
        <v>13</v>
      </c>
      <c r="F3601">
        <v>2022</v>
      </c>
      <c r="G3601">
        <v>4</v>
      </c>
      <c r="H3601">
        <v>2861</v>
      </c>
      <c r="I3601" s="1">
        <v>19005</v>
      </c>
      <c r="J3601">
        <f>SUMIFS(H:H,D:D,dataset_shampoo[[#This Row],[Brand]],E:E,dataset_shampoo[[#This Row],[Region]],F:F,dataset_shampoo[[#This Row],[Year]],G:G,"&lt;="&amp;dataset_shampoo[[#This Row],[Month]])</f>
        <v>12311</v>
      </c>
      <c r="K3601" s="6">
        <f>SUMIFS(I:I,D:D,dataset_shampoo[[#This Row],[Brand]],E:E,dataset_shampoo[[#This Row],[Region]],F:F,dataset_shampoo[[#This Row],[Year]],G:G,"&lt;="&amp;dataset_shampoo[[#This Row],[Month]])</f>
        <v>81847.5</v>
      </c>
      <c r="L3601">
        <f>dataset_shampoo[[#This Row],[Units YTD]]+SUMIFS(H:H,D:D,dataset_shampoo[[#This Row],[Brand]],E:E,dataset_shampoo[[#This Row],[Region]],F:F,dataset_shampoo[[#This Row],[Year]]-1,G:G,"&gt;"&amp;dataset_shampoo[[#This Row],[Month]])</f>
        <v>27445</v>
      </c>
      <c r="M3601" s="1">
        <f>dataset_shampoo[[#This Row],[Values YTD]]+SUMIFS(I:I,D:D,dataset_shampoo[[#This Row],[Brand]],E:E,dataset_shampoo[[#This Row],[Region]],F:F,dataset_shampoo[[#This Row],[Year]]-1,G:G,"&gt;"&amp;dataset_shampoo[[#This Row],[Month]])</f>
        <v>171139.5</v>
      </c>
    </row>
    <row r="3602" spans="1:13" x14ac:dyDescent="0.25">
      <c r="A3602" t="s">
        <v>7</v>
      </c>
      <c r="B3602" t="s">
        <v>30</v>
      </c>
      <c r="C3602" t="s">
        <v>31</v>
      </c>
      <c r="D3602" t="s">
        <v>32</v>
      </c>
      <c r="E3602" t="s">
        <v>13</v>
      </c>
      <c r="F3602">
        <v>2022</v>
      </c>
      <c r="G3602">
        <v>5</v>
      </c>
      <c r="H3602">
        <v>4305</v>
      </c>
      <c r="I3602" s="1">
        <v>29662.5</v>
      </c>
      <c r="J3602">
        <f>SUMIFS(H:H,D:D,dataset_shampoo[[#This Row],[Brand]],E:E,dataset_shampoo[[#This Row],[Region]],F:F,dataset_shampoo[[#This Row],[Year]],G:G,"&lt;="&amp;dataset_shampoo[[#This Row],[Month]])</f>
        <v>16616</v>
      </c>
      <c r="K3602" s="6">
        <f>SUMIFS(I:I,D:D,dataset_shampoo[[#This Row],[Brand]],E:E,dataset_shampoo[[#This Row],[Region]],F:F,dataset_shampoo[[#This Row],[Year]],G:G,"&lt;="&amp;dataset_shampoo[[#This Row],[Month]])</f>
        <v>111510</v>
      </c>
      <c r="L3602">
        <f>dataset_shampoo[[#This Row],[Units YTD]]+SUMIFS(H:H,D:D,dataset_shampoo[[#This Row],[Brand]],E:E,dataset_shampoo[[#This Row],[Region]],F:F,dataset_shampoo[[#This Row],[Year]]-1,G:G,"&gt;"&amp;dataset_shampoo[[#This Row],[Month]])</f>
        <v>29468</v>
      </c>
      <c r="M3602" s="1">
        <f>dataset_shampoo[[#This Row],[Values YTD]]+SUMIFS(I:I,D:D,dataset_shampoo[[#This Row],[Brand]],E:E,dataset_shampoo[[#This Row],[Region]],F:F,dataset_shampoo[[#This Row],[Year]]-1,G:G,"&gt;"&amp;dataset_shampoo[[#This Row],[Month]])</f>
        <v>187922</v>
      </c>
    </row>
    <row r="3603" spans="1:13" x14ac:dyDescent="0.25">
      <c r="A3603" t="s">
        <v>7</v>
      </c>
      <c r="B3603" t="s">
        <v>30</v>
      </c>
      <c r="C3603" t="s">
        <v>31</v>
      </c>
      <c r="D3603" t="s">
        <v>32</v>
      </c>
      <c r="E3603" t="s">
        <v>13</v>
      </c>
      <c r="F3603">
        <v>2022</v>
      </c>
      <c r="G3603">
        <v>6</v>
      </c>
      <c r="H3603">
        <v>4252</v>
      </c>
      <c r="I3603" s="1">
        <v>29268.75</v>
      </c>
      <c r="J3603">
        <f>SUMIFS(H:H,D:D,dataset_shampoo[[#This Row],[Brand]],E:E,dataset_shampoo[[#This Row],[Region]],F:F,dataset_shampoo[[#This Row],[Year]],G:G,"&lt;="&amp;dataset_shampoo[[#This Row],[Month]])</f>
        <v>20868</v>
      </c>
      <c r="K3603" s="6">
        <f>SUMIFS(I:I,D:D,dataset_shampoo[[#This Row],[Brand]],E:E,dataset_shampoo[[#This Row],[Region]],F:F,dataset_shampoo[[#This Row],[Year]],G:G,"&lt;="&amp;dataset_shampoo[[#This Row],[Month]])</f>
        <v>140778.75</v>
      </c>
      <c r="L3603">
        <f>dataset_shampoo[[#This Row],[Units YTD]]+SUMIFS(H:H,D:D,dataset_shampoo[[#This Row],[Brand]],E:E,dataset_shampoo[[#This Row],[Region]],F:F,dataset_shampoo[[#This Row],[Year]]-1,G:G,"&gt;"&amp;dataset_shampoo[[#This Row],[Month]])</f>
        <v>31648</v>
      </c>
      <c r="M3603" s="1">
        <f>dataset_shampoo[[#This Row],[Values YTD]]+SUMIFS(I:I,D:D,dataset_shampoo[[#This Row],[Brand]],E:E,dataset_shampoo[[#This Row],[Region]],F:F,dataset_shampoo[[#This Row],[Year]]-1,G:G,"&gt;"&amp;dataset_shampoo[[#This Row],[Month]])</f>
        <v>205472.75</v>
      </c>
    </row>
    <row r="3604" spans="1:13" x14ac:dyDescent="0.25">
      <c r="A3604" t="s">
        <v>7</v>
      </c>
      <c r="B3604" t="s">
        <v>30</v>
      </c>
      <c r="C3604" t="s">
        <v>31</v>
      </c>
      <c r="D3604" t="s">
        <v>32</v>
      </c>
      <c r="E3604" t="s">
        <v>13</v>
      </c>
      <c r="F3604">
        <v>2022</v>
      </c>
      <c r="G3604">
        <v>7</v>
      </c>
      <c r="H3604">
        <v>3728</v>
      </c>
      <c r="I3604" s="1">
        <v>25751.25</v>
      </c>
      <c r="J3604">
        <f>SUMIFS(H:H,D:D,dataset_shampoo[[#This Row],[Brand]],E:E,dataset_shampoo[[#This Row],[Region]],F:F,dataset_shampoo[[#This Row],[Year]],G:G,"&lt;="&amp;dataset_shampoo[[#This Row],[Month]])</f>
        <v>24596</v>
      </c>
      <c r="K3604" s="6">
        <f>SUMIFS(I:I,D:D,dataset_shampoo[[#This Row],[Brand]],E:E,dataset_shampoo[[#This Row],[Region]],F:F,dataset_shampoo[[#This Row],[Year]],G:G,"&lt;="&amp;dataset_shampoo[[#This Row],[Month]])</f>
        <v>166530</v>
      </c>
      <c r="L3604">
        <f>dataset_shampoo[[#This Row],[Units YTD]]+SUMIFS(H:H,D:D,dataset_shampoo[[#This Row],[Brand]],E:E,dataset_shampoo[[#This Row],[Region]],F:F,dataset_shampoo[[#This Row],[Year]]-1,G:G,"&gt;"&amp;dataset_shampoo[[#This Row],[Month]])</f>
        <v>33318</v>
      </c>
      <c r="M3604" s="1">
        <f>dataset_shampoo[[#This Row],[Values YTD]]+SUMIFS(I:I,D:D,dataset_shampoo[[#This Row],[Brand]],E:E,dataset_shampoo[[#This Row],[Region]],F:F,dataset_shampoo[[#This Row],[Year]]-1,G:G,"&gt;"&amp;dataset_shampoo[[#This Row],[Month]])</f>
        <v>219632</v>
      </c>
    </row>
    <row r="3605" spans="1:13" x14ac:dyDescent="0.25">
      <c r="A3605" t="s">
        <v>7</v>
      </c>
      <c r="B3605" t="s">
        <v>30</v>
      </c>
      <c r="C3605" t="s">
        <v>31</v>
      </c>
      <c r="D3605" t="s">
        <v>32</v>
      </c>
      <c r="E3605" t="s">
        <v>13</v>
      </c>
      <c r="F3605">
        <v>2022</v>
      </c>
      <c r="G3605">
        <v>8</v>
      </c>
      <c r="H3605">
        <v>3675</v>
      </c>
      <c r="I3605" s="1">
        <v>25357.5</v>
      </c>
      <c r="J3605">
        <f>SUMIFS(H:H,D:D,dataset_shampoo[[#This Row],[Brand]],E:E,dataset_shampoo[[#This Row],[Region]],F:F,dataset_shampoo[[#This Row],[Year]],G:G,"&lt;="&amp;dataset_shampoo[[#This Row],[Month]])</f>
        <v>28271</v>
      </c>
      <c r="K3605" s="6">
        <f>SUMIFS(I:I,D:D,dataset_shampoo[[#This Row],[Brand]],E:E,dataset_shampoo[[#This Row],[Region]],F:F,dataset_shampoo[[#This Row],[Year]],G:G,"&lt;="&amp;dataset_shampoo[[#This Row],[Month]])</f>
        <v>191887.5</v>
      </c>
      <c r="L3605">
        <f>dataset_shampoo[[#This Row],[Units YTD]]+SUMIFS(H:H,D:D,dataset_shampoo[[#This Row],[Brand]],E:E,dataset_shampoo[[#This Row],[Region]],F:F,dataset_shampoo[[#This Row],[Year]]-1,G:G,"&gt;"&amp;dataset_shampoo[[#This Row],[Month]])</f>
        <v>35257</v>
      </c>
      <c r="M3605" s="1">
        <f>dataset_shampoo[[#This Row],[Values YTD]]+SUMIFS(I:I,D:D,dataset_shampoo[[#This Row],[Brand]],E:E,dataset_shampoo[[#This Row],[Region]],F:F,dataset_shampoo[[#This Row],[Year]]-1,G:G,"&gt;"&amp;dataset_shampoo[[#This Row],[Month]])</f>
        <v>235231.5</v>
      </c>
    </row>
    <row r="3606" spans="1:13" x14ac:dyDescent="0.25">
      <c r="A3606" t="s">
        <v>7</v>
      </c>
      <c r="B3606" t="s">
        <v>30</v>
      </c>
      <c r="C3606" t="s">
        <v>31</v>
      </c>
      <c r="D3606" t="s">
        <v>32</v>
      </c>
      <c r="E3606" t="s">
        <v>13</v>
      </c>
      <c r="F3606">
        <v>2022</v>
      </c>
      <c r="G3606">
        <v>9</v>
      </c>
      <c r="H3606">
        <v>3780</v>
      </c>
      <c r="I3606" s="1">
        <v>26223.75</v>
      </c>
      <c r="J3606">
        <f>SUMIFS(H:H,D:D,dataset_shampoo[[#This Row],[Brand]],E:E,dataset_shampoo[[#This Row],[Region]],F:F,dataset_shampoo[[#This Row],[Year]],G:G,"&lt;="&amp;dataset_shampoo[[#This Row],[Month]])</f>
        <v>32051</v>
      </c>
      <c r="K3606" s="6">
        <f>SUMIFS(I:I,D:D,dataset_shampoo[[#This Row],[Brand]],E:E,dataset_shampoo[[#This Row],[Region]],F:F,dataset_shampoo[[#This Row],[Year]],G:G,"&lt;="&amp;dataset_shampoo[[#This Row],[Month]])</f>
        <v>218111.25</v>
      </c>
      <c r="L3606">
        <f>dataset_shampoo[[#This Row],[Units YTD]]+SUMIFS(H:H,D:D,dataset_shampoo[[#This Row],[Brand]],E:E,dataset_shampoo[[#This Row],[Region]],F:F,dataset_shampoo[[#This Row],[Year]]-1,G:G,"&gt;"&amp;dataset_shampoo[[#This Row],[Month]])</f>
        <v>37609</v>
      </c>
      <c r="M3606" s="1">
        <f>dataset_shampoo[[#This Row],[Values YTD]]+SUMIFS(I:I,D:D,dataset_shampoo[[#This Row],[Brand]],E:E,dataset_shampoo[[#This Row],[Region]],F:F,dataset_shampoo[[#This Row],[Year]]-1,G:G,"&gt;"&amp;dataset_shampoo[[#This Row],[Month]])</f>
        <v>253335.25</v>
      </c>
    </row>
    <row r="3607" spans="1:13" x14ac:dyDescent="0.25">
      <c r="A3607" t="s">
        <v>7</v>
      </c>
      <c r="B3607" t="s">
        <v>30</v>
      </c>
      <c r="C3607" t="s">
        <v>31</v>
      </c>
      <c r="D3607" t="s">
        <v>32</v>
      </c>
      <c r="E3607" t="s">
        <v>13</v>
      </c>
      <c r="F3607">
        <v>2022</v>
      </c>
      <c r="G3607">
        <v>10</v>
      </c>
      <c r="H3607">
        <v>2336</v>
      </c>
      <c r="I3607" s="1">
        <v>16170</v>
      </c>
      <c r="J3607">
        <f>SUMIFS(H:H,D:D,dataset_shampoo[[#This Row],[Brand]],E:E,dataset_shampoo[[#This Row],[Region]],F:F,dataset_shampoo[[#This Row],[Year]],G:G,"&lt;="&amp;dataset_shampoo[[#This Row],[Month]])</f>
        <v>34387</v>
      </c>
      <c r="K3607" s="6">
        <f>SUMIFS(I:I,D:D,dataset_shampoo[[#This Row],[Brand]],E:E,dataset_shampoo[[#This Row],[Region]],F:F,dataset_shampoo[[#This Row],[Year]],G:G,"&lt;="&amp;dataset_shampoo[[#This Row],[Month]])</f>
        <v>234281.25</v>
      </c>
      <c r="L3607">
        <f>dataset_shampoo[[#This Row],[Units YTD]]+SUMIFS(H:H,D:D,dataset_shampoo[[#This Row],[Brand]],E:E,dataset_shampoo[[#This Row],[Region]],F:F,dataset_shampoo[[#This Row],[Year]]-1,G:G,"&gt;"&amp;dataset_shampoo[[#This Row],[Month]])</f>
        <v>37789</v>
      </c>
      <c r="M3607" s="1">
        <f>dataset_shampoo[[#This Row],[Values YTD]]+SUMIFS(I:I,D:D,dataset_shampoo[[#This Row],[Brand]],E:E,dataset_shampoo[[#This Row],[Region]],F:F,dataset_shampoo[[#This Row],[Year]]-1,G:G,"&gt;"&amp;dataset_shampoo[[#This Row],[Month]])</f>
        <v>256961.25</v>
      </c>
    </row>
    <row r="3608" spans="1:13" x14ac:dyDescent="0.25">
      <c r="A3608" t="s">
        <v>7</v>
      </c>
      <c r="B3608" t="s">
        <v>30</v>
      </c>
      <c r="C3608" t="s">
        <v>31</v>
      </c>
      <c r="D3608" t="s">
        <v>32</v>
      </c>
      <c r="E3608" t="s">
        <v>13</v>
      </c>
      <c r="F3608">
        <v>2022</v>
      </c>
      <c r="G3608">
        <v>11</v>
      </c>
      <c r="H3608">
        <v>3622</v>
      </c>
      <c r="I3608" s="1">
        <v>25042.5</v>
      </c>
      <c r="J3608">
        <f>SUMIFS(H:H,D:D,dataset_shampoo[[#This Row],[Brand]],E:E,dataset_shampoo[[#This Row],[Region]],F:F,dataset_shampoo[[#This Row],[Year]],G:G,"&lt;="&amp;dataset_shampoo[[#This Row],[Month]])</f>
        <v>38009</v>
      </c>
      <c r="K3608" s="6">
        <f>SUMIFS(I:I,D:D,dataset_shampoo[[#This Row],[Brand]],E:E,dataset_shampoo[[#This Row],[Region]],F:F,dataset_shampoo[[#This Row],[Year]],G:G,"&lt;="&amp;dataset_shampoo[[#This Row],[Month]])</f>
        <v>259323.75</v>
      </c>
      <c r="L3608">
        <f>dataset_shampoo[[#This Row],[Units YTD]]+SUMIFS(H:H,D:D,dataset_shampoo[[#This Row],[Brand]],E:E,dataset_shampoo[[#This Row],[Region]],F:F,dataset_shampoo[[#This Row],[Year]]-1,G:G,"&gt;"&amp;dataset_shampoo[[#This Row],[Month]])</f>
        <v>39787</v>
      </c>
      <c r="M3608" s="1">
        <f>dataset_shampoo[[#This Row],[Values YTD]]+SUMIFS(I:I,D:D,dataset_shampoo[[#This Row],[Brand]],E:E,dataset_shampoo[[#This Row],[Region]],F:F,dataset_shampoo[[#This Row],[Year]]-1,G:G,"&gt;"&amp;dataset_shampoo[[#This Row],[Month]])</f>
        <v>271153.75</v>
      </c>
    </row>
    <row r="3609" spans="1:13" x14ac:dyDescent="0.25">
      <c r="A3609" t="s">
        <v>7</v>
      </c>
      <c r="B3609" t="s">
        <v>30</v>
      </c>
      <c r="C3609" t="s">
        <v>31</v>
      </c>
      <c r="D3609" t="s">
        <v>32</v>
      </c>
      <c r="E3609" t="s">
        <v>13</v>
      </c>
      <c r="F3609">
        <v>2022</v>
      </c>
      <c r="G3609">
        <v>12</v>
      </c>
      <c r="H3609">
        <v>3176</v>
      </c>
      <c r="I3609" s="1">
        <v>21866.25</v>
      </c>
      <c r="J3609">
        <f>SUMIFS(H:H,D:D,dataset_shampoo[[#This Row],[Brand]],E:E,dataset_shampoo[[#This Row],[Region]],F:F,dataset_shampoo[[#This Row],[Year]],G:G,"&lt;="&amp;dataset_shampoo[[#This Row],[Month]])</f>
        <v>41185</v>
      </c>
      <c r="K3609" s="6">
        <f>SUMIFS(I:I,D:D,dataset_shampoo[[#This Row],[Brand]],E:E,dataset_shampoo[[#This Row],[Region]],F:F,dataset_shampoo[[#This Row],[Year]],G:G,"&lt;="&amp;dataset_shampoo[[#This Row],[Month]])</f>
        <v>281190</v>
      </c>
      <c r="L3609">
        <f>dataset_shampoo[[#This Row],[Units YTD]]+SUMIFS(H:H,D:D,dataset_shampoo[[#This Row],[Brand]],E:E,dataset_shampoo[[#This Row],[Region]],F:F,dataset_shampoo[[#This Row],[Year]]-1,G:G,"&gt;"&amp;dataset_shampoo[[#This Row],[Month]])</f>
        <v>41185</v>
      </c>
      <c r="M3609" s="1">
        <f>dataset_shampoo[[#This Row],[Values YTD]]+SUMIFS(I:I,D:D,dataset_shampoo[[#This Row],[Brand]],E:E,dataset_shampoo[[#This Row],[Region]],F:F,dataset_shampoo[[#This Row],[Year]]-1,G:G,"&gt;"&amp;dataset_shampoo[[#This Row],[Month]])</f>
        <v>281190</v>
      </c>
    </row>
    <row r="3610" spans="1:13" x14ac:dyDescent="0.25">
      <c r="A3610" t="s">
        <v>7</v>
      </c>
      <c r="B3610" t="s">
        <v>30</v>
      </c>
      <c r="C3610" t="s">
        <v>31</v>
      </c>
      <c r="D3610" t="s">
        <v>32</v>
      </c>
      <c r="E3610" t="s">
        <v>13</v>
      </c>
      <c r="F3610">
        <v>2023</v>
      </c>
      <c r="G3610">
        <v>1</v>
      </c>
      <c r="H3610">
        <v>6174</v>
      </c>
      <c r="I3610" s="1">
        <v>42420</v>
      </c>
      <c r="J3610">
        <f>SUMIFS(H:H,D:D,dataset_shampoo[[#This Row],[Brand]],E:E,dataset_shampoo[[#This Row],[Region]],F:F,dataset_shampoo[[#This Row],[Year]],G:G,"&lt;="&amp;dataset_shampoo[[#This Row],[Month]])</f>
        <v>6174</v>
      </c>
      <c r="K3610" s="6">
        <f>SUMIFS(I:I,D:D,dataset_shampoo[[#This Row],[Brand]],E:E,dataset_shampoo[[#This Row],[Region]],F:F,dataset_shampoo[[#This Row],[Year]],G:G,"&lt;="&amp;dataset_shampoo[[#This Row],[Month]])</f>
        <v>42420</v>
      </c>
      <c r="L3610">
        <f>dataset_shampoo[[#This Row],[Units YTD]]+SUMIFS(H:H,D:D,dataset_shampoo[[#This Row],[Brand]],E:E,dataset_shampoo[[#This Row],[Region]],F:F,dataset_shampoo[[#This Row],[Year]]-1,G:G,"&gt;"&amp;dataset_shampoo[[#This Row],[Month]])</f>
        <v>44813</v>
      </c>
      <c r="M3610" s="1">
        <f>dataset_shampoo[[#This Row],[Values YTD]]+SUMIFS(I:I,D:D,dataset_shampoo[[#This Row],[Brand]],E:E,dataset_shampoo[[#This Row],[Region]],F:F,dataset_shampoo[[#This Row],[Year]]-1,G:G,"&gt;"&amp;dataset_shampoo[[#This Row],[Month]])</f>
        <v>306652.5</v>
      </c>
    </row>
    <row r="3611" spans="1:13" x14ac:dyDescent="0.25">
      <c r="A3611" t="s">
        <v>7</v>
      </c>
      <c r="B3611" t="s">
        <v>30</v>
      </c>
      <c r="C3611" t="s">
        <v>31</v>
      </c>
      <c r="D3611" t="s">
        <v>32</v>
      </c>
      <c r="E3611" t="s">
        <v>13</v>
      </c>
      <c r="F3611">
        <v>2023</v>
      </c>
      <c r="G3611">
        <v>2</v>
      </c>
      <c r="H3611">
        <v>5082</v>
      </c>
      <c r="I3611" s="1">
        <v>34860</v>
      </c>
      <c r="J3611">
        <f>SUMIFS(H:H,D:D,dataset_shampoo[[#This Row],[Brand]],E:E,dataset_shampoo[[#This Row],[Region]],F:F,dataset_shampoo[[#This Row],[Year]],G:G,"&lt;="&amp;dataset_shampoo[[#This Row],[Month]])</f>
        <v>11256</v>
      </c>
      <c r="K3611" s="6">
        <f>SUMIFS(I:I,D:D,dataset_shampoo[[#This Row],[Brand]],E:E,dataset_shampoo[[#This Row],[Region]],F:F,dataset_shampoo[[#This Row],[Year]],G:G,"&lt;="&amp;dataset_shampoo[[#This Row],[Month]])</f>
        <v>77280</v>
      </c>
      <c r="L3611">
        <f>dataset_shampoo[[#This Row],[Units YTD]]+SUMIFS(H:H,D:D,dataset_shampoo[[#This Row],[Brand]],E:E,dataset_shampoo[[#This Row],[Region]],F:F,dataset_shampoo[[#This Row],[Year]]-1,G:G,"&gt;"&amp;dataset_shampoo[[#This Row],[Month]])</f>
        <v>46876</v>
      </c>
      <c r="M3611" s="1">
        <f>dataset_shampoo[[#This Row],[Values YTD]]+SUMIFS(I:I,D:D,dataset_shampoo[[#This Row],[Brand]],E:E,dataset_shampoo[[#This Row],[Region]],F:F,dataset_shampoo[[#This Row],[Year]]-1,G:G,"&gt;"&amp;dataset_shampoo[[#This Row],[Month]])</f>
        <v>321457.5</v>
      </c>
    </row>
    <row r="3612" spans="1:13" x14ac:dyDescent="0.25">
      <c r="A3612" t="s">
        <v>7</v>
      </c>
      <c r="B3612" t="s">
        <v>30</v>
      </c>
      <c r="C3612" t="s">
        <v>31</v>
      </c>
      <c r="D3612" t="s">
        <v>32</v>
      </c>
      <c r="E3612" t="s">
        <v>13</v>
      </c>
      <c r="F3612">
        <v>2023</v>
      </c>
      <c r="G3612">
        <v>3</v>
      </c>
      <c r="H3612">
        <v>5292</v>
      </c>
      <c r="I3612" s="1">
        <v>36456</v>
      </c>
      <c r="J3612">
        <f>SUMIFS(H:H,D:D,dataset_shampoo[[#This Row],[Brand]],E:E,dataset_shampoo[[#This Row],[Region]],F:F,dataset_shampoo[[#This Row],[Year]],G:G,"&lt;="&amp;dataset_shampoo[[#This Row],[Month]])</f>
        <v>16548</v>
      </c>
      <c r="K3612" s="6">
        <f>SUMIFS(I:I,D:D,dataset_shampoo[[#This Row],[Brand]],E:E,dataset_shampoo[[#This Row],[Region]],F:F,dataset_shampoo[[#This Row],[Year]],G:G,"&lt;="&amp;dataset_shampoo[[#This Row],[Month]])</f>
        <v>113736</v>
      </c>
      <c r="L3612">
        <f>dataset_shampoo[[#This Row],[Units YTD]]+SUMIFS(H:H,D:D,dataset_shampoo[[#This Row],[Brand]],E:E,dataset_shampoo[[#This Row],[Region]],F:F,dataset_shampoo[[#This Row],[Year]]-1,G:G,"&gt;"&amp;dataset_shampoo[[#This Row],[Month]])</f>
        <v>48283</v>
      </c>
      <c r="M3612" s="1">
        <f>dataset_shampoo[[#This Row],[Values YTD]]+SUMIFS(I:I,D:D,dataset_shampoo[[#This Row],[Brand]],E:E,dataset_shampoo[[#This Row],[Region]],F:F,dataset_shampoo[[#This Row],[Year]]-1,G:G,"&gt;"&amp;dataset_shampoo[[#This Row],[Month]])</f>
        <v>332083.5</v>
      </c>
    </row>
    <row r="3613" spans="1:13" x14ac:dyDescent="0.25">
      <c r="A3613" t="s">
        <v>7</v>
      </c>
      <c r="B3613" t="s">
        <v>30</v>
      </c>
      <c r="C3613" t="s">
        <v>16</v>
      </c>
      <c r="D3613" t="s">
        <v>51</v>
      </c>
      <c r="E3613" t="s">
        <v>11</v>
      </c>
      <c r="F3613">
        <v>2018</v>
      </c>
      <c r="G3613">
        <v>1</v>
      </c>
      <c r="H3613">
        <v>2702</v>
      </c>
      <c r="I3613" s="1">
        <v>23558.5</v>
      </c>
      <c r="J3613">
        <f>SUMIFS(H:H,D:D,dataset_shampoo[[#This Row],[Brand]],E:E,dataset_shampoo[[#This Row],[Region]],F:F,dataset_shampoo[[#This Row],[Year]],G:G,"&lt;="&amp;dataset_shampoo[[#This Row],[Month]])</f>
        <v>2702</v>
      </c>
      <c r="K3613" s="6">
        <f>SUMIFS(I:I,D:D,dataset_shampoo[[#This Row],[Brand]],E:E,dataset_shampoo[[#This Row],[Region]],F:F,dataset_shampoo[[#This Row],[Year]],G:G,"&lt;="&amp;dataset_shampoo[[#This Row],[Month]])</f>
        <v>23558.5</v>
      </c>
      <c r="L3613">
        <f>dataset_shampoo[[#This Row],[Units YTD]]+SUMIFS(H:H,D:D,dataset_shampoo[[#This Row],[Brand]],E:E,dataset_shampoo[[#This Row],[Region]],F:F,dataset_shampoo[[#This Row],[Year]]-1,G:G,"&gt;"&amp;dataset_shampoo[[#This Row],[Month]])</f>
        <v>2702</v>
      </c>
      <c r="M3613" s="1">
        <f>dataset_shampoo[[#This Row],[Values YTD]]+SUMIFS(I:I,D:D,dataset_shampoo[[#This Row],[Brand]],E:E,dataset_shampoo[[#This Row],[Region]],F:F,dataset_shampoo[[#This Row],[Year]]-1,G:G,"&gt;"&amp;dataset_shampoo[[#This Row],[Month]])</f>
        <v>23558.5</v>
      </c>
    </row>
    <row r="3614" spans="1:13" x14ac:dyDescent="0.25">
      <c r="A3614" t="s">
        <v>7</v>
      </c>
      <c r="B3614" t="s">
        <v>30</v>
      </c>
      <c r="C3614" t="s">
        <v>16</v>
      </c>
      <c r="D3614" t="s">
        <v>51</v>
      </c>
      <c r="E3614" t="s">
        <v>11</v>
      </c>
      <c r="F3614">
        <v>2018</v>
      </c>
      <c r="G3614">
        <v>2</v>
      </c>
      <c r="H3614">
        <v>2156</v>
      </c>
      <c r="I3614" s="1">
        <v>18945.5</v>
      </c>
      <c r="J3614">
        <f>SUMIFS(H:H,D:D,dataset_shampoo[[#This Row],[Brand]],E:E,dataset_shampoo[[#This Row],[Region]],F:F,dataset_shampoo[[#This Row],[Year]],G:G,"&lt;="&amp;dataset_shampoo[[#This Row],[Month]])</f>
        <v>4858</v>
      </c>
      <c r="K3614" s="6">
        <f>SUMIFS(I:I,D:D,dataset_shampoo[[#This Row],[Brand]],E:E,dataset_shampoo[[#This Row],[Region]],F:F,dataset_shampoo[[#This Row],[Year]],G:G,"&lt;="&amp;dataset_shampoo[[#This Row],[Month]])</f>
        <v>42504</v>
      </c>
      <c r="L3614">
        <f>dataset_shampoo[[#This Row],[Units YTD]]+SUMIFS(H:H,D:D,dataset_shampoo[[#This Row],[Brand]],E:E,dataset_shampoo[[#This Row],[Region]],F:F,dataset_shampoo[[#This Row],[Year]]-1,G:G,"&gt;"&amp;dataset_shampoo[[#This Row],[Month]])</f>
        <v>4858</v>
      </c>
      <c r="M3614" s="1">
        <f>dataset_shampoo[[#This Row],[Values YTD]]+SUMIFS(I:I,D:D,dataset_shampoo[[#This Row],[Brand]],E:E,dataset_shampoo[[#This Row],[Region]],F:F,dataset_shampoo[[#This Row],[Year]]-1,G:G,"&gt;"&amp;dataset_shampoo[[#This Row],[Month]])</f>
        <v>42504</v>
      </c>
    </row>
    <row r="3615" spans="1:13" x14ac:dyDescent="0.25">
      <c r="A3615" t="s">
        <v>7</v>
      </c>
      <c r="B3615" t="s">
        <v>30</v>
      </c>
      <c r="C3615" t="s">
        <v>16</v>
      </c>
      <c r="D3615" t="s">
        <v>51</v>
      </c>
      <c r="E3615" t="s">
        <v>11</v>
      </c>
      <c r="F3615">
        <v>2018</v>
      </c>
      <c r="G3615">
        <v>3</v>
      </c>
      <c r="H3615">
        <v>3115</v>
      </c>
      <c r="I3615" s="1">
        <v>27062</v>
      </c>
      <c r="J3615">
        <f>SUMIFS(H:H,D:D,dataset_shampoo[[#This Row],[Brand]],E:E,dataset_shampoo[[#This Row],[Region]],F:F,dataset_shampoo[[#This Row],[Year]],G:G,"&lt;="&amp;dataset_shampoo[[#This Row],[Month]])</f>
        <v>7973</v>
      </c>
      <c r="K3615" s="6">
        <f>SUMIFS(I:I,D:D,dataset_shampoo[[#This Row],[Brand]],E:E,dataset_shampoo[[#This Row],[Region]],F:F,dataset_shampoo[[#This Row],[Year]],G:G,"&lt;="&amp;dataset_shampoo[[#This Row],[Month]])</f>
        <v>69566</v>
      </c>
      <c r="L3615">
        <f>dataset_shampoo[[#This Row],[Units YTD]]+SUMIFS(H:H,D:D,dataset_shampoo[[#This Row],[Brand]],E:E,dataset_shampoo[[#This Row],[Region]],F:F,dataset_shampoo[[#This Row],[Year]]-1,G:G,"&gt;"&amp;dataset_shampoo[[#This Row],[Month]])</f>
        <v>7973</v>
      </c>
      <c r="M3615" s="1">
        <f>dataset_shampoo[[#This Row],[Values YTD]]+SUMIFS(I:I,D:D,dataset_shampoo[[#This Row],[Brand]],E:E,dataset_shampoo[[#This Row],[Region]],F:F,dataset_shampoo[[#This Row],[Year]]-1,G:G,"&gt;"&amp;dataset_shampoo[[#This Row],[Month]])</f>
        <v>69566</v>
      </c>
    </row>
    <row r="3616" spans="1:13" x14ac:dyDescent="0.25">
      <c r="A3616" t="s">
        <v>7</v>
      </c>
      <c r="B3616" t="s">
        <v>30</v>
      </c>
      <c r="C3616" t="s">
        <v>16</v>
      </c>
      <c r="D3616" t="s">
        <v>51</v>
      </c>
      <c r="E3616" t="s">
        <v>11</v>
      </c>
      <c r="F3616">
        <v>2018</v>
      </c>
      <c r="G3616">
        <v>4</v>
      </c>
      <c r="H3616">
        <v>2516</v>
      </c>
      <c r="I3616" s="1">
        <v>21777</v>
      </c>
      <c r="J3616">
        <f>SUMIFS(H:H,D:D,dataset_shampoo[[#This Row],[Brand]],E:E,dataset_shampoo[[#This Row],[Region]],F:F,dataset_shampoo[[#This Row],[Year]],G:G,"&lt;="&amp;dataset_shampoo[[#This Row],[Month]])</f>
        <v>10489</v>
      </c>
      <c r="K3616" s="6">
        <f>SUMIFS(I:I,D:D,dataset_shampoo[[#This Row],[Brand]],E:E,dataset_shampoo[[#This Row],[Region]],F:F,dataset_shampoo[[#This Row],[Year]],G:G,"&lt;="&amp;dataset_shampoo[[#This Row],[Month]])</f>
        <v>91343</v>
      </c>
      <c r="L3616">
        <f>dataset_shampoo[[#This Row],[Units YTD]]+SUMIFS(H:H,D:D,dataset_shampoo[[#This Row],[Brand]],E:E,dataset_shampoo[[#This Row],[Region]],F:F,dataset_shampoo[[#This Row],[Year]]-1,G:G,"&gt;"&amp;dataset_shampoo[[#This Row],[Month]])</f>
        <v>10489</v>
      </c>
      <c r="M3616" s="1">
        <f>dataset_shampoo[[#This Row],[Values YTD]]+SUMIFS(I:I,D:D,dataset_shampoo[[#This Row],[Brand]],E:E,dataset_shampoo[[#This Row],[Region]],F:F,dataset_shampoo[[#This Row],[Year]]-1,G:G,"&gt;"&amp;dataset_shampoo[[#This Row],[Month]])</f>
        <v>91343</v>
      </c>
    </row>
    <row r="3617" spans="1:13" x14ac:dyDescent="0.25">
      <c r="A3617" t="s">
        <v>7</v>
      </c>
      <c r="B3617" t="s">
        <v>30</v>
      </c>
      <c r="C3617" t="s">
        <v>16</v>
      </c>
      <c r="D3617" t="s">
        <v>51</v>
      </c>
      <c r="E3617" t="s">
        <v>11</v>
      </c>
      <c r="F3617">
        <v>2018</v>
      </c>
      <c r="G3617">
        <v>5</v>
      </c>
      <c r="H3617">
        <v>2838</v>
      </c>
      <c r="I3617" s="1">
        <v>23989</v>
      </c>
      <c r="J3617">
        <f>SUMIFS(H:H,D:D,dataset_shampoo[[#This Row],[Brand]],E:E,dataset_shampoo[[#This Row],[Region]],F:F,dataset_shampoo[[#This Row],[Year]],G:G,"&lt;="&amp;dataset_shampoo[[#This Row],[Month]])</f>
        <v>13327</v>
      </c>
      <c r="K3617" s="6">
        <f>SUMIFS(I:I,D:D,dataset_shampoo[[#This Row],[Brand]],E:E,dataset_shampoo[[#This Row],[Region]],F:F,dataset_shampoo[[#This Row],[Year]],G:G,"&lt;="&amp;dataset_shampoo[[#This Row],[Month]])</f>
        <v>115332</v>
      </c>
      <c r="L3617">
        <f>dataset_shampoo[[#This Row],[Units YTD]]+SUMIFS(H:H,D:D,dataset_shampoo[[#This Row],[Brand]],E:E,dataset_shampoo[[#This Row],[Region]],F:F,dataset_shampoo[[#This Row],[Year]]-1,G:G,"&gt;"&amp;dataset_shampoo[[#This Row],[Month]])</f>
        <v>13327</v>
      </c>
      <c r="M3617" s="1">
        <f>dataset_shampoo[[#This Row],[Values YTD]]+SUMIFS(I:I,D:D,dataset_shampoo[[#This Row],[Brand]],E:E,dataset_shampoo[[#This Row],[Region]],F:F,dataset_shampoo[[#This Row],[Year]]-1,G:G,"&gt;"&amp;dataset_shampoo[[#This Row],[Month]])</f>
        <v>115332</v>
      </c>
    </row>
    <row r="3618" spans="1:13" x14ac:dyDescent="0.25">
      <c r="A3618" t="s">
        <v>7</v>
      </c>
      <c r="B3618" t="s">
        <v>30</v>
      </c>
      <c r="C3618" t="s">
        <v>16</v>
      </c>
      <c r="D3618" t="s">
        <v>51</v>
      </c>
      <c r="E3618" t="s">
        <v>11</v>
      </c>
      <c r="F3618">
        <v>2018</v>
      </c>
      <c r="G3618">
        <v>6</v>
      </c>
      <c r="H3618">
        <v>2454</v>
      </c>
      <c r="I3618" s="1">
        <v>21539</v>
      </c>
      <c r="J3618">
        <f>SUMIFS(H:H,D:D,dataset_shampoo[[#This Row],[Brand]],E:E,dataset_shampoo[[#This Row],[Region]],F:F,dataset_shampoo[[#This Row],[Year]],G:G,"&lt;="&amp;dataset_shampoo[[#This Row],[Month]])</f>
        <v>15781</v>
      </c>
      <c r="K3618" s="6">
        <f>SUMIFS(I:I,D:D,dataset_shampoo[[#This Row],[Brand]],E:E,dataset_shampoo[[#This Row],[Region]],F:F,dataset_shampoo[[#This Row],[Year]],G:G,"&lt;="&amp;dataset_shampoo[[#This Row],[Month]])</f>
        <v>136871</v>
      </c>
      <c r="L3618">
        <f>dataset_shampoo[[#This Row],[Units YTD]]+SUMIFS(H:H,D:D,dataset_shampoo[[#This Row],[Brand]],E:E,dataset_shampoo[[#This Row],[Region]],F:F,dataset_shampoo[[#This Row],[Year]]-1,G:G,"&gt;"&amp;dataset_shampoo[[#This Row],[Month]])</f>
        <v>15781</v>
      </c>
      <c r="M3618" s="1">
        <f>dataset_shampoo[[#This Row],[Values YTD]]+SUMIFS(I:I,D:D,dataset_shampoo[[#This Row],[Brand]],E:E,dataset_shampoo[[#This Row],[Region]],F:F,dataset_shampoo[[#This Row],[Year]]-1,G:G,"&gt;"&amp;dataset_shampoo[[#This Row],[Month]])</f>
        <v>136871</v>
      </c>
    </row>
    <row r="3619" spans="1:13" x14ac:dyDescent="0.25">
      <c r="A3619" t="s">
        <v>7</v>
      </c>
      <c r="B3619" t="s">
        <v>30</v>
      </c>
      <c r="C3619" t="s">
        <v>16</v>
      </c>
      <c r="D3619" t="s">
        <v>51</v>
      </c>
      <c r="E3619" t="s">
        <v>11</v>
      </c>
      <c r="F3619">
        <v>2018</v>
      </c>
      <c r="G3619">
        <v>7</v>
      </c>
      <c r="H3619">
        <v>3738</v>
      </c>
      <c r="I3619" s="1">
        <v>33071.5</v>
      </c>
      <c r="J3619">
        <f>SUMIFS(H:H,D:D,dataset_shampoo[[#This Row],[Brand]],E:E,dataset_shampoo[[#This Row],[Region]],F:F,dataset_shampoo[[#This Row],[Year]],G:G,"&lt;="&amp;dataset_shampoo[[#This Row],[Month]])</f>
        <v>19519</v>
      </c>
      <c r="K3619" s="6">
        <f>SUMIFS(I:I,D:D,dataset_shampoo[[#This Row],[Brand]],E:E,dataset_shampoo[[#This Row],[Region]],F:F,dataset_shampoo[[#This Row],[Year]],G:G,"&lt;="&amp;dataset_shampoo[[#This Row],[Month]])</f>
        <v>169942.5</v>
      </c>
      <c r="L3619">
        <f>dataset_shampoo[[#This Row],[Units YTD]]+SUMIFS(H:H,D:D,dataset_shampoo[[#This Row],[Brand]],E:E,dataset_shampoo[[#This Row],[Region]],F:F,dataset_shampoo[[#This Row],[Year]]-1,G:G,"&gt;"&amp;dataset_shampoo[[#This Row],[Month]])</f>
        <v>19519</v>
      </c>
      <c r="M3619" s="1">
        <f>dataset_shampoo[[#This Row],[Values YTD]]+SUMIFS(I:I,D:D,dataset_shampoo[[#This Row],[Brand]],E:E,dataset_shampoo[[#This Row],[Region]],F:F,dataset_shampoo[[#This Row],[Year]]-1,G:G,"&gt;"&amp;dataset_shampoo[[#This Row],[Month]])</f>
        <v>169942.5</v>
      </c>
    </row>
    <row r="3620" spans="1:13" x14ac:dyDescent="0.25">
      <c r="A3620" t="s">
        <v>7</v>
      </c>
      <c r="B3620" t="s">
        <v>30</v>
      </c>
      <c r="C3620" t="s">
        <v>16</v>
      </c>
      <c r="D3620" t="s">
        <v>51</v>
      </c>
      <c r="E3620" t="s">
        <v>11</v>
      </c>
      <c r="F3620">
        <v>2018</v>
      </c>
      <c r="G3620">
        <v>8</v>
      </c>
      <c r="H3620">
        <v>2653</v>
      </c>
      <c r="I3620" s="1">
        <v>22851.5</v>
      </c>
      <c r="J3620">
        <f>SUMIFS(H:H,D:D,dataset_shampoo[[#This Row],[Brand]],E:E,dataset_shampoo[[#This Row],[Region]],F:F,dataset_shampoo[[#This Row],[Year]],G:G,"&lt;="&amp;dataset_shampoo[[#This Row],[Month]])</f>
        <v>22172</v>
      </c>
      <c r="K3620" s="6">
        <f>SUMIFS(I:I,D:D,dataset_shampoo[[#This Row],[Brand]],E:E,dataset_shampoo[[#This Row],[Region]],F:F,dataset_shampoo[[#This Row],[Year]],G:G,"&lt;="&amp;dataset_shampoo[[#This Row],[Month]])</f>
        <v>192794</v>
      </c>
      <c r="L3620">
        <f>dataset_shampoo[[#This Row],[Units YTD]]+SUMIFS(H:H,D:D,dataset_shampoo[[#This Row],[Brand]],E:E,dataset_shampoo[[#This Row],[Region]],F:F,dataset_shampoo[[#This Row],[Year]]-1,G:G,"&gt;"&amp;dataset_shampoo[[#This Row],[Month]])</f>
        <v>22172</v>
      </c>
      <c r="M3620" s="1">
        <f>dataset_shampoo[[#This Row],[Values YTD]]+SUMIFS(I:I,D:D,dataset_shampoo[[#This Row],[Brand]],E:E,dataset_shampoo[[#This Row],[Region]],F:F,dataset_shampoo[[#This Row],[Year]]-1,G:G,"&gt;"&amp;dataset_shampoo[[#This Row],[Month]])</f>
        <v>192794</v>
      </c>
    </row>
    <row r="3621" spans="1:13" x14ac:dyDescent="0.25">
      <c r="A3621" t="s">
        <v>7</v>
      </c>
      <c r="B3621" t="s">
        <v>30</v>
      </c>
      <c r="C3621" t="s">
        <v>16</v>
      </c>
      <c r="D3621" t="s">
        <v>51</v>
      </c>
      <c r="E3621" t="s">
        <v>11</v>
      </c>
      <c r="F3621">
        <v>2018</v>
      </c>
      <c r="G3621">
        <v>9</v>
      </c>
      <c r="H3621">
        <v>3990</v>
      </c>
      <c r="I3621" s="1">
        <v>34944</v>
      </c>
      <c r="J3621">
        <f>SUMIFS(H:H,D:D,dataset_shampoo[[#This Row],[Brand]],E:E,dataset_shampoo[[#This Row],[Region]],F:F,dataset_shampoo[[#This Row],[Year]],G:G,"&lt;="&amp;dataset_shampoo[[#This Row],[Month]])</f>
        <v>26162</v>
      </c>
      <c r="K3621" s="6">
        <f>SUMIFS(I:I,D:D,dataset_shampoo[[#This Row],[Brand]],E:E,dataset_shampoo[[#This Row],[Region]],F:F,dataset_shampoo[[#This Row],[Year]],G:G,"&lt;="&amp;dataset_shampoo[[#This Row],[Month]])</f>
        <v>227738</v>
      </c>
      <c r="L3621">
        <f>dataset_shampoo[[#This Row],[Units YTD]]+SUMIFS(H:H,D:D,dataset_shampoo[[#This Row],[Brand]],E:E,dataset_shampoo[[#This Row],[Region]],F:F,dataset_shampoo[[#This Row],[Year]]-1,G:G,"&gt;"&amp;dataset_shampoo[[#This Row],[Month]])</f>
        <v>26162</v>
      </c>
      <c r="M3621" s="1">
        <f>dataset_shampoo[[#This Row],[Values YTD]]+SUMIFS(I:I,D:D,dataset_shampoo[[#This Row],[Brand]],E:E,dataset_shampoo[[#This Row],[Region]],F:F,dataset_shampoo[[#This Row],[Year]]-1,G:G,"&gt;"&amp;dataset_shampoo[[#This Row],[Month]])</f>
        <v>227738</v>
      </c>
    </row>
    <row r="3622" spans="1:13" x14ac:dyDescent="0.25">
      <c r="A3622" t="s">
        <v>7</v>
      </c>
      <c r="B3622" t="s">
        <v>30</v>
      </c>
      <c r="C3622" t="s">
        <v>16</v>
      </c>
      <c r="D3622" t="s">
        <v>51</v>
      </c>
      <c r="E3622" t="s">
        <v>11</v>
      </c>
      <c r="F3622">
        <v>2018</v>
      </c>
      <c r="G3622">
        <v>10</v>
      </c>
      <c r="H3622">
        <v>3006</v>
      </c>
      <c r="I3622" s="1">
        <v>25935</v>
      </c>
      <c r="J3622">
        <f>SUMIFS(H:H,D:D,dataset_shampoo[[#This Row],[Brand]],E:E,dataset_shampoo[[#This Row],[Region]],F:F,dataset_shampoo[[#This Row],[Year]],G:G,"&lt;="&amp;dataset_shampoo[[#This Row],[Month]])</f>
        <v>29168</v>
      </c>
      <c r="K3622" s="6">
        <f>SUMIFS(I:I,D:D,dataset_shampoo[[#This Row],[Brand]],E:E,dataset_shampoo[[#This Row],[Region]],F:F,dataset_shampoo[[#This Row],[Year]],G:G,"&lt;="&amp;dataset_shampoo[[#This Row],[Month]])</f>
        <v>253673</v>
      </c>
      <c r="L3622">
        <f>dataset_shampoo[[#This Row],[Units YTD]]+SUMIFS(H:H,D:D,dataset_shampoo[[#This Row],[Brand]],E:E,dataset_shampoo[[#This Row],[Region]],F:F,dataset_shampoo[[#This Row],[Year]]-1,G:G,"&gt;"&amp;dataset_shampoo[[#This Row],[Month]])</f>
        <v>29168</v>
      </c>
      <c r="M3622" s="1">
        <f>dataset_shampoo[[#This Row],[Values YTD]]+SUMIFS(I:I,D:D,dataset_shampoo[[#This Row],[Brand]],E:E,dataset_shampoo[[#This Row],[Region]],F:F,dataset_shampoo[[#This Row],[Year]]-1,G:G,"&gt;"&amp;dataset_shampoo[[#This Row],[Month]])</f>
        <v>253673</v>
      </c>
    </row>
    <row r="3623" spans="1:13" x14ac:dyDescent="0.25">
      <c r="A3623" t="s">
        <v>7</v>
      </c>
      <c r="B3623" t="s">
        <v>30</v>
      </c>
      <c r="C3623" t="s">
        <v>16</v>
      </c>
      <c r="D3623" t="s">
        <v>51</v>
      </c>
      <c r="E3623" t="s">
        <v>11</v>
      </c>
      <c r="F3623">
        <v>2018</v>
      </c>
      <c r="G3623">
        <v>11</v>
      </c>
      <c r="H3623">
        <v>3378</v>
      </c>
      <c r="I3623" s="1">
        <v>29158.5</v>
      </c>
      <c r="J3623">
        <f>SUMIFS(H:H,D:D,dataset_shampoo[[#This Row],[Brand]],E:E,dataset_shampoo[[#This Row],[Region]],F:F,dataset_shampoo[[#This Row],[Year]],G:G,"&lt;="&amp;dataset_shampoo[[#This Row],[Month]])</f>
        <v>32546</v>
      </c>
      <c r="K3623" s="6">
        <f>SUMIFS(I:I,D:D,dataset_shampoo[[#This Row],[Brand]],E:E,dataset_shampoo[[#This Row],[Region]],F:F,dataset_shampoo[[#This Row],[Year]],G:G,"&lt;="&amp;dataset_shampoo[[#This Row],[Month]])</f>
        <v>282831.5</v>
      </c>
      <c r="L3623">
        <f>dataset_shampoo[[#This Row],[Units YTD]]+SUMIFS(H:H,D:D,dataset_shampoo[[#This Row],[Brand]],E:E,dataset_shampoo[[#This Row],[Region]],F:F,dataset_shampoo[[#This Row],[Year]]-1,G:G,"&gt;"&amp;dataset_shampoo[[#This Row],[Month]])</f>
        <v>32546</v>
      </c>
      <c r="M3623" s="1">
        <f>dataset_shampoo[[#This Row],[Values YTD]]+SUMIFS(I:I,D:D,dataset_shampoo[[#This Row],[Brand]],E:E,dataset_shampoo[[#This Row],[Region]],F:F,dataset_shampoo[[#This Row],[Year]]-1,G:G,"&gt;"&amp;dataset_shampoo[[#This Row],[Month]])</f>
        <v>282831.5</v>
      </c>
    </row>
    <row r="3624" spans="1:13" x14ac:dyDescent="0.25">
      <c r="A3624" t="s">
        <v>7</v>
      </c>
      <c r="B3624" t="s">
        <v>30</v>
      </c>
      <c r="C3624" t="s">
        <v>16</v>
      </c>
      <c r="D3624" t="s">
        <v>51</v>
      </c>
      <c r="E3624" t="s">
        <v>11</v>
      </c>
      <c r="F3624">
        <v>2018</v>
      </c>
      <c r="G3624">
        <v>12</v>
      </c>
      <c r="H3624">
        <v>3423</v>
      </c>
      <c r="I3624" s="1">
        <v>29466.5</v>
      </c>
      <c r="J3624">
        <f>SUMIFS(H:H,D:D,dataset_shampoo[[#This Row],[Brand]],E:E,dataset_shampoo[[#This Row],[Region]],F:F,dataset_shampoo[[#This Row],[Year]],G:G,"&lt;="&amp;dataset_shampoo[[#This Row],[Month]])</f>
        <v>35969</v>
      </c>
      <c r="K3624" s="6">
        <f>SUMIFS(I:I,D:D,dataset_shampoo[[#This Row],[Brand]],E:E,dataset_shampoo[[#This Row],[Region]],F:F,dataset_shampoo[[#This Row],[Year]],G:G,"&lt;="&amp;dataset_shampoo[[#This Row],[Month]])</f>
        <v>312298</v>
      </c>
      <c r="L3624">
        <f>dataset_shampoo[[#This Row],[Units YTD]]+SUMIFS(H:H,D:D,dataset_shampoo[[#This Row],[Brand]],E:E,dataset_shampoo[[#This Row],[Region]],F:F,dataset_shampoo[[#This Row],[Year]]-1,G:G,"&gt;"&amp;dataset_shampoo[[#This Row],[Month]])</f>
        <v>35969</v>
      </c>
      <c r="M3624" s="1">
        <f>dataset_shampoo[[#This Row],[Values YTD]]+SUMIFS(I:I,D:D,dataset_shampoo[[#This Row],[Brand]],E:E,dataset_shampoo[[#This Row],[Region]],F:F,dataset_shampoo[[#This Row],[Year]]-1,G:G,"&gt;"&amp;dataset_shampoo[[#This Row],[Month]])</f>
        <v>312298</v>
      </c>
    </row>
    <row r="3625" spans="1:13" x14ac:dyDescent="0.25">
      <c r="A3625" t="s">
        <v>7</v>
      </c>
      <c r="B3625" t="s">
        <v>30</v>
      </c>
      <c r="C3625" t="s">
        <v>16</v>
      </c>
      <c r="D3625" t="s">
        <v>51</v>
      </c>
      <c r="E3625" t="s">
        <v>11</v>
      </c>
      <c r="F3625">
        <v>2019</v>
      </c>
      <c r="G3625">
        <v>1</v>
      </c>
      <c r="H3625">
        <v>7462</v>
      </c>
      <c r="I3625" s="1">
        <v>64729</v>
      </c>
      <c r="J3625">
        <f>SUMIFS(H:H,D:D,dataset_shampoo[[#This Row],[Brand]],E:E,dataset_shampoo[[#This Row],[Region]],F:F,dataset_shampoo[[#This Row],[Year]],G:G,"&lt;="&amp;dataset_shampoo[[#This Row],[Month]])</f>
        <v>7462</v>
      </c>
      <c r="K3625" s="6">
        <f>SUMIFS(I:I,D:D,dataset_shampoo[[#This Row],[Brand]],E:E,dataset_shampoo[[#This Row],[Region]],F:F,dataset_shampoo[[#This Row],[Year]],G:G,"&lt;="&amp;dataset_shampoo[[#This Row],[Month]])</f>
        <v>64729</v>
      </c>
      <c r="L3625">
        <f>dataset_shampoo[[#This Row],[Units YTD]]+SUMIFS(H:H,D:D,dataset_shampoo[[#This Row],[Brand]],E:E,dataset_shampoo[[#This Row],[Region]],F:F,dataset_shampoo[[#This Row],[Year]]-1,G:G,"&gt;"&amp;dataset_shampoo[[#This Row],[Month]])</f>
        <v>40729</v>
      </c>
      <c r="M3625" s="1">
        <f>dataset_shampoo[[#This Row],[Values YTD]]+SUMIFS(I:I,D:D,dataset_shampoo[[#This Row],[Brand]],E:E,dataset_shampoo[[#This Row],[Region]],F:F,dataset_shampoo[[#This Row],[Year]]-1,G:G,"&gt;"&amp;dataset_shampoo[[#This Row],[Month]])</f>
        <v>353468.5</v>
      </c>
    </row>
    <row r="3626" spans="1:13" x14ac:dyDescent="0.25">
      <c r="A3626" t="s">
        <v>7</v>
      </c>
      <c r="B3626" t="s">
        <v>30</v>
      </c>
      <c r="C3626" t="s">
        <v>16</v>
      </c>
      <c r="D3626" t="s">
        <v>51</v>
      </c>
      <c r="E3626" t="s">
        <v>11</v>
      </c>
      <c r="F3626">
        <v>2019</v>
      </c>
      <c r="G3626">
        <v>2</v>
      </c>
      <c r="H3626">
        <v>7224</v>
      </c>
      <c r="I3626" s="1">
        <v>62650</v>
      </c>
      <c r="J3626">
        <f>SUMIFS(H:H,D:D,dataset_shampoo[[#This Row],[Brand]],E:E,dataset_shampoo[[#This Row],[Region]],F:F,dataset_shampoo[[#This Row],[Year]],G:G,"&lt;="&amp;dataset_shampoo[[#This Row],[Month]])</f>
        <v>14686</v>
      </c>
      <c r="K3626" s="6">
        <f>SUMIFS(I:I,D:D,dataset_shampoo[[#This Row],[Brand]],E:E,dataset_shampoo[[#This Row],[Region]],F:F,dataset_shampoo[[#This Row],[Year]],G:G,"&lt;="&amp;dataset_shampoo[[#This Row],[Month]])</f>
        <v>127379</v>
      </c>
      <c r="L3626">
        <f>dataset_shampoo[[#This Row],[Units YTD]]+SUMIFS(H:H,D:D,dataset_shampoo[[#This Row],[Brand]],E:E,dataset_shampoo[[#This Row],[Region]],F:F,dataset_shampoo[[#This Row],[Year]]-1,G:G,"&gt;"&amp;dataset_shampoo[[#This Row],[Month]])</f>
        <v>45797</v>
      </c>
      <c r="M3626" s="1">
        <f>dataset_shampoo[[#This Row],[Values YTD]]+SUMIFS(I:I,D:D,dataset_shampoo[[#This Row],[Brand]],E:E,dataset_shampoo[[#This Row],[Region]],F:F,dataset_shampoo[[#This Row],[Year]]-1,G:G,"&gt;"&amp;dataset_shampoo[[#This Row],[Month]])</f>
        <v>397173</v>
      </c>
    </row>
    <row r="3627" spans="1:13" x14ac:dyDescent="0.25">
      <c r="A3627" t="s">
        <v>7</v>
      </c>
      <c r="B3627" t="s">
        <v>30</v>
      </c>
      <c r="C3627" t="s">
        <v>16</v>
      </c>
      <c r="D3627" t="s">
        <v>51</v>
      </c>
      <c r="E3627" t="s">
        <v>11</v>
      </c>
      <c r="F3627">
        <v>2019</v>
      </c>
      <c r="G3627">
        <v>3</v>
      </c>
      <c r="H3627">
        <v>7497</v>
      </c>
      <c r="I3627" s="1">
        <v>65926</v>
      </c>
      <c r="J3627">
        <f>SUMIFS(H:H,D:D,dataset_shampoo[[#This Row],[Brand]],E:E,dataset_shampoo[[#This Row],[Region]],F:F,dataset_shampoo[[#This Row],[Year]],G:G,"&lt;="&amp;dataset_shampoo[[#This Row],[Month]])</f>
        <v>22183</v>
      </c>
      <c r="K3627" s="6">
        <f>SUMIFS(I:I,D:D,dataset_shampoo[[#This Row],[Brand]],E:E,dataset_shampoo[[#This Row],[Region]],F:F,dataset_shampoo[[#This Row],[Year]],G:G,"&lt;="&amp;dataset_shampoo[[#This Row],[Month]])</f>
        <v>193305</v>
      </c>
      <c r="L3627">
        <f>dataset_shampoo[[#This Row],[Units YTD]]+SUMIFS(H:H,D:D,dataset_shampoo[[#This Row],[Brand]],E:E,dataset_shampoo[[#This Row],[Region]],F:F,dataset_shampoo[[#This Row],[Year]]-1,G:G,"&gt;"&amp;dataset_shampoo[[#This Row],[Month]])</f>
        <v>50179</v>
      </c>
      <c r="M3627" s="1">
        <f>dataset_shampoo[[#This Row],[Values YTD]]+SUMIFS(I:I,D:D,dataset_shampoo[[#This Row],[Brand]],E:E,dataset_shampoo[[#This Row],[Region]],F:F,dataset_shampoo[[#This Row],[Year]]-1,G:G,"&gt;"&amp;dataset_shampoo[[#This Row],[Month]])</f>
        <v>436037</v>
      </c>
    </row>
    <row r="3628" spans="1:13" x14ac:dyDescent="0.25">
      <c r="A3628" t="s">
        <v>7</v>
      </c>
      <c r="B3628" t="s">
        <v>30</v>
      </c>
      <c r="C3628" t="s">
        <v>16</v>
      </c>
      <c r="D3628" t="s">
        <v>51</v>
      </c>
      <c r="E3628" t="s">
        <v>11</v>
      </c>
      <c r="F3628">
        <v>2019</v>
      </c>
      <c r="G3628">
        <v>4</v>
      </c>
      <c r="H3628">
        <v>8029</v>
      </c>
      <c r="I3628" s="1">
        <v>69762</v>
      </c>
      <c r="J3628">
        <f>SUMIFS(H:H,D:D,dataset_shampoo[[#This Row],[Brand]],E:E,dataset_shampoo[[#This Row],[Region]],F:F,dataset_shampoo[[#This Row],[Year]],G:G,"&lt;="&amp;dataset_shampoo[[#This Row],[Month]])</f>
        <v>30212</v>
      </c>
      <c r="K3628" s="6">
        <f>SUMIFS(I:I,D:D,dataset_shampoo[[#This Row],[Brand]],E:E,dataset_shampoo[[#This Row],[Region]],F:F,dataset_shampoo[[#This Row],[Year]],G:G,"&lt;="&amp;dataset_shampoo[[#This Row],[Month]])</f>
        <v>263067</v>
      </c>
      <c r="L3628">
        <f>dataset_shampoo[[#This Row],[Units YTD]]+SUMIFS(H:H,D:D,dataset_shampoo[[#This Row],[Brand]],E:E,dataset_shampoo[[#This Row],[Region]],F:F,dataset_shampoo[[#This Row],[Year]]-1,G:G,"&gt;"&amp;dataset_shampoo[[#This Row],[Month]])</f>
        <v>55692</v>
      </c>
      <c r="M3628" s="1">
        <f>dataset_shampoo[[#This Row],[Values YTD]]+SUMIFS(I:I,D:D,dataset_shampoo[[#This Row],[Brand]],E:E,dataset_shampoo[[#This Row],[Region]],F:F,dataset_shampoo[[#This Row],[Year]]-1,G:G,"&gt;"&amp;dataset_shampoo[[#This Row],[Month]])</f>
        <v>484022</v>
      </c>
    </row>
    <row r="3629" spans="1:13" x14ac:dyDescent="0.25">
      <c r="A3629" t="s">
        <v>7</v>
      </c>
      <c r="B3629" t="s">
        <v>30</v>
      </c>
      <c r="C3629" t="s">
        <v>16</v>
      </c>
      <c r="D3629" t="s">
        <v>51</v>
      </c>
      <c r="E3629" t="s">
        <v>11</v>
      </c>
      <c r="F3629">
        <v>2019</v>
      </c>
      <c r="G3629">
        <v>5</v>
      </c>
      <c r="H3629">
        <v>10325</v>
      </c>
      <c r="I3629" s="1">
        <v>89467</v>
      </c>
      <c r="J3629">
        <f>SUMIFS(H:H,D:D,dataset_shampoo[[#This Row],[Brand]],E:E,dataset_shampoo[[#This Row],[Region]],F:F,dataset_shampoo[[#This Row],[Year]],G:G,"&lt;="&amp;dataset_shampoo[[#This Row],[Month]])</f>
        <v>40537</v>
      </c>
      <c r="K3629" s="6">
        <f>SUMIFS(I:I,D:D,dataset_shampoo[[#This Row],[Brand]],E:E,dataset_shampoo[[#This Row],[Region]],F:F,dataset_shampoo[[#This Row],[Year]],G:G,"&lt;="&amp;dataset_shampoo[[#This Row],[Month]])</f>
        <v>352534</v>
      </c>
      <c r="L3629">
        <f>dataset_shampoo[[#This Row],[Units YTD]]+SUMIFS(H:H,D:D,dataset_shampoo[[#This Row],[Brand]],E:E,dataset_shampoo[[#This Row],[Region]],F:F,dataset_shampoo[[#This Row],[Year]]-1,G:G,"&gt;"&amp;dataset_shampoo[[#This Row],[Month]])</f>
        <v>63179</v>
      </c>
      <c r="M3629" s="1">
        <f>dataset_shampoo[[#This Row],[Values YTD]]+SUMIFS(I:I,D:D,dataset_shampoo[[#This Row],[Brand]],E:E,dataset_shampoo[[#This Row],[Region]],F:F,dataset_shampoo[[#This Row],[Year]]-1,G:G,"&gt;"&amp;dataset_shampoo[[#This Row],[Month]])</f>
        <v>549500</v>
      </c>
    </row>
    <row r="3630" spans="1:13" x14ac:dyDescent="0.25">
      <c r="A3630" t="s">
        <v>7</v>
      </c>
      <c r="B3630" t="s">
        <v>30</v>
      </c>
      <c r="C3630" t="s">
        <v>16</v>
      </c>
      <c r="D3630" t="s">
        <v>51</v>
      </c>
      <c r="E3630" t="s">
        <v>11</v>
      </c>
      <c r="F3630">
        <v>2019</v>
      </c>
      <c r="G3630">
        <v>6</v>
      </c>
      <c r="H3630">
        <v>6608</v>
      </c>
      <c r="I3630" s="1">
        <v>57568</v>
      </c>
      <c r="J3630">
        <f>SUMIFS(H:H,D:D,dataset_shampoo[[#This Row],[Brand]],E:E,dataset_shampoo[[#This Row],[Region]],F:F,dataset_shampoo[[#This Row],[Year]],G:G,"&lt;="&amp;dataset_shampoo[[#This Row],[Month]])</f>
        <v>47145</v>
      </c>
      <c r="K3630" s="6">
        <f>SUMIFS(I:I,D:D,dataset_shampoo[[#This Row],[Brand]],E:E,dataset_shampoo[[#This Row],[Region]],F:F,dataset_shampoo[[#This Row],[Year]],G:G,"&lt;="&amp;dataset_shampoo[[#This Row],[Month]])</f>
        <v>410102</v>
      </c>
      <c r="L3630">
        <f>dataset_shampoo[[#This Row],[Units YTD]]+SUMIFS(H:H,D:D,dataset_shampoo[[#This Row],[Brand]],E:E,dataset_shampoo[[#This Row],[Region]],F:F,dataset_shampoo[[#This Row],[Year]]-1,G:G,"&gt;"&amp;dataset_shampoo[[#This Row],[Month]])</f>
        <v>67333</v>
      </c>
      <c r="M3630" s="1">
        <f>dataset_shampoo[[#This Row],[Values YTD]]+SUMIFS(I:I,D:D,dataset_shampoo[[#This Row],[Brand]],E:E,dataset_shampoo[[#This Row],[Region]],F:F,dataset_shampoo[[#This Row],[Year]]-1,G:G,"&gt;"&amp;dataset_shampoo[[#This Row],[Month]])</f>
        <v>585529</v>
      </c>
    </row>
    <row r="3631" spans="1:13" x14ac:dyDescent="0.25">
      <c r="A3631" t="s">
        <v>7</v>
      </c>
      <c r="B3631" t="s">
        <v>30</v>
      </c>
      <c r="C3631" t="s">
        <v>16</v>
      </c>
      <c r="D3631" t="s">
        <v>51</v>
      </c>
      <c r="E3631" t="s">
        <v>11</v>
      </c>
      <c r="F3631">
        <v>2019</v>
      </c>
      <c r="G3631">
        <v>7</v>
      </c>
      <c r="H3631">
        <v>7623</v>
      </c>
      <c r="I3631" s="1">
        <v>66619</v>
      </c>
      <c r="J3631">
        <f>SUMIFS(H:H,D:D,dataset_shampoo[[#This Row],[Brand]],E:E,dataset_shampoo[[#This Row],[Region]],F:F,dataset_shampoo[[#This Row],[Year]],G:G,"&lt;="&amp;dataset_shampoo[[#This Row],[Month]])</f>
        <v>54768</v>
      </c>
      <c r="K3631" s="6">
        <f>SUMIFS(I:I,D:D,dataset_shampoo[[#This Row],[Brand]],E:E,dataset_shampoo[[#This Row],[Region]],F:F,dataset_shampoo[[#This Row],[Year]],G:G,"&lt;="&amp;dataset_shampoo[[#This Row],[Month]])</f>
        <v>476721</v>
      </c>
      <c r="L3631">
        <f>dataset_shampoo[[#This Row],[Units YTD]]+SUMIFS(H:H,D:D,dataset_shampoo[[#This Row],[Brand]],E:E,dataset_shampoo[[#This Row],[Region]],F:F,dataset_shampoo[[#This Row],[Year]]-1,G:G,"&gt;"&amp;dataset_shampoo[[#This Row],[Month]])</f>
        <v>71218</v>
      </c>
      <c r="M3631" s="1">
        <f>dataset_shampoo[[#This Row],[Values YTD]]+SUMIFS(I:I,D:D,dataset_shampoo[[#This Row],[Brand]],E:E,dataset_shampoo[[#This Row],[Region]],F:F,dataset_shampoo[[#This Row],[Year]]-1,G:G,"&gt;"&amp;dataset_shampoo[[#This Row],[Month]])</f>
        <v>619076.5</v>
      </c>
    </row>
    <row r="3632" spans="1:13" x14ac:dyDescent="0.25">
      <c r="A3632" t="s">
        <v>7</v>
      </c>
      <c r="B3632" t="s">
        <v>30</v>
      </c>
      <c r="C3632" t="s">
        <v>16</v>
      </c>
      <c r="D3632" t="s">
        <v>51</v>
      </c>
      <c r="E3632" t="s">
        <v>11</v>
      </c>
      <c r="F3632">
        <v>2019</v>
      </c>
      <c r="G3632">
        <v>8</v>
      </c>
      <c r="H3632">
        <v>6601</v>
      </c>
      <c r="I3632" s="1">
        <v>56497</v>
      </c>
      <c r="J3632">
        <f>SUMIFS(H:H,D:D,dataset_shampoo[[#This Row],[Brand]],E:E,dataset_shampoo[[#This Row],[Region]],F:F,dataset_shampoo[[#This Row],[Year]],G:G,"&lt;="&amp;dataset_shampoo[[#This Row],[Month]])</f>
        <v>61369</v>
      </c>
      <c r="K3632" s="6">
        <f>SUMIFS(I:I,D:D,dataset_shampoo[[#This Row],[Brand]],E:E,dataset_shampoo[[#This Row],[Region]],F:F,dataset_shampoo[[#This Row],[Year]],G:G,"&lt;="&amp;dataset_shampoo[[#This Row],[Month]])</f>
        <v>533218</v>
      </c>
      <c r="L3632">
        <f>dataset_shampoo[[#This Row],[Units YTD]]+SUMIFS(H:H,D:D,dataset_shampoo[[#This Row],[Brand]],E:E,dataset_shampoo[[#This Row],[Region]],F:F,dataset_shampoo[[#This Row],[Year]]-1,G:G,"&gt;"&amp;dataset_shampoo[[#This Row],[Month]])</f>
        <v>75166</v>
      </c>
      <c r="M3632" s="1">
        <f>dataset_shampoo[[#This Row],[Values YTD]]+SUMIFS(I:I,D:D,dataset_shampoo[[#This Row],[Brand]],E:E,dataset_shampoo[[#This Row],[Region]],F:F,dataset_shampoo[[#This Row],[Year]]-1,G:G,"&gt;"&amp;dataset_shampoo[[#This Row],[Month]])</f>
        <v>652722</v>
      </c>
    </row>
    <row r="3633" spans="1:13" x14ac:dyDescent="0.25">
      <c r="A3633" t="s">
        <v>7</v>
      </c>
      <c r="B3633" t="s">
        <v>30</v>
      </c>
      <c r="C3633" t="s">
        <v>16</v>
      </c>
      <c r="D3633" t="s">
        <v>51</v>
      </c>
      <c r="E3633" t="s">
        <v>11</v>
      </c>
      <c r="F3633">
        <v>2019</v>
      </c>
      <c r="G3633">
        <v>9</v>
      </c>
      <c r="H3633">
        <v>6727</v>
      </c>
      <c r="I3633" s="1">
        <v>58037</v>
      </c>
      <c r="J3633">
        <f>SUMIFS(H:H,D:D,dataset_shampoo[[#This Row],[Brand]],E:E,dataset_shampoo[[#This Row],[Region]],F:F,dataset_shampoo[[#This Row],[Year]],G:G,"&lt;="&amp;dataset_shampoo[[#This Row],[Month]])</f>
        <v>68096</v>
      </c>
      <c r="K3633" s="6">
        <f>SUMIFS(I:I,D:D,dataset_shampoo[[#This Row],[Brand]],E:E,dataset_shampoo[[#This Row],[Region]],F:F,dataset_shampoo[[#This Row],[Year]],G:G,"&lt;="&amp;dataset_shampoo[[#This Row],[Month]])</f>
        <v>591255</v>
      </c>
      <c r="L3633">
        <f>dataset_shampoo[[#This Row],[Units YTD]]+SUMIFS(H:H,D:D,dataset_shampoo[[#This Row],[Brand]],E:E,dataset_shampoo[[#This Row],[Region]],F:F,dataset_shampoo[[#This Row],[Year]]-1,G:G,"&gt;"&amp;dataset_shampoo[[#This Row],[Month]])</f>
        <v>77903</v>
      </c>
      <c r="M3633" s="1">
        <f>dataset_shampoo[[#This Row],[Values YTD]]+SUMIFS(I:I,D:D,dataset_shampoo[[#This Row],[Brand]],E:E,dataset_shampoo[[#This Row],[Region]],F:F,dataset_shampoo[[#This Row],[Year]]-1,G:G,"&gt;"&amp;dataset_shampoo[[#This Row],[Month]])</f>
        <v>675815</v>
      </c>
    </row>
    <row r="3634" spans="1:13" x14ac:dyDescent="0.25">
      <c r="A3634" t="s">
        <v>7</v>
      </c>
      <c r="B3634" t="s">
        <v>30</v>
      </c>
      <c r="C3634" t="s">
        <v>16</v>
      </c>
      <c r="D3634" t="s">
        <v>51</v>
      </c>
      <c r="E3634" t="s">
        <v>11</v>
      </c>
      <c r="F3634">
        <v>2019</v>
      </c>
      <c r="G3634">
        <v>10</v>
      </c>
      <c r="H3634">
        <v>7042</v>
      </c>
      <c r="I3634" s="1">
        <v>60102</v>
      </c>
      <c r="J3634">
        <f>SUMIFS(H:H,D:D,dataset_shampoo[[#This Row],[Brand]],E:E,dataset_shampoo[[#This Row],[Region]],F:F,dataset_shampoo[[#This Row],[Year]],G:G,"&lt;="&amp;dataset_shampoo[[#This Row],[Month]])</f>
        <v>75138</v>
      </c>
      <c r="K3634" s="6">
        <f>SUMIFS(I:I,D:D,dataset_shampoo[[#This Row],[Brand]],E:E,dataset_shampoo[[#This Row],[Region]],F:F,dataset_shampoo[[#This Row],[Year]],G:G,"&lt;="&amp;dataset_shampoo[[#This Row],[Month]])</f>
        <v>651357</v>
      </c>
      <c r="L3634">
        <f>dataset_shampoo[[#This Row],[Units YTD]]+SUMIFS(H:H,D:D,dataset_shampoo[[#This Row],[Brand]],E:E,dataset_shampoo[[#This Row],[Region]],F:F,dataset_shampoo[[#This Row],[Year]]-1,G:G,"&gt;"&amp;dataset_shampoo[[#This Row],[Month]])</f>
        <v>81939</v>
      </c>
      <c r="M3634" s="1">
        <f>dataset_shampoo[[#This Row],[Values YTD]]+SUMIFS(I:I,D:D,dataset_shampoo[[#This Row],[Brand]],E:E,dataset_shampoo[[#This Row],[Region]],F:F,dataset_shampoo[[#This Row],[Year]]-1,G:G,"&gt;"&amp;dataset_shampoo[[#This Row],[Month]])</f>
        <v>709982</v>
      </c>
    </row>
    <row r="3635" spans="1:13" x14ac:dyDescent="0.25">
      <c r="A3635" t="s">
        <v>7</v>
      </c>
      <c r="B3635" t="s">
        <v>30</v>
      </c>
      <c r="C3635" t="s">
        <v>16</v>
      </c>
      <c r="D3635" t="s">
        <v>51</v>
      </c>
      <c r="E3635" t="s">
        <v>11</v>
      </c>
      <c r="F3635">
        <v>2019</v>
      </c>
      <c r="G3635">
        <v>11</v>
      </c>
      <c r="H3635">
        <v>5362</v>
      </c>
      <c r="I3635" s="1">
        <v>46067</v>
      </c>
      <c r="J3635">
        <f>SUMIFS(H:H,D:D,dataset_shampoo[[#This Row],[Brand]],E:E,dataset_shampoo[[#This Row],[Region]],F:F,dataset_shampoo[[#This Row],[Year]],G:G,"&lt;="&amp;dataset_shampoo[[#This Row],[Month]])</f>
        <v>80500</v>
      </c>
      <c r="K3635" s="6">
        <f>SUMIFS(I:I,D:D,dataset_shampoo[[#This Row],[Brand]],E:E,dataset_shampoo[[#This Row],[Region]],F:F,dataset_shampoo[[#This Row],[Year]],G:G,"&lt;="&amp;dataset_shampoo[[#This Row],[Month]])</f>
        <v>697424</v>
      </c>
      <c r="L3635">
        <f>dataset_shampoo[[#This Row],[Units YTD]]+SUMIFS(H:H,D:D,dataset_shampoo[[#This Row],[Brand]],E:E,dataset_shampoo[[#This Row],[Region]],F:F,dataset_shampoo[[#This Row],[Year]]-1,G:G,"&gt;"&amp;dataset_shampoo[[#This Row],[Month]])</f>
        <v>83923</v>
      </c>
      <c r="M3635" s="1">
        <f>dataset_shampoo[[#This Row],[Values YTD]]+SUMIFS(I:I,D:D,dataset_shampoo[[#This Row],[Brand]],E:E,dataset_shampoo[[#This Row],[Region]],F:F,dataset_shampoo[[#This Row],[Year]]-1,G:G,"&gt;"&amp;dataset_shampoo[[#This Row],[Month]])</f>
        <v>726890.5</v>
      </c>
    </row>
    <row r="3636" spans="1:13" x14ac:dyDescent="0.25">
      <c r="A3636" t="s">
        <v>7</v>
      </c>
      <c r="B3636" t="s">
        <v>30</v>
      </c>
      <c r="C3636" t="s">
        <v>16</v>
      </c>
      <c r="D3636" t="s">
        <v>51</v>
      </c>
      <c r="E3636" t="s">
        <v>11</v>
      </c>
      <c r="F3636">
        <v>2019</v>
      </c>
      <c r="G3636">
        <v>12</v>
      </c>
      <c r="H3636">
        <v>6111</v>
      </c>
      <c r="I3636" s="1">
        <v>52150</v>
      </c>
      <c r="J3636">
        <f>SUMIFS(H:H,D:D,dataset_shampoo[[#This Row],[Brand]],E:E,dataset_shampoo[[#This Row],[Region]],F:F,dataset_shampoo[[#This Row],[Year]],G:G,"&lt;="&amp;dataset_shampoo[[#This Row],[Month]])</f>
        <v>86611</v>
      </c>
      <c r="K3636" s="6">
        <f>SUMIFS(I:I,D:D,dataset_shampoo[[#This Row],[Brand]],E:E,dataset_shampoo[[#This Row],[Region]],F:F,dataset_shampoo[[#This Row],[Year]],G:G,"&lt;="&amp;dataset_shampoo[[#This Row],[Month]])</f>
        <v>749574</v>
      </c>
      <c r="L3636">
        <f>dataset_shampoo[[#This Row],[Units YTD]]+SUMIFS(H:H,D:D,dataset_shampoo[[#This Row],[Brand]],E:E,dataset_shampoo[[#This Row],[Region]],F:F,dataset_shampoo[[#This Row],[Year]]-1,G:G,"&gt;"&amp;dataset_shampoo[[#This Row],[Month]])</f>
        <v>86611</v>
      </c>
      <c r="M3636" s="1">
        <f>dataset_shampoo[[#This Row],[Values YTD]]+SUMIFS(I:I,D:D,dataset_shampoo[[#This Row],[Brand]],E:E,dataset_shampoo[[#This Row],[Region]],F:F,dataset_shampoo[[#This Row],[Year]]-1,G:G,"&gt;"&amp;dataset_shampoo[[#This Row],[Month]])</f>
        <v>749574</v>
      </c>
    </row>
    <row r="3637" spans="1:13" x14ac:dyDescent="0.25">
      <c r="A3637" t="s">
        <v>7</v>
      </c>
      <c r="B3637" t="s">
        <v>30</v>
      </c>
      <c r="C3637" t="s">
        <v>16</v>
      </c>
      <c r="D3637" t="s">
        <v>51</v>
      </c>
      <c r="E3637" t="s">
        <v>11</v>
      </c>
      <c r="F3637">
        <v>2020</v>
      </c>
      <c r="G3637">
        <v>1</v>
      </c>
      <c r="H3637">
        <v>7098</v>
      </c>
      <c r="I3637" s="1">
        <v>59346</v>
      </c>
      <c r="J3637">
        <f>SUMIFS(H:H,D:D,dataset_shampoo[[#This Row],[Brand]],E:E,dataset_shampoo[[#This Row],[Region]],F:F,dataset_shampoo[[#This Row],[Year]],G:G,"&lt;="&amp;dataset_shampoo[[#This Row],[Month]])</f>
        <v>7098</v>
      </c>
      <c r="K3637" s="6">
        <f>SUMIFS(I:I,D:D,dataset_shampoo[[#This Row],[Brand]],E:E,dataset_shampoo[[#This Row],[Region]],F:F,dataset_shampoo[[#This Row],[Year]],G:G,"&lt;="&amp;dataset_shampoo[[#This Row],[Month]])</f>
        <v>59346</v>
      </c>
      <c r="L3637">
        <f>dataset_shampoo[[#This Row],[Units YTD]]+SUMIFS(H:H,D:D,dataset_shampoo[[#This Row],[Brand]],E:E,dataset_shampoo[[#This Row],[Region]],F:F,dataset_shampoo[[#This Row],[Year]]-1,G:G,"&gt;"&amp;dataset_shampoo[[#This Row],[Month]])</f>
        <v>86247</v>
      </c>
      <c r="M3637" s="1">
        <f>dataset_shampoo[[#This Row],[Values YTD]]+SUMIFS(I:I,D:D,dataset_shampoo[[#This Row],[Brand]],E:E,dataset_shampoo[[#This Row],[Region]],F:F,dataset_shampoo[[#This Row],[Year]]-1,G:G,"&gt;"&amp;dataset_shampoo[[#This Row],[Month]])</f>
        <v>744191</v>
      </c>
    </row>
    <row r="3638" spans="1:13" x14ac:dyDescent="0.25">
      <c r="A3638" t="s">
        <v>7</v>
      </c>
      <c r="B3638" t="s">
        <v>30</v>
      </c>
      <c r="C3638" t="s">
        <v>16</v>
      </c>
      <c r="D3638" t="s">
        <v>51</v>
      </c>
      <c r="E3638" t="s">
        <v>11</v>
      </c>
      <c r="F3638">
        <v>2020</v>
      </c>
      <c r="G3638">
        <v>2</v>
      </c>
      <c r="H3638">
        <v>7718</v>
      </c>
      <c r="I3638" s="1">
        <v>65058</v>
      </c>
      <c r="J3638">
        <f>SUMIFS(H:H,D:D,dataset_shampoo[[#This Row],[Brand]],E:E,dataset_shampoo[[#This Row],[Region]],F:F,dataset_shampoo[[#This Row],[Year]],G:G,"&lt;="&amp;dataset_shampoo[[#This Row],[Month]])</f>
        <v>14816</v>
      </c>
      <c r="K3638" s="6">
        <f>SUMIFS(I:I,D:D,dataset_shampoo[[#This Row],[Brand]],E:E,dataset_shampoo[[#This Row],[Region]],F:F,dataset_shampoo[[#This Row],[Year]],G:G,"&lt;="&amp;dataset_shampoo[[#This Row],[Month]])</f>
        <v>124404</v>
      </c>
      <c r="L3638">
        <f>dataset_shampoo[[#This Row],[Units YTD]]+SUMIFS(H:H,D:D,dataset_shampoo[[#This Row],[Brand]],E:E,dataset_shampoo[[#This Row],[Region]],F:F,dataset_shampoo[[#This Row],[Year]]-1,G:G,"&gt;"&amp;dataset_shampoo[[#This Row],[Month]])</f>
        <v>86741</v>
      </c>
      <c r="M3638" s="1">
        <f>dataset_shampoo[[#This Row],[Values YTD]]+SUMIFS(I:I,D:D,dataset_shampoo[[#This Row],[Brand]],E:E,dataset_shampoo[[#This Row],[Region]],F:F,dataset_shampoo[[#This Row],[Year]]-1,G:G,"&gt;"&amp;dataset_shampoo[[#This Row],[Month]])</f>
        <v>746599</v>
      </c>
    </row>
    <row r="3639" spans="1:13" x14ac:dyDescent="0.25">
      <c r="A3639" t="s">
        <v>7</v>
      </c>
      <c r="B3639" t="s">
        <v>30</v>
      </c>
      <c r="C3639" t="s">
        <v>16</v>
      </c>
      <c r="D3639" t="s">
        <v>51</v>
      </c>
      <c r="E3639" t="s">
        <v>11</v>
      </c>
      <c r="F3639">
        <v>2020</v>
      </c>
      <c r="G3639">
        <v>3</v>
      </c>
      <c r="H3639">
        <v>8810</v>
      </c>
      <c r="I3639" s="1">
        <v>74592</v>
      </c>
      <c r="J3639">
        <f>SUMIFS(H:H,D:D,dataset_shampoo[[#This Row],[Brand]],E:E,dataset_shampoo[[#This Row],[Region]],F:F,dataset_shampoo[[#This Row],[Year]],G:G,"&lt;="&amp;dataset_shampoo[[#This Row],[Month]])</f>
        <v>23626</v>
      </c>
      <c r="K3639" s="6">
        <f>SUMIFS(I:I,D:D,dataset_shampoo[[#This Row],[Brand]],E:E,dataset_shampoo[[#This Row],[Region]],F:F,dataset_shampoo[[#This Row],[Year]],G:G,"&lt;="&amp;dataset_shampoo[[#This Row],[Month]])</f>
        <v>198996</v>
      </c>
      <c r="L3639">
        <f>dataset_shampoo[[#This Row],[Units YTD]]+SUMIFS(H:H,D:D,dataset_shampoo[[#This Row],[Brand]],E:E,dataset_shampoo[[#This Row],[Region]],F:F,dataset_shampoo[[#This Row],[Year]]-1,G:G,"&gt;"&amp;dataset_shampoo[[#This Row],[Month]])</f>
        <v>88054</v>
      </c>
      <c r="M3639" s="1">
        <f>dataset_shampoo[[#This Row],[Values YTD]]+SUMIFS(I:I,D:D,dataset_shampoo[[#This Row],[Brand]],E:E,dataset_shampoo[[#This Row],[Region]],F:F,dataset_shampoo[[#This Row],[Year]]-1,G:G,"&gt;"&amp;dataset_shampoo[[#This Row],[Month]])</f>
        <v>755265</v>
      </c>
    </row>
    <row r="3640" spans="1:13" x14ac:dyDescent="0.25">
      <c r="A3640" t="s">
        <v>7</v>
      </c>
      <c r="B3640" t="s">
        <v>30</v>
      </c>
      <c r="C3640" t="s">
        <v>16</v>
      </c>
      <c r="D3640" t="s">
        <v>51</v>
      </c>
      <c r="E3640" t="s">
        <v>11</v>
      </c>
      <c r="F3640">
        <v>2020</v>
      </c>
      <c r="G3640">
        <v>4</v>
      </c>
      <c r="H3640">
        <v>7644</v>
      </c>
      <c r="I3640" s="1">
        <v>64186.5</v>
      </c>
      <c r="J3640">
        <f>SUMIFS(H:H,D:D,dataset_shampoo[[#This Row],[Brand]],E:E,dataset_shampoo[[#This Row],[Region]],F:F,dataset_shampoo[[#This Row],[Year]],G:G,"&lt;="&amp;dataset_shampoo[[#This Row],[Month]])</f>
        <v>31270</v>
      </c>
      <c r="K3640" s="6">
        <f>SUMIFS(I:I,D:D,dataset_shampoo[[#This Row],[Brand]],E:E,dataset_shampoo[[#This Row],[Region]],F:F,dataset_shampoo[[#This Row],[Year]],G:G,"&lt;="&amp;dataset_shampoo[[#This Row],[Month]])</f>
        <v>263182.5</v>
      </c>
      <c r="L3640">
        <f>dataset_shampoo[[#This Row],[Units YTD]]+SUMIFS(H:H,D:D,dataset_shampoo[[#This Row],[Brand]],E:E,dataset_shampoo[[#This Row],[Region]],F:F,dataset_shampoo[[#This Row],[Year]]-1,G:G,"&gt;"&amp;dataset_shampoo[[#This Row],[Month]])</f>
        <v>87669</v>
      </c>
      <c r="M3640" s="1">
        <f>dataset_shampoo[[#This Row],[Values YTD]]+SUMIFS(I:I,D:D,dataset_shampoo[[#This Row],[Brand]],E:E,dataset_shampoo[[#This Row],[Region]],F:F,dataset_shampoo[[#This Row],[Year]]-1,G:G,"&gt;"&amp;dataset_shampoo[[#This Row],[Month]])</f>
        <v>749689.5</v>
      </c>
    </row>
    <row r="3641" spans="1:13" x14ac:dyDescent="0.25">
      <c r="A3641" t="s">
        <v>7</v>
      </c>
      <c r="B3641" t="s">
        <v>30</v>
      </c>
      <c r="C3641" t="s">
        <v>16</v>
      </c>
      <c r="D3641" t="s">
        <v>51</v>
      </c>
      <c r="E3641" t="s">
        <v>11</v>
      </c>
      <c r="F3641">
        <v>2020</v>
      </c>
      <c r="G3641">
        <v>5</v>
      </c>
      <c r="H3641">
        <v>7256</v>
      </c>
      <c r="I3641" s="1">
        <v>61929</v>
      </c>
      <c r="J3641">
        <f>SUMIFS(H:H,D:D,dataset_shampoo[[#This Row],[Brand]],E:E,dataset_shampoo[[#This Row],[Region]],F:F,dataset_shampoo[[#This Row],[Year]],G:G,"&lt;="&amp;dataset_shampoo[[#This Row],[Month]])</f>
        <v>38526</v>
      </c>
      <c r="K3641" s="6">
        <f>SUMIFS(I:I,D:D,dataset_shampoo[[#This Row],[Brand]],E:E,dataset_shampoo[[#This Row],[Region]],F:F,dataset_shampoo[[#This Row],[Year]],G:G,"&lt;="&amp;dataset_shampoo[[#This Row],[Month]])</f>
        <v>325111.5</v>
      </c>
      <c r="L3641">
        <f>dataset_shampoo[[#This Row],[Units YTD]]+SUMIFS(H:H,D:D,dataset_shampoo[[#This Row],[Brand]],E:E,dataset_shampoo[[#This Row],[Region]],F:F,dataset_shampoo[[#This Row],[Year]]-1,G:G,"&gt;"&amp;dataset_shampoo[[#This Row],[Month]])</f>
        <v>84600</v>
      </c>
      <c r="M3641" s="1">
        <f>dataset_shampoo[[#This Row],[Values YTD]]+SUMIFS(I:I,D:D,dataset_shampoo[[#This Row],[Brand]],E:E,dataset_shampoo[[#This Row],[Region]],F:F,dataset_shampoo[[#This Row],[Year]]-1,G:G,"&gt;"&amp;dataset_shampoo[[#This Row],[Month]])</f>
        <v>722151.5</v>
      </c>
    </row>
    <row r="3642" spans="1:13" x14ac:dyDescent="0.25">
      <c r="A3642" t="s">
        <v>7</v>
      </c>
      <c r="B3642" t="s">
        <v>30</v>
      </c>
      <c r="C3642" t="s">
        <v>16</v>
      </c>
      <c r="D3642" t="s">
        <v>51</v>
      </c>
      <c r="E3642" t="s">
        <v>11</v>
      </c>
      <c r="F3642">
        <v>2020</v>
      </c>
      <c r="G3642">
        <v>6</v>
      </c>
      <c r="H3642">
        <v>8085</v>
      </c>
      <c r="I3642" s="1">
        <v>69478.5</v>
      </c>
      <c r="J3642">
        <f>SUMIFS(H:H,D:D,dataset_shampoo[[#This Row],[Brand]],E:E,dataset_shampoo[[#This Row],[Region]],F:F,dataset_shampoo[[#This Row],[Year]],G:G,"&lt;="&amp;dataset_shampoo[[#This Row],[Month]])</f>
        <v>46611</v>
      </c>
      <c r="K3642" s="6">
        <f>SUMIFS(I:I,D:D,dataset_shampoo[[#This Row],[Brand]],E:E,dataset_shampoo[[#This Row],[Region]],F:F,dataset_shampoo[[#This Row],[Year]],G:G,"&lt;="&amp;dataset_shampoo[[#This Row],[Month]])</f>
        <v>394590</v>
      </c>
      <c r="L3642">
        <f>dataset_shampoo[[#This Row],[Units YTD]]+SUMIFS(H:H,D:D,dataset_shampoo[[#This Row],[Brand]],E:E,dataset_shampoo[[#This Row],[Region]],F:F,dataset_shampoo[[#This Row],[Year]]-1,G:G,"&gt;"&amp;dataset_shampoo[[#This Row],[Month]])</f>
        <v>86077</v>
      </c>
      <c r="M3642" s="1">
        <f>dataset_shampoo[[#This Row],[Values YTD]]+SUMIFS(I:I,D:D,dataset_shampoo[[#This Row],[Brand]],E:E,dataset_shampoo[[#This Row],[Region]],F:F,dataset_shampoo[[#This Row],[Year]]-1,G:G,"&gt;"&amp;dataset_shampoo[[#This Row],[Month]])</f>
        <v>734062</v>
      </c>
    </row>
    <row r="3643" spans="1:13" x14ac:dyDescent="0.25">
      <c r="A3643" t="s">
        <v>7</v>
      </c>
      <c r="B3643" t="s">
        <v>30</v>
      </c>
      <c r="C3643" t="s">
        <v>16</v>
      </c>
      <c r="D3643" t="s">
        <v>51</v>
      </c>
      <c r="E3643" t="s">
        <v>11</v>
      </c>
      <c r="F3643">
        <v>2020</v>
      </c>
      <c r="G3643">
        <v>7</v>
      </c>
      <c r="H3643">
        <v>8610</v>
      </c>
      <c r="I3643" s="1">
        <v>73363.5</v>
      </c>
      <c r="J3643">
        <f>SUMIFS(H:H,D:D,dataset_shampoo[[#This Row],[Brand]],E:E,dataset_shampoo[[#This Row],[Region]],F:F,dataset_shampoo[[#This Row],[Year]],G:G,"&lt;="&amp;dataset_shampoo[[#This Row],[Month]])</f>
        <v>55221</v>
      </c>
      <c r="K3643" s="6">
        <f>SUMIFS(I:I,D:D,dataset_shampoo[[#This Row],[Brand]],E:E,dataset_shampoo[[#This Row],[Region]],F:F,dataset_shampoo[[#This Row],[Year]],G:G,"&lt;="&amp;dataset_shampoo[[#This Row],[Month]])</f>
        <v>467953.5</v>
      </c>
      <c r="L3643">
        <f>dataset_shampoo[[#This Row],[Units YTD]]+SUMIFS(H:H,D:D,dataset_shampoo[[#This Row],[Brand]],E:E,dataset_shampoo[[#This Row],[Region]],F:F,dataset_shampoo[[#This Row],[Year]]-1,G:G,"&gt;"&amp;dataset_shampoo[[#This Row],[Month]])</f>
        <v>87064</v>
      </c>
      <c r="M3643" s="1">
        <f>dataset_shampoo[[#This Row],[Values YTD]]+SUMIFS(I:I,D:D,dataset_shampoo[[#This Row],[Brand]],E:E,dataset_shampoo[[#This Row],[Region]],F:F,dataset_shampoo[[#This Row],[Year]]-1,G:G,"&gt;"&amp;dataset_shampoo[[#This Row],[Month]])</f>
        <v>740806.5</v>
      </c>
    </row>
    <row r="3644" spans="1:13" x14ac:dyDescent="0.25">
      <c r="A3644" t="s">
        <v>7</v>
      </c>
      <c r="B3644" t="s">
        <v>30</v>
      </c>
      <c r="C3644" t="s">
        <v>16</v>
      </c>
      <c r="D3644" t="s">
        <v>51</v>
      </c>
      <c r="E3644" t="s">
        <v>11</v>
      </c>
      <c r="F3644">
        <v>2020</v>
      </c>
      <c r="G3644">
        <v>8</v>
      </c>
      <c r="H3644">
        <v>11120</v>
      </c>
      <c r="I3644" s="1">
        <v>96211.5</v>
      </c>
      <c r="J3644">
        <f>SUMIFS(H:H,D:D,dataset_shampoo[[#This Row],[Brand]],E:E,dataset_shampoo[[#This Row],[Region]],F:F,dataset_shampoo[[#This Row],[Year]],G:G,"&lt;="&amp;dataset_shampoo[[#This Row],[Month]])</f>
        <v>66341</v>
      </c>
      <c r="K3644" s="6">
        <f>SUMIFS(I:I,D:D,dataset_shampoo[[#This Row],[Brand]],E:E,dataset_shampoo[[#This Row],[Region]],F:F,dataset_shampoo[[#This Row],[Year]],G:G,"&lt;="&amp;dataset_shampoo[[#This Row],[Month]])</f>
        <v>564165</v>
      </c>
      <c r="L3644">
        <f>dataset_shampoo[[#This Row],[Units YTD]]+SUMIFS(H:H,D:D,dataset_shampoo[[#This Row],[Brand]],E:E,dataset_shampoo[[#This Row],[Region]],F:F,dataset_shampoo[[#This Row],[Year]]-1,G:G,"&gt;"&amp;dataset_shampoo[[#This Row],[Month]])</f>
        <v>91583</v>
      </c>
      <c r="M3644" s="1">
        <f>dataset_shampoo[[#This Row],[Values YTD]]+SUMIFS(I:I,D:D,dataset_shampoo[[#This Row],[Brand]],E:E,dataset_shampoo[[#This Row],[Region]],F:F,dataset_shampoo[[#This Row],[Year]]-1,G:G,"&gt;"&amp;dataset_shampoo[[#This Row],[Month]])</f>
        <v>780521</v>
      </c>
    </row>
    <row r="3645" spans="1:13" x14ac:dyDescent="0.25">
      <c r="A3645" t="s">
        <v>7</v>
      </c>
      <c r="B3645" t="s">
        <v>30</v>
      </c>
      <c r="C3645" t="s">
        <v>16</v>
      </c>
      <c r="D3645" t="s">
        <v>51</v>
      </c>
      <c r="E3645" t="s">
        <v>11</v>
      </c>
      <c r="F3645">
        <v>2020</v>
      </c>
      <c r="G3645">
        <v>9</v>
      </c>
      <c r="H3645">
        <v>11182</v>
      </c>
      <c r="I3645" s="1">
        <v>97671</v>
      </c>
      <c r="J3645">
        <f>SUMIFS(H:H,D:D,dataset_shampoo[[#This Row],[Brand]],E:E,dataset_shampoo[[#This Row],[Region]],F:F,dataset_shampoo[[#This Row],[Year]],G:G,"&lt;="&amp;dataset_shampoo[[#This Row],[Month]])</f>
        <v>77523</v>
      </c>
      <c r="K3645" s="6">
        <f>SUMIFS(I:I,D:D,dataset_shampoo[[#This Row],[Brand]],E:E,dataset_shampoo[[#This Row],[Region]],F:F,dataset_shampoo[[#This Row],[Year]],G:G,"&lt;="&amp;dataset_shampoo[[#This Row],[Month]])</f>
        <v>661836</v>
      </c>
      <c r="L3645">
        <f>dataset_shampoo[[#This Row],[Units YTD]]+SUMIFS(H:H,D:D,dataset_shampoo[[#This Row],[Brand]],E:E,dataset_shampoo[[#This Row],[Region]],F:F,dataset_shampoo[[#This Row],[Year]]-1,G:G,"&gt;"&amp;dataset_shampoo[[#This Row],[Month]])</f>
        <v>96038</v>
      </c>
      <c r="M3645" s="1">
        <f>dataset_shampoo[[#This Row],[Values YTD]]+SUMIFS(I:I,D:D,dataset_shampoo[[#This Row],[Brand]],E:E,dataset_shampoo[[#This Row],[Region]],F:F,dataset_shampoo[[#This Row],[Year]]-1,G:G,"&gt;"&amp;dataset_shampoo[[#This Row],[Month]])</f>
        <v>820155</v>
      </c>
    </row>
    <row r="3646" spans="1:13" x14ac:dyDescent="0.25">
      <c r="A3646" t="s">
        <v>7</v>
      </c>
      <c r="B3646" t="s">
        <v>30</v>
      </c>
      <c r="C3646" t="s">
        <v>16</v>
      </c>
      <c r="D3646" t="s">
        <v>51</v>
      </c>
      <c r="E3646" t="s">
        <v>11</v>
      </c>
      <c r="F3646">
        <v>2020</v>
      </c>
      <c r="G3646">
        <v>10</v>
      </c>
      <c r="H3646">
        <v>10227</v>
      </c>
      <c r="I3646" s="1">
        <v>88924.5</v>
      </c>
      <c r="J3646">
        <f>SUMIFS(H:H,D:D,dataset_shampoo[[#This Row],[Brand]],E:E,dataset_shampoo[[#This Row],[Region]],F:F,dataset_shampoo[[#This Row],[Year]],G:G,"&lt;="&amp;dataset_shampoo[[#This Row],[Month]])</f>
        <v>87750</v>
      </c>
      <c r="K3646" s="6">
        <f>SUMIFS(I:I,D:D,dataset_shampoo[[#This Row],[Brand]],E:E,dataset_shampoo[[#This Row],[Region]],F:F,dataset_shampoo[[#This Row],[Year]],G:G,"&lt;="&amp;dataset_shampoo[[#This Row],[Month]])</f>
        <v>750760.5</v>
      </c>
      <c r="L3646">
        <f>dataset_shampoo[[#This Row],[Units YTD]]+SUMIFS(H:H,D:D,dataset_shampoo[[#This Row],[Brand]],E:E,dataset_shampoo[[#This Row],[Region]],F:F,dataset_shampoo[[#This Row],[Year]]-1,G:G,"&gt;"&amp;dataset_shampoo[[#This Row],[Month]])</f>
        <v>99223</v>
      </c>
      <c r="M3646" s="1">
        <f>dataset_shampoo[[#This Row],[Values YTD]]+SUMIFS(I:I,D:D,dataset_shampoo[[#This Row],[Brand]],E:E,dataset_shampoo[[#This Row],[Region]],F:F,dataset_shampoo[[#This Row],[Year]]-1,G:G,"&gt;"&amp;dataset_shampoo[[#This Row],[Month]])</f>
        <v>848977.5</v>
      </c>
    </row>
    <row r="3647" spans="1:13" x14ac:dyDescent="0.25">
      <c r="A3647" t="s">
        <v>7</v>
      </c>
      <c r="B3647" t="s">
        <v>30</v>
      </c>
      <c r="C3647" t="s">
        <v>16</v>
      </c>
      <c r="D3647" t="s">
        <v>51</v>
      </c>
      <c r="E3647" t="s">
        <v>11</v>
      </c>
      <c r="F3647">
        <v>2020</v>
      </c>
      <c r="G3647">
        <v>11</v>
      </c>
      <c r="H3647">
        <v>7749</v>
      </c>
      <c r="I3647" s="1">
        <v>66853.5</v>
      </c>
      <c r="J3647">
        <f>SUMIFS(H:H,D:D,dataset_shampoo[[#This Row],[Brand]],E:E,dataset_shampoo[[#This Row],[Region]],F:F,dataset_shampoo[[#This Row],[Year]],G:G,"&lt;="&amp;dataset_shampoo[[#This Row],[Month]])</f>
        <v>95499</v>
      </c>
      <c r="K3647" s="6">
        <f>SUMIFS(I:I,D:D,dataset_shampoo[[#This Row],[Brand]],E:E,dataset_shampoo[[#This Row],[Region]],F:F,dataset_shampoo[[#This Row],[Year]],G:G,"&lt;="&amp;dataset_shampoo[[#This Row],[Month]])</f>
        <v>817614</v>
      </c>
      <c r="L3647">
        <f>dataset_shampoo[[#This Row],[Units YTD]]+SUMIFS(H:H,D:D,dataset_shampoo[[#This Row],[Brand]],E:E,dataset_shampoo[[#This Row],[Region]],F:F,dataset_shampoo[[#This Row],[Year]]-1,G:G,"&gt;"&amp;dataset_shampoo[[#This Row],[Month]])</f>
        <v>101610</v>
      </c>
      <c r="M3647" s="1">
        <f>dataset_shampoo[[#This Row],[Values YTD]]+SUMIFS(I:I,D:D,dataset_shampoo[[#This Row],[Brand]],E:E,dataset_shampoo[[#This Row],[Region]],F:F,dataset_shampoo[[#This Row],[Year]]-1,G:G,"&gt;"&amp;dataset_shampoo[[#This Row],[Month]])</f>
        <v>869764</v>
      </c>
    </row>
    <row r="3648" spans="1:13" x14ac:dyDescent="0.25">
      <c r="A3648" t="s">
        <v>7</v>
      </c>
      <c r="B3648" t="s">
        <v>30</v>
      </c>
      <c r="C3648" t="s">
        <v>16</v>
      </c>
      <c r="D3648" t="s">
        <v>51</v>
      </c>
      <c r="E3648" t="s">
        <v>11</v>
      </c>
      <c r="F3648">
        <v>2020</v>
      </c>
      <c r="G3648">
        <v>12</v>
      </c>
      <c r="H3648">
        <v>10868</v>
      </c>
      <c r="I3648" s="1">
        <v>94395</v>
      </c>
      <c r="J3648">
        <f>SUMIFS(H:H,D:D,dataset_shampoo[[#This Row],[Brand]],E:E,dataset_shampoo[[#This Row],[Region]],F:F,dataset_shampoo[[#This Row],[Year]],G:G,"&lt;="&amp;dataset_shampoo[[#This Row],[Month]])</f>
        <v>106367</v>
      </c>
      <c r="K3648" s="6">
        <f>SUMIFS(I:I,D:D,dataset_shampoo[[#This Row],[Brand]],E:E,dataset_shampoo[[#This Row],[Region]],F:F,dataset_shampoo[[#This Row],[Year]],G:G,"&lt;="&amp;dataset_shampoo[[#This Row],[Month]])</f>
        <v>912009</v>
      </c>
      <c r="L3648">
        <f>dataset_shampoo[[#This Row],[Units YTD]]+SUMIFS(H:H,D:D,dataset_shampoo[[#This Row],[Brand]],E:E,dataset_shampoo[[#This Row],[Region]],F:F,dataset_shampoo[[#This Row],[Year]]-1,G:G,"&gt;"&amp;dataset_shampoo[[#This Row],[Month]])</f>
        <v>106367</v>
      </c>
      <c r="M3648" s="1">
        <f>dataset_shampoo[[#This Row],[Values YTD]]+SUMIFS(I:I,D:D,dataset_shampoo[[#This Row],[Brand]],E:E,dataset_shampoo[[#This Row],[Region]],F:F,dataset_shampoo[[#This Row],[Year]]-1,G:G,"&gt;"&amp;dataset_shampoo[[#This Row],[Month]])</f>
        <v>912009</v>
      </c>
    </row>
    <row r="3649" spans="1:13" x14ac:dyDescent="0.25">
      <c r="A3649" t="s">
        <v>7</v>
      </c>
      <c r="B3649" t="s">
        <v>30</v>
      </c>
      <c r="C3649" t="s">
        <v>16</v>
      </c>
      <c r="D3649" t="s">
        <v>51</v>
      </c>
      <c r="E3649" t="s">
        <v>11</v>
      </c>
      <c r="F3649">
        <v>2021</v>
      </c>
      <c r="G3649">
        <v>1</v>
      </c>
      <c r="H3649">
        <v>13508</v>
      </c>
      <c r="I3649" s="1">
        <v>116902.1</v>
      </c>
      <c r="J3649">
        <f>SUMIFS(H:H,D:D,dataset_shampoo[[#This Row],[Brand]],E:E,dataset_shampoo[[#This Row],[Region]],F:F,dataset_shampoo[[#This Row],[Year]],G:G,"&lt;="&amp;dataset_shampoo[[#This Row],[Month]])</f>
        <v>13508</v>
      </c>
      <c r="K3649" s="6">
        <f>SUMIFS(I:I,D:D,dataset_shampoo[[#This Row],[Brand]],E:E,dataset_shampoo[[#This Row],[Region]],F:F,dataset_shampoo[[#This Row],[Year]],G:G,"&lt;="&amp;dataset_shampoo[[#This Row],[Month]])</f>
        <v>116902.1</v>
      </c>
      <c r="L3649">
        <f>dataset_shampoo[[#This Row],[Units YTD]]+SUMIFS(H:H,D:D,dataset_shampoo[[#This Row],[Brand]],E:E,dataset_shampoo[[#This Row],[Region]],F:F,dataset_shampoo[[#This Row],[Year]]-1,G:G,"&gt;"&amp;dataset_shampoo[[#This Row],[Month]])</f>
        <v>112777</v>
      </c>
      <c r="M3649" s="1">
        <f>dataset_shampoo[[#This Row],[Values YTD]]+SUMIFS(I:I,D:D,dataset_shampoo[[#This Row],[Brand]],E:E,dataset_shampoo[[#This Row],[Region]],F:F,dataset_shampoo[[#This Row],[Year]]-1,G:G,"&gt;"&amp;dataset_shampoo[[#This Row],[Month]])</f>
        <v>969565.1</v>
      </c>
    </row>
    <row r="3650" spans="1:13" x14ac:dyDescent="0.25">
      <c r="A3650" t="s">
        <v>7</v>
      </c>
      <c r="B3650" t="s">
        <v>30</v>
      </c>
      <c r="C3650" t="s">
        <v>16</v>
      </c>
      <c r="D3650" t="s">
        <v>51</v>
      </c>
      <c r="E3650" t="s">
        <v>11</v>
      </c>
      <c r="F3650">
        <v>2021</v>
      </c>
      <c r="G3650">
        <v>2</v>
      </c>
      <c r="H3650">
        <v>14909</v>
      </c>
      <c r="I3650" s="1">
        <v>128284.8</v>
      </c>
      <c r="J3650">
        <f>SUMIFS(H:H,D:D,dataset_shampoo[[#This Row],[Brand]],E:E,dataset_shampoo[[#This Row],[Region]],F:F,dataset_shampoo[[#This Row],[Year]],G:G,"&lt;="&amp;dataset_shampoo[[#This Row],[Month]])</f>
        <v>28417</v>
      </c>
      <c r="K3650" s="6">
        <f>SUMIFS(I:I,D:D,dataset_shampoo[[#This Row],[Brand]],E:E,dataset_shampoo[[#This Row],[Region]],F:F,dataset_shampoo[[#This Row],[Year]],G:G,"&lt;="&amp;dataset_shampoo[[#This Row],[Month]])</f>
        <v>245186.90000000002</v>
      </c>
      <c r="L3650">
        <f>dataset_shampoo[[#This Row],[Units YTD]]+SUMIFS(H:H,D:D,dataset_shampoo[[#This Row],[Brand]],E:E,dataset_shampoo[[#This Row],[Region]],F:F,dataset_shampoo[[#This Row],[Year]]-1,G:G,"&gt;"&amp;dataset_shampoo[[#This Row],[Month]])</f>
        <v>119968</v>
      </c>
      <c r="M3650" s="1">
        <f>dataset_shampoo[[#This Row],[Values YTD]]+SUMIFS(I:I,D:D,dataset_shampoo[[#This Row],[Brand]],E:E,dataset_shampoo[[#This Row],[Region]],F:F,dataset_shampoo[[#This Row],[Year]]-1,G:G,"&gt;"&amp;dataset_shampoo[[#This Row],[Month]])</f>
        <v>1032791.9</v>
      </c>
    </row>
    <row r="3651" spans="1:13" x14ac:dyDescent="0.25">
      <c r="A3651" t="s">
        <v>7</v>
      </c>
      <c r="B3651" t="s">
        <v>30</v>
      </c>
      <c r="C3651" t="s">
        <v>16</v>
      </c>
      <c r="D3651" t="s">
        <v>51</v>
      </c>
      <c r="E3651" t="s">
        <v>11</v>
      </c>
      <c r="F3651">
        <v>2021</v>
      </c>
      <c r="G3651">
        <v>3</v>
      </c>
      <c r="H3651">
        <v>18724</v>
      </c>
      <c r="I3651" s="1">
        <v>163688.70000000001</v>
      </c>
      <c r="J3651">
        <f>SUMIFS(H:H,D:D,dataset_shampoo[[#This Row],[Brand]],E:E,dataset_shampoo[[#This Row],[Region]],F:F,dataset_shampoo[[#This Row],[Year]],G:G,"&lt;="&amp;dataset_shampoo[[#This Row],[Month]])</f>
        <v>47141</v>
      </c>
      <c r="K3651" s="6">
        <f>SUMIFS(I:I,D:D,dataset_shampoo[[#This Row],[Brand]],E:E,dataset_shampoo[[#This Row],[Region]],F:F,dataset_shampoo[[#This Row],[Year]],G:G,"&lt;="&amp;dataset_shampoo[[#This Row],[Month]])</f>
        <v>408875.60000000003</v>
      </c>
      <c r="L3651">
        <f>dataset_shampoo[[#This Row],[Units YTD]]+SUMIFS(H:H,D:D,dataset_shampoo[[#This Row],[Brand]],E:E,dataset_shampoo[[#This Row],[Region]],F:F,dataset_shampoo[[#This Row],[Year]]-1,G:G,"&gt;"&amp;dataset_shampoo[[#This Row],[Month]])</f>
        <v>129882</v>
      </c>
      <c r="M3651" s="1">
        <f>dataset_shampoo[[#This Row],[Values YTD]]+SUMIFS(I:I,D:D,dataset_shampoo[[#This Row],[Brand]],E:E,dataset_shampoo[[#This Row],[Region]],F:F,dataset_shampoo[[#This Row],[Year]]-1,G:G,"&gt;"&amp;dataset_shampoo[[#This Row],[Month]])</f>
        <v>1121888.6000000001</v>
      </c>
    </row>
    <row r="3652" spans="1:13" x14ac:dyDescent="0.25">
      <c r="A3652" t="s">
        <v>7</v>
      </c>
      <c r="B3652" t="s">
        <v>30</v>
      </c>
      <c r="C3652" t="s">
        <v>16</v>
      </c>
      <c r="D3652" t="s">
        <v>51</v>
      </c>
      <c r="E3652" t="s">
        <v>11</v>
      </c>
      <c r="F3652">
        <v>2021</v>
      </c>
      <c r="G3652">
        <v>4</v>
      </c>
      <c r="H3652">
        <v>16599</v>
      </c>
      <c r="I3652" s="1">
        <v>143805.20000000001</v>
      </c>
      <c r="J3652">
        <f>SUMIFS(H:H,D:D,dataset_shampoo[[#This Row],[Brand]],E:E,dataset_shampoo[[#This Row],[Region]],F:F,dataset_shampoo[[#This Row],[Year]],G:G,"&lt;="&amp;dataset_shampoo[[#This Row],[Month]])</f>
        <v>63740</v>
      </c>
      <c r="K3652" s="6">
        <f>SUMIFS(I:I,D:D,dataset_shampoo[[#This Row],[Brand]],E:E,dataset_shampoo[[#This Row],[Region]],F:F,dataset_shampoo[[#This Row],[Year]],G:G,"&lt;="&amp;dataset_shampoo[[#This Row],[Month]])</f>
        <v>552680.80000000005</v>
      </c>
      <c r="L3652">
        <f>dataset_shampoo[[#This Row],[Units YTD]]+SUMIFS(H:H,D:D,dataset_shampoo[[#This Row],[Brand]],E:E,dataset_shampoo[[#This Row],[Region]],F:F,dataset_shampoo[[#This Row],[Year]]-1,G:G,"&gt;"&amp;dataset_shampoo[[#This Row],[Month]])</f>
        <v>138837</v>
      </c>
      <c r="M3652" s="1">
        <f>dataset_shampoo[[#This Row],[Values YTD]]+SUMIFS(I:I,D:D,dataset_shampoo[[#This Row],[Brand]],E:E,dataset_shampoo[[#This Row],[Region]],F:F,dataset_shampoo[[#This Row],[Year]]-1,G:G,"&gt;"&amp;dataset_shampoo[[#This Row],[Month]])</f>
        <v>1201507.3</v>
      </c>
    </row>
    <row r="3653" spans="1:13" x14ac:dyDescent="0.25">
      <c r="A3653" t="s">
        <v>7</v>
      </c>
      <c r="B3653" t="s">
        <v>30</v>
      </c>
      <c r="C3653" t="s">
        <v>16</v>
      </c>
      <c r="D3653" t="s">
        <v>51</v>
      </c>
      <c r="E3653" t="s">
        <v>11</v>
      </c>
      <c r="F3653">
        <v>2021</v>
      </c>
      <c r="G3653">
        <v>5</v>
      </c>
      <c r="H3653">
        <v>17855</v>
      </c>
      <c r="I3653" s="1">
        <v>153964.29999999999</v>
      </c>
      <c r="J3653">
        <f>SUMIFS(H:H,D:D,dataset_shampoo[[#This Row],[Brand]],E:E,dataset_shampoo[[#This Row],[Region]],F:F,dataset_shampoo[[#This Row],[Year]],G:G,"&lt;="&amp;dataset_shampoo[[#This Row],[Month]])</f>
        <v>81595</v>
      </c>
      <c r="K3653" s="6">
        <f>SUMIFS(I:I,D:D,dataset_shampoo[[#This Row],[Brand]],E:E,dataset_shampoo[[#This Row],[Region]],F:F,dataset_shampoo[[#This Row],[Year]],G:G,"&lt;="&amp;dataset_shampoo[[#This Row],[Month]])</f>
        <v>706645.10000000009</v>
      </c>
      <c r="L3653">
        <f>dataset_shampoo[[#This Row],[Units YTD]]+SUMIFS(H:H,D:D,dataset_shampoo[[#This Row],[Brand]],E:E,dataset_shampoo[[#This Row],[Region]],F:F,dataset_shampoo[[#This Row],[Year]]-1,G:G,"&gt;"&amp;dataset_shampoo[[#This Row],[Month]])</f>
        <v>149436</v>
      </c>
      <c r="M3653" s="1">
        <f>dataset_shampoo[[#This Row],[Values YTD]]+SUMIFS(I:I,D:D,dataset_shampoo[[#This Row],[Brand]],E:E,dataset_shampoo[[#This Row],[Region]],F:F,dataset_shampoo[[#This Row],[Year]]-1,G:G,"&gt;"&amp;dataset_shampoo[[#This Row],[Month]])</f>
        <v>1293542.6000000001</v>
      </c>
    </row>
    <row r="3654" spans="1:13" x14ac:dyDescent="0.25">
      <c r="A3654" t="s">
        <v>7</v>
      </c>
      <c r="B3654" t="s">
        <v>30</v>
      </c>
      <c r="C3654" t="s">
        <v>16</v>
      </c>
      <c r="D3654" t="s">
        <v>51</v>
      </c>
      <c r="E3654" t="s">
        <v>11</v>
      </c>
      <c r="F3654">
        <v>2021</v>
      </c>
      <c r="G3654">
        <v>6</v>
      </c>
      <c r="H3654">
        <v>15955</v>
      </c>
      <c r="I3654" s="1">
        <v>140021.70000000001</v>
      </c>
      <c r="J3654">
        <f>SUMIFS(H:H,D:D,dataset_shampoo[[#This Row],[Brand]],E:E,dataset_shampoo[[#This Row],[Region]],F:F,dataset_shampoo[[#This Row],[Year]],G:G,"&lt;="&amp;dataset_shampoo[[#This Row],[Month]])</f>
        <v>97550</v>
      </c>
      <c r="K3654" s="6">
        <f>SUMIFS(I:I,D:D,dataset_shampoo[[#This Row],[Brand]],E:E,dataset_shampoo[[#This Row],[Region]],F:F,dataset_shampoo[[#This Row],[Year]],G:G,"&lt;="&amp;dataset_shampoo[[#This Row],[Month]])</f>
        <v>846666.8</v>
      </c>
      <c r="L3654">
        <f>dataset_shampoo[[#This Row],[Units YTD]]+SUMIFS(H:H,D:D,dataset_shampoo[[#This Row],[Brand]],E:E,dataset_shampoo[[#This Row],[Region]],F:F,dataset_shampoo[[#This Row],[Year]]-1,G:G,"&gt;"&amp;dataset_shampoo[[#This Row],[Month]])</f>
        <v>157306</v>
      </c>
      <c r="M3654" s="1">
        <f>dataset_shampoo[[#This Row],[Values YTD]]+SUMIFS(I:I,D:D,dataset_shampoo[[#This Row],[Brand]],E:E,dataset_shampoo[[#This Row],[Region]],F:F,dataset_shampoo[[#This Row],[Year]]-1,G:G,"&gt;"&amp;dataset_shampoo[[#This Row],[Month]])</f>
        <v>1364085.8</v>
      </c>
    </row>
    <row r="3655" spans="1:13" x14ac:dyDescent="0.25">
      <c r="A3655" t="s">
        <v>7</v>
      </c>
      <c r="B3655" t="s">
        <v>30</v>
      </c>
      <c r="C3655" t="s">
        <v>16</v>
      </c>
      <c r="D3655" t="s">
        <v>51</v>
      </c>
      <c r="E3655" t="s">
        <v>11</v>
      </c>
      <c r="F3655">
        <v>2021</v>
      </c>
      <c r="G3655">
        <v>7</v>
      </c>
      <c r="H3655">
        <v>18145</v>
      </c>
      <c r="I3655" s="1">
        <v>164075.1</v>
      </c>
      <c r="J3655">
        <f>SUMIFS(H:H,D:D,dataset_shampoo[[#This Row],[Brand]],E:E,dataset_shampoo[[#This Row],[Region]],F:F,dataset_shampoo[[#This Row],[Year]],G:G,"&lt;="&amp;dataset_shampoo[[#This Row],[Month]])</f>
        <v>115695</v>
      </c>
      <c r="K3655" s="6">
        <f>SUMIFS(I:I,D:D,dataset_shampoo[[#This Row],[Brand]],E:E,dataset_shampoo[[#This Row],[Region]],F:F,dataset_shampoo[[#This Row],[Year]],G:G,"&lt;="&amp;dataset_shampoo[[#This Row],[Month]])</f>
        <v>1010741.9</v>
      </c>
      <c r="L3655">
        <f>dataset_shampoo[[#This Row],[Units YTD]]+SUMIFS(H:H,D:D,dataset_shampoo[[#This Row],[Brand]],E:E,dataset_shampoo[[#This Row],[Region]],F:F,dataset_shampoo[[#This Row],[Year]]-1,G:G,"&gt;"&amp;dataset_shampoo[[#This Row],[Month]])</f>
        <v>166841</v>
      </c>
      <c r="M3655" s="1">
        <f>dataset_shampoo[[#This Row],[Values YTD]]+SUMIFS(I:I,D:D,dataset_shampoo[[#This Row],[Brand]],E:E,dataset_shampoo[[#This Row],[Region]],F:F,dataset_shampoo[[#This Row],[Year]]-1,G:G,"&gt;"&amp;dataset_shampoo[[#This Row],[Month]])</f>
        <v>1454797.4</v>
      </c>
    </row>
    <row r="3656" spans="1:13" x14ac:dyDescent="0.25">
      <c r="A3656" t="s">
        <v>7</v>
      </c>
      <c r="B3656" t="s">
        <v>30</v>
      </c>
      <c r="C3656" t="s">
        <v>16</v>
      </c>
      <c r="D3656" t="s">
        <v>51</v>
      </c>
      <c r="E3656" t="s">
        <v>11</v>
      </c>
      <c r="F3656">
        <v>2021</v>
      </c>
      <c r="G3656">
        <v>8</v>
      </c>
      <c r="H3656">
        <v>18934</v>
      </c>
      <c r="I3656" s="1">
        <v>170370.2</v>
      </c>
      <c r="J3656">
        <f>SUMIFS(H:H,D:D,dataset_shampoo[[#This Row],[Brand]],E:E,dataset_shampoo[[#This Row],[Region]],F:F,dataset_shampoo[[#This Row],[Year]],G:G,"&lt;="&amp;dataset_shampoo[[#This Row],[Month]])</f>
        <v>134629</v>
      </c>
      <c r="K3656" s="6">
        <f>SUMIFS(I:I,D:D,dataset_shampoo[[#This Row],[Brand]],E:E,dataset_shampoo[[#This Row],[Region]],F:F,dataset_shampoo[[#This Row],[Year]],G:G,"&lt;="&amp;dataset_shampoo[[#This Row],[Month]])</f>
        <v>1181112.1000000001</v>
      </c>
      <c r="L3656">
        <f>dataset_shampoo[[#This Row],[Units YTD]]+SUMIFS(H:H,D:D,dataset_shampoo[[#This Row],[Brand]],E:E,dataset_shampoo[[#This Row],[Region]],F:F,dataset_shampoo[[#This Row],[Year]]-1,G:G,"&gt;"&amp;dataset_shampoo[[#This Row],[Month]])</f>
        <v>174655</v>
      </c>
      <c r="M3656" s="1">
        <f>dataset_shampoo[[#This Row],[Values YTD]]+SUMIFS(I:I,D:D,dataset_shampoo[[#This Row],[Brand]],E:E,dataset_shampoo[[#This Row],[Region]],F:F,dataset_shampoo[[#This Row],[Year]]-1,G:G,"&gt;"&amp;dataset_shampoo[[#This Row],[Month]])</f>
        <v>1528956.1</v>
      </c>
    </row>
    <row r="3657" spans="1:13" x14ac:dyDescent="0.25">
      <c r="A3657" t="s">
        <v>7</v>
      </c>
      <c r="B3657" t="s">
        <v>30</v>
      </c>
      <c r="C3657" t="s">
        <v>16</v>
      </c>
      <c r="D3657" t="s">
        <v>51</v>
      </c>
      <c r="E3657" t="s">
        <v>11</v>
      </c>
      <c r="F3657">
        <v>2021</v>
      </c>
      <c r="G3657">
        <v>9</v>
      </c>
      <c r="H3657">
        <v>14410</v>
      </c>
      <c r="I3657" s="1">
        <v>130297.3</v>
      </c>
      <c r="J3657">
        <f>SUMIFS(H:H,D:D,dataset_shampoo[[#This Row],[Brand]],E:E,dataset_shampoo[[#This Row],[Region]],F:F,dataset_shampoo[[#This Row],[Year]],G:G,"&lt;="&amp;dataset_shampoo[[#This Row],[Month]])</f>
        <v>149039</v>
      </c>
      <c r="K3657" s="6">
        <f>SUMIFS(I:I,D:D,dataset_shampoo[[#This Row],[Brand]],E:E,dataset_shampoo[[#This Row],[Region]],F:F,dataset_shampoo[[#This Row],[Year]],G:G,"&lt;="&amp;dataset_shampoo[[#This Row],[Month]])</f>
        <v>1311409.4000000001</v>
      </c>
      <c r="L3657">
        <f>dataset_shampoo[[#This Row],[Units YTD]]+SUMIFS(H:H,D:D,dataset_shampoo[[#This Row],[Brand]],E:E,dataset_shampoo[[#This Row],[Region]],F:F,dataset_shampoo[[#This Row],[Year]]-1,G:G,"&gt;"&amp;dataset_shampoo[[#This Row],[Month]])</f>
        <v>177883</v>
      </c>
      <c r="M3657" s="1">
        <f>dataset_shampoo[[#This Row],[Values YTD]]+SUMIFS(I:I,D:D,dataset_shampoo[[#This Row],[Brand]],E:E,dataset_shampoo[[#This Row],[Region]],F:F,dataset_shampoo[[#This Row],[Year]]-1,G:G,"&gt;"&amp;dataset_shampoo[[#This Row],[Month]])</f>
        <v>1561582.4000000001</v>
      </c>
    </row>
    <row r="3658" spans="1:13" x14ac:dyDescent="0.25">
      <c r="A3658" t="s">
        <v>7</v>
      </c>
      <c r="B3658" t="s">
        <v>30</v>
      </c>
      <c r="C3658" t="s">
        <v>16</v>
      </c>
      <c r="D3658" t="s">
        <v>51</v>
      </c>
      <c r="E3658" t="s">
        <v>11</v>
      </c>
      <c r="F3658">
        <v>2021</v>
      </c>
      <c r="G3658">
        <v>10</v>
      </c>
      <c r="H3658">
        <v>17597</v>
      </c>
      <c r="I3658" s="1">
        <v>158520.6</v>
      </c>
      <c r="J3658">
        <f>SUMIFS(H:H,D:D,dataset_shampoo[[#This Row],[Brand]],E:E,dataset_shampoo[[#This Row],[Region]],F:F,dataset_shampoo[[#This Row],[Year]],G:G,"&lt;="&amp;dataset_shampoo[[#This Row],[Month]])</f>
        <v>166636</v>
      </c>
      <c r="K3658" s="6">
        <f>SUMIFS(I:I,D:D,dataset_shampoo[[#This Row],[Brand]],E:E,dataset_shampoo[[#This Row],[Region]],F:F,dataset_shampoo[[#This Row],[Year]],G:G,"&lt;="&amp;dataset_shampoo[[#This Row],[Month]])</f>
        <v>1469930.0000000002</v>
      </c>
      <c r="L3658">
        <f>dataset_shampoo[[#This Row],[Units YTD]]+SUMIFS(H:H,D:D,dataset_shampoo[[#This Row],[Brand]],E:E,dataset_shampoo[[#This Row],[Region]],F:F,dataset_shampoo[[#This Row],[Year]]-1,G:G,"&gt;"&amp;dataset_shampoo[[#This Row],[Month]])</f>
        <v>185253</v>
      </c>
      <c r="M3658" s="1">
        <f>dataset_shampoo[[#This Row],[Values YTD]]+SUMIFS(I:I,D:D,dataset_shampoo[[#This Row],[Brand]],E:E,dataset_shampoo[[#This Row],[Region]],F:F,dataset_shampoo[[#This Row],[Year]]-1,G:G,"&gt;"&amp;dataset_shampoo[[#This Row],[Month]])</f>
        <v>1631178.5000000002</v>
      </c>
    </row>
    <row r="3659" spans="1:13" x14ac:dyDescent="0.25">
      <c r="A3659" t="s">
        <v>7</v>
      </c>
      <c r="B3659" t="s">
        <v>30</v>
      </c>
      <c r="C3659" t="s">
        <v>16</v>
      </c>
      <c r="D3659" t="s">
        <v>51</v>
      </c>
      <c r="E3659" t="s">
        <v>11</v>
      </c>
      <c r="F3659">
        <v>2021</v>
      </c>
      <c r="G3659">
        <v>11</v>
      </c>
      <c r="H3659">
        <v>15971</v>
      </c>
      <c r="I3659" s="1">
        <v>141229.20000000001</v>
      </c>
      <c r="J3659">
        <f>SUMIFS(H:H,D:D,dataset_shampoo[[#This Row],[Brand]],E:E,dataset_shampoo[[#This Row],[Region]],F:F,dataset_shampoo[[#This Row],[Year]],G:G,"&lt;="&amp;dataset_shampoo[[#This Row],[Month]])</f>
        <v>182607</v>
      </c>
      <c r="K3659" s="6">
        <f>SUMIFS(I:I,D:D,dataset_shampoo[[#This Row],[Brand]],E:E,dataset_shampoo[[#This Row],[Region]],F:F,dataset_shampoo[[#This Row],[Year]],G:G,"&lt;="&amp;dataset_shampoo[[#This Row],[Month]])</f>
        <v>1611159.2000000002</v>
      </c>
      <c r="L3659">
        <f>dataset_shampoo[[#This Row],[Units YTD]]+SUMIFS(H:H,D:D,dataset_shampoo[[#This Row],[Brand]],E:E,dataset_shampoo[[#This Row],[Region]],F:F,dataset_shampoo[[#This Row],[Year]]-1,G:G,"&gt;"&amp;dataset_shampoo[[#This Row],[Month]])</f>
        <v>193475</v>
      </c>
      <c r="M3659" s="1">
        <f>dataset_shampoo[[#This Row],[Values YTD]]+SUMIFS(I:I,D:D,dataset_shampoo[[#This Row],[Brand]],E:E,dataset_shampoo[[#This Row],[Region]],F:F,dataset_shampoo[[#This Row],[Year]]-1,G:G,"&gt;"&amp;dataset_shampoo[[#This Row],[Month]])</f>
        <v>1705554.2000000002</v>
      </c>
    </row>
    <row r="3660" spans="1:13" x14ac:dyDescent="0.25">
      <c r="A3660" t="s">
        <v>7</v>
      </c>
      <c r="B3660" t="s">
        <v>30</v>
      </c>
      <c r="C3660" t="s">
        <v>16</v>
      </c>
      <c r="D3660" t="s">
        <v>51</v>
      </c>
      <c r="E3660" t="s">
        <v>11</v>
      </c>
      <c r="F3660">
        <v>2021</v>
      </c>
      <c r="G3660">
        <v>12</v>
      </c>
      <c r="H3660">
        <v>14715</v>
      </c>
      <c r="I3660" s="1">
        <v>129717.7</v>
      </c>
      <c r="J3660">
        <f>SUMIFS(H:H,D:D,dataset_shampoo[[#This Row],[Brand]],E:E,dataset_shampoo[[#This Row],[Region]],F:F,dataset_shampoo[[#This Row],[Year]],G:G,"&lt;="&amp;dataset_shampoo[[#This Row],[Month]])</f>
        <v>197322</v>
      </c>
      <c r="K3660" s="6">
        <f>SUMIFS(I:I,D:D,dataset_shampoo[[#This Row],[Brand]],E:E,dataset_shampoo[[#This Row],[Region]],F:F,dataset_shampoo[[#This Row],[Year]],G:G,"&lt;="&amp;dataset_shampoo[[#This Row],[Month]])</f>
        <v>1740876.9000000001</v>
      </c>
      <c r="L3660">
        <f>dataset_shampoo[[#This Row],[Units YTD]]+SUMIFS(H:H,D:D,dataset_shampoo[[#This Row],[Brand]],E:E,dataset_shampoo[[#This Row],[Region]],F:F,dataset_shampoo[[#This Row],[Year]]-1,G:G,"&gt;"&amp;dataset_shampoo[[#This Row],[Month]])</f>
        <v>197322</v>
      </c>
      <c r="M3660" s="1">
        <f>dataset_shampoo[[#This Row],[Values YTD]]+SUMIFS(I:I,D:D,dataset_shampoo[[#This Row],[Brand]],E:E,dataset_shampoo[[#This Row],[Region]],F:F,dataset_shampoo[[#This Row],[Year]]-1,G:G,"&gt;"&amp;dataset_shampoo[[#This Row],[Month]])</f>
        <v>1740876.9000000001</v>
      </c>
    </row>
    <row r="3661" spans="1:13" x14ac:dyDescent="0.25">
      <c r="A3661" t="s">
        <v>7</v>
      </c>
      <c r="B3661" t="s">
        <v>30</v>
      </c>
      <c r="C3661" t="s">
        <v>16</v>
      </c>
      <c r="D3661" t="s">
        <v>51</v>
      </c>
      <c r="E3661" t="s">
        <v>11</v>
      </c>
      <c r="F3661">
        <v>2022</v>
      </c>
      <c r="G3661">
        <v>1</v>
      </c>
      <c r="H3661">
        <v>19614</v>
      </c>
      <c r="I3661" s="1">
        <v>176652</v>
      </c>
      <c r="J3661">
        <f>SUMIFS(H:H,D:D,dataset_shampoo[[#This Row],[Brand]],E:E,dataset_shampoo[[#This Row],[Region]],F:F,dataset_shampoo[[#This Row],[Year]],G:G,"&lt;="&amp;dataset_shampoo[[#This Row],[Month]])</f>
        <v>19614</v>
      </c>
      <c r="K3661" s="6">
        <f>SUMIFS(I:I,D:D,dataset_shampoo[[#This Row],[Brand]],E:E,dataset_shampoo[[#This Row],[Region]],F:F,dataset_shampoo[[#This Row],[Year]],G:G,"&lt;="&amp;dataset_shampoo[[#This Row],[Month]])</f>
        <v>176652</v>
      </c>
      <c r="L3661">
        <f>dataset_shampoo[[#This Row],[Units YTD]]+SUMIFS(H:H,D:D,dataset_shampoo[[#This Row],[Brand]],E:E,dataset_shampoo[[#This Row],[Region]],F:F,dataset_shampoo[[#This Row],[Year]]-1,G:G,"&gt;"&amp;dataset_shampoo[[#This Row],[Month]])</f>
        <v>203428</v>
      </c>
      <c r="M3661" s="1">
        <f>dataset_shampoo[[#This Row],[Values YTD]]+SUMIFS(I:I,D:D,dataset_shampoo[[#This Row],[Brand]],E:E,dataset_shampoo[[#This Row],[Region]],F:F,dataset_shampoo[[#This Row],[Year]]-1,G:G,"&gt;"&amp;dataset_shampoo[[#This Row],[Month]])</f>
        <v>1800626.8</v>
      </c>
    </row>
    <row r="3662" spans="1:13" x14ac:dyDescent="0.25">
      <c r="A3662" t="s">
        <v>7</v>
      </c>
      <c r="B3662" t="s">
        <v>30</v>
      </c>
      <c r="C3662" t="s">
        <v>16</v>
      </c>
      <c r="D3662" t="s">
        <v>51</v>
      </c>
      <c r="E3662" t="s">
        <v>11</v>
      </c>
      <c r="F3662">
        <v>2022</v>
      </c>
      <c r="G3662">
        <v>2</v>
      </c>
      <c r="H3662">
        <v>17766</v>
      </c>
      <c r="I3662" s="1">
        <v>156912</v>
      </c>
      <c r="J3662">
        <f>SUMIFS(H:H,D:D,dataset_shampoo[[#This Row],[Brand]],E:E,dataset_shampoo[[#This Row],[Region]],F:F,dataset_shampoo[[#This Row],[Year]],G:G,"&lt;="&amp;dataset_shampoo[[#This Row],[Month]])</f>
        <v>37380</v>
      </c>
      <c r="K3662" s="6">
        <f>SUMIFS(I:I,D:D,dataset_shampoo[[#This Row],[Brand]],E:E,dataset_shampoo[[#This Row],[Region]],F:F,dataset_shampoo[[#This Row],[Year]],G:G,"&lt;="&amp;dataset_shampoo[[#This Row],[Month]])</f>
        <v>333564</v>
      </c>
      <c r="L3662">
        <f>dataset_shampoo[[#This Row],[Units YTD]]+SUMIFS(H:H,D:D,dataset_shampoo[[#This Row],[Brand]],E:E,dataset_shampoo[[#This Row],[Region]],F:F,dataset_shampoo[[#This Row],[Year]]-1,G:G,"&gt;"&amp;dataset_shampoo[[#This Row],[Month]])</f>
        <v>206285</v>
      </c>
      <c r="M3662" s="1">
        <f>dataset_shampoo[[#This Row],[Values YTD]]+SUMIFS(I:I,D:D,dataset_shampoo[[#This Row],[Brand]],E:E,dataset_shampoo[[#This Row],[Region]],F:F,dataset_shampoo[[#This Row],[Year]]-1,G:G,"&gt;"&amp;dataset_shampoo[[#This Row],[Month]])</f>
        <v>1829254</v>
      </c>
    </row>
    <row r="3663" spans="1:13" x14ac:dyDescent="0.25">
      <c r="A3663" t="s">
        <v>7</v>
      </c>
      <c r="B3663" t="s">
        <v>30</v>
      </c>
      <c r="C3663" t="s">
        <v>16</v>
      </c>
      <c r="D3663" t="s">
        <v>51</v>
      </c>
      <c r="E3663" t="s">
        <v>11</v>
      </c>
      <c r="F3663">
        <v>2022</v>
      </c>
      <c r="G3663">
        <v>3</v>
      </c>
      <c r="H3663">
        <v>23709</v>
      </c>
      <c r="I3663" s="1">
        <v>213990</v>
      </c>
      <c r="J3663">
        <f>SUMIFS(H:H,D:D,dataset_shampoo[[#This Row],[Brand]],E:E,dataset_shampoo[[#This Row],[Region]],F:F,dataset_shampoo[[#This Row],[Year]],G:G,"&lt;="&amp;dataset_shampoo[[#This Row],[Month]])</f>
        <v>61089</v>
      </c>
      <c r="K3663" s="6">
        <f>SUMIFS(I:I,D:D,dataset_shampoo[[#This Row],[Brand]],E:E,dataset_shampoo[[#This Row],[Region]],F:F,dataset_shampoo[[#This Row],[Year]],G:G,"&lt;="&amp;dataset_shampoo[[#This Row],[Month]])</f>
        <v>547554</v>
      </c>
      <c r="L3663">
        <f>dataset_shampoo[[#This Row],[Units YTD]]+SUMIFS(H:H,D:D,dataset_shampoo[[#This Row],[Brand]],E:E,dataset_shampoo[[#This Row],[Region]],F:F,dataset_shampoo[[#This Row],[Year]]-1,G:G,"&gt;"&amp;dataset_shampoo[[#This Row],[Month]])</f>
        <v>211270</v>
      </c>
      <c r="M3663" s="1">
        <f>dataset_shampoo[[#This Row],[Values YTD]]+SUMIFS(I:I,D:D,dataset_shampoo[[#This Row],[Brand]],E:E,dataset_shampoo[[#This Row],[Region]],F:F,dataset_shampoo[[#This Row],[Year]]-1,G:G,"&gt;"&amp;dataset_shampoo[[#This Row],[Month]])</f>
        <v>1879555.3</v>
      </c>
    </row>
    <row r="3664" spans="1:13" x14ac:dyDescent="0.25">
      <c r="A3664" t="s">
        <v>7</v>
      </c>
      <c r="B3664" t="s">
        <v>30</v>
      </c>
      <c r="C3664" t="s">
        <v>16</v>
      </c>
      <c r="D3664" t="s">
        <v>51</v>
      </c>
      <c r="E3664" t="s">
        <v>11</v>
      </c>
      <c r="F3664">
        <v>2022</v>
      </c>
      <c r="G3664">
        <v>4</v>
      </c>
      <c r="H3664">
        <v>24045</v>
      </c>
      <c r="I3664" s="1">
        <v>213570</v>
      </c>
      <c r="J3664">
        <f>SUMIFS(H:H,D:D,dataset_shampoo[[#This Row],[Brand]],E:E,dataset_shampoo[[#This Row],[Region]],F:F,dataset_shampoo[[#This Row],[Year]],G:G,"&lt;="&amp;dataset_shampoo[[#This Row],[Month]])</f>
        <v>85134</v>
      </c>
      <c r="K3664" s="6">
        <f>SUMIFS(I:I,D:D,dataset_shampoo[[#This Row],[Brand]],E:E,dataset_shampoo[[#This Row],[Region]],F:F,dataset_shampoo[[#This Row],[Year]],G:G,"&lt;="&amp;dataset_shampoo[[#This Row],[Month]])</f>
        <v>761124</v>
      </c>
      <c r="L3664">
        <f>dataset_shampoo[[#This Row],[Units YTD]]+SUMIFS(H:H,D:D,dataset_shampoo[[#This Row],[Brand]],E:E,dataset_shampoo[[#This Row],[Region]],F:F,dataset_shampoo[[#This Row],[Year]]-1,G:G,"&gt;"&amp;dataset_shampoo[[#This Row],[Month]])</f>
        <v>218716</v>
      </c>
      <c r="M3664" s="1">
        <f>dataset_shampoo[[#This Row],[Values YTD]]+SUMIFS(I:I,D:D,dataset_shampoo[[#This Row],[Brand]],E:E,dataset_shampoo[[#This Row],[Region]],F:F,dataset_shampoo[[#This Row],[Year]]-1,G:G,"&gt;"&amp;dataset_shampoo[[#This Row],[Month]])</f>
        <v>1949320.1</v>
      </c>
    </row>
    <row r="3665" spans="1:13" x14ac:dyDescent="0.25">
      <c r="A3665" t="s">
        <v>7</v>
      </c>
      <c r="B3665" t="s">
        <v>30</v>
      </c>
      <c r="C3665" t="s">
        <v>16</v>
      </c>
      <c r="D3665" t="s">
        <v>51</v>
      </c>
      <c r="E3665" t="s">
        <v>11</v>
      </c>
      <c r="F3665">
        <v>2022</v>
      </c>
      <c r="G3665">
        <v>5</v>
      </c>
      <c r="H3665">
        <v>21189</v>
      </c>
      <c r="I3665" s="1">
        <v>190239</v>
      </c>
      <c r="J3665">
        <f>SUMIFS(H:H,D:D,dataset_shampoo[[#This Row],[Brand]],E:E,dataset_shampoo[[#This Row],[Region]],F:F,dataset_shampoo[[#This Row],[Year]],G:G,"&lt;="&amp;dataset_shampoo[[#This Row],[Month]])</f>
        <v>106323</v>
      </c>
      <c r="K3665" s="6">
        <f>SUMIFS(I:I,D:D,dataset_shampoo[[#This Row],[Brand]],E:E,dataset_shampoo[[#This Row],[Region]],F:F,dataset_shampoo[[#This Row],[Year]],G:G,"&lt;="&amp;dataset_shampoo[[#This Row],[Month]])</f>
        <v>951363</v>
      </c>
      <c r="L3665">
        <f>dataset_shampoo[[#This Row],[Units YTD]]+SUMIFS(H:H,D:D,dataset_shampoo[[#This Row],[Brand]],E:E,dataset_shampoo[[#This Row],[Region]],F:F,dataset_shampoo[[#This Row],[Year]]-1,G:G,"&gt;"&amp;dataset_shampoo[[#This Row],[Month]])</f>
        <v>222050</v>
      </c>
      <c r="M3665" s="1">
        <f>dataset_shampoo[[#This Row],[Values YTD]]+SUMIFS(I:I,D:D,dataset_shampoo[[#This Row],[Brand]],E:E,dataset_shampoo[[#This Row],[Region]],F:F,dataset_shampoo[[#This Row],[Year]]-1,G:G,"&gt;"&amp;dataset_shampoo[[#This Row],[Month]])</f>
        <v>1985594.8</v>
      </c>
    </row>
    <row r="3666" spans="1:13" x14ac:dyDescent="0.25">
      <c r="A3666" t="s">
        <v>7</v>
      </c>
      <c r="B3666" t="s">
        <v>30</v>
      </c>
      <c r="C3666" t="s">
        <v>16</v>
      </c>
      <c r="D3666" t="s">
        <v>51</v>
      </c>
      <c r="E3666" t="s">
        <v>11</v>
      </c>
      <c r="F3666">
        <v>2022</v>
      </c>
      <c r="G3666">
        <v>6</v>
      </c>
      <c r="H3666">
        <v>22092</v>
      </c>
      <c r="I3666" s="1">
        <v>196203</v>
      </c>
      <c r="J3666">
        <f>SUMIFS(H:H,D:D,dataset_shampoo[[#This Row],[Brand]],E:E,dataset_shampoo[[#This Row],[Region]],F:F,dataset_shampoo[[#This Row],[Year]],G:G,"&lt;="&amp;dataset_shampoo[[#This Row],[Month]])</f>
        <v>128415</v>
      </c>
      <c r="K3666" s="6">
        <f>SUMIFS(I:I,D:D,dataset_shampoo[[#This Row],[Brand]],E:E,dataset_shampoo[[#This Row],[Region]],F:F,dataset_shampoo[[#This Row],[Year]],G:G,"&lt;="&amp;dataset_shampoo[[#This Row],[Month]])</f>
        <v>1147566</v>
      </c>
      <c r="L3666">
        <f>dataset_shampoo[[#This Row],[Units YTD]]+SUMIFS(H:H,D:D,dataset_shampoo[[#This Row],[Brand]],E:E,dataset_shampoo[[#This Row],[Region]],F:F,dataset_shampoo[[#This Row],[Year]]-1,G:G,"&gt;"&amp;dataset_shampoo[[#This Row],[Month]])</f>
        <v>228187</v>
      </c>
      <c r="M3666" s="1">
        <f>dataset_shampoo[[#This Row],[Values YTD]]+SUMIFS(I:I,D:D,dataset_shampoo[[#This Row],[Brand]],E:E,dataset_shampoo[[#This Row],[Region]],F:F,dataset_shampoo[[#This Row],[Year]]-1,G:G,"&gt;"&amp;dataset_shampoo[[#This Row],[Month]])</f>
        <v>2041776.1</v>
      </c>
    </row>
    <row r="3667" spans="1:13" x14ac:dyDescent="0.25">
      <c r="A3667" t="s">
        <v>7</v>
      </c>
      <c r="B3667" t="s">
        <v>30</v>
      </c>
      <c r="C3667" t="s">
        <v>16</v>
      </c>
      <c r="D3667" t="s">
        <v>51</v>
      </c>
      <c r="E3667" t="s">
        <v>11</v>
      </c>
      <c r="F3667">
        <v>2022</v>
      </c>
      <c r="G3667">
        <v>7</v>
      </c>
      <c r="H3667">
        <v>20412</v>
      </c>
      <c r="I3667" s="1">
        <v>181104</v>
      </c>
      <c r="J3667">
        <f>SUMIFS(H:H,D:D,dataset_shampoo[[#This Row],[Brand]],E:E,dataset_shampoo[[#This Row],[Region]],F:F,dataset_shampoo[[#This Row],[Year]],G:G,"&lt;="&amp;dataset_shampoo[[#This Row],[Month]])</f>
        <v>148827</v>
      </c>
      <c r="K3667" s="6">
        <f>SUMIFS(I:I,D:D,dataset_shampoo[[#This Row],[Brand]],E:E,dataset_shampoo[[#This Row],[Region]],F:F,dataset_shampoo[[#This Row],[Year]],G:G,"&lt;="&amp;dataset_shampoo[[#This Row],[Month]])</f>
        <v>1328670</v>
      </c>
      <c r="L3667">
        <f>dataset_shampoo[[#This Row],[Units YTD]]+SUMIFS(H:H,D:D,dataset_shampoo[[#This Row],[Brand]],E:E,dataset_shampoo[[#This Row],[Region]],F:F,dataset_shampoo[[#This Row],[Year]]-1,G:G,"&gt;"&amp;dataset_shampoo[[#This Row],[Month]])</f>
        <v>230454</v>
      </c>
      <c r="M3667" s="1">
        <f>dataset_shampoo[[#This Row],[Values YTD]]+SUMIFS(I:I,D:D,dataset_shampoo[[#This Row],[Brand]],E:E,dataset_shampoo[[#This Row],[Region]],F:F,dataset_shampoo[[#This Row],[Year]]-1,G:G,"&gt;"&amp;dataset_shampoo[[#This Row],[Month]])</f>
        <v>2058805</v>
      </c>
    </row>
    <row r="3668" spans="1:13" x14ac:dyDescent="0.25">
      <c r="A3668" t="s">
        <v>7</v>
      </c>
      <c r="B3668" t="s">
        <v>30</v>
      </c>
      <c r="C3668" t="s">
        <v>16</v>
      </c>
      <c r="D3668" t="s">
        <v>51</v>
      </c>
      <c r="E3668" t="s">
        <v>11</v>
      </c>
      <c r="F3668">
        <v>2022</v>
      </c>
      <c r="G3668">
        <v>8</v>
      </c>
      <c r="H3668">
        <v>24213</v>
      </c>
      <c r="I3668" s="1">
        <v>215565</v>
      </c>
      <c r="J3668">
        <f>SUMIFS(H:H,D:D,dataset_shampoo[[#This Row],[Brand]],E:E,dataset_shampoo[[#This Row],[Region]],F:F,dataset_shampoo[[#This Row],[Year]],G:G,"&lt;="&amp;dataset_shampoo[[#This Row],[Month]])</f>
        <v>173040</v>
      </c>
      <c r="K3668" s="6">
        <f>SUMIFS(I:I,D:D,dataset_shampoo[[#This Row],[Brand]],E:E,dataset_shampoo[[#This Row],[Region]],F:F,dataset_shampoo[[#This Row],[Year]],G:G,"&lt;="&amp;dataset_shampoo[[#This Row],[Month]])</f>
        <v>1544235</v>
      </c>
      <c r="L3668">
        <f>dataset_shampoo[[#This Row],[Units YTD]]+SUMIFS(H:H,D:D,dataset_shampoo[[#This Row],[Brand]],E:E,dataset_shampoo[[#This Row],[Region]],F:F,dataset_shampoo[[#This Row],[Year]]-1,G:G,"&gt;"&amp;dataset_shampoo[[#This Row],[Month]])</f>
        <v>235733</v>
      </c>
      <c r="M3668" s="1">
        <f>dataset_shampoo[[#This Row],[Values YTD]]+SUMIFS(I:I,D:D,dataset_shampoo[[#This Row],[Brand]],E:E,dataset_shampoo[[#This Row],[Region]],F:F,dataset_shampoo[[#This Row],[Year]]-1,G:G,"&gt;"&amp;dataset_shampoo[[#This Row],[Month]])</f>
        <v>2103999.7999999998</v>
      </c>
    </row>
    <row r="3669" spans="1:13" x14ac:dyDescent="0.25">
      <c r="A3669" t="s">
        <v>7</v>
      </c>
      <c r="B3669" t="s">
        <v>30</v>
      </c>
      <c r="C3669" t="s">
        <v>16</v>
      </c>
      <c r="D3669" t="s">
        <v>51</v>
      </c>
      <c r="E3669" t="s">
        <v>11</v>
      </c>
      <c r="F3669">
        <v>2022</v>
      </c>
      <c r="G3669">
        <v>9</v>
      </c>
      <c r="H3669">
        <v>25893</v>
      </c>
      <c r="I3669" s="1">
        <v>231714</v>
      </c>
      <c r="J3669">
        <f>SUMIFS(H:H,D:D,dataset_shampoo[[#This Row],[Brand]],E:E,dataset_shampoo[[#This Row],[Region]],F:F,dataset_shampoo[[#This Row],[Year]],G:G,"&lt;="&amp;dataset_shampoo[[#This Row],[Month]])</f>
        <v>198933</v>
      </c>
      <c r="K3669" s="6">
        <f>SUMIFS(I:I,D:D,dataset_shampoo[[#This Row],[Brand]],E:E,dataset_shampoo[[#This Row],[Region]],F:F,dataset_shampoo[[#This Row],[Year]],G:G,"&lt;="&amp;dataset_shampoo[[#This Row],[Month]])</f>
        <v>1775949</v>
      </c>
      <c r="L3669">
        <f>dataset_shampoo[[#This Row],[Units YTD]]+SUMIFS(H:H,D:D,dataset_shampoo[[#This Row],[Brand]],E:E,dataset_shampoo[[#This Row],[Region]],F:F,dataset_shampoo[[#This Row],[Year]]-1,G:G,"&gt;"&amp;dataset_shampoo[[#This Row],[Month]])</f>
        <v>247216</v>
      </c>
      <c r="M3669" s="1">
        <f>dataset_shampoo[[#This Row],[Values YTD]]+SUMIFS(I:I,D:D,dataset_shampoo[[#This Row],[Brand]],E:E,dataset_shampoo[[#This Row],[Region]],F:F,dataset_shampoo[[#This Row],[Year]]-1,G:G,"&gt;"&amp;dataset_shampoo[[#This Row],[Month]])</f>
        <v>2205416.5</v>
      </c>
    </row>
    <row r="3670" spans="1:13" x14ac:dyDescent="0.25">
      <c r="A3670" t="s">
        <v>7</v>
      </c>
      <c r="B3670" t="s">
        <v>30</v>
      </c>
      <c r="C3670" t="s">
        <v>16</v>
      </c>
      <c r="D3670" t="s">
        <v>51</v>
      </c>
      <c r="E3670" t="s">
        <v>11</v>
      </c>
      <c r="F3670">
        <v>2022</v>
      </c>
      <c r="G3670">
        <v>10</v>
      </c>
      <c r="H3670">
        <v>20349</v>
      </c>
      <c r="I3670" s="1">
        <v>180621</v>
      </c>
      <c r="J3670">
        <f>SUMIFS(H:H,D:D,dataset_shampoo[[#This Row],[Brand]],E:E,dataset_shampoo[[#This Row],[Region]],F:F,dataset_shampoo[[#This Row],[Year]],G:G,"&lt;="&amp;dataset_shampoo[[#This Row],[Month]])</f>
        <v>219282</v>
      </c>
      <c r="K3670" s="6">
        <f>SUMIFS(I:I,D:D,dataset_shampoo[[#This Row],[Brand]],E:E,dataset_shampoo[[#This Row],[Region]],F:F,dataset_shampoo[[#This Row],[Year]],G:G,"&lt;="&amp;dataset_shampoo[[#This Row],[Month]])</f>
        <v>1956570</v>
      </c>
      <c r="L3670">
        <f>dataset_shampoo[[#This Row],[Units YTD]]+SUMIFS(H:H,D:D,dataset_shampoo[[#This Row],[Brand]],E:E,dataset_shampoo[[#This Row],[Region]],F:F,dataset_shampoo[[#This Row],[Year]]-1,G:G,"&gt;"&amp;dataset_shampoo[[#This Row],[Month]])</f>
        <v>249968</v>
      </c>
      <c r="M3670" s="1">
        <f>dataset_shampoo[[#This Row],[Values YTD]]+SUMIFS(I:I,D:D,dataset_shampoo[[#This Row],[Brand]],E:E,dataset_shampoo[[#This Row],[Region]],F:F,dataset_shampoo[[#This Row],[Year]]-1,G:G,"&gt;"&amp;dataset_shampoo[[#This Row],[Month]])</f>
        <v>2227516.9</v>
      </c>
    </row>
    <row r="3671" spans="1:13" x14ac:dyDescent="0.25">
      <c r="A3671" t="s">
        <v>7</v>
      </c>
      <c r="B3671" t="s">
        <v>30</v>
      </c>
      <c r="C3671" t="s">
        <v>16</v>
      </c>
      <c r="D3671" t="s">
        <v>51</v>
      </c>
      <c r="E3671" t="s">
        <v>11</v>
      </c>
      <c r="F3671">
        <v>2022</v>
      </c>
      <c r="G3671">
        <v>11</v>
      </c>
      <c r="H3671">
        <v>20748</v>
      </c>
      <c r="I3671" s="1">
        <v>184275</v>
      </c>
      <c r="J3671">
        <f>SUMIFS(H:H,D:D,dataset_shampoo[[#This Row],[Brand]],E:E,dataset_shampoo[[#This Row],[Region]],F:F,dataset_shampoo[[#This Row],[Year]],G:G,"&lt;="&amp;dataset_shampoo[[#This Row],[Month]])</f>
        <v>240030</v>
      </c>
      <c r="K3671" s="6">
        <f>SUMIFS(I:I,D:D,dataset_shampoo[[#This Row],[Brand]],E:E,dataset_shampoo[[#This Row],[Region]],F:F,dataset_shampoo[[#This Row],[Year]],G:G,"&lt;="&amp;dataset_shampoo[[#This Row],[Month]])</f>
        <v>2140845</v>
      </c>
      <c r="L3671">
        <f>dataset_shampoo[[#This Row],[Units YTD]]+SUMIFS(H:H,D:D,dataset_shampoo[[#This Row],[Brand]],E:E,dataset_shampoo[[#This Row],[Region]],F:F,dataset_shampoo[[#This Row],[Year]]-1,G:G,"&gt;"&amp;dataset_shampoo[[#This Row],[Month]])</f>
        <v>254745</v>
      </c>
      <c r="M3671" s="1">
        <f>dataset_shampoo[[#This Row],[Values YTD]]+SUMIFS(I:I,D:D,dataset_shampoo[[#This Row],[Brand]],E:E,dataset_shampoo[[#This Row],[Region]],F:F,dataset_shampoo[[#This Row],[Year]]-1,G:G,"&gt;"&amp;dataset_shampoo[[#This Row],[Month]])</f>
        <v>2270562.7000000002</v>
      </c>
    </row>
    <row r="3672" spans="1:13" x14ac:dyDescent="0.25">
      <c r="A3672" t="s">
        <v>7</v>
      </c>
      <c r="B3672" t="s">
        <v>30</v>
      </c>
      <c r="C3672" t="s">
        <v>16</v>
      </c>
      <c r="D3672" t="s">
        <v>51</v>
      </c>
      <c r="E3672" t="s">
        <v>11</v>
      </c>
      <c r="F3672">
        <v>2022</v>
      </c>
      <c r="G3672">
        <v>12</v>
      </c>
      <c r="H3672">
        <v>21735</v>
      </c>
      <c r="I3672" s="1">
        <v>200382</v>
      </c>
      <c r="J3672">
        <f>SUMIFS(H:H,D:D,dataset_shampoo[[#This Row],[Brand]],E:E,dataset_shampoo[[#This Row],[Region]],F:F,dataset_shampoo[[#This Row],[Year]],G:G,"&lt;="&amp;dataset_shampoo[[#This Row],[Month]])</f>
        <v>261765</v>
      </c>
      <c r="K3672" s="6">
        <f>SUMIFS(I:I,D:D,dataset_shampoo[[#This Row],[Brand]],E:E,dataset_shampoo[[#This Row],[Region]],F:F,dataset_shampoo[[#This Row],[Year]],G:G,"&lt;="&amp;dataset_shampoo[[#This Row],[Month]])</f>
        <v>2341227</v>
      </c>
      <c r="L3672">
        <f>dataset_shampoo[[#This Row],[Units YTD]]+SUMIFS(H:H,D:D,dataset_shampoo[[#This Row],[Brand]],E:E,dataset_shampoo[[#This Row],[Region]],F:F,dataset_shampoo[[#This Row],[Year]]-1,G:G,"&gt;"&amp;dataset_shampoo[[#This Row],[Month]])</f>
        <v>261765</v>
      </c>
      <c r="M3672" s="1">
        <f>dataset_shampoo[[#This Row],[Values YTD]]+SUMIFS(I:I,D:D,dataset_shampoo[[#This Row],[Brand]],E:E,dataset_shampoo[[#This Row],[Region]],F:F,dataset_shampoo[[#This Row],[Year]]-1,G:G,"&gt;"&amp;dataset_shampoo[[#This Row],[Month]])</f>
        <v>2341227</v>
      </c>
    </row>
    <row r="3673" spans="1:13" x14ac:dyDescent="0.25">
      <c r="A3673" t="s">
        <v>7</v>
      </c>
      <c r="B3673" t="s">
        <v>30</v>
      </c>
      <c r="C3673" t="s">
        <v>16</v>
      </c>
      <c r="D3673" t="s">
        <v>51</v>
      </c>
      <c r="E3673" t="s">
        <v>11</v>
      </c>
      <c r="F3673">
        <v>2023</v>
      </c>
      <c r="G3673">
        <v>1</v>
      </c>
      <c r="H3673">
        <v>29008</v>
      </c>
      <c r="I3673" s="1">
        <v>275548</v>
      </c>
      <c r="J3673">
        <f>SUMIFS(H:H,D:D,dataset_shampoo[[#This Row],[Brand]],E:E,dataset_shampoo[[#This Row],[Region]],F:F,dataset_shampoo[[#This Row],[Year]],G:G,"&lt;="&amp;dataset_shampoo[[#This Row],[Month]])</f>
        <v>29008</v>
      </c>
      <c r="K3673" s="6">
        <f>SUMIFS(I:I,D:D,dataset_shampoo[[#This Row],[Brand]],E:E,dataset_shampoo[[#This Row],[Region]],F:F,dataset_shampoo[[#This Row],[Year]],G:G,"&lt;="&amp;dataset_shampoo[[#This Row],[Month]])</f>
        <v>275548</v>
      </c>
      <c r="L3673">
        <f>dataset_shampoo[[#This Row],[Units YTD]]+SUMIFS(H:H,D:D,dataset_shampoo[[#This Row],[Brand]],E:E,dataset_shampoo[[#This Row],[Region]],F:F,dataset_shampoo[[#This Row],[Year]]-1,G:G,"&gt;"&amp;dataset_shampoo[[#This Row],[Month]])</f>
        <v>271159</v>
      </c>
      <c r="M3673" s="1">
        <f>dataset_shampoo[[#This Row],[Values YTD]]+SUMIFS(I:I,D:D,dataset_shampoo[[#This Row],[Brand]],E:E,dataset_shampoo[[#This Row],[Region]],F:F,dataset_shampoo[[#This Row],[Year]]-1,G:G,"&gt;"&amp;dataset_shampoo[[#This Row],[Month]])</f>
        <v>2440123</v>
      </c>
    </row>
    <row r="3674" spans="1:13" x14ac:dyDescent="0.25">
      <c r="A3674" t="s">
        <v>7</v>
      </c>
      <c r="B3674" t="s">
        <v>30</v>
      </c>
      <c r="C3674" t="s">
        <v>16</v>
      </c>
      <c r="D3674" t="s">
        <v>51</v>
      </c>
      <c r="E3674" t="s">
        <v>11</v>
      </c>
      <c r="F3674">
        <v>2023</v>
      </c>
      <c r="G3674">
        <v>2</v>
      </c>
      <c r="H3674">
        <v>28420</v>
      </c>
      <c r="I3674" s="1">
        <v>274876</v>
      </c>
      <c r="J3674">
        <f>SUMIFS(H:H,D:D,dataset_shampoo[[#This Row],[Brand]],E:E,dataset_shampoo[[#This Row],[Region]],F:F,dataset_shampoo[[#This Row],[Year]],G:G,"&lt;="&amp;dataset_shampoo[[#This Row],[Month]])</f>
        <v>57428</v>
      </c>
      <c r="K3674" s="6">
        <f>SUMIFS(I:I,D:D,dataset_shampoo[[#This Row],[Brand]],E:E,dataset_shampoo[[#This Row],[Region]],F:F,dataset_shampoo[[#This Row],[Year]],G:G,"&lt;="&amp;dataset_shampoo[[#This Row],[Month]])</f>
        <v>550424</v>
      </c>
      <c r="L3674">
        <f>dataset_shampoo[[#This Row],[Units YTD]]+SUMIFS(H:H,D:D,dataset_shampoo[[#This Row],[Brand]],E:E,dataset_shampoo[[#This Row],[Region]],F:F,dataset_shampoo[[#This Row],[Year]]-1,G:G,"&gt;"&amp;dataset_shampoo[[#This Row],[Month]])</f>
        <v>281813</v>
      </c>
      <c r="M3674" s="1">
        <f>dataset_shampoo[[#This Row],[Values YTD]]+SUMIFS(I:I,D:D,dataset_shampoo[[#This Row],[Brand]],E:E,dataset_shampoo[[#This Row],[Region]],F:F,dataset_shampoo[[#This Row],[Year]]-1,G:G,"&gt;"&amp;dataset_shampoo[[#This Row],[Month]])</f>
        <v>2558087</v>
      </c>
    </row>
    <row r="3675" spans="1:13" x14ac:dyDescent="0.25">
      <c r="A3675" t="s">
        <v>7</v>
      </c>
      <c r="B3675" t="s">
        <v>30</v>
      </c>
      <c r="C3675" t="s">
        <v>16</v>
      </c>
      <c r="D3675" t="s">
        <v>51</v>
      </c>
      <c r="E3675" t="s">
        <v>11</v>
      </c>
      <c r="F3675">
        <v>2023</v>
      </c>
      <c r="G3675">
        <v>3</v>
      </c>
      <c r="H3675">
        <v>35084</v>
      </c>
      <c r="I3675" s="1">
        <v>337344</v>
      </c>
      <c r="J3675">
        <f>SUMIFS(H:H,D:D,dataset_shampoo[[#This Row],[Brand]],E:E,dataset_shampoo[[#This Row],[Region]],F:F,dataset_shampoo[[#This Row],[Year]],G:G,"&lt;="&amp;dataset_shampoo[[#This Row],[Month]])</f>
        <v>92512</v>
      </c>
      <c r="K3675" s="6">
        <f>SUMIFS(I:I,D:D,dataset_shampoo[[#This Row],[Brand]],E:E,dataset_shampoo[[#This Row],[Region]],F:F,dataset_shampoo[[#This Row],[Year]],G:G,"&lt;="&amp;dataset_shampoo[[#This Row],[Month]])</f>
        <v>887768</v>
      </c>
      <c r="L3675">
        <f>dataset_shampoo[[#This Row],[Units YTD]]+SUMIFS(H:H,D:D,dataset_shampoo[[#This Row],[Brand]],E:E,dataset_shampoo[[#This Row],[Region]],F:F,dataset_shampoo[[#This Row],[Year]]-1,G:G,"&gt;"&amp;dataset_shampoo[[#This Row],[Month]])</f>
        <v>293188</v>
      </c>
      <c r="M3675" s="1">
        <f>dataset_shampoo[[#This Row],[Values YTD]]+SUMIFS(I:I,D:D,dataset_shampoo[[#This Row],[Brand]],E:E,dataset_shampoo[[#This Row],[Region]],F:F,dataset_shampoo[[#This Row],[Year]]-1,G:G,"&gt;"&amp;dataset_shampoo[[#This Row],[Month]])</f>
        <v>2681441</v>
      </c>
    </row>
    <row r="3676" spans="1:13" x14ac:dyDescent="0.25">
      <c r="A3676" t="s">
        <v>7</v>
      </c>
      <c r="B3676" t="s">
        <v>30</v>
      </c>
      <c r="C3676" t="s">
        <v>16</v>
      </c>
      <c r="D3676" t="s">
        <v>51</v>
      </c>
      <c r="E3676" t="s">
        <v>12</v>
      </c>
      <c r="F3676">
        <v>2018</v>
      </c>
      <c r="G3676">
        <v>1</v>
      </c>
      <c r="H3676">
        <v>172</v>
      </c>
      <c r="I3676" s="1">
        <v>1421</v>
      </c>
      <c r="J3676">
        <f>SUMIFS(H:H,D:D,dataset_shampoo[[#This Row],[Brand]],E:E,dataset_shampoo[[#This Row],[Region]],F:F,dataset_shampoo[[#This Row],[Year]],G:G,"&lt;="&amp;dataset_shampoo[[#This Row],[Month]])</f>
        <v>172</v>
      </c>
      <c r="K3676" s="6">
        <f>SUMIFS(I:I,D:D,dataset_shampoo[[#This Row],[Brand]],E:E,dataset_shampoo[[#This Row],[Region]],F:F,dataset_shampoo[[#This Row],[Year]],G:G,"&lt;="&amp;dataset_shampoo[[#This Row],[Month]])</f>
        <v>1421</v>
      </c>
      <c r="L3676">
        <f>dataset_shampoo[[#This Row],[Units YTD]]+SUMIFS(H:H,D:D,dataset_shampoo[[#This Row],[Brand]],E:E,dataset_shampoo[[#This Row],[Region]],F:F,dataset_shampoo[[#This Row],[Year]]-1,G:G,"&gt;"&amp;dataset_shampoo[[#This Row],[Month]])</f>
        <v>172</v>
      </c>
      <c r="M3676" s="1">
        <f>dataset_shampoo[[#This Row],[Values YTD]]+SUMIFS(I:I,D:D,dataset_shampoo[[#This Row],[Brand]],E:E,dataset_shampoo[[#This Row],[Region]],F:F,dataset_shampoo[[#This Row],[Year]]-1,G:G,"&gt;"&amp;dataset_shampoo[[#This Row],[Month]])</f>
        <v>1421</v>
      </c>
    </row>
    <row r="3677" spans="1:13" x14ac:dyDescent="0.25">
      <c r="A3677" t="s">
        <v>7</v>
      </c>
      <c r="B3677" t="s">
        <v>30</v>
      </c>
      <c r="C3677" t="s">
        <v>16</v>
      </c>
      <c r="D3677" t="s">
        <v>51</v>
      </c>
      <c r="E3677" t="s">
        <v>12</v>
      </c>
      <c r="F3677">
        <v>2018</v>
      </c>
      <c r="G3677">
        <v>2</v>
      </c>
      <c r="H3677">
        <v>360</v>
      </c>
      <c r="I3677" s="1">
        <v>3017</v>
      </c>
      <c r="J3677">
        <f>SUMIFS(H:H,D:D,dataset_shampoo[[#This Row],[Brand]],E:E,dataset_shampoo[[#This Row],[Region]],F:F,dataset_shampoo[[#This Row],[Year]],G:G,"&lt;="&amp;dataset_shampoo[[#This Row],[Month]])</f>
        <v>532</v>
      </c>
      <c r="K3677" s="6">
        <f>SUMIFS(I:I,D:D,dataset_shampoo[[#This Row],[Brand]],E:E,dataset_shampoo[[#This Row],[Region]],F:F,dataset_shampoo[[#This Row],[Year]],G:G,"&lt;="&amp;dataset_shampoo[[#This Row],[Month]])</f>
        <v>4438</v>
      </c>
      <c r="L3677">
        <f>dataset_shampoo[[#This Row],[Units YTD]]+SUMIFS(H:H,D:D,dataset_shampoo[[#This Row],[Brand]],E:E,dataset_shampoo[[#This Row],[Region]],F:F,dataset_shampoo[[#This Row],[Year]]-1,G:G,"&gt;"&amp;dataset_shampoo[[#This Row],[Month]])</f>
        <v>532</v>
      </c>
      <c r="M3677" s="1">
        <f>dataset_shampoo[[#This Row],[Values YTD]]+SUMIFS(I:I,D:D,dataset_shampoo[[#This Row],[Brand]],E:E,dataset_shampoo[[#This Row],[Region]],F:F,dataset_shampoo[[#This Row],[Year]]-1,G:G,"&gt;"&amp;dataset_shampoo[[#This Row],[Month]])</f>
        <v>4438</v>
      </c>
    </row>
    <row r="3678" spans="1:13" x14ac:dyDescent="0.25">
      <c r="A3678" t="s">
        <v>7</v>
      </c>
      <c r="B3678" t="s">
        <v>30</v>
      </c>
      <c r="C3678" t="s">
        <v>16</v>
      </c>
      <c r="D3678" t="s">
        <v>51</v>
      </c>
      <c r="E3678" t="s">
        <v>12</v>
      </c>
      <c r="F3678">
        <v>2018</v>
      </c>
      <c r="G3678">
        <v>3</v>
      </c>
      <c r="H3678">
        <v>312</v>
      </c>
      <c r="I3678" s="1">
        <v>2555</v>
      </c>
      <c r="J3678">
        <f>SUMIFS(H:H,D:D,dataset_shampoo[[#This Row],[Brand]],E:E,dataset_shampoo[[#This Row],[Region]],F:F,dataset_shampoo[[#This Row],[Year]],G:G,"&lt;="&amp;dataset_shampoo[[#This Row],[Month]])</f>
        <v>844</v>
      </c>
      <c r="K3678" s="6">
        <f>SUMIFS(I:I,D:D,dataset_shampoo[[#This Row],[Brand]],E:E,dataset_shampoo[[#This Row],[Region]],F:F,dataset_shampoo[[#This Row],[Year]],G:G,"&lt;="&amp;dataset_shampoo[[#This Row],[Month]])</f>
        <v>6993</v>
      </c>
      <c r="L3678">
        <f>dataset_shampoo[[#This Row],[Units YTD]]+SUMIFS(H:H,D:D,dataset_shampoo[[#This Row],[Brand]],E:E,dataset_shampoo[[#This Row],[Region]],F:F,dataset_shampoo[[#This Row],[Year]]-1,G:G,"&gt;"&amp;dataset_shampoo[[#This Row],[Month]])</f>
        <v>844</v>
      </c>
      <c r="M3678" s="1">
        <f>dataset_shampoo[[#This Row],[Values YTD]]+SUMIFS(I:I,D:D,dataset_shampoo[[#This Row],[Brand]],E:E,dataset_shampoo[[#This Row],[Region]],F:F,dataset_shampoo[[#This Row],[Year]]-1,G:G,"&gt;"&amp;dataset_shampoo[[#This Row],[Month]])</f>
        <v>6993</v>
      </c>
    </row>
    <row r="3679" spans="1:13" x14ac:dyDescent="0.25">
      <c r="A3679" t="s">
        <v>7</v>
      </c>
      <c r="B3679" t="s">
        <v>30</v>
      </c>
      <c r="C3679" t="s">
        <v>16</v>
      </c>
      <c r="D3679" t="s">
        <v>51</v>
      </c>
      <c r="E3679" t="s">
        <v>12</v>
      </c>
      <c r="F3679">
        <v>2018</v>
      </c>
      <c r="G3679">
        <v>4</v>
      </c>
      <c r="H3679">
        <v>315</v>
      </c>
      <c r="I3679" s="1">
        <v>2436</v>
      </c>
      <c r="J3679">
        <f>SUMIFS(H:H,D:D,dataset_shampoo[[#This Row],[Brand]],E:E,dataset_shampoo[[#This Row],[Region]],F:F,dataset_shampoo[[#This Row],[Year]],G:G,"&lt;="&amp;dataset_shampoo[[#This Row],[Month]])</f>
        <v>1159</v>
      </c>
      <c r="K3679" s="6">
        <f>SUMIFS(I:I,D:D,dataset_shampoo[[#This Row],[Brand]],E:E,dataset_shampoo[[#This Row],[Region]],F:F,dataset_shampoo[[#This Row],[Year]],G:G,"&lt;="&amp;dataset_shampoo[[#This Row],[Month]])</f>
        <v>9429</v>
      </c>
      <c r="L3679">
        <f>dataset_shampoo[[#This Row],[Units YTD]]+SUMIFS(H:H,D:D,dataset_shampoo[[#This Row],[Brand]],E:E,dataset_shampoo[[#This Row],[Region]],F:F,dataset_shampoo[[#This Row],[Year]]-1,G:G,"&gt;"&amp;dataset_shampoo[[#This Row],[Month]])</f>
        <v>1159</v>
      </c>
      <c r="M3679" s="1">
        <f>dataset_shampoo[[#This Row],[Values YTD]]+SUMIFS(I:I,D:D,dataset_shampoo[[#This Row],[Brand]],E:E,dataset_shampoo[[#This Row],[Region]],F:F,dataset_shampoo[[#This Row],[Year]]-1,G:G,"&gt;"&amp;dataset_shampoo[[#This Row],[Month]])</f>
        <v>9429</v>
      </c>
    </row>
    <row r="3680" spans="1:13" x14ac:dyDescent="0.25">
      <c r="A3680" t="s">
        <v>7</v>
      </c>
      <c r="B3680" t="s">
        <v>30</v>
      </c>
      <c r="C3680" t="s">
        <v>16</v>
      </c>
      <c r="D3680" t="s">
        <v>51</v>
      </c>
      <c r="E3680" t="s">
        <v>12</v>
      </c>
      <c r="F3680">
        <v>2018</v>
      </c>
      <c r="G3680">
        <v>5</v>
      </c>
      <c r="H3680">
        <v>147</v>
      </c>
      <c r="I3680" s="1">
        <v>1235.5</v>
      </c>
      <c r="J3680">
        <f>SUMIFS(H:H,D:D,dataset_shampoo[[#This Row],[Brand]],E:E,dataset_shampoo[[#This Row],[Region]],F:F,dataset_shampoo[[#This Row],[Year]],G:G,"&lt;="&amp;dataset_shampoo[[#This Row],[Month]])</f>
        <v>1306</v>
      </c>
      <c r="K3680" s="6">
        <f>SUMIFS(I:I,D:D,dataset_shampoo[[#This Row],[Brand]],E:E,dataset_shampoo[[#This Row],[Region]],F:F,dataset_shampoo[[#This Row],[Year]],G:G,"&lt;="&amp;dataset_shampoo[[#This Row],[Month]])</f>
        <v>10664.5</v>
      </c>
      <c r="L3680">
        <f>dataset_shampoo[[#This Row],[Units YTD]]+SUMIFS(H:H,D:D,dataset_shampoo[[#This Row],[Brand]],E:E,dataset_shampoo[[#This Row],[Region]],F:F,dataset_shampoo[[#This Row],[Year]]-1,G:G,"&gt;"&amp;dataset_shampoo[[#This Row],[Month]])</f>
        <v>1306</v>
      </c>
      <c r="M3680" s="1">
        <f>dataset_shampoo[[#This Row],[Values YTD]]+SUMIFS(I:I,D:D,dataset_shampoo[[#This Row],[Brand]],E:E,dataset_shampoo[[#This Row],[Region]],F:F,dataset_shampoo[[#This Row],[Year]]-1,G:G,"&gt;"&amp;dataset_shampoo[[#This Row],[Month]])</f>
        <v>10664.5</v>
      </c>
    </row>
    <row r="3681" spans="1:13" x14ac:dyDescent="0.25">
      <c r="A3681" t="s">
        <v>7</v>
      </c>
      <c r="B3681" t="s">
        <v>30</v>
      </c>
      <c r="C3681" t="s">
        <v>16</v>
      </c>
      <c r="D3681" t="s">
        <v>51</v>
      </c>
      <c r="E3681" t="s">
        <v>12</v>
      </c>
      <c r="F3681">
        <v>2018</v>
      </c>
      <c r="G3681">
        <v>6</v>
      </c>
      <c r="H3681">
        <v>360</v>
      </c>
      <c r="I3681" s="1">
        <v>3157</v>
      </c>
      <c r="J3681">
        <f>SUMIFS(H:H,D:D,dataset_shampoo[[#This Row],[Brand]],E:E,dataset_shampoo[[#This Row],[Region]],F:F,dataset_shampoo[[#This Row],[Year]],G:G,"&lt;="&amp;dataset_shampoo[[#This Row],[Month]])</f>
        <v>1666</v>
      </c>
      <c r="K3681" s="6">
        <f>SUMIFS(I:I,D:D,dataset_shampoo[[#This Row],[Brand]],E:E,dataset_shampoo[[#This Row],[Region]],F:F,dataset_shampoo[[#This Row],[Year]],G:G,"&lt;="&amp;dataset_shampoo[[#This Row],[Month]])</f>
        <v>13821.5</v>
      </c>
      <c r="L3681">
        <f>dataset_shampoo[[#This Row],[Units YTD]]+SUMIFS(H:H,D:D,dataset_shampoo[[#This Row],[Brand]],E:E,dataset_shampoo[[#This Row],[Region]],F:F,dataset_shampoo[[#This Row],[Year]]-1,G:G,"&gt;"&amp;dataset_shampoo[[#This Row],[Month]])</f>
        <v>1666</v>
      </c>
      <c r="M3681" s="1">
        <f>dataset_shampoo[[#This Row],[Values YTD]]+SUMIFS(I:I,D:D,dataset_shampoo[[#This Row],[Brand]],E:E,dataset_shampoo[[#This Row],[Region]],F:F,dataset_shampoo[[#This Row],[Year]]-1,G:G,"&gt;"&amp;dataset_shampoo[[#This Row],[Month]])</f>
        <v>13821.5</v>
      </c>
    </row>
    <row r="3682" spans="1:13" x14ac:dyDescent="0.25">
      <c r="A3682" t="s">
        <v>7</v>
      </c>
      <c r="B3682" t="s">
        <v>30</v>
      </c>
      <c r="C3682" t="s">
        <v>16</v>
      </c>
      <c r="D3682" t="s">
        <v>51</v>
      </c>
      <c r="E3682" t="s">
        <v>12</v>
      </c>
      <c r="F3682">
        <v>2018</v>
      </c>
      <c r="G3682">
        <v>7</v>
      </c>
      <c r="H3682">
        <v>371</v>
      </c>
      <c r="I3682" s="1">
        <v>3122</v>
      </c>
      <c r="J3682">
        <f>SUMIFS(H:H,D:D,dataset_shampoo[[#This Row],[Brand]],E:E,dataset_shampoo[[#This Row],[Region]],F:F,dataset_shampoo[[#This Row],[Year]],G:G,"&lt;="&amp;dataset_shampoo[[#This Row],[Month]])</f>
        <v>2037</v>
      </c>
      <c r="K3682" s="6">
        <f>SUMIFS(I:I,D:D,dataset_shampoo[[#This Row],[Brand]],E:E,dataset_shampoo[[#This Row],[Region]],F:F,dataset_shampoo[[#This Row],[Year]],G:G,"&lt;="&amp;dataset_shampoo[[#This Row],[Month]])</f>
        <v>16943.5</v>
      </c>
      <c r="L3682">
        <f>dataset_shampoo[[#This Row],[Units YTD]]+SUMIFS(H:H,D:D,dataset_shampoo[[#This Row],[Brand]],E:E,dataset_shampoo[[#This Row],[Region]],F:F,dataset_shampoo[[#This Row],[Year]]-1,G:G,"&gt;"&amp;dataset_shampoo[[#This Row],[Month]])</f>
        <v>2037</v>
      </c>
      <c r="M3682" s="1">
        <f>dataset_shampoo[[#This Row],[Values YTD]]+SUMIFS(I:I,D:D,dataset_shampoo[[#This Row],[Brand]],E:E,dataset_shampoo[[#This Row],[Region]],F:F,dataset_shampoo[[#This Row],[Year]]-1,G:G,"&gt;"&amp;dataset_shampoo[[#This Row],[Month]])</f>
        <v>16943.5</v>
      </c>
    </row>
    <row r="3683" spans="1:13" x14ac:dyDescent="0.25">
      <c r="A3683" t="s">
        <v>7</v>
      </c>
      <c r="B3683" t="s">
        <v>30</v>
      </c>
      <c r="C3683" t="s">
        <v>16</v>
      </c>
      <c r="D3683" t="s">
        <v>51</v>
      </c>
      <c r="E3683" t="s">
        <v>12</v>
      </c>
      <c r="F3683">
        <v>2018</v>
      </c>
      <c r="G3683">
        <v>8</v>
      </c>
      <c r="H3683">
        <v>248</v>
      </c>
      <c r="I3683" s="1">
        <v>2068.5</v>
      </c>
      <c r="J3683">
        <f>SUMIFS(H:H,D:D,dataset_shampoo[[#This Row],[Brand]],E:E,dataset_shampoo[[#This Row],[Region]],F:F,dataset_shampoo[[#This Row],[Year]],G:G,"&lt;="&amp;dataset_shampoo[[#This Row],[Month]])</f>
        <v>2285</v>
      </c>
      <c r="K3683" s="6">
        <f>SUMIFS(I:I,D:D,dataset_shampoo[[#This Row],[Brand]],E:E,dataset_shampoo[[#This Row],[Region]],F:F,dataset_shampoo[[#This Row],[Year]],G:G,"&lt;="&amp;dataset_shampoo[[#This Row],[Month]])</f>
        <v>19012</v>
      </c>
      <c r="L3683">
        <f>dataset_shampoo[[#This Row],[Units YTD]]+SUMIFS(H:H,D:D,dataset_shampoo[[#This Row],[Brand]],E:E,dataset_shampoo[[#This Row],[Region]],F:F,dataset_shampoo[[#This Row],[Year]]-1,G:G,"&gt;"&amp;dataset_shampoo[[#This Row],[Month]])</f>
        <v>2285</v>
      </c>
      <c r="M3683" s="1">
        <f>dataset_shampoo[[#This Row],[Values YTD]]+SUMIFS(I:I,D:D,dataset_shampoo[[#This Row],[Brand]],E:E,dataset_shampoo[[#This Row],[Region]],F:F,dataset_shampoo[[#This Row],[Year]]-1,G:G,"&gt;"&amp;dataset_shampoo[[#This Row],[Month]])</f>
        <v>19012</v>
      </c>
    </row>
    <row r="3684" spans="1:13" x14ac:dyDescent="0.25">
      <c r="A3684" t="s">
        <v>7</v>
      </c>
      <c r="B3684" t="s">
        <v>30</v>
      </c>
      <c r="C3684" t="s">
        <v>16</v>
      </c>
      <c r="D3684" t="s">
        <v>51</v>
      </c>
      <c r="E3684" t="s">
        <v>12</v>
      </c>
      <c r="F3684">
        <v>2018</v>
      </c>
      <c r="G3684">
        <v>9</v>
      </c>
      <c r="H3684">
        <v>182</v>
      </c>
      <c r="I3684" s="1">
        <v>1351</v>
      </c>
      <c r="J3684">
        <f>SUMIFS(H:H,D:D,dataset_shampoo[[#This Row],[Brand]],E:E,dataset_shampoo[[#This Row],[Region]],F:F,dataset_shampoo[[#This Row],[Year]],G:G,"&lt;="&amp;dataset_shampoo[[#This Row],[Month]])</f>
        <v>2467</v>
      </c>
      <c r="K3684" s="6">
        <f>SUMIFS(I:I,D:D,dataset_shampoo[[#This Row],[Brand]],E:E,dataset_shampoo[[#This Row],[Region]],F:F,dataset_shampoo[[#This Row],[Year]],G:G,"&lt;="&amp;dataset_shampoo[[#This Row],[Month]])</f>
        <v>20363</v>
      </c>
      <c r="L3684">
        <f>dataset_shampoo[[#This Row],[Units YTD]]+SUMIFS(H:H,D:D,dataset_shampoo[[#This Row],[Brand]],E:E,dataset_shampoo[[#This Row],[Region]],F:F,dataset_shampoo[[#This Row],[Year]]-1,G:G,"&gt;"&amp;dataset_shampoo[[#This Row],[Month]])</f>
        <v>2467</v>
      </c>
      <c r="M3684" s="1">
        <f>dataset_shampoo[[#This Row],[Values YTD]]+SUMIFS(I:I,D:D,dataset_shampoo[[#This Row],[Brand]],E:E,dataset_shampoo[[#This Row],[Region]],F:F,dataset_shampoo[[#This Row],[Year]]-1,G:G,"&gt;"&amp;dataset_shampoo[[#This Row],[Month]])</f>
        <v>20363</v>
      </c>
    </row>
    <row r="3685" spans="1:13" x14ac:dyDescent="0.25">
      <c r="A3685" t="s">
        <v>7</v>
      </c>
      <c r="B3685" t="s">
        <v>30</v>
      </c>
      <c r="C3685" t="s">
        <v>16</v>
      </c>
      <c r="D3685" t="s">
        <v>51</v>
      </c>
      <c r="E3685" t="s">
        <v>12</v>
      </c>
      <c r="F3685">
        <v>2018</v>
      </c>
      <c r="G3685">
        <v>10</v>
      </c>
      <c r="H3685">
        <v>378</v>
      </c>
      <c r="I3685" s="1">
        <v>3139.5</v>
      </c>
      <c r="J3685">
        <f>SUMIFS(H:H,D:D,dataset_shampoo[[#This Row],[Brand]],E:E,dataset_shampoo[[#This Row],[Region]],F:F,dataset_shampoo[[#This Row],[Year]],G:G,"&lt;="&amp;dataset_shampoo[[#This Row],[Month]])</f>
        <v>2845</v>
      </c>
      <c r="K3685" s="6">
        <f>SUMIFS(I:I,D:D,dataset_shampoo[[#This Row],[Brand]],E:E,dataset_shampoo[[#This Row],[Region]],F:F,dataset_shampoo[[#This Row],[Year]],G:G,"&lt;="&amp;dataset_shampoo[[#This Row],[Month]])</f>
        <v>23502.5</v>
      </c>
      <c r="L3685">
        <f>dataset_shampoo[[#This Row],[Units YTD]]+SUMIFS(H:H,D:D,dataset_shampoo[[#This Row],[Brand]],E:E,dataset_shampoo[[#This Row],[Region]],F:F,dataset_shampoo[[#This Row],[Year]]-1,G:G,"&gt;"&amp;dataset_shampoo[[#This Row],[Month]])</f>
        <v>2845</v>
      </c>
      <c r="M3685" s="1">
        <f>dataset_shampoo[[#This Row],[Values YTD]]+SUMIFS(I:I,D:D,dataset_shampoo[[#This Row],[Brand]],E:E,dataset_shampoo[[#This Row],[Region]],F:F,dataset_shampoo[[#This Row],[Year]]-1,G:G,"&gt;"&amp;dataset_shampoo[[#This Row],[Month]])</f>
        <v>23502.5</v>
      </c>
    </row>
    <row r="3686" spans="1:13" x14ac:dyDescent="0.25">
      <c r="A3686" t="s">
        <v>7</v>
      </c>
      <c r="B3686" t="s">
        <v>30</v>
      </c>
      <c r="C3686" t="s">
        <v>16</v>
      </c>
      <c r="D3686" t="s">
        <v>51</v>
      </c>
      <c r="E3686" t="s">
        <v>12</v>
      </c>
      <c r="F3686">
        <v>2018</v>
      </c>
      <c r="G3686">
        <v>11</v>
      </c>
      <c r="H3686">
        <v>186</v>
      </c>
      <c r="I3686" s="1">
        <v>1515.5</v>
      </c>
      <c r="J3686">
        <f>SUMIFS(H:H,D:D,dataset_shampoo[[#This Row],[Brand]],E:E,dataset_shampoo[[#This Row],[Region]],F:F,dataset_shampoo[[#This Row],[Year]],G:G,"&lt;="&amp;dataset_shampoo[[#This Row],[Month]])</f>
        <v>3031</v>
      </c>
      <c r="K3686" s="6">
        <f>SUMIFS(I:I,D:D,dataset_shampoo[[#This Row],[Brand]],E:E,dataset_shampoo[[#This Row],[Region]],F:F,dataset_shampoo[[#This Row],[Year]],G:G,"&lt;="&amp;dataset_shampoo[[#This Row],[Month]])</f>
        <v>25018</v>
      </c>
      <c r="L3686">
        <f>dataset_shampoo[[#This Row],[Units YTD]]+SUMIFS(H:H,D:D,dataset_shampoo[[#This Row],[Brand]],E:E,dataset_shampoo[[#This Row],[Region]],F:F,dataset_shampoo[[#This Row],[Year]]-1,G:G,"&gt;"&amp;dataset_shampoo[[#This Row],[Month]])</f>
        <v>3031</v>
      </c>
      <c r="M3686" s="1">
        <f>dataset_shampoo[[#This Row],[Values YTD]]+SUMIFS(I:I,D:D,dataset_shampoo[[#This Row],[Brand]],E:E,dataset_shampoo[[#This Row],[Region]],F:F,dataset_shampoo[[#This Row],[Year]]-1,G:G,"&gt;"&amp;dataset_shampoo[[#This Row],[Month]])</f>
        <v>25018</v>
      </c>
    </row>
    <row r="3687" spans="1:13" x14ac:dyDescent="0.25">
      <c r="A3687" t="s">
        <v>7</v>
      </c>
      <c r="B3687" t="s">
        <v>30</v>
      </c>
      <c r="C3687" t="s">
        <v>16</v>
      </c>
      <c r="D3687" t="s">
        <v>51</v>
      </c>
      <c r="E3687" t="s">
        <v>12</v>
      </c>
      <c r="F3687">
        <v>2018</v>
      </c>
      <c r="G3687">
        <v>12</v>
      </c>
      <c r="H3687">
        <v>315</v>
      </c>
      <c r="I3687" s="1">
        <v>2562</v>
      </c>
      <c r="J3687">
        <f>SUMIFS(H:H,D:D,dataset_shampoo[[#This Row],[Brand]],E:E,dataset_shampoo[[#This Row],[Region]],F:F,dataset_shampoo[[#This Row],[Year]],G:G,"&lt;="&amp;dataset_shampoo[[#This Row],[Month]])</f>
        <v>3346</v>
      </c>
      <c r="K3687" s="6">
        <f>SUMIFS(I:I,D:D,dataset_shampoo[[#This Row],[Brand]],E:E,dataset_shampoo[[#This Row],[Region]],F:F,dataset_shampoo[[#This Row],[Year]],G:G,"&lt;="&amp;dataset_shampoo[[#This Row],[Month]])</f>
        <v>27580</v>
      </c>
      <c r="L3687">
        <f>dataset_shampoo[[#This Row],[Units YTD]]+SUMIFS(H:H,D:D,dataset_shampoo[[#This Row],[Brand]],E:E,dataset_shampoo[[#This Row],[Region]],F:F,dataset_shampoo[[#This Row],[Year]]-1,G:G,"&gt;"&amp;dataset_shampoo[[#This Row],[Month]])</f>
        <v>3346</v>
      </c>
      <c r="M3687" s="1">
        <f>dataset_shampoo[[#This Row],[Values YTD]]+SUMIFS(I:I,D:D,dataset_shampoo[[#This Row],[Brand]],E:E,dataset_shampoo[[#This Row],[Region]],F:F,dataset_shampoo[[#This Row],[Year]]-1,G:G,"&gt;"&amp;dataset_shampoo[[#This Row],[Month]])</f>
        <v>27580</v>
      </c>
    </row>
    <row r="3688" spans="1:13" x14ac:dyDescent="0.25">
      <c r="A3688" t="s">
        <v>7</v>
      </c>
      <c r="B3688" t="s">
        <v>30</v>
      </c>
      <c r="C3688" t="s">
        <v>16</v>
      </c>
      <c r="D3688" t="s">
        <v>51</v>
      </c>
      <c r="E3688" t="s">
        <v>12</v>
      </c>
      <c r="F3688">
        <v>2019</v>
      </c>
      <c r="G3688">
        <v>1</v>
      </c>
      <c r="H3688">
        <v>567</v>
      </c>
      <c r="I3688" s="1">
        <v>4711</v>
      </c>
      <c r="J3688">
        <f>SUMIFS(H:H,D:D,dataset_shampoo[[#This Row],[Brand]],E:E,dataset_shampoo[[#This Row],[Region]],F:F,dataset_shampoo[[#This Row],[Year]],G:G,"&lt;="&amp;dataset_shampoo[[#This Row],[Month]])</f>
        <v>567</v>
      </c>
      <c r="K3688" s="6">
        <f>SUMIFS(I:I,D:D,dataset_shampoo[[#This Row],[Brand]],E:E,dataset_shampoo[[#This Row],[Region]],F:F,dataset_shampoo[[#This Row],[Year]],G:G,"&lt;="&amp;dataset_shampoo[[#This Row],[Month]])</f>
        <v>4711</v>
      </c>
      <c r="L3688">
        <f>dataset_shampoo[[#This Row],[Units YTD]]+SUMIFS(H:H,D:D,dataset_shampoo[[#This Row],[Brand]],E:E,dataset_shampoo[[#This Row],[Region]],F:F,dataset_shampoo[[#This Row],[Year]]-1,G:G,"&gt;"&amp;dataset_shampoo[[#This Row],[Month]])</f>
        <v>3741</v>
      </c>
      <c r="M3688" s="1">
        <f>dataset_shampoo[[#This Row],[Values YTD]]+SUMIFS(I:I,D:D,dataset_shampoo[[#This Row],[Brand]],E:E,dataset_shampoo[[#This Row],[Region]],F:F,dataset_shampoo[[#This Row],[Year]]-1,G:G,"&gt;"&amp;dataset_shampoo[[#This Row],[Month]])</f>
        <v>30870</v>
      </c>
    </row>
    <row r="3689" spans="1:13" x14ac:dyDescent="0.25">
      <c r="A3689" t="s">
        <v>7</v>
      </c>
      <c r="B3689" t="s">
        <v>30</v>
      </c>
      <c r="C3689" t="s">
        <v>16</v>
      </c>
      <c r="D3689" t="s">
        <v>51</v>
      </c>
      <c r="E3689" t="s">
        <v>12</v>
      </c>
      <c r="F3689">
        <v>2019</v>
      </c>
      <c r="G3689">
        <v>2</v>
      </c>
      <c r="H3689">
        <v>784</v>
      </c>
      <c r="I3689" s="1">
        <v>6377</v>
      </c>
      <c r="J3689">
        <f>SUMIFS(H:H,D:D,dataset_shampoo[[#This Row],[Brand]],E:E,dataset_shampoo[[#This Row],[Region]],F:F,dataset_shampoo[[#This Row],[Year]],G:G,"&lt;="&amp;dataset_shampoo[[#This Row],[Month]])</f>
        <v>1351</v>
      </c>
      <c r="K3689" s="6">
        <f>SUMIFS(I:I,D:D,dataset_shampoo[[#This Row],[Brand]],E:E,dataset_shampoo[[#This Row],[Region]],F:F,dataset_shampoo[[#This Row],[Year]],G:G,"&lt;="&amp;dataset_shampoo[[#This Row],[Month]])</f>
        <v>11088</v>
      </c>
      <c r="L3689">
        <f>dataset_shampoo[[#This Row],[Units YTD]]+SUMIFS(H:H,D:D,dataset_shampoo[[#This Row],[Brand]],E:E,dataset_shampoo[[#This Row],[Region]],F:F,dataset_shampoo[[#This Row],[Year]]-1,G:G,"&gt;"&amp;dataset_shampoo[[#This Row],[Month]])</f>
        <v>4165</v>
      </c>
      <c r="M3689" s="1">
        <f>dataset_shampoo[[#This Row],[Values YTD]]+SUMIFS(I:I,D:D,dataset_shampoo[[#This Row],[Brand]],E:E,dataset_shampoo[[#This Row],[Region]],F:F,dataset_shampoo[[#This Row],[Year]]-1,G:G,"&gt;"&amp;dataset_shampoo[[#This Row],[Month]])</f>
        <v>34230</v>
      </c>
    </row>
    <row r="3690" spans="1:13" x14ac:dyDescent="0.25">
      <c r="A3690" t="s">
        <v>7</v>
      </c>
      <c r="B3690" t="s">
        <v>30</v>
      </c>
      <c r="C3690" t="s">
        <v>16</v>
      </c>
      <c r="D3690" t="s">
        <v>51</v>
      </c>
      <c r="E3690" t="s">
        <v>12</v>
      </c>
      <c r="F3690">
        <v>2019</v>
      </c>
      <c r="G3690">
        <v>3</v>
      </c>
      <c r="H3690">
        <v>679</v>
      </c>
      <c r="I3690" s="1">
        <v>5509</v>
      </c>
      <c r="J3690">
        <f>SUMIFS(H:H,D:D,dataset_shampoo[[#This Row],[Brand]],E:E,dataset_shampoo[[#This Row],[Region]],F:F,dataset_shampoo[[#This Row],[Year]],G:G,"&lt;="&amp;dataset_shampoo[[#This Row],[Month]])</f>
        <v>2030</v>
      </c>
      <c r="K3690" s="6">
        <f>SUMIFS(I:I,D:D,dataset_shampoo[[#This Row],[Brand]],E:E,dataset_shampoo[[#This Row],[Region]],F:F,dataset_shampoo[[#This Row],[Year]],G:G,"&lt;="&amp;dataset_shampoo[[#This Row],[Month]])</f>
        <v>16597</v>
      </c>
      <c r="L3690">
        <f>dataset_shampoo[[#This Row],[Units YTD]]+SUMIFS(H:H,D:D,dataset_shampoo[[#This Row],[Brand]],E:E,dataset_shampoo[[#This Row],[Region]],F:F,dataset_shampoo[[#This Row],[Year]]-1,G:G,"&gt;"&amp;dataset_shampoo[[#This Row],[Month]])</f>
        <v>4532</v>
      </c>
      <c r="M3690" s="1">
        <f>dataset_shampoo[[#This Row],[Values YTD]]+SUMIFS(I:I,D:D,dataset_shampoo[[#This Row],[Brand]],E:E,dataset_shampoo[[#This Row],[Region]],F:F,dataset_shampoo[[#This Row],[Year]]-1,G:G,"&gt;"&amp;dataset_shampoo[[#This Row],[Month]])</f>
        <v>37184</v>
      </c>
    </row>
    <row r="3691" spans="1:13" x14ac:dyDescent="0.25">
      <c r="A3691" t="s">
        <v>7</v>
      </c>
      <c r="B3691" t="s">
        <v>30</v>
      </c>
      <c r="C3691" t="s">
        <v>16</v>
      </c>
      <c r="D3691" t="s">
        <v>51</v>
      </c>
      <c r="E3691" t="s">
        <v>12</v>
      </c>
      <c r="F3691">
        <v>2019</v>
      </c>
      <c r="G3691">
        <v>4</v>
      </c>
      <c r="H3691">
        <v>1008</v>
      </c>
      <c r="I3691" s="1">
        <v>8295</v>
      </c>
      <c r="J3691">
        <f>SUMIFS(H:H,D:D,dataset_shampoo[[#This Row],[Brand]],E:E,dataset_shampoo[[#This Row],[Region]],F:F,dataset_shampoo[[#This Row],[Year]],G:G,"&lt;="&amp;dataset_shampoo[[#This Row],[Month]])</f>
        <v>3038</v>
      </c>
      <c r="K3691" s="6">
        <f>SUMIFS(I:I,D:D,dataset_shampoo[[#This Row],[Brand]],E:E,dataset_shampoo[[#This Row],[Region]],F:F,dataset_shampoo[[#This Row],[Year]],G:G,"&lt;="&amp;dataset_shampoo[[#This Row],[Month]])</f>
        <v>24892</v>
      </c>
      <c r="L3691">
        <f>dataset_shampoo[[#This Row],[Units YTD]]+SUMIFS(H:H,D:D,dataset_shampoo[[#This Row],[Brand]],E:E,dataset_shampoo[[#This Row],[Region]],F:F,dataset_shampoo[[#This Row],[Year]]-1,G:G,"&gt;"&amp;dataset_shampoo[[#This Row],[Month]])</f>
        <v>5225</v>
      </c>
      <c r="M3691" s="1">
        <f>dataset_shampoo[[#This Row],[Values YTD]]+SUMIFS(I:I,D:D,dataset_shampoo[[#This Row],[Brand]],E:E,dataset_shampoo[[#This Row],[Region]],F:F,dataset_shampoo[[#This Row],[Year]]-1,G:G,"&gt;"&amp;dataset_shampoo[[#This Row],[Month]])</f>
        <v>43043</v>
      </c>
    </row>
    <row r="3692" spans="1:13" x14ac:dyDescent="0.25">
      <c r="A3692" t="s">
        <v>7</v>
      </c>
      <c r="B3692" t="s">
        <v>30</v>
      </c>
      <c r="C3692" t="s">
        <v>16</v>
      </c>
      <c r="D3692" t="s">
        <v>51</v>
      </c>
      <c r="E3692" t="s">
        <v>12</v>
      </c>
      <c r="F3692">
        <v>2019</v>
      </c>
      <c r="G3692">
        <v>5</v>
      </c>
      <c r="H3692">
        <v>427</v>
      </c>
      <c r="I3692" s="1">
        <v>3521</v>
      </c>
      <c r="J3692">
        <f>SUMIFS(H:H,D:D,dataset_shampoo[[#This Row],[Brand]],E:E,dataset_shampoo[[#This Row],[Region]],F:F,dataset_shampoo[[#This Row],[Year]],G:G,"&lt;="&amp;dataset_shampoo[[#This Row],[Month]])</f>
        <v>3465</v>
      </c>
      <c r="K3692" s="6">
        <f>SUMIFS(I:I,D:D,dataset_shampoo[[#This Row],[Brand]],E:E,dataset_shampoo[[#This Row],[Region]],F:F,dataset_shampoo[[#This Row],[Year]],G:G,"&lt;="&amp;dataset_shampoo[[#This Row],[Month]])</f>
        <v>28413</v>
      </c>
      <c r="L3692">
        <f>dataset_shampoo[[#This Row],[Units YTD]]+SUMIFS(H:H,D:D,dataset_shampoo[[#This Row],[Brand]],E:E,dataset_shampoo[[#This Row],[Region]],F:F,dataset_shampoo[[#This Row],[Year]]-1,G:G,"&gt;"&amp;dataset_shampoo[[#This Row],[Month]])</f>
        <v>5505</v>
      </c>
      <c r="M3692" s="1">
        <f>dataset_shampoo[[#This Row],[Values YTD]]+SUMIFS(I:I,D:D,dataset_shampoo[[#This Row],[Brand]],E:E,dataset_shampoo[[#This Row],[Region]],F:F,dataset_shampoo[[#This Row],[Year]]-1,G:G,"&gt;"&amp;dataset_shampoo[[#This Row],[Month]])</f>
        <v>45328.5</v>
      </c>
    </row>
    <row r="3693" spans="1:13" x14ac:dyDescent="0.25">
      <c r="A3693" t="s">
        <v>7</v>
      </c>
      <c r="B3693" t="s">
        <v>30</v>
      </c>
      <c r="C3693" t="s">
        <v>16</v>
      </c>
      <c r="D3693" t="s">
        <v>51</v>
      </c>
      <c r="E3693" t="s">
        <v>12</v>
      </c>
      <c r="F3693">
        <v>2019</v>
      </c>
      <c r="G3693">
        <v>6</v>
      </c>
      <c r="H3693">
        <v>987</v>
      </c>
      <c r="I3693" s="1">
        <v>8099</v>
      </c>
      <c r="J3693">
        <f>SUMIFS(H:H,D:D,dataset_shampoo[[#This Row],[Brand]],E:E,dataset_shampoo[[#This Row],[Region]],F:F,dataset_shampoo[[#This Row],[Year]],G:G,"&lt;="&amp;dataset_shampoo[[#This Row],[Month]])</f>
        <v>4452</v>
      </c>
      <c r="K3693" s="6">
        <f>SUMIFS(I:I,D:D,dataset_shampoo[[#This Row],[Brand]],E:E,dataset_shampoo[[#This Row],[Region]],F:F,dataset_shampoo[[#This Row],[Year]],G:G,"&lt;="&amp;dataset_shampoo[[#This Row],[Month]])</f>
        <v>36512</v>
      </c>
      <c r="L3693">
        <f>dataset_shampoo[[#This Row],[Units YTD]]+SUMIFS(H:H,D:D,dataset_shampoo[[#This Row],[Brand]],E:E,dataset_shampoo[[#This Row],[Region]],F:F,dataset_shampoo[[#This Row],[Year]]-1,G:G,"&gt;"&amp;dataset_shampoo[[#This Row],[Month]])</f>
        <v>6132</v>
      </c>
      <c r="M3693" s="1">
        <f>dataset_shampoo[[#This Row],[Values YTD]]+SUMIFS(I:I,D:D,dataset_shampoo[[#This Row],[Brand]],E:E,dataset_shampoo[[#This Row],[Region]],F:F,dataset_shampoo[[#This Row],[Year]]-1,G:G,"&gt;"&amp;dataset_shampoo[[#This Row],[Month]])</f>
        <v>50270.5</v>
      </c>
    </row>
    <row r="3694" spans="1:13" x14ac:dyDescent="0.25">
      <c r="A3694" t="s">
        <v>7</v>
      </c>
      <c r="B3694" t="s">
        <v>30</v>
      </c>
      <c r="C3694" t="s">
        <v>16</v>
      </c>
      <c r="D3694" t="s">
        <v>51</v>
      </c>
      <c r="E3694" t="s">
        <v>12</v>
      </c>
      <c r="F3694">
        <v>2019</v>
      </c>
      <c r="G3694">
        <v>7</v>
      </c>
      <c r="H3694">
        <v>1449</v>
      </c>
      <c r="I3694" s="1">
        <v>12509</v>
      </c>
      <c r="J3694">
        <f>SUMIFS(H:H,D:D,dataset_shampoo[[#This Row],[Brand]],E:E,dataset_shampoo[[#This Row],[Region]],F:F,dataset_shampoo[[#This Row],[Year]],G:G,"&lt;="&amp;dataset_shampoo[[#This Row],[Month]])</f>
        <v>5901</v>
      </c>
      <c r="K3694" s="6">
        <f>SUMIFS(I:I,D:D,dataset_shampoo[[#This Row],[Brand]],E:E,dataset_shampoo[[#This Row],[Region]],F:F,dataset_shampoo[[#This Row],[Year]],G:G,"&lt;="&amp;dataset_shampoo[[#This Row],[Month]])</f>
        <v>49021</v>
      </c>
      <c r="L3694">
        <f>dataset_shampoo[[#This Row],[Units YTD]]+SUMIFS(H:H,D:D,dataset_shampoo[[#This Row],[Brand]],E:E,dataset_shampoo[[#This Row],[Region]],F:F,dataset_shampoo[[#This Row],[Year]]-1,G:G,"&gt;"&amp;dataset_shampoo[[#This Row],[Month]])</f>
        <v>7210</v>
      </c>
      <c r="M3694" s="1">
        <f>dataset_shampoo[[#This Row],[Values YTD]]+SUMIFS(I:I,D:D,dataset_shampoo[[#This Row],[Brand]],E:E,dataset_shampoo[[#This Row],[Region]],F:F,dataset_shampoo[[#This Row],[Year]]-1,G:G,"&gt;"&amp;dataset_shampoo[[#This Row],[Month]])</f>
        <v>59657.5</v>
      </c>
    </row>
    <row r="3695" spans="1:13" x14ac:dyDescent="0.25">
      <c r="A3695" t="s">
        <v>7</v>
      </c>
      <c r="B3695" t="s">
        <v>30</v>
      </c>
      <c r="C3695" t="s">
        <v>16</v>
      </c>
      <c r="D3695" t="s">
        <v>51</v>
      </c>
      <c r="E3695" t="s">
        <v>12</v>
      </c>
      <c r="F3695">
        <v>2019</v>
      </c>
      <c r="G3695">
        <v>8</v>
      </c>
      <c r="H3695">
        <v>1358</v>
      </c>
      <c r="I3695" s="1">
        <v>11557</v>
      </c>
      <c r="J3695">
        <f>SUMIFS(H:H,D:D,dataset_shampoo[[#This Row],[Brand]],E:E,dataset_shampoo[[#This Row],[Region]],F:F,dataset_shampoo[[#This Row],[Year]],G:G,"&lt;="&amp;dataset_shampoo[[#This Row],[Month]])</f>
        <v>7259</v>
      </c>
      <c r="K3695" s="6">
        <f>SUMIFS(I:I,D:D,dataset_shampoo[[#This Row],[Brand]],E:E,dataset_shampoo[[#This Row],[Region]],F:F,dataset_shampoo[[#This Row],[Year]],G:G,"&lt;="&amp;dataset_shampoo[[#This Row],[Month]])</f>
        <v>60578</v>
      </c>
      <c r="L3695">
        <f>dataset_shampoo[[#This Row],[Units YTD]]+SUMIFS(H:H,D:D,dataset_shampoo[[#This Row],[Brand]],E:E,dataset_shampoo[[#This Row],[Region]],F:F,dataset_shampoo[[#This Row],[Year]]-1,G:G,"&gt;"&amp;dataset_shampoo[[#This Row],[Month]])</f>
        <v>8320</v>
      </c>
      <c r="M3695" s="1">
        <f>dataset_shampoo[[#This Row],[Values YTD]]+SUMIFS(I:I,D:D,dataset_shampoo[[#This Row],[Brand]],E:E,dataset_shampoo[[#This Row],[Region]],F:F,dataset_shampoo[[#This Row],[Year]]-1,G:G,"&gt;"&amp;dataset_shampoo[[#This Row],[Month]])</f>
        <v>69146</v>
      </c>
    </row>
    <row r="3696" spans="1:13" x14ac:dyDescent="0.25">
      <c r="A3696" t="s">
        <v>7</v>
      </c>
      <c r="B3696" t="s">
        <v>30</v>
      </c>
      <c r="C3696" t="s">
        <v>16</v>
      </c>
      <c r="D3696" t="s">
        <v>51</v>
      </c>
      <c r="E3696" t="s">
        <v>12</v>
      </c>
      <c r="F3696">
        <v>2019</v>
      </c>
      <c r="G3696">
        <v>9</v>
      </c>
      <c r="H3696">
        <v>1386</v>
      </c>
      <c r="I3696" s="1">
        <v>11900</v>
      </c>
      <c r="J3696">
        <f>SUMIFS(H:H,D:D,dataset_shampoo[[#This Row],[Brand]],E:E,dataset_shampoo[[#This Row],[Region]],F:F,dataset_shampoo[[#This Row],[Year]],G:G,"&lt;="&amp;dataset_shampoo[[#This Row],[Month]])</f>
        <v>8645</v>
      </c>
      <c r="K3696" s="6">
        <f>SUMIFS(I:I,D:D,dataset_shampoo[[#This Row],[Brand]],E:E,dataset_shampoo[[#This Row],[Region]],F:F,dataset_shampoo[[#This Row],[Year]],G:G,"&lt;="&amp;dataset_shampoo[[#This Row],[Month]])</f>
        <v>72478</v>
      </c>
      <c r="L3696">
        <f>dataset_shampoo[[#This Row],[Units YTD]]+SUMIFS(H:H,D:D,dataset_shampoo[[#This Row],[Brand]],E:E,dataset_shampoo[[#This Row],[Region]],F:F,dataset_shampoo[[#This Row],[Year]]-1,G:G,"&gt;"&amp;dataset_shampoo[[#This Row],[Month]])</f>
        <v>9524</v>
      </c>
      <c r="M3696" s="1">
        <f>dataset_shampoo[[#This Row],[Values YTD]]+SUMIFS(I:I,D:D,dataset_shampoo[[#This Row],[Brand]],E:E,dataset_shampoo[[#This Row],[Region]],F:F,dataset_shampoo[[#This Row],[Year]]-1,G:G,"&gt;"&amp;dataset_shampoo[[#This Row],[Month]])</f>
        <v>79695</v>
      </c>
    </row>
    <row r="3697" spans="1:13" x14ac:dyDescent="0.25">
      <c r="A3697" t="s">
        <v>7</v>
      </c>
      <c r="B3697" t="s">
        <v>30</v>
      </c>
      <c r="C3697" t="s">
        <v>16</v>
      </c>
      <c r="D3697" t="s">
        <v>51</v>
      </c>
      <c r="E3697" t="s">
        <v>12</v>
      </c>
      <c r="F3697">
        <v>2019</v>
      </c>
      <c r="G3697">
        <v>10</v>
      </c>
      <c r="H3697">
        <v>1218</v>
      </c>
      <c r="I3697" s="1">
        <v>10360</v>
      </c>
      <c r="J3697">
        <f>SUMIFS(H:H,D:D,dataset_shampoo[[#This Row],[Brand]],E:E,dataset_shampoo[[#This Row],[Region]],F:F,dataset_shampoo[[#This Row],[Year]],G:G,"&lt;="&amp;dataset_shampoo[[#This Row],[Month]])</f>
        <v>9863</v>
      </c>
      <c r="K3697" s="6">
        <f>SUMIFS(I:I,D:D,dataset_shampoo[[#This Row],[Brand]],E:E,dataset_shampoo[[#This Row],[Region]],F:F,dataset_shampoo[[#This Row],[Year]],G:G,"&lt;="&amp;dataset_shampoo[[#This Row],[Month]])</f>
        <v>82838</v>
      </c>
      <c r="L3697">
        <f>dataset_shampoo[[#This Row],[Units YTD]]+SUMIFS(H:H,D:D,dataset_shampoo[[#This Row],[Brand]],E:E,dataset_shampoo[[#This Row],[Region]],F:F,dataset_shampoo[[#This Row],[Year]]-1,G:G,"&gt;"&amp;dataset_shampoo[[#This Row],[Month]])</f>
        <v>10364</v>
      </c>
      <c r="M3697" s="1">
        <f>dataset_shampoo[[#This Row],[Values YTD]]+SUMIFS(I:I,D:D,dataset_shampoo[[#This Row],[Brand]],E:E,dataset_shampoo[[#This Row],[Region]],F:F,dataset_shampoo[[#This Row],[Year]]-1,G:G,"&gt;"&amp;dataset_shampoo[[#This Row],[Month]])</f>
        <v>86915.5</v>
      </c>
    </row>
    <row r="3698" spans="1:13" x14ac:dyDescent="0.25">
      <c r="A3698" t="s">
        <v>7</v>
      </c>
      <c r="B3698" t="s">
        <v>30</v>
      </c>
      <c r="C3698" t="s">
        <v>16</v>
      </c>
      <c r="D3698" t="s">
        <v>51</v>
      </c>
      <c r="E3698" t="s">
        <v>12</v>
      </c>
      <c r="F3698">
        <v>2019</v>
      </c>
      <c r="G3698">
        <v>11</v>
      </c>
      <c r="H3698">
        <v>931</v>
      </c>
      <c r="I3698" s="1">
        <v>7742</v>
      </c>
      <c r="J3698">
        <f>SUMIFS(H:H,D:D,dataset_shampoo[[#This Row],[Brand]],E:E,dataset_shampoo[[#This Row],[Region]],F:F,dataset_shampoo[[#This Row],[Year]],G:G,"&lt;="&amp;dataset_shampoo[[#This Row],[Month]])</f>
        <v>10794</v>
      </c>
      <c r="K3698" s="6">
        <f>SUMIFS(I:I,D:D,dataset_shampoo[[#This Row],[Brand]],E:E,dataset_shampoo[[#This Row],[Region]],F:F,dataset_shampoo[[#This Row],[Year]],G:G,"&lt;="&amp;dataset_shampoo[[#This Row],[Month]])</f>
        <v>90580</v>
      </c>
      <c r="L3698">
        <f>dataset_shampoo[[#This Row],[Units YTD]]+SUMIFS(H:H,D:D,dataset_shampoo[[#This Row],[Brand]],E:E,dataset_shampoo[[#This Row],[Region]],F:F,dataset_shampoo[[#This Row],[Year]]-1,G:G,"&gt;"&amp;dataset_shampoo[[#This Row],[Month]])</f>
        <v>11109</v>
      </c>
      <c r="M3698" s="1">
        <f>dataset_shampoo[[#This Row],[Values YTD]]+SUMIFS(I:I,D:D,dataset_shampoo[[#This Row],[Brand]],E:E,dataset_shampoo[[#This Row],[Region]],F:F,dataset_shampoo[[#This Row],[Year]]-1,G:G,"&gt;"&amp;dataset_shampoo[[#This Row],[Month]])</f>
        <v>93142</v>
      </c>
    </row>
    <row r="3699" spans="1:13" x14ac:dyDescent="0.25">
      <c r="A3699" t="s">
        <v>7</v>
      </c>
      <c r="B3699" t="s">
        <v>30</v>
      </c>
      <c r="C3699" t="s">
        <v>16</v>
      </c>
      <c r="D3699" t="s">
        <v>51</v>
      </c>
      <c r="E3699" t="s">
        <v>12</v>
      </c>
      <c r="F3699">
        <v>2019</v>
      </c>
      <c r="G3699">
        <v>12</v>
      </c>
      <c r="H3699">
        <v>1407</v>
      </c>
      <c r="I3699" s="1">
        <v>12019</v>
      </c>
      <c r="J3699">
        <f>SUMIFS(H:H,D:D,dataset_shampoo[[#This Row],[Brand]],E:E,dataset_shampoo[[#This Row],[Region]],F:F,dataset_shampoo[[#This Row],[Year]],G:G,"&lt;="&amp;dataset_shampoo[[#This Row],[Month]])</f>
        <v>12201</v>
      </c>
      <c r="K3699" s="6">
        <f>SUMIFS(I:I,D:D,dataset_shampoo[[#This Row],[Brand]],E:E,dataset_shampoo[[#This Row],[Region]],F:F,dataset_shampoo[[#This Row],[Year]],G:G,"&lt;="&amp;dataset_shampoo[[#This Row],[Month]])</f>
        <v>102599</v>
      </c>
      <c r="L3699">
        <f>dataset_shampoo[[#This Row],[Units YTD]]+SUMIFS(H:H,D:D,dataset_shampoo[[#This Row],[Brand]],E:E,dataset_shampoo[[#This Row],[Region]],F:F,dataset_shampoo[[#This Row],[Year]]-1,G:G,"&gt;"&amp;dataset_shampoo[[#This Row],[Month]])</f>
        <v>12201</v>
      </c>
      <c r="M3699" s="1">
        <f>dataset_shampoo[[#This Row],[Values YTD]]+SUMIFS(I:I,D:D,dataset_shampoo[[#This Row],[Brand]],E:E,dataset_shampoo[[#This Row],[Region]],F:F,dataset_shampoo[[#This Row],[Year]]-1,G:G,"&gt;"&amp;dataset_shampoo[[#This Row],[Month]])</f>
        <v>102599</v>
      </c>
    </row>
    <row r="3700" spans="1:13" x14ac:dyDescent="0.25">
      <c r="A3700" t="s">
        <v>7</v>
      </c>
      <c r="B3700" t="s">
        <v>30</v>
      </c>
      <c r="C3700" t="s">
        <v>16</v>
      </c>
      <c r="D3700" t="s">
        <v>51</v>
      </c>
      <c r="E3700" t="s">
        <v>12</v>
      </c>
      <c r="F3700">
        <v>2020</v>
      </c>
      <c r="G3700">
        <v>1</v>
      </c>
      <c r="H3700">
        <v>1218</v>
      </c>
      <c r="I3700" s="1">
        <v>10321.5</v>
      </c>
      <c r="J3700">
        <f>SUMIFS(H:H,D:D,dataset_shampoo[[#This Row],[Brand]],E:E,dataset_shampoo[[#This Row],[Region]],F:F,dataset_shampoo[[#This Row],[Year]],G:G,"&lt;="&amp;dataset_shampoo[[#This Row],[Month]])</f>
        <v>1218</v>
      </c>
      <c r="K3700" s="6">
        <f>SUMIFS(I:I,D:D,dataset_shampoo[[#This Row],[Brand]],E:E,dataset_shampoo[[#This Row],[Region]],F:F,dataset_shampoo[[#This Row],[Year]],G:G,"&lt;="&amp;dataset_shampoo[[#This Row],[Month]])</f>
        <v>10321.5</v>
      </c>
      <c r="L3700">
        <f>dataset_shampoo[[#This Row],[Units YTD]]+SUMIFS(H:H,D:D,dataset_shampoo[[#This Row],[Brand]],E:E,dataset_shampoo[[#This Row],[Region]],F:F,dataset_shampoo[[#This Row],[Year]]-1,G:G,"&gt;"&amp;dataset_shampoo[[#This Row],[Month]])</f>
        <v>12852</v>
      </c>
      <c r="M3700" s="1">
        <f>dataset_shampoo[[#This Row],[Values YTD]]+SUMIFS(I:I,D:D,dataset_shampoo[[#This Row],[Brand]],E:E,dataset_shampoo[[#This Row],[Region]],F:F,dataset_shampoo[[#This Row],[Year]]-1,G:G,"&gt;"&amp;dataset_shampoo[[#This Row],[Month]])</f>
        <v>108209.5</v>
      </c>
    </row>
    <row r="3701" spans="1:13" x14ac:dyDescent="0.25">
      <c r="A3701" t="s">
        <v>7</v>
      </c>
      <c r="B3701" t="s">
        <v>30</v>
      </c>
      <c r="C3701" t="s">
        <v>16</v>
      </c>
      <c r="D3701" t="s">
        <v>51</v>
      </c>
      <c r="E3701" t="s">
        <v>12</v>
      </c>
      <c r="F3701">
        <v>2020</v>
      </c>
      <c r="G3701">
        <v>2</v>
      </c>
      <c r="H3701">
        <v>1648</v>
      </c>
      <c r="I3701" s="1">
        <v>14238</v>
      </c>
      <c r="J3701">
        <f>SUMIFS(H:H,D:D,dataset_shampoo[[#This Row],[Brand]],E:E,dataset_shampoo[[#This Row],[Region]],F:F,dataset_shampoo[[#This Row],[Year]],G:G,"&lt;="&amp;dataset_shampoo[[#This Row],[Month]])</f>
        <v>2866</v>
      </c>
      <c r="K3701" s="6">
        <f>SUMIFS(I:I,D:D,dataset_shampoo[[#This Row],[Brand]],E:E,dataset_shampoo[[#This Row],[Region]],F:F,dataset_shampoo[[#This Row],[Year]],G:G,"&lt;="&amp;dataset_shampoo[[#This Row],[Month]])</f>
        <v>24559.5</v>
      </c>
      <c r="L3701">
        <f>dataset_shampoo[[#This Row],[Units YTD]]+SUMIFS(H:H,D:D,dataset_shampoo[[#This Row],[Brand]],E:E,dataset_shampoo[[#This Row],[Region]],F:F,dataset_shampoo[[#This Row],[Year]]-1,G:G,"&gt;"&amp;dataset_shampoo[[#This Row],[Month]])</f>
        <v>13716</v>
      </c>
      <c r="M3701" s="1">
        <f>dataset_shampoo[[#This Row],[Values YTD]]+SUMIFS(I:I,D:D,dataset_shampoo[[#This Row],[Brand]],E:E,dataset_shampoo[[#This Row],[Region]],F:F,dataset_shampoo[[#This Row],[Year]]-1,G:G,"&gt;"&amp;dataset_shampoo[[#This Row],[Month]])</f>
        <v>116070.5</v>
      </c>
    </row>
    <row r="3702" spans="1:13" x14ac:dyDescent="0.25">
      <c r="A3702" t="s">
        <v>7</v>
      </c>
      <c r="B3702" t="s">
        <v>30</v>
      </c>
      <c r="C3702" t="s">
        <v>16</v>
      </c>
      <c r="D3702" t="s">
        <v>51</v>
      </c>
      <c r="E3702" t="s">
        <v>12</v>
      </c>
      <c r="F3702">
        <v>2020</v>
      </c>
      <c r="G3702">
        <v>3</v>
      </c>
      <c r="H3702">
        <v>1911</v>
      </c>
      <c r="I3702" s="1">
        <v>15886.5</v>
      </c>
      <c r="J3702">
        <f>SUMIFS(H:H,D:D,dataset_shampoo[[#This Row],[Brand]],E:E,dataset_shampoo[[#This Row],[Region]],F:F,dataset_shampoo[[#This Row],[Year]],G:G,"&lt;="&amp;dataset_shampoo[[#This Row],[Month]])</f>
        <v>4777</v>
      </c>
      <c r="K3702" s="6">
        <f>SUMIFS(I:I,D:D,dataset_shampoo[[#This Row],[Brand]],E:E,dataset_shampoo[[#This Row],[Region]],F:F,dataset_shampoo[[#This Row],[Year]],G:G,"&lt;="&amp;dataset_shampoo[[#This Row],[Month]])</f>
        <v>40446</v>
      </c>
      <c r="L3702">
        <f>dataset_shampoo[[#This Row],[Units YTD]]+SUMIFS(H:H,D:D,dataset_shampoo[[#This Row],[Brand]],E:E,dataset_shampoo[[#This Row],[Region]],F:F,dataset_shampoo[[#This Row],[Year]]-1,G:G,"&gt;"&amp;dataset_shampoo[[#This Row],[Month]])</f>
        <v>14948</v>
      </c>
      <c r="M3702" s="1">
        <f>dataset_shampoo[[#This Row],[Values YTD]]+SUMIFS(I:I,D:D,dataset_shampoo[[#This Row],[Brand]],E:E,dataset_shampoo[[#This Row],[Region]],F:F,dataset_shampoo[[#This Row],[Year]]-1,G:G,"&gt;"&amp;dataset_shampoo[[#This Row],[Month]])</f>
        <v>126448</v>
      </c>
    </row>
    <row r="3703" spans="1:13" x14ac:dyDescent="0.25">
      <c r="A3703" t="s">
        <v>7</v>
      </c>
      <c r="B3703" t="s">
        <v>30</v>
      </c>
      <c r="C3703" t="s">
        <v>16</v>
      </c>
      <c r="D3703" t="s">
        <v>51</v>
      </c>
      <c r="E3703" t="s">
        <v>12</v>
      </c>
      <c r="F3703">
        <v>2020</v>
      </c>
      <c r="G3703">
        <v>4</v>
      </c>
      <c r="H3703">
        <v>1858</v>
      </c>
      <c r="I3703" s="1">
        <v>16306.5</v>
      </c>
      <c r="J3703">
        <f>SUMIFS(H:H,D:D,dataset_shampoo[[#This Row],[Brand]],E:E,dataset_shampoo[[#This Row],[Region]],F:F,dataset_shampoo[[#This Row],[Year]],G:G,"&lt;="&amp;dataset_shampoo[[#This Row],[Month]])</f>
        <v>6635</v>
      </c>
      <c r="K3703" s="6">
        <f>SUMIFS(I:I,D:D,dataset_shampoo[[#This Row],[Brand]],E:E,dataset_shampoo[[#This Row],[Region]],F:F,dataset_shampoo[[#This Row],[Year]],G:G,"&lt;="&amp;dataset_shampoo[[#This Row],[Month]])</f>
        <v>56752.5</v>
      </c>
      <c r="L3703">
        <f>dataset_shampoo[[#This Row],[Units YTD]]+SUMIFS(H:H,D:D,dataset_shampoo[[#This Row],[Brand]],E:E,dataset_shampoo[[#This Row],[Region]],F:F,dataset_shampoo[[#This Row],[Year]]-1,G:G,"&gt;"&amp;dataset_shampoo[[#This Row],[Month]])</f>
        <v>15798</v>
      </c>
      <c r="M3703" s="1">
        <f>dataset_shampoo[[#This Row],[Values YTD]]+SUMIFS(I:I,D:D,dataset_shampoo[[#This Row],[Brand]],E:E,dataset_shampoo[[#This Row],[Region]],F:F,dataset_shampoo[[#This Row],[Year]]-1,G:G,"&gt;"&amp;dataset_shampoo[[#This Row],[Month]])</f>
        <v>134459.5</v>
      </c>
    </row>
    <row r="3704" spans="1:13" x14ac:dyDescent="0.25">
      <c r="A3704" t="s">
        <v>7</v>
      </c>
      <c r="B3704" t="s">
        <v>30</v>
      </c>
      <c r="C3704" t="s">
        <v>16</v>
      </c>
      <c r="D3704" t="s">
        <v>51</v>
      </c>
      <c r="E3704" t="s">
        <v>12</v>
      </c>
      <c r="F3704">
        <v>2020</v>
      </c>
      <c r="G3704">
        <v>5</v>
      </c>
      <c r="H3704">
        <v>1082</v>
      </c>
      <c r="I3704" s="1">
        <v>8967</v>
      </c>
      <c r="J3704">
        <f>SUMIFS(H:H,D:D,dataset_shampoo[[#This Row],[Brand]],E:E,dataset_shampoo[[#This Row],[Region]],F:F,dataset_shampoo[[#This Row],[Year]],G:G,"&lt;="&amp;dataset_shampoo[[#This Row],[Month]])</f>
        <v>7717</v>
      </c>
      <c r="K3704" s="6">
        <f>SUMIFS(I:I,D:D,dataset_shampoo[[#This Row],[Brand]],E:E,dataset_shampoo[[#This Row],[Region]],F:F,dataset_shampoo[[#This Row],[Year]],G:G,"&lt;="&amp;dataset_shampoo[[#This Row],[Month]])</f>
        <v>65719.5</v>
      </c>
      <c r="L3704">
        <f>dataset_shampoo[[#This Row],[Units YTD]]+SUMIFS(H:H,D:D,dataset_shampoo[[#This Row],[Brand]],E:E,dataset_shampoo[[#This Row],[Region]],F:F,dataset_shampoo[[#This Row],[Year]]-1,G:G,"&gt;"&amp;dataset_shampoo[[#This Row],[Month]])</f>
        <v>16453</v>
      </c>
      <c r="M3704" s="1">
        <f>dataset_shampoo[[#This Row],[Values YTD]]+SUMIFS(I:I,D:D,dataset_shampoo[[#This Row],[Brand]],E:E,dataset_shampoo[[#This Row],[Region]],F:F,dataset_shampoo[[#This Row],[Year]]-1,G:G,"&gt;"&amp;dataset_shampoo[[#This Row],[Month]])</f>
        <v>139905.5</v>
      </c>
    </row>
    <row r="3705" spans="1:13" x14ac:dyDescent="0.25">
      <c r="A3705" t="s">
        <v>7</v>
      </c>
      <c r="B3705" t="s">
        <v>30</v>
      </c>
      <c r="C3705" t="s">
        <v>16</v>
      </c>
      <c r="D3705" t="s">
        <v>51</v>
      </c>
      <c r="E3705" t="s">
        <v>12</v>
      </c>
      <c r="F3705">
        <v>2020</v>
      </c>
      <c r="G3705">
        <v>6</v>
      </c>
      <c r="H3705">
        <v>1407</v>
      </c>
      <c r="I3705" s="1">
        <v>11802</v>
      </c>
      <c r="J3705">
        <f>SUMIFS(H:H,D:D,dataset_shampoo[[#This Row],[Brand]],E:E,dataset_shampoo[[#This Row],[Region]],F:F,dataset_shampoo[[#This Row],[Year]],G:G,"&lt;="&amp;dataset_shampoo[[#This Row],[Month]])</f>
        <v>9124</v>
      </c>
      <c r="K3705" s="6">
        <f>SUMIFS(I:I,D:D,dataset_shampoo[[#This Row],[Brand]],E:E,dataset_shampoo[[#This Row],[Region]],F:F,dataset_shampoo[[#This Row],[Year]],G:G,"&lt;="&amp;dataset_shampoo[[#This Row],[Month]])</f>
        <v>77521.5</v>
      </c>
      <c r="L3705">
        <f>dataset_shampoo[[#This Row],[Units YTD]]+SUMIFS(H:H,D:D,dataset_shampoo[[#This Row],[Brand]],E:E,dataset_shampoo[[#This Row],[Region]],F:F,dataset_shampoo[[#This Row],[Year]]-1,G:G,"&gt;"&amp;dataset_shampoo[[#This Row],[Month]])</f>
        <v>16873</v>
      </c>
      <c r="M3705" s="1">
        <f>dataset_shampoo[[#This Row],[Values YTD]]+SUMIFS(I:I,D:D,dataset_shampoo[[#This Row],[Brand]],E:E,dataset_shampoo[[#This Row],[Region]],F:F,dataset_shampoo[[#This Row],[Year]]-1,G:G,"&gt;"&amp;dataset_shampoo[[#This Row],[Month]])</f>
        <v>143608.5</v>
      </c>
    </row>
    <row r="3706" spans="1:13" x14ac:dyDescent="0.25">
      <c r="A3706" t="s">
        <v>7</v>
      </c>
      <c r="B3706" t="s">
        <v>30</v>
      </c>
      <c r="C3706" t="s">
        <v>16</v>
      </c>
      <c r="D3706" t="s">
        <v>51</v>
      </c>
      <c r="E3706" t="s">
        <v>12</v>
      </c>
      <c r="F3706">
        <v>2020</v>
      </c>
      <c r="G3706">
        <v>7</v>
      </c>
      <c r="H3706">
        <v>1365</v>
      </c>
      <c r="I3706" s="1">
        <v>11791.5</v>
      </c>
      <c r="J3706">
        <f>SUMIFS(H:H,D:D,dataset_shampoo[[#This Row],[Brand]],E:E,dataset_shampoo[[#This Row],[Region]],F:F,dataset_shampoo[[#This Row],[Year]],G:G,"&lt;="&amp;dataset_shampoo[[#This Row],[Month]])</f>
        <v>10489</v>
      </c>
      <c r="K3706" s="6">
        <f>SUMIFS(I:I,D:D,dataset_shampoo[[#This Row],[Brand]],E:E,dataset_shampoo[[#This Row],[Region]],F:F,dataset_shampoo[[#This Row],[Year]],G:G,"&lt;="&amp;dataset_shampoo[[#This Row],[Month]])</f>
        <v>89313</v>
      </c>
      <c r="L3706">
        <f>dataset_shampoo[[#This Row],[Units YTD]]+SUMIFS(H:H,D:D,dataset_shampoo[[#This Row],[Brand]],E:E,dataset_shampoo[[#This Row],[Region]],F:F,dataset_shampoo[[#This Row],[Year]]-1,G:G,"&gt;"&amp;dataset_shampoo[[#This Row],[Month]])</f>
        <v>16789</v>
      </c>
      <c r="M3706" s="1">
        <f>dataset_shampoo[[#This Row],[Values YTD]]+SUMIFS(I:I,D:D,dataset_shampoo[[#This Row],[Brand]],E:E,dataset_shampoo[[#This Row],[Region]],F:F,dataset_shampoo[[#This Row],[Year]]-1,G:G,"&gt;"&amp;dataset_shampoo[[#This Row],[Month]])</f>
        <v>142891</v>
      </c>
    </row>
    <row r="3707" spans="1:13" x14ac:dyDescent="0.25">
      <c r="A3707" t="s">
        <v>7</v>
      </c>
      <c r="B3707" t="s">
        <v>30</v>
      </c>
      <c r="C3707" t="s">
        <v>16</v>
      </c>
      <c r="D3707" t="s">
        <v>51</v>
      </c>
      <c r="E3707" t="s">
        <v>12</v>
      </c>
      <c r="F3707">
        <v>2020</v>
      </c>
      <c r="G3707">
        <v>8</v>
      </c>
      <c r="H3707">
        <v>1197</v>
      </c>
      <c r="I3707" s="1">
        <v>10174.5</v>
      </c>
      <c r="J3707">
        <f>SUMIFS(H:H,D:D,dataset_shampoo[[#This Row],[Brand]],E:E,dataset_shampoo[[#This Row],[Region]],F:F,dataset_shampoo[[#This Row],[Year]],G:G,"&lt;="&amp;dataset_shampoo[[#This Row],[Month]])</f>
        <v>11686</v>
      </c>
      <c r="K3707" s="6">
        <f>SUMIFS(I:I,D:D,dataset_shampoo[[#This Row],[Brand]],E:E,dataset_shampoo[[#This Row],[Region]],F:F,dataset_shampoo[[#This Row],[Year]],G:G,"&lt;="&amp;dataset_shampoo[[#This Row],[Month]])</f>
        <v>99487.5</v>
      </c>
      <c r="L3707">
        <f>dataset_shampoo[[#This Row],[Units YTD]]+SUMIFS(H:H,D:D,dataset_shampoo[[#This Row],[Brand]],E:E,dataset_shampoo[[#This Row],[Region]],F:F,dataset_shampoo[[#This Row],[Year]]-1,G:G,"&gt;"&amp;dataset_shampoo[[#This Row],[Month]])</f>
        <v>16628</v>
      </c>
      <c r="M3707" s="1">
        <f>dataset_shampoo[[#This Row],[Values YTD]]+SUMIFS(I:I,D:D,dataset_shampoo[[#This Row],[Brand]],E:E,dataset_shampoo[[#This Row],[Region]],F:F,dataset_shampoo[[#This Row],[Year]]-1,G:G,"&gt;"&amp;dataset_shampoo[[#This Row],[Month]])</f>
        <v>141508.5</v>
      </c>
    </row>
    <row r="3708" spans="1:13" x14ac:dyDescent="0.25">
      <c r="A3708" t="s">
        <v>7</v>
      </c>
      <c r="B3708" t="s">
        <v>30</v>
      </c>
      <c r="C3708" t="s">
        <v>16</v>
      </c>
      <c r="D3708" t="s">
        <v>51</v>
      </c>
      <c r="E3708" t="s">
        <v>12</v>
      </c>
      <c r="F3708">
        <v>2020</v>
      </c>
      <c r="G3708">
        <v>9</v>
      </c>
      <c r="H3708">
        <v>1764</v>
      </c>
      <c r="I3708" s="1">
        <v>14826</v>
      </c>
      <c r="J3708">
        <f>SUMIFS(H:H,D:D,dataset_shampoo[[#This Row],[Brand]],E:E,dataset_shampoo[[#This Row],[Region]],F:F,dataset_shampoo[[#This Row],[Year]],G:G,"&lt;="&amp;dataset_shampoo[[#This Row],[Month]])</f>
        <v>13450</v>
      </c>
      <c r="K3708" s="6">
        <f>SUMIFS(I:I,D:D,dataset_shampoo[[#This Row],[Brand]],E:E,dataset_shampoo[[#This Row],[Region]],F:F,dataset_shampoo[[#This Row],[Year]],G:G,"&lt;="&amp;dataset_shampoo[[#This Row],[Month]])</f>
        <v>114313.5</v>
      </c>
      <c r="L3708">
        <f>dataset_shampoo[[#This Row],[Units YTD]]+SUMIFS(H:H,D:D,dataset_shampoo[[#This Row],[Brand]],E:E,dataset_shampoo[[#This Row],[Region]],F:F,dataset_shampoo[[#This Row],[Year]]-1,G:G,"&gt;"&amp;dataset_shampoo[[#This Row],[Month]])</f>
        <v>17006</v>
      </c>
      <c r="M3708" s="1">
        <f>dataset_shampoo[[#This Row],[Values YTD]]+SUMIFS(I:I,D:D,dataset_shampoo[[#This Row],[Brand]],E:E,dataset_shampoo[[#This Row],[Region]],F:F,dataset_shampoo[[#This Row],[Year]]-1,G:G,"&gt;"&amp;dataset_shampoo[[#This Row],[Month]])</f>
        <v>144434.5</v>
      </c>
    </row>
    <row r="3709" spans="1:13" x14ac:dyDescent="0.25">
      <c r="A3709" t="s">
        <v>7</v>
      </c>
      <c r="B3709" t="s">
        <v>30</v>
      </c>
      <c r="C3709" t="s">
        <v>16</v>
      </c>
      <c r="D3709" t="s">
        <v>51</v>
      </c>
      <c r="E3709" t="s">
        <v>12</v>
      </c>
      <c r="F3709">
        <v>2020</v>
      </c>
      <c r="G3709">
        <v>10</v>
      </c>
      <c r="H3709">
        <v>2226</v>
      </c>
      <c r="I3709" s="1">
        <v>19225.5</v>
      </c>
      <c r="J3709">
        <f>SUMIFS(H:H,D:D,dataset_shampoo[[#This Row],[Brand]],E:E,dataset_shampoo[[#This Row],[Region]],F:F,dataset_shampoo[[#This Row],[Year]],G:G,"&lt;="&amp;dataset_shampoo[[#This Row],[Month]])</f>
        <v>15676</v>
      </c>
      <c r="K3709" s="6">
        <f>SUMIFS(I:I,D:D,dataset_shampoo[[#This Row],[Brand]],E:E,dataset_shampoo[[#This Row],[Region]],F:F,dataset_shampoo[[#This Row],[Year]],G:G,"&lt;="&amp;dataset_shampoo[[#This Row],[Month]])</f>
        <v>133539</v>
      </c>
      <c r="L3709">
        <f>dataset_shampoo[[#This Row],[Units YTD]]+SUMIFS(H:H,D:D,dataset_shampoo[[#This Row],[Brand]],E:E,dataset_shampoo[[#This Row],[Region]],F:F,dataset_shampoo[[#This Row],[Year]]-1,G:G,"&gt;"&amp;dataset_shampoo[[#This Row],[Month]])</f>
        <v>18014</v>
      </c>
      <c r="M3709" s="1">
        <f>dataset_shampoo[[#This Row],[Values YTD]]+SUMIFS(I:I,D:D,dataset_shampoo[[#This Row],[Brand]],E:E,dataset_shampoo[[#This Row],[Region]],F:F,dataset_shampoo[[#This Row],[Year]]-1,G:G,"&gt;"&amp;dataset_shampoo[[#This Row],[Month]])</f>
        <v>153300</v>
      </c>
    </row>
    <row r="3710" spans="1:13" x14ac:dyDescent="0.25">
      <c r="A3710" t="s">
        <v>7</v>
      </c>
      <c r="B3710" t="s">
        <v>30</v>
      </c>
      <c r="C3710" t="s">
        <v>16</v>
      </c>
      <c r="D3710" t="s">
        <v>51</v>
      </c>
      <c r="E3710" t="s">
        <v>12</v>
      </c>
      <c r="F3710">
        <v>2020</v>
      </c>
      <c r="G3710">
        <v>11</v>
      </c>
      <c r="H3710">
        <v>1606</v>
      </c>
      <c r="I3710" s="1">
        <v>14185.5</v>
      </c>
      <c r="J3710">
        <f>SUMIFS(H:H,D:D,dataset_shampoo[[#This Row],[Brand]],E:E,dataset_shampoo[[#This Row],[Region]],F:F,dataset_shampoo[[#This Row],[Year]],G:G,"&lt;="&amp;dataset_shampoo[[#This Row],[Month]])</f>
        <v>17282</v>
      </c>
      <c r="K3710" s="6">
        <f>SUMIFS(I:I,D:D,dataset_shampoo[[#This Row],[Brand]],E:E,dataset_shampoo[[#This Row],[Region]],F:F,dataset_shampoo[[#This Row],[Year]],G:G,"&lt;="&amp;dataset_shampoo[[#This Row],[Month]])</f>
        <v>147724.5</v>
      </c>
      <c r="L3710">
        <f>dataset_shampoo[[#This Row],[Units YTD]]+SUMIFS(H:H,D:D,dataset_shampoo[[#This Row],[Brand]],E:E,dataset_shampoo[[#This Row],[Region]],F:F,dataset_shampoo[[#This Row],[Year]]-1,G:G,"&gt;"&amp;dataset_shampoo[[#This Row],[Month]])</f>
        <v>18689</v>
      </c>
      <c r="M3710" s="1">
        <f>dataset_shampoo[[#This Row],[Values YTD]]+SUMIFS(I:I,D:D,dataset_shampoo[[#This Row],[Brand]],E:E,dataset_shampoo[[#This Row],[Region]],F:F,dataset_shampoo[[#This Row],[Year]]-1,G:G,"&gt;"&amp;dataset_shampoo[[#This Row],[Month]])</f>
        <v>159743.5</v>
      </c>
    </row>
    <row r="3711" spans="1:13" x14ac:dyDescent="0.25">
      <c r="A3711" t="s">
        <v>7</v>
      </c>
      <c r="B3711" t="s">
        <v>30</v>
      </c>
      <c r="C3711" t="s">
        <v>16</v>
      </c>
      <c r="D3711" t="s">
        <v>51</v>
      </c>
      <c r="E3711" t="s">
        <v>12</v>
      </c>
      <c r="F3711">
        <v>2020</v>
      </c>
      <c r="G3711">
        <v>12</v>
      </c>
      <c r="H3711">
        <v>2342</v>
      </c>
      <c r="I3711" s="1">
        <v>20191.5</v>
      </c>
      <c r="J3711">
        <f>SUMIFS(H:H,D:D,dataset_shampoo[[#This Row],[Brand]],E:E,dataset_shampoo[[#This Row],[Region]],F:F,dataset_shampoo[[#This Row],[Year]],G:G,"&lt;="&amp;dataset_shampoo[[#This Row],[Month]])</f>
        <v>19624</v>
      </c>
      <c r="K3711" s="6">
        <f>SUMIFS(I:I,D:D,dataset_shampoo[[#This Row],[Brand]],E:E,dataset_shampoo[[#This Row],[Region]],F:F,dataset_shampoo[[#This Row],[Year]],G:G,"&lt;="&amp;dataset_shampoo[[#This Row],[Month]])</f>
        <v>167916</v>
      </c>
      <c r="L3711">
        <f>dataset_shampoo[[#This Row],[Units YTD]]+SUMIFS(H:H,D:D,dataset_shampoo[[#This Row],[Brand]],E:E,dataset_shampoo[[#This Row],[Region]],F:F,dataset_shampoo[[#This Row],[Year]]-1,G:G,"&gt;"&amp;dataset_shampoo[[#This Row],[Month]])</f>
        <v>19624</v>
      </c>
      <c r="M3711" s="1">
        <f>dataset_shampoo[[#This Row],[Values YTD]]+SUMIFS(I:I,D:D,dataset_shampoo[[#This Row],[Brand]],E:E,dataset_shampoo[[#This Row],[Region]],F:F,dataset_shampoo[[#This Row],[Year]]-1,G:G,"&gt;"&amp;dataset_shampoo[[#This Row],[Month]])</f>
        <v>167916</v>
      </c>
    </row>
    <row r="3712" spans="1:13" x14ac:dyDescent="0.25">
      <c r="A3712" t="s">
        <v>7</v>
      </c>
      <c r="B3712" t="s">
        <v>30</v>
      </c>
      <c r="C3712" t="s">
        <v>16</v>
      </c>
      <c r="D3712" t="s">
        <v>51</v>
      </c>
      <c r="E3712" t="s">
        <v>12</v>
      </c>
      <c r="F3712">
        <v>2021</v>
      </c>
      <c r="G3712">
        <v>1</v>
      </c>
      <c r="H3712">
        <v>3671</v>
      </c>
      <c r="I3712" s="1">
        <v>31845.8</v>
      </c>
      <c r="J3712">
        <f>SUMIFS(H:H,D:D,dataset_shampoo[[#This Row],[Brand]],E:E,dataset_shampoo[[#This Row],[Region]],F:F,dataset_shampoo[[#This Row],[Year]],G:G,"&lt;="&amp;dataset_shampoo[[#This Row],[Month]])</f>
        <v>3671</v>
      </c>
      <c r="K3712" s="6">
        <f>SUMIFS(I:I,D:D,dataset_shampoo[[#This Row],[Brand]],E:E,dataset_shampoo[[#This Row],[Region]],F:F,dataset_shampoo[[#This Row],[Year]],G:G,"&lt;="&amp;dataset_shampoo[[#This Row],[Month]])</f>
        <v>31845.8</v>
      </c>
      <c r="L3712">
        <f>dataset_shampoo[[#This Row],[Units YTD]]+SUMIFS(H:H,D:D,dataset_shampoo[[#This Row],[Brand]],E:E,dataset_shampoo[[#This Row],[Region]],F:F,dataset_shampoo[[#This Row],[Year]]-1,G:G,"&gt;"&amp;dataset_shampoo[[#This Row],[Month]])</f>
        <v>22077</v>
      </c>
      <c r="M3712" s="1">
        <f>dataset_shampoo[[#This Row],[Values YTD]]+SUMIFS(I:I,D:D,dataset_shampoo[[#This Row],[Brand]],E:E,dataset_shampoo[[#This Row],[Region]],F:F,dataset_shampoo[[#This Row],[Year]]-1,G:G,"&gt;"&amp;dataset_shampoo[[#This Row],[Month]])</f>
        <v>189440.3</v>
      </c>
    </row>
    <row r="3713" spans="1:13" x14ac:dyDescent="0.25">
      <c r="A3713" t="s">
        <v>7</v>
      </c>
      <c r="B3713" t="s">
        <v>30</v>
      </c>
      <c r="C3713" t="s">
        <v>16</v>
      </c>
      <c r="D3713" t="s">
        <v>51</v>
      </c>
      <c r="E3713" t="s">
        <v>12</v>
      </c>
      <c r="F3713">
        <v>2021</v>
      </c>
      <c r="G3713">
        <v>2</v>
      </c>
      <c r="H3713">
        <v>2978</v>
      </c>
      <c r="I3713" s="1">
        <v>26001.5</v>
      </c>
      <c r="J3713">
        <f>SUMIFS(H:H,D:D,dataset_shampoo[[#This Row],[Brand]],E:E,dataset_shampoo[[#This Row],[Region]],F:F,dataset_shampoo[[#This Row],[Year]],G:G,"&lt;="&amp;dataset_shampoo[[#This Row],[Month]])</f>
        <v>6649</v>
      </c>
      <c r="K3713" s="6">
        <f>SUMIFS(I:I,D:D,dataset_shampoo[[#This Row],[Brand]],E:E,dataset_shampoo[[#This Row],[Region]],F:F,dataset_shampoo[[#This Row],[Year]],G:G,"&lt;="&amp;dataset_shampoo[[#This Row],[Month]])</f>
        <v>57847.3</v>
      </c>
      <c r="L3713">
        <f>dataset_shampoo[[#This Row],[Units YTD]]+SUMIFS(H:H,D:D,dataset_shampoo[[#This Row],[Brand]],E:E,dataset_shampoo[[#This Row],[Region]],F:F,dataset_shampoo[[#This Row],[Year]]-1,G:G,"&gt;"&amp;dataset_shampoo[[#This Row],[Month]])</f>
        <v>23407</v>
      </c>
      <c r="M3713" s="1">
        <f>dataset_shampoo[[#This Row],[Values YTD]]+SUMIFS(I:I,D:D,dataset_shampoo[[#This Row],[Brand]],E:E,dataset_shampoo[[#This Row],[Region]],F:F,dataset_shampoo[[#This Row],[Year]]-1,G:G,"&gt;"&amp;dataset_shampoo[[#This Row],[Month]])</f>
        <v>201203.8</v>
      </c>
    </row>
    <row r="3714" spans="1:13" x14ac:dyDescent="0.25">
      <c r="A3714" t="s">
        <v>7</v>
      </c>
      <c r="B3714" t="s">
        <v>30</v>
      </c>
      <c r="C3714" t="s">
        <v>16</v>
      </c>
      <c r="D3714" t="s">
        <v>51</v>
      </c>
      <c r="E3714" t="s">
        <v>12</v>
      </c>
      <c r="F3714">
        <v>2021</v>
      </c>
      <c r="G3714">
        <v>3</v>
      </c>
      <c r="H3714">
        <v>3961</v>
      </c>
      <c r="I3714" s="1">
        <v>33665.1</v>
      </c>
      <c r="J3714">
        <f>SUMIFS(H:H,D:D,dataset_shampoo[[#This Row],[Brand]],E:E,dataset_shampoo[[#This Row],[Region]],F:F,dataset_shampoo[[#This Row],[Year]],G:G,"&lt;="&amp;dataset_shampoo[[#This Row],[Month]])</f>
        <v>10610</v>
      </c>
      <c r="K3714" s="6">
        <f>SUMIFS(I:I,D:D,dataset_shampoo[[#This Row],[Brand]],E:E,dataset_shampoo[[#This Row],[Region]],F:F,dataset_shampoo[[#This Row],[Year]],G:G,"&lt;="&amp;dataset_shampoo[[#This Row],[Month]])</f>
        <v>91512.4</v>
      </c>
      <c r="L3714">
        <f>dataset_shampoo[[#This Row],[Units YTD]]+SUMIFS(H:H,D:D,dataset_shampoo[[#This Row],[Brand]],E:E,dataset_shampoo[[#This Row],[Region]],F:F,dataset_shampoo[[#This Row],[Year]]-1,G:G,"&gt;"&amp;dataset_shampoo[[#This Row],[Month]])</f>
        <v>25457</v>
      </c>
      <c r="M3714" s="1">
        <f>dataset_shampoo[[#This Row],[Values YTD]]+SUMIFS(I:I,D:D,dataset_shampoo[[#This Row],[Brand]],E:E,dataset_shampoo[[#This Row],[Region]],F:F,dataset_shampoo[[#This Row],[Year]]-1,G:G,"&gt;"&amp;dataset_shampoo[[#This Row],[Month]])</f>
        <v>218982.39999999999</v>
      </c>
    </row>
    <row r="3715" spans="1:13" x14ac:dyDescent="0.25">
      <c r="A3715" t="s">
        <v>7</v>
      </c>
      <c r="B3715" t="s">
        <v>30</v>
      </c>
      <c r="C3715" t="s">
        <v>16</v>
      </c>
      <c r="D3715" t="s">
        <v>51</v>
      </c>
      <c r="E3715" t="s">
        <v>12</v>
      </c>
      <c r="F3715">
        <v>2021</v>
      </c>
      <c r="G3715">
        <v>4</v>
      </c>
      <c r="H3715">
        <v>3478</v>
      </c>
      <c r="I3715" s="1">
        <v>30557.8</v>
      </c>
      <c r="J3715">
        <f>SUMIFS(H:H,D:D,dataset_shampoo[[#This Row],[Brand]],E:E,dataset_shampoo[[#This Row],[Region]],F:F,dataset_shampoo[[#This Row],[Year]],G:G,"&lt;="&amp;dataset_shampoo[[#This Row],[Month]])</f>
        <v>14088</v>
      </c>
      <c r="K3715" s="6">
        <f>SUMIFS(I:I,D:D,dataset_shampoo[[#This Row],[Brand]],E:E,dataset_shampoo[[#This Row],[Region]],F:F,dataset_shampoo[[#This Row],[Year]],G:G,"&lt;="&amp;dataset_shampoo[[#This Row],[Month]])</f>
        <v>122070.2</v>
      </c>
      <c r="L3715">
        <f>dataset_shampoo[[#This Row],[Units YTD]]+SUMIFS(H:H,D:D,dataset_shampoo[[#This Row],[Brand]],E:E,dataset_shampoo[[#This Row],[Region]],F:F,dataset_shampoo[[#This Row],[Year]]-1,G:G,"&gt;"&amp;dataset_shampoo[[#This Row],[Month]])</f>
        <v>27077</v>
      </c>
      <c r="M3715" s="1">
        <f>dataset_shampoo[[#This Row],[Values YTD]]+SUMIFS(I:I,D:D,dataset_shampoo[[#This Row],[Brand]],E:E,dataset_shampoo[[#This Row],[Region]],F:F,dataset_shampoo[[#This Row],[Year]]-1,G:G,"&gt;"&amp;dataset_shampoo[[#This Row],[Month]])</f>
        <v>233233.7</v>
      </c>
    </row>
    <row r="3716" spans="1:13" x14ac:dyDescent="0.25">
      <c r="A3716" t="s">
        <v>7</v>
      </c>
      <c r="B3716" t="s">
        <v>30</v>
      </c>
      <c r="C3716" t="s">
        <v>16</v>
      </c>
      <c r="D3716" t="s">
        <v>51</v>
      </c>
      <c r="E3716" t="s">
        <v>12</v>
      </c>
      <c r="F3716">
        <v>2021</v>
      </c>
      <c r="G3716">
        <v>5</v>
      </c>
      <c r="H3716">
        <v>3317</v>
      </c>
      <c r="I3716" s="1">
        <v>28802.9</v>
      </c>
      <c r="J3716">
        <f>SUMIFS(H:H,D:D,dataset_shampoo[[#This Row],[Brand]],E:E,dataset_shampoo[[#This Row],[Region]],F:F,dataset_shampoo[[#This Row],[Year]],G:G,"&lt;="&amp;dataset_shampoo[[#This Row],[Month]])</f>
        <v>17405</v>
      </c>
      <c r="K3716" s="6">
        <f>SUMIFS(I:I,D:D,dataset_shampoo[[#This Row],[Brand]],E:E,dataset_shampoo[[#This Row],[Region]],F:F,dataset_shampoo[[#This Row],[Year]],G:G,"&lt;="&amp;dataset_shampoo[[#This Row],[Month]])</f>
        <v>150873.1</v>
      </c>
      <c r="L3716">
        <f>dataset_shampoo[[#This Row],[Units YTD]]+SUMIFS(H:H,D:D,dataset_shampoo[[#This Row],[Brand]],E:E,dataset_shampoo[[#This Row],[Region]],F:F,dataset_shampoo[[#This Row],[Year]]-1,G:G,"&gt;"&amp;dataset_shampoo[[#This Row],[Month]])</f>
        <v>29312</v>
      </c>
      <c r="M3716" s="1">
        <f>dataset_shampoo[[#This Row],[Values YTD]]+SUMIFS(I:I,D:D,dataset_shampoo[[#This Row],[Brand]],E:E,dataset_shampoo[[#This Row],[Region]],F:F,dataset_shampoo[[#This Row],[Year]]-1,G:G,"&gt;"&amp;dataset_shampoo[[#This Row],[Month]])</f>
        <v>253069.6</v>
      </c>
    </row>
    <row r="3717" spans="1:13" x14ac:dyDescent="0.25">
      <c r="A3717" t="s">
        <v>7</v>
      </c>
      <c r="B3717" t="s">
        <v>30</v>
      </c>
      <c r="C3717" t="s">
        <v>16</v>
      </c>
      <c r="D3717" t="s">
        <v>51</v>
      </c>
      <c r="E3717" t="s">
        <v>12</v>
      </c>
      <c r="F3717">
        <v>2021</v>
      </c>
      <c r="G3717">
        <v>6</v>
      </c>
      <c r="H3717">
        <v>2141</v>
      </c>
      <c r="I3717" s="1">
        <v>18305.7</v>
      </c>
      <c r="J3717">
        <f>SUMIFS(H:H,D:D,dataset_shampoo[[#This Row],[Brand]],E:E,dataset_shampoo[[#This Row],[Region]],F:F,dataset_shampoo[[#This Row],[Year]],G:G,"&lt;="&amp;dataset_shampoo[[#This Row],[Month]])</f>
        <v>19546</v>
      </c>
      <c r="K3717" s="6">
        <f>SUMIFS(I:I,D:D,dataset_shampoo[[#This Row],[Brand]],E:E,dataset_shampoo[[#This Row],[Region]],F:F,dataset_shampoo[[#This Row],[Year]],G:G,"&lt;="&amp;dataset_shampoo[[#This Row],[Month]])</f>
        <v>169178.80000000002</v>
      </c>
      <c r="L3717">
        <f>dataset_shampoo[[#This Row],[Units YTD]]+SUMIFS(H:H,D:D,dataset_shampoo[[#This Row],[Brand]],E:E,dataset_shampoo[[#This Row],[Region]],F:F,dataset_shampoo[[#This Row],[Year]]-1,G:G,"&gt;"&amp;dataset_shampoo[[#This Row],[Month]])</f>
        <v>30046</v>
      </c>
      <c r="M3717" s="1">
        <f>dataset_shampoo[[#This Row],[Values YTD]]+SUMIFS(I:I,D:D,dataset_shampoo[[#This Row],[Brand]],E:E,dataset_shampoo[[#This Row],[Region]],F:F,dataset_shampoo[[#This Row],[Year]]-1,G:G,"&gt;"&amp;dataset_shampoo[[#This Row],[Month]])</f>
        <v>259573.30000000002</v>
      </c>
    </row>
    <row r="3718" spans="1:13" x14ac:dyDescent="0.25">
      <c r="A3718" t="s">
        <v>7</v>
      </c>
      <c r="B3718" t="s">
        <v>30</v>
      </c>
      <c r="C3718" t="s">
        <v>16</v>
      </c>
      <c r="D3718" t="s">
        <v>51</v>
      </c>
      <c r="E3718" t="s">
        <v>12</v>
      </c>
      <c r="F3718">
        <v>2021</v>
      </c>
      <c r="G3718">
        <v>7</v>
      </c>
      <c r="H3718">
        <v>3478</v>
      </c>
      <c r="I3718" s="1">
        <v>31169.599999999999</v>
      </c>
      <c r="J3718">
        <f>SUMIFS(H:H,D:D,dataset_shampoo[[#This Row],[Brand]],E:E,dataset_shampoo[[#This Row],[Region]],F:F,dataset_shampoo[[#This Row],[Year]],G:G,"&lt;="&amp;dataset_shampoo[[#This Row],[Month]])</f>
        <v>23024</v>
      </c>
      <c r="K3718" s="6">
        <f>SUMIFS(I:I,D:D,dataset_shampoo[[#This Row],[Brand]],E:E,dataset_shampoo[[#This Row],[Region]],F:F,dataset_shampoo[[#This Row],[Year]],G:G,"&lt;="&amp;dataset_shampoo[[#This Row],[Month]])</f>
        <v>200348.40000000002</v>
      </c>
      <c r="L3718">
        <f>dataset_shampoo[[#This Row],[Units YTD]]+SUMIFS(H:H,D:D,dataset_shampoo[[#This Row],[Brand]],E:E,dataset_shampoo[[#This Row],[Region]],F:F,dataset_shampoo[[#This Row],[Year]]-1,G:G,"&gt;"&amp;dataset_shampoo[[#This Row],[Month]])</f>
        <v>32159</v>
      </c>
      <c r="M3718" s="1">
        <f>dataset_shampoo[[#This Row],[Values YTD]]+SUMIFS(I:I,D:D,dataset_shampoo[[#This Row],[Brand]],E:E,dataset_shampoo[[#This Row],[Region]],F:F,dataset_shampoo[[#This Row],[Year]]-1,G:G,"&gt;"&amp;dataset_shampoo[[#This Row],[Month]])</f>
        <v>278951.40000000002</v>
      </c>
    </row>
    <row r="3719" spans="1:13" x14ac:dyDescent="0.25">
      <c r="A3719" t="s">
        <v>7</v>
      </c>
      <c r="B3719" t="s">
        <v>30</v>
      </c>
      <c r="C3719" t="s">
        <v>16</v>
      </c>
      <c r="D3719" t="s">
        <v>51</v>
      </c>
      <c r="E3719" t="s">
        <v>12</v>
      </c>
      <c r="F3719">
        <v>2021</v>
      </c>
      <c r="G3719">
        <v>8</v>
      </c>
      <c r="H3719">
        <v>3188</v>
      </c>
      <c r="I3719" s="1">
        <v>28690.2</v>
      </c>
      <c r="J3719">
        <f>SUMIFS(H:H,D:D,dataset_shampoo[[#This Row],[Brand]],E:E,dataset_shampoo[[#This Row],[Region]],F:F,dataset_shampoo[[#This Row],[Year]],G:G,"&lt;="&amp;dataset_shampoo[[#This Row],[Month]])</f>
        <v>26212</v>
      </c>
      <c r="K3719" s="6">
        <f>SUMIFS(I:I,D:D,dataset_shampoo[[#This Row],[Brand]],E:E,dataset_shampoo[[#This Row],[Region]],F:F,dataset_shampoo[[#This Row],[Year]],G:G,"&lt;="&amp;dataset_shampoo[[#This Row],[Month]])</f>
        <v>229038.60000000003</v>
      </c>
      <c r="L3719">
        <f>dataset_shampoo[[#This Row],[Units YTD]]+SUMIFS(H:H,D:D,dataset_shampoo[[#This Row],[Brand]],E:E,dataset_shampoo[[#This Row],[Region]],F:F,dataset_shampoo[[#This Row],[Year]]-1,G:G,"&gt;"&amp;dataset_shampoo[[#This Row],[Month]])</f>
        <v>34150</v>
      </c>
      <c r="M3719" s="1">
        <f>dataset_shampoo[[#This Row],[Values YTD]]+SUMIFS(I:I,D:D,dataset_shampoo[[#This Row],[Brand]],E:E,dataset_shampoo[[#This Row],[Region]],F:F,dataset_shampoo[[#This Row],[Year]]-1,G:G,"&gt;"&amp;dataset_shampoo[[#This Row],[Month]])</f>
        <v>297467.10000000003</v>
      </c>
    </row>
    <row r="3720" spans="1:13" x14ac:dyDescent="0.25">
      <c r="A3720" t="s">
        <v>7</v>
      </c>
      <c r="B3720" t="s">
        <v>30</v>
      </c>
      <c r="C3720" t="s">
        <v>16</v>
      </c>
      <c r="D3720" t="s">
        <v>51</v>
      </c>
      <c r="E3720" t="s">
        <v>12</v>
      </c>
      <c r="F3720">
        <v>2021</v>
      </c>
      <c r="G3720">
        <v>9</v>
      </c>
      <c r="H3720">
        <v>3091</v>
      </c>
      <c r="I3720" s="1">
        <v>27901.3</v>
      </c>
      <c r="J3720">
        <f>SUMIFS(H:H,D:D,dataset_shampoo[[#This Row],[Brand]],E:E,dataset_shampoo[[#This Row],[Region]],F:F,dataset_shampoo[[#This Row],[Year]],G:G,"&lt;="&amp;dataset_shampoo[[#This Row],[Month]])</f>
        <v>29303</v>
      </c>
      <c r="K3720" s="6">
        <f>SUMIFS(I:I,D:D,dataset_shampoo[[#This Row],[Brand]],E:E,dataset_shampoo[[#This Row],[Region]],F:F,dataset_shampoo[[#This Row],[Year]],G:G,"&lt;="&amp;dataset_shampoo[[#This Row],[Month]])</f>
        <v>256939.90000000002</v>
      </c>
      <c r="L3720">
        <f>dataset_shampoo[[#This Row],[Units YTD]]+SUMIFS(H:H,D:D,dataset_shampoo[[#This Row],[Brand]],E:E,dataset_shampoo[[#This Row],[Region]],F:F,dataset_shampoo[[#This Row],[Year]]-1,G:G,"&gt;"&amp;dataset_shampoo[[#This Row],[Month]])</f>
        <v>35477</v>
      </c>
      <c r="M3720" s="1">
        <f>dataset_shampoo[[#This Row],[Values YTD]]+SUMIFS(I:I,D:D,dataset_shampoo[[#This Row],[Brand]],E:E,dataset_shampoo[[#This Row],[Region]],F:F,dataset_shampoo[[#This Row],[Year]]-1,G:G,"&gt;"&amp;dataset_shampoo[[#This Row],[Month]])</f>
        <v>310542.40000000002</v>
      </c>
    </row>
    <row r="3721" spans="1:13" x14ac:dyDescent="0.25">
      <c r="A3721" t="s">
        <v>7</v>
      </c>
      <c r="B3721" t="s">
        <v>30</v>
      </c>
      <c r="C3721" t="s">
        <v>16</v>
      </c>
      <c r="D3721" t="s">
        <v>51</v>
      </c>
      <c r="E3721" t="s">
        <v>12</v>
      </c>
      <c r="F3721">
        <v>2021</v>
      </c>
      <c r="G3721">
        <v>10</v>
      </c>
      <c r="H3721">
        <v>3816</v>
      </c>
      <c r="I3721" s="1">
        <v>34405.699999999997</v>
      </c>
      <c r="J3721">
        <f>SUMIFS(H:H,D:D,dataset_shampoo[[#This Row],[Brand]],E:E,dataset_shampoo[[#This Row],[Region]],F:F,dataset_shampoo[[#This Row],[Year]],G:G,"&lt;="&amp;dataset_shampoo[[#This Row],[Month]])</f>
        <v>33119</v>
      </c>
      <c r="K3721" s="6">
        <f>SUMIFS(I:I,D:D,dataset_shampoo[[#This Row],[Brand]],E:E,dataset_shampoo[[#This Row],[Region]],F:F,dataset_shampoo[[#This Row],[Year]],G:G,"&lt;="&amp;dataset_shampoo[[#This Row],[Month]])</f>
        <v>291345.60000000003</v>
      </c>
      <c r="L3721">
        <f>dataset_shampoo[[#This Row],[Units YTD]]+SUMIFS(H:H,D:D,dataset_shampoo[[#This Row],[Brand]],E:E,dataset_shampoo[[#This Row],[Region]],F:F,dataset_shampoo[[#This Row],[Year]]-1,G:G,"&gt;"&amp;dataset_shampoo[[#This Row],[Month]])</f>
        <v>37067</v>
      </c>
      <c r="M3721" s="1">
        <f>dataset_shampoo[[#This Row],[Values YTD]]+SUMIFS(I:I,D:D,dataset_shampoo[[#This Row],[Brand]],E:E,dataset_shampoo[[#This Row],[Region]],F:F,dataset_shampoo[[#This Row],[Year]]-1,G:G,"&gt;"&amp;dataset_shampoo[[#This Row],[Month]])</f>
        <v>325722.60000000003</v>
      </c>
    </row>
    <row r="3722" spans="1:13" x14ac:dyDescent="0.25">
      <c r="A3722" t="s">
        <v>7</v>
      </c>
      <c r="B3722" t="s">
        <v>30</v>
      </c>
      <c r="C3722" t="s">
        <v>16</v>
      </c>
      <c r="D3722" t="s">
        <v>51</v>
      </c>
      <c r="E3722" t="s">
        <v>12</v>
      </c>
      <c r="F3722">
        <v>2021</v>
      </c>
      <c r="G3722">
        <v>11</v>
      </c>
      <c r="H3722">
        <v>3349</v>
      </c>
      <c r="I3722" s="1">
        <v>30251.9</v>
      </c>
      <c r="J3722">
        <f>SUMIFS(H:H,D:D,dataset_shampoo[[#This Row],[Brand]],E:E,dataset_shampoo[[#This Row],[Region]],F:F,dataset_shampoo[[#This Row],[Year]],G:G,"&lt;="&amp;dataset_shampoo[[#This Row],[Month]])</f>
        <v>36468</v>
      </c>
      <c r="K3722" s="6">
        <f>SUMIFS(I:I,D:D,dataset_shampoo[[#This Row],[Brand]],E:E,dataset_shampoo[[#This Row],[Region]],F:F,dataset_shampoo[[#This Row],[Year]],G:G,"&lt;="&amp;dataset_shampoo[[#This Row],[Month]])</f>
        <v>321597.50000000006</v>
      </c>
      <c r="L3722">
        <f>dataset_shampoo[[#This Row],[Units YTD]]+SUMIFS(H:H,D:D,dataset_shampoo[[#This Row],[Brand]],E:E,dataset_shampoo[[#This Row],[Region]],F:F,dataset_shampoo[[#This Row],[Year]]-1,G:G,"&gt;"&amp;dataset_shampoo[[#This Row],[Month]])</f>
        <v>38810</v>
      </c>
      <c r="M3722" s="1">
        <f>dataset_shampoo[[#This Row],[Values YTD]]+SUMIFS(I:I,D:D,dataset_shampoo[[#This Row],[Brand]],E:E,dataset_shampoo[[#This Row],[Region]],F:F,dataset_shampoo[[#This Row],[Year]]-1,G:G,"&gt;"&amp;dataset_shampoo[[#This Row],[Month]])</f>
        <v>341789.00000000006</v>
      </c>
    </row>
    <row r="3723" spans="1:13" x14ac:dyDescent="0.25">
      <c r="A3723" t="s">
        <v>7</v>
      </c>
      <c r="B3723" t="s">
        <v>30</v>
      </c>
      <c r="C3723" t="s">
        <v>16</v>
      </c>
      <c r="D3723" t="s">
        <v>51</v>
      </c>
      <c r="E3723" t="s">
        <v>12</v>
      </c>
      <c r="F3723">
        <v>2021</v>
      </c>
      <c r="G3723">
        <v>12</v>
      </c>
      <c r="H3723">
        <v>3220</v>
      </c>
      <c r="I3723" s="1">
        <v>29253.7</v>
      </c>
      <c r="J3723">
        <f>SUMIFS(H:H,D:D,dataset_shampoo[[#This Row],[Brand]],E:E,dataset_shampoo[[#This Row],[Region]],F:F,dataset_shampoo[[#This Row],[Year]],G:G,"&lt;="&amp;dataset_shampoo[[#This Row],[Month]])</f>
        <v>39688</v>
      </c>
      <c r="K3723" s="6">
        <f>SUMIFS(I:I,D:D,dataset_shampoo[[#This Row],[Brand]],E:E,dataset_shampoo[[#This Row],[Region]],F:F,dataset_shampoo[[#This Row],[Year]],G:G,"&lt;="&amp;dataset_shampoo[[#This Row],[Month]])</f>
        <v>350851.20000000007</v>
      </c>
      <c r="L3723">
        <f>dataset_shampoo[[#This Row],[Units YTD]]+SUMIFS(H:H,D:D,dataset_shampoo[[#This Row],[Brand]],E:E,dataset_shampoo[[#This Row],[Region]],F:F,dataset_shampoo[[#This Row],[Year]]-1,G:G,"&gt;"&amp;dataset_shampoo[[#This Row],[Month]])</f>
        <v>39688</v>
      </c>
      <c r="M3723" s="1">
        <f>dataset_shampoo[[#This Row],[Values YTD]]+SUMIFS(I:I,D:D,dataset_shampoo[[#This Row],[Brand]],E:E,dataset_shampoo[[#This Row],[Region]],F:F,dataset_shampoo[[#This Row],[Year]]-1,G:G,"&gt;"&amp;dataset_shampoo[[#This Row],[Month]])</f>
        <v>350851.20000000007</v>
      </c>
    </row>
    <row r="3724" spans="1:13" x14ac:dyDescent="0.25">
      <c r="A3724" t="s">
        <v>7</v>
      </c>
      <c r="B3724" t="s">
        <v>30</v>
      </c>
      <c r="C3724" t="s">
        <v>16</v>
      </c>
      <c r="D3724" t="s">
        <v>51</v>
      </c>
      <c r="E3724" t="s">
        <v>12</v>
      </c>
      <c r="F3724">
        <v>2022</v>
      </c>
      <c r="G3724">
        <v>1</v>
      </c>
      <c r="H3724">
        <v>3801</v>
      </c>
      <c r="I3724" s="1">
        <v>34062</v>
      </c>
      <c r="J3724">
        <f>SUMIFS(H:H,D:D,dataset_shampoo[[#This Row],[Brand]],E:E,dataset_shampoo[[#This Row],[Region]],F:F,dataset_shampoo[[#This Row],[Year]],G:G,"&lt;="&amp;dataset_shampoo[[#This Row],[Month]])</f>
        <v>3801</v>
      </c>
      <c r="K3724" s="6">
        <f>SUMIFS(I:I,D:D,dataset_shampoo[[#This Row],[Brand]],E:E,dataset_shampoo[[#This Row],[Region]],F:F,dataset_shampoo[[#This Row],[Year]],G:G,"&lt;="&amp;dataset_shampoo[[#This Row],[Month]])</f>
        <v>34062</v>
      </c>
      <c r="L3724">
        <f>dataset_shampoo[[#This Row],[Units YTD]]+SUMIFS(H:H,D:D,dataset_shampoo[[#This Row],[Brand]],E:E,dataset_shampoo[[#This Row],[Region]],F:F,dataset_shampoo[[#This Row],[Year]]-1,G:G,"&gt;"&amp;dataset_shampoo[[#This Row],[Month]])</f>
        <v>39818</v>
      </c>
      <c r="M3724" s="1">
        <f>dataset_shampoo[[#This Row],[Values YTD]]+SUMIFS(I:I,D:D,dataset_shampoo[[#This Row],[Brand]],E:E,dataset_shampoo[[#This Row],[Region]],F:F,dataset_shampoo[[#This Row],[Year]]-1,G:G,"&gt;"&amp;dataset_shampoo[[#This Row],[Month]])</f>
        <v>353067.4</v>
      </c>
    </row>
    <row r="3725" spans="1:13" x14ac:dyDescent="0.25">
      <c r="A3725" t="s">
        <v>7</v>
      </c>
      <c r="B3725" t="s">
        <v>30</v>
      </c>
      <c r="C3725" t="s">
        <v>16</v>
      </c>
      <c r="D3725" t="s">
        <v>51</v>
      </c>
      <c r="E3725" t="s">
        <v>12</v>
      </c>
      <c r="F3725">
        <v>2022</v>
      </c>
      <c r="G3725">
        <v>2</v>
      </c>
      <c r="H3725">
        <v>4620</v>
      </c>
      <c r="I3725" s="1">
        <v>42063</v>
      </c>
      <c r="J3725">
        <f>SUMIFS(H:H,D:D,dataset_shampoo[[#This Row],[Brand]],E:E,dataset_shampoo[[#This Row],[Region]],F:F,dataset_shampoo[[#This Row],[Year]],G:G,"&lt;="&amp;dataset_shampoo[[#This Row],[Month]])</f>
        <v>8421</v>
      </c>
      <c r="K3725" s="6">
        <f>SUMIFS(I:I,D:D,dataset_shampoo[[#This Row],[Brand]],E:E,dataset_shampoo[[#This Row],[Region]],F:F,dataset_shampoo[[#This Row],[Year]],G:G,"&lt;="&amp;dataset_shampoo[[#This Row],[Month]])</f>
        <v>76125</v>
      </c>
      <c r="L3725">
        <f>dataset_shampoo[[#This Row],[Units YTD]]+SUMIFS(H:H,D:D,dataset_shampoo[[#This Row],[Brand]],E:E,dataset_shampoo[[#This Row],[Region]],F:F,dataset_shampoo[[#This Row],[Year]]-1,G:G,"&gt;"&amp;dataset_shampoo[[#This Row],[Month]])</f>
        <v>41460</v>
      </c>
      <c r="M3725" s="1">
        <f>dataset_shampoo[[#This Row],[Values YTD]]+SUMIFS(I:I,D:D,dataset_shampoo[[#This Row],[Brand]],E:E,dataset_shampoo[[#This Row],[Region]],F:F,dataset_shampoo[[#This Row],[Year]]-1,G:G,"&gt;"&amp;dataset_shampoo[[#This Row],[Month]])</f>
        <v>369128.9</v>
      </c>
    </row>
    <row r="3726" spans="1:13" x14ac:dyDescent="0.25">
      <c r="A3726" t="s">
        <v>7</v>
      </c>
      <c r="B3726" t="s">
        <v>30</v>
      </c>
      <c r="C3726" t="s">
        <v>16</v>
      </c>
      <c r="D3726" t="s">
        <v>51</v>
      </c>
      <c r="E3726" t="s">
        <v>12</v>
      </c>
      <c r="F3726">
        <v>2022</v>
      </c>
      <c r="G3726">
        <v>3</v>
      </c>
      <c r="H3726">
        <v>4494</v>
      </c>
      <c r="I3726" s="1">
        <v>40656</v>
      </c>
      <c r="J3726">
        <f>SUMIFS(H:H,D:D,dataset_shampoo[[#This Row],[Brand]],E:E,dataset_shampoo[[#This Row],[Region]],F:F,dataset_shampoo[[#This Row],[Year]],G:G,"&lt;="&amp;dataset_shampoo[[#This Row],[Month]])</f>
        <v>12915</v>
      </c>
      <c r="K3726" s="6">
        <f>SUMIFS(I:I,D:D,dataset_shampoo[[#This Row],[Brand]],E:E,dataset_shampoo[[#This Row],[Region]],F:F,dataset_shampoo[[#This Row],[Year]],G:G,"&lt;="&amp;dataset_shampoo[[#This Row],[Month]])</f>
        <v>116781</v>
      </c>
      <c r="L3726">
        <f>dataset_shampoo[[#This Row],[Units YTD]]+SUMIFS(H:H,D:D,dataset_shampoo[[#This Row],[Brand]],E:E,dataset_shampoo[[#This Row],[Region]],F:F,dataset_shampoo[[#This Row],[Year]]-1,G:G,"&gt;"&amp;dataset_shampoo[[#This Row],[Month]])</f>
        <v>41993</v>
      </c>
      <c r="M3726" s="1">
        <f>dataset_shampoo[[#This Row],[Values YTD]]+SUMIFS(I:I,D:D,dataset_shampoo[[#This Row],[Brand]],E:E,dataset_shampoo[[#This Row],[Region]],F:F,dataset_shampoo[[#This Row],[Year]]-1,G:G,"&gt;"&amp;dataset_shampoo[[#This Row],[Month]])</f>
        <v>376119.80000000005</v>
      </c>
    </row>
    <row r="3727" spans="1:13" x14ac:dyDescent="0.25">
      <c r="A3727" t="s">
        <v>7</v>
      </c>
      <c r="B3727" t="s">
        <v>30</v>
      </c>
      <c r="C3727" t="s">
        <v>16</v>
      </c>
      <c r="D3727" t="s">
        <v>51</v>
      </c>
      <c r="E3727" t="s">
        <v>12</v>
      </c>
      <c r="F3727">
        <v>2022</v>
      </c>
      <c r="G3727">
        <v>4</v>
      </c>
      <c r="H3727">
        <v>5292</v>
      </c>
      <c r="I3727" s="1">
        <v>46263</v>
      </c>
      <c r="J3727">
        <f>SUMIFS(H:H,D:D,dataset_shampoo[[#This Row],[Brand]],E:E,dataset_shampoo[[#This Row],[Region]],F:F,dataset_shampoo[[#This Row],[Year]],G:G,"&lt;="&amp;dataset_shampoo[[#This Row],[Month]])</f>
        <v>18207</v>
      </c>
      <c r="K3727" s="6">
        <f>SUMIFS(I:I,D:D,dataset_shampoo[[#This Row],[Brand]],E:E,dataset_shampoo[[#This Row],[Region]],F:F,dataset_shampoo[[#This Row],[Year]],G:G,"&lt;="&amp;dataset_shampoo[[#This Row],[Month]])</f>
        <v>163044</v>
      </c>
      <c r="L3727">
        <f>dataset_shampoo[[#This Row],[Units YTD]]+SUMIFS(H:H,D:D,dataset_shampoo[[#This Row],[Brand]],E:E,dataset_shampoo[[#This Row],[Region]],F:F,dataset_shampoo[[#This Row],[Year]]-1,G:G,"&gt;"&amp;dataset_shampoo[[#This Row],[Month]])</f>
        <v>43807</v>
      </c>
      <c r="M3727" s="1">
        <f>dataset_shampoo[[#This Row],[Values YTD]]+SUMIFS(I:I,D:D,dataset_shampoo[[#This Row],[Brand]],E:E,dataset_shampoo[[#This Row],[Region]],F:F,dataset_shampoo[[#This Row],[Year]]-1,G:G,"&gt;"&amp;dataset_shampoo[[#This Row],[Month]])</f>
        <v>391825</v>
      </c>
    </row>
    <row r="3728" spans="1:13" x14ac:dyDescent="0.25">
      <c r="A3728" t="s">
        <v>7</v>
      </c>
      <c r="B3728" t="s">
        <v>30</v>
      </c>
      <c r="C3728" t="s">
        <v>16</v>
      </c>
      <c r="D3728" t="s">
        <v>51</v>
      </c>
      <c r="E3728" t="s">
        <v>12</v>
      </c>
      <c r="F3728">
        <v>2022</v>
      </c>
      <c r="G3728">
        <v>5</v>
      </c>
      <c r="H3728">
        <v>5292</v>
      </c>
      <c r="I3728" s="1">
        <v>47271</v>
      </c>
      <c r="J3728">
        <f>SUMIFS(H:H,D:D,dataset_shampoo[[#This Row],[Brand]],E:E,dataset_shampoo[[#This Row],[Region]],F:F,dataset_shampoo[[#This Row],[Year]],G:G,"&lt;="&amp;dataset_shampoo[[#This Row],[Month]])</f>
        <v>23499</v>
      </c>
      <c r="K3728" s="6">
        <f>SUMIFS(I:I,D:D,dataset_shampoo[[#This Row],[Brand]],E:E,dataset_shampoo[[#This Row],[Region]],F:F,dataset_shampoo[[#This Row],[Year]],G:G,"&lt;="&amp;dataset_shampoo[[#This Row],[Month]])</f>
        <v>210315</v>
      </c>
      <c r="L3728">
        <f>dataset_shampoo[[#This Row],[Units YTD]]+SUMIFS(H:H,D:D,dataset_shampoo[[#This Row],[Brand]],E:E,dataset_shampoo[[#This Row],[Region]],F:F,dataset_shampoo[[#This Row],[Year]]-1,G:G,"&gt;"&amp;dataset_shampoo[[#This Row],[Month]])</f>
        <v>45782</v>
      </c>
      <c r="M3728" s="1">
        <f>dataset_shampoo[[#This Row],[Values YTD]]+SUMIFS(I:I,D:D,dataset_shampoo[[#This Row],[Brand]],E:E,dataset_shampoo[[#This Row],[Region]],F:F,dataset_shampoo[[#This Row],[Year]]-1,G:G,"&gt;"&amp;dataset_shampoo[[#This Row],[Month]])</f>
        <v>410293.1</v>
      </c>
    </row>
    <row r="3729" spans="1:13" x14ac:dyDescent="0.25">
      <c r="A3729" t="s">
        <v>7</v>
      </c>
      <c r="B3729" t="s">
        <v>30</v>
      </c>
      <c r="C3729" t="s">
        <v>16</v>
      </c>
      <c r="D3729" t="s">
        <v>51</v>
      </c>
      <c r="E3729" t="s">
        <v>12</v>
      </c>
      <c r="F3729">
        <v>2022</v>
      </c>
      <c r="G3729">
        <v>6</v>
      </c>
      <c r="H3729">
        <v>5208</v>
      </c>
      <c r="I3729" s="1">
        <v>47208</v>
      </c>
      <c r="J3729">
        <f>SUMIFS(H:H,D:D,dataset_shampoo[[#This Row],[Brand]],E:E,dataset_shampoo[[#This Row],[Region]],F:F,dataset_shampoo[[#This Row],[Year]],G:G,"&lt;="&amp;dataset_shampoo[[#This Row],[Month]])</f>
        <v>28707</v>
      </c>
      <c r="K3729" s="6">
        <f>SUMIFS(I:I,D:D,dataset_shampoo[[#This Row],[Brand]],E:E,dataset_shampoo[[#This Row],[Region]],F:F,dataset_shampoo[[#This Row],[Year]],G:G,"&lt;="&amp;dataset_shampoo[[#This Row],[Month]])</f>
        <v>257523</v>
      </c>
      <c r="L3729">
        <f>dataset_shampoo[[#This Row],[Units YTD]]+SUMIFS(H:H,D:D,dataset_shampoo[[#This Row],[Brand]],E:E,dataset_shampoo[[#This Row],[Region]],F:F,dataset_shampoo[[#This Row],[Year]]-1,G:G,"&gt;"&amp;dataset_shampoo[[#This Row],[Month]])</f>
        <v>48849</v>
      </c>
      <c r="M3729" s="1">
        <f>dataset_shampoo[[#This Row],[Values YTD]]+SUMIFS(I:I,D:D,dataset_shampoo[[#This Row],[Brand]],E:E,dataset_shampoo[[#This Row],[Region]],F:F,dataset_shampoo[[#This Row],[Year]]-1,G:G,"&gt;"&amp;dataset_shampoo[[#This Row],[Month]])</f>
        <v>439195.4</v>
      </c>
    </row>
    <row r="3730" spans="1:13" x14ac:dyDescent="0.25">
      <c r="A3730" t="s">
        <v>7</v>
      </c>
      <c r="B3730" t="s">
        <v>30</v>
      </c>
      <c r="C3730" t="s">
        <v>16</v>
      </c>
      <c r="D3730" t="s">
        <v>51</v>
      </c>
      <c r="E3730" t="s">
        <v>12</v>
      </c>
      <c r="F3730">
        <v>2022</v>
      </c>
      <c r="G3730">
        <v>7</v>
      </c>
      <c r="H3730">
        <v>4515</v>
      </c>
      <c r="I3730" s="1">
        <v>40950</v>
      </c>
      <c r="J3730">
        <f>SUMIFS(H:H,D:D,dataset_shampoo[[#This Row],[Brand]],E:E,dataset_shampoo[[#This Row],[Region]],F:F,dataset_shampoo[[#This Row],[Year]],G:G,"&lt;="&amp;dataset_shampoo[[#This Row],[Month]])</f>
        <v>33222</v>
      </c>
      <c r="K3730" s="6">
        <f>SUMIFS(I:I,D:D,dataset_shampoo[[#This Row],[Brand]],E:E,dataset_shampoo[[#This Row],[Region]],F:F,dataset_shampoo[[#This Row],[Year]],G:G,"&lt;="&amp;dataset_shampoo[[#This Row],[Month]])</f>
        <v>298473</v>
      </c>
      <c r="L3730">
        <f>dataset_shampoo[[#This Row],[Units YTD]]+SUMIFS(H:H,D:D,dataset_shampoo[[#This Row],[Brand]],E:E,dataset_shampoo[[#This Row],[Region]],F:F,dataset_shampoo[[#This Row],[Year]]-1,G:G,"&gt;"&amp;dataset_shampoo[[#This Row],[Month]])</f>
        <v>49886</v>
      </c>
      <c r="M3730" s="1">
        <f>dataset_shampoo[[#This Row],[Values YTD]]+SUMIFS(I:I,D:D,dataset_shampoo[[#This Row],[Brand]],E:E,dataset_shampoo[[#This Row],[Region]],F:F,dataset_shampoo[[#This Row],[Year]]-1,G:G,"&gt;"&amp;dataset_shampoo[[#This Row],[Month]])</f>
        <v>448975.80000000005</v>
      </c>
    </row>
    <row r="3731" spans="1:13" x14ac:dyDescent="0.25">
      <c r="A3731" t="s">
        <v>7</v>
      </c>
      <c r="B3731" t="s">
        <v>30</v>
      </c>
      <c r="C3731" t="s">
        <v>16</v>
      </c>
      <c r="D3731" t="s">
        <v>51</v>
      </c>
      <c r="E3731" t="s">
        <v>12</v>
      </c>
      <c r="F3731">
        <v>2022</v>
      </c>
      <c r="G3731">
        <v>8</v>
      </c>
      <c r="H3731">
        <v>7161</v>
      </c>
      <c r="I3731" s="1">
        <v>64953</v>
      </c>
      <c r="J3731">
        <f>SUMIFS(H:H,D:D,dataset_shampoo[[#This Row],[Brand]],E:E,dataset_shampoo[[#This Row],[Region]],F:F,dataset_shampoo[[#This Row],[Year]],G:G,"&lt;="&amp;dataset_shampoo[[#This Row],[Month]])</f>
        <v>40383</v>
      </c>
      <c r="K3731" s="6">
        <f>SUMIFS(I:I,D:D,dataset_shampoo[[#This Row],[Brand]],E:E,dataset_shampoo[[#This Row],[Region]],F:F,dataset_shampoo[[#This Row],[Year]],G:G,"&lt;="&amp;dataset_shampoo[[#This Row],[Month]])</f>
        <v>363426</v>
      </c>
      <c r="L3731">
        <f>dataset_shampoo[[#This Row],[Units YTD]]+SUMIFS(H:H,D:D,dataset_shampoo[[#This Row],[Brand]],E:E,dataset_shampoo[[#This Row],[Region]],F:F,dataset_shampoo[[#This Row],[Year]]-1,G:G,"&gt;"&amp;dataset_shampoo[[#This Row],[Month]])</f>
        <v>53859</v>
      </c>
      <c r="M3731" s="1">
        <f>dataset_shampoo[[#This Row],[Values YTD]]+SUMIFS(I:I,D:D,dataset_shampoo[[#This Row],[Brand]],E:E,dataset_shampoo[[#This Row],[Region]],F:F,dataset_shampoo[[#This Row],[Year]]-1,G:G,"&gt;"&amp;dataset_shampoo[[#This Row],[Month]])</f>
        <v>485238.6</v>
      </c>
    </row>
    <row r="3732" spans="1:13" x14ac:dyDescent="0.25">
      <c r="A3732" t="s">
        <v>7</v>
      </c>
      <c r="B3732" t="s">
        <v>30</v>
      </c>
      <c r="C3732" t="s">
        <v>16</v>
      </c>
      <c r="D3732" t="s">
        <v>51</v>
      </c>
      <c r="E3732" t="s">
        <v>12</v>
      </c>
      <c r="F3732">
        <v>2022</v>
      </c>
      <c r="G3732">
        <v>9</v>
      </c>
      <c r="H3732">
        <v>5691</v>
      </c>
      <c r="I3732" s="1">
        <v>51240</v>
      </c>
      <c r="J3732">
        <f>SUMIFS(H:H,D:D,dataset_shampoo[[#This Row],[Brand]],E:E,dataset_shampoo[[#This Row],[Region]],F:F,dataset_shampoo[[#This Row],[Year]],G:G,"&lt;="&amp;dataset_shampoo[[#This Row],[Month]])</f>
        <v>46074</v>
      </c>
      <c r="K3732" s="6">
        <f>SUMIFS(I:I,D:D,dataset_shampoo[[#This Row],[Brand]],E:E,dataset_shampoo[[#This Row],[Region]],F:F,dataset_shampoo[[#This Row],[Year]],G:G,"&lt;="&amp;dataset_shampoo[[#This Row],[Month]])</f>
        <v>414666</v>
      </c>
      <c r="L3732">
        <f>dataset_shampoo[[#This Row],[Units YTD]]+SUMIFS(H:H,D:D,dataset_shampoo[[#This Row],[Brand]],E:E,dataset_shampoo[[#This Row],[Region]],F:F,dataset_shampoo[[#This Row],[Year]]-1,G:G,"&gt;"&amp;dataset_shampoo[[#This Row],[Month]])</f>
        <v>56459</v>
      </c>
      <c r="M3732" s="1">
        <f>dataset_shampoo[[#This Row],[Values YTD]]+SUMIFS(I:I,D:D,dataset_shampoo[[#This Row],[Brand]],E:E,dataset_shampoo[[#This Row],[Region]],F:F,dataset_shampoo[[#This Row],[Year]]-1,G:G,"&gt;"&amp;dataset_shampoo[[#This Row],[Month]])</f>
        <v>508577.3</v>
      </c>
    </row>
    <row r="3733" spans="1:13" x14ac:dyDescent="0.25">
      <c r="A3733" t="s">
        <v>7</v>
      </c>
      <c r="B3733" t="s">
        <v>30</v>
      </c>
      <c r="C3733" t="s">
        <v>16</v>
      </c>
      <c r="D3733" t="s">
        <v>51</v>
      </c>
      <c r="E3733" t="s">
        <v>12</v>
      </c>
      <c r="F3733">
        <v>2022</v>
      </c>
      <c r="G3733">
        <v>10</v>
      </c>
      <c r="H3733">
        <v>5733</v>
      </c>
      <c r="I3733" s="1">
        <v>51282</v>
      </c>
      <c r="J3733">
        <f>SUMIFS(H:H,D:D,dataset_shampoo[[#This Row],[Brand]],E:E,dataset_shampoo[[#This Row],[Region]],F:F,dataset_shampoo[[#This Row],[Year]],G:G,"&lt;="&amp;dataset_shampoo[[#This Row],[Month]])</f>
        <v>51807</v>
      </c>
      <c r="K3733" s="6">
        <f>SUMIFS(I:I,D:D,dataset_shampoo[[#This Row],[Brand]],E:E,dataset_shampoo[[#This Row],[Region]],F:F,dataset_shampoo[[#This Row],[Year]],G:G,"&lt;="&amp;dataset_shampoo[[#This Row],[Month]])</f>
        <v>465948</v>
      </c>
      <c r="L3733">
        <f>dataset_shampoo[[#This Row],[Units YTD]]+SUMIFS(H:H,D:D,dataset_shampoo[[#This Row],[Brand]],E:E,dataset_shampoo[[#This Row],[Region]],F:F,dataset_shampoo[[#This Row],[Year]]-1,G:G,"&gt;"&amp;dataset_shampoo[[#This Row],[Month]])</f>
        <v>58376</v>
      </c>
      <c r="M3733" s="1">
        <f>dataset_shampoo[[#This Row],[Values YTD]]+SUMIFS(I:I,D:D,dataset_shampoo[[#This Row],[Brand]],E:E,dataset_shampoo[[#This Row],[Region]],F:F,dataset_shampoo[[#This Row],[Year]]-1,G:G,"&gt;"&amp;dataset_shampoo[[#This Row],[Month]])</f>
        <v>525453.6</v>
      </c>
    </row>
    <row r="3734" spans="1:13" x14ac:dyDescent="0.25">
      <c r="A3734" t="s">
        <v>7</v>
      </c>
      <c r="B3734" t="s">
        <v>30</v>
      </c>
      <c r="C3734" t="s">
        <v>16</v>
      </c>
      <c r="D3734" t="s">
        <v>51</v>
      </c>
      <c r="E3734" t="s">
        <v>12</v>
      </c>
      <c r="F3734">
        <v>2022</v>
      </c>
      <c r="G3734">
        <v>11</v>
      </c>
      <c r="H3734">
        <v>6993</v>
      </c>
      <c r="I3734" s="1">
        <v>63378</v>
      </c>
      <c r="J3734">
        <f>SUMIFS(H:H,D:D,dataset_shampoo[[#This Row],[Brand]],E:E,dataset_shampoo[[#This Row],[Region]],F:F,dataset_shampoo[[#This Row],[Year]],G:G,"&lt;="&amp;dataset_shampoo[[#This Row],[Month]])</f>
        <v>58800</v>
      </c>
      <c r="K3734" s="6">
        <f>SUMIFS(I:I,D:D,dataset_shampoo[[#This Row],[Brand]],E:E,dataset_shampoo[[#This Row],[Region]],F:F,dataset_shampoo[[#This Row],[Year]],G:G,"&lt;="&amp;dataset_shampoo[[#This Row],[Month]])</f>
        <v>529326</v>
      </c>
      <c r="L3734">
        <f>dataset_shampoo[[#This Row],[Units YTD]]+SUMIFS(H:H,D:D,dataset_shampoo[[#This Row],[Brand]],E:E,dataset_shampoo[[#This Row],[Region]],F:F,dataset_shampoo[[#This Row],[Year]]-1,G:G,"&gt;"&amp;dataset_shampoo[[#This Row],[Month]])</f>
        <v>62020</v>
      </c>
      <c r="M3734" s="1">
        <f>dataset_shampoo[[#This Row],[Values YTD]]+SUMIFS(I:I,D:D,dataset_shampoo[[#This Row],[Brand]],E:E,dataset_shampoo[[#This Row],[Region]],F:F,dataset_shampoo[[#This Row],[Year]]-1,G:G,"&gt;"&amp;dataset_shampoo[[#This Row],[Month]])</f>
        <v>558579.69999999995</v>
      </c>
    </row>
    <row r="3735" spans="1:13" x14ac:dyDescent="0.25">
      <c r="A3735" t="s">
        <v>7</v>
      </c>
      <c r="B3735" t="s">
        <v>30</v>
      </c>
      <c r="C3735" t="s">
        <v>16</v>
      </c>
      <c r="D3735" t="s">
        <v>51</v>
      </c>
      <c r="E3735" t="s">
        <v>12</v>
      </c>
      <c r="F3735">
        <v>2022</v>
      </c>
      <c r="G3735">
        <v>12</v>
      </c>
      <c r="H3735">
        <v>6678</v>
      </c>
      <c r="I3735" s="1">
        <v>62328</v>
      </c>
      <c r="J3735">
        <f>SUMIFS(H:H,D:D,dataset_shampoo[[#This Row],[Brand]],E:E,dataset_shampoo[[#This Row],[Region]],F:F,dataset_shampoo[[#This Row],[Year]],G:G,"&lt;="&amp;dataset_shampoo[[#This Row],[Month]])</f>
        <v>65478</v>
      </c>
      <c r="K3735" s="6">
        <f>SUMIFS(I:I,D:D,dataset_shampoo[[#This Row],[Brand]],E:E,dataset_shampoo[[#This Row],[Region]],F:F,dataset_shampoo[[#This Row],[Year]],G:G,"&lt;="&amp;dataset_shampoo[[#This Row],[Month]])</f>
        <v>591654</v>
      </c>
      <c r="L3735">
        <f>dataset_shampoo[[#This Row],[Units YTD]]+SUMIFS(H:H,D:D,dataset_shampoo[[#This Row],[Brand]],E:E,dataset_shampoo[[#This Row],[Region]],F:F,dataset_shampoo[[#This Row],[Year]]-1,G:G,"&gt;"&amp;dataset_shampoo[[#This Row],[Month]])</f>
        <v>65478</v>
      </c>
      <c r="M3735" s="1">
        <f>dataset_shampoo[[#This Row],[Values YTD]]+SUMIFS(I:I,D:D,dataset_shampoo[[#This Row],[Brand]],E:E,dataset_shampoo[[#This Row],[Region]],F:F,dataset_shampoo[[#This Row],[Year]]-1,G:G,"&gt;"&amp;dataset_shampoo[[#This Row],[Month]])</f>
        <v>591654</v>
      </c>
    </row>
    <row r="3736" spans="1:13" x14ac:dyDescent="0.25">
      <c r="A3736" t="s">
        <v>7</v>
      </c>
      <c r="B3736" t="s">
        <v>30</v>
      </c>
      <c r="C3736" t="s">
        <v>16</v>
      </c>
      <c r="D3736" t="s">
        <v>51</v>
      </c>
      <c r="E3736" t="s">
        <v>12</v>
      </c>
      <c r="F3736">
        <v>2023</v>
      </c>
      <c r="G3736">
        <v>1</v>
      </c>
      <c r="H3736">
        <v>9352</v>
      </c>
      <c r="I3736" s="1">
        <v>88704</v>
      </c>
      <c r="J3736">
        <f>SUMIFS(H:H,D:D,dataset_shampoo[[#This Row],[Brand]],E:E,dataset_shampoo[[#This Row],[Region]],F:F,dataset_shampoo[[#This Row],[Year]],G:G,"&lt;="&amp;dataset_shampoo[[#This Row],[Month]])</f>
        <v>9352</v>
      </c>
      <c r="K3736" s="6">
        <f>SUMIFS(I:I,D:D,dataset_shampoo[[#This Row],[Brand]],E:E,dataset_shampoo[[#This Row],[Region]],F:F,dataset_shampoo[[#This Row],[Year]],G:G,"&lt;="&amp;dataset_shampoo[[#This Row],[Month]])</f>
        <v>88704</v>
      </c>
      <c r="L3736">
        <f>dataset_shampoo[[#This Row],[Units YTD]]+SUMIFS(H:H,D:D,dataset_shampoo[[#This Row],[Brand]],E:E,dataset_shampoo[[#This Row],[Region]],F:F,dataset_shampoo[[#This Row],[Year]]-1,G:G,"&gt;"&amp;dataset_shampoo[[#This Row],[Month]])</f>
        <v>71029</v>
      </c>
      <c r="M3736" s="1">
        <f>dataset_shampoo[[#This Row],[Values YTD]]+SUMIFS(I:I,D:D,dataset_shampoo[[#This Row],[Brand]],E:E,dataset_shampoo[[#This Row],[Region]],F:F,dataset_shampoo[[#This Row],[Year]]-1,G:G,"&gt;"&amp;dataset_shampoo[[#This Row],[Month]])</f>
        <v>646296</v>
      </c>
    </row>
    <row r="3737" spans="1:13" x14ac:dyDescent="0.25">
      <c r="A3737" t="s">
        <v>7</v>
      </c>
      <c r="B3737" t="s">
        <v>30</v>
      </c>
      <c r="C3737" t="s">
        <v>16</v>
      </c>
      <c r="D3737" t="s">
        <v>51</v>
      </c>
      <c r="E3737" t="s">
        <v>12</v>
      </c>
      <c r="F3737">
        <v>2023</v>
      </c>
      <c r="G3737">
        <v>2</v>
      </c>
      <c r="H3737">
        <v>9464</v>
      </c>
      <c r="I3737" s="1">
        <v>90552</v>
      </c>
      <c r="J3737">
        <f>SUMIFS(H:H,D:D,dataset_shampoo[[#This Row],[Brand]],E:E,dataset_shampoo[[#This Row],[Region]],F:F,dataset_shampoo[[#This Row],[Year]],G:G,"&lt;="&amp;dataset_shampoo[[#This Row],[Month]])</f>
        <v>18816</v>
      </c>
      <c r="K3737" s="6">
        <f>SUMIFS(I:I,D:D,dataset_shampoo[[#This Row],[Brand]],E:E,dataset_shampoo[[#This Row],[Region]],F:F,dataset_shampoo[[#This Row],[Year]],G:G,"&lt;="&amp;dataset_shampoo[[#This Row],[Month]])</f>
        <v>179256</v>
      </c>
      <c r="L3737">
        <f>dataset_shampoo[[#This Row],[Units YTD]]+SUMIFS(H:H,D:D,dataset_shampoo[[#This Row],[Brand]],E:E,dataset_shampoo[[#This Row],[Region]],F:F,dataset_shampoo[[#This Row],[Year]]-1,G:G,"&gt;"&amp;dataset_shampoo[[#This Row],[Month]])</f>
        <v>75873</v>
      </c>
      <c r="M3737" s="1">
        <f>dataset_shampoo[[#This Row],[Values YTD]]+SUMIFS(I:I,D:D,dataset_shampoo[[#This Row],[Brand]],E:E,dataset_shampoo[[#This Row],[Region]],F:F,dataset_shampoo[[#This Row],[Year]]-1,G:G,"&gt;"&amp;dataset_shampoo[[#This Row],[Month]])</f>
        <v>694785</v>
      </c>
    </row>
    <row r="3738" spans="1:13" x14ac:dyDescent="0.25">
      <c r="A3738" t="s">
        <v>7</v>
      </c>
      <c r="B3738" t="s">
        <v>30</v>
      </c>
      <c r="C3738" t="s">
        <v>16</v>
      </c>
      <c r="D3738" t="s">
        <v>51</v>
      </c>
      <c r="E3738" t="s">
        <v>12</v>
      </c>
      <c r="F3738">
        <v>2023</v>
      </c>
      <c r="G3738">
        <v>3</v>
      </c>
      <c r="H3738">
        <v>11172</v>
      </c>
      <c r="I3738" s="1">
        <v>106736</v>
      </c>
      <c r="J3738">
        <f>SUMIFS(H:H,D:D,dataset_shampoo[[#This Row],[Brand]],E:E,dataset_shampoo[[#This Row],[Region]],F:F,dataset_shampoo[[#This Row],[Year]],G:G,"&lt;="&amp;dataset_shampoo[[#This Row],[Month]])</f>
        <v>29988</v>
      </c>
      <c r="K3738" s="6">
        <f>SUMIFS(I:I,D:D,dataset_shampoo[[#This Row],[Brand]],E:E,dataset_shampoo[[#This Row],[Region]],F:F,dataset_shampoo[[#This Row],[Year]],G:G,"&lt;="&amp;dataset_shampoo[[#This Row],[Month]])</f>
        <v>285992</v>
      </c>
      <c r="L3738">
        <f>dataset_shampoo[[#This Row],[Units YTD]]+SUMIFS(H:H,D:D,dataset_shampoo[[#This Row],[Brand]],E:E,dataset_shampoo[[#This Row],[Region]],F:F,dataset_shampoo[[#This Row],[Year]]-1,G:G,"&gt;"&amp;dataset_shampoo[[#This Row],[Month]])</f>
        <v>82551</v>
      </c>
      <c r="M3738" s="1">
        <f>dataset_shampoo[[#This Row],[Values YTD]]+SUMIFS(I:I,D:D,dataset_shampoo[[#This Row],[Brand]],E:E,dataset_shampoo[[#This Row],[Region]],F:F,dataset_shampoo[[#This Row],[Year]]-1,G:G,"&gt;"&amp;dataset_shampoo[[#This Row],[Month]])</f>
        <v>760865</v>
      </c>
    </row>
    <row r="3739" spans="1:13" x14ac:dyDescent="0.25">
      <c r="A3739" t="s">
        <v>7</v>
      </c>
      <c r="B3739" t="s">
        <v>30</v>
      </c>
      <c r="C3739" t="s">
        <v>16</v>
      </c>
      <c r="D3739" t="s">
        <v>51</v>
      </c>
      <c r="E3739" t="s">
        <v>13</v>
      </c>
      <c r="F3739">
        <v>2018</v>
      </c>
      <c r="G3739">
        <v>1</v>
      </c>
      <c r="H3739">
        <v>154</v>
      </c>
      <c r="I3739" s="1">
        <v>1256.5</v>
      </c>
      <c r="J3739">
        <f>SUMIFS(H:H,D:D,dataset_shampoo[[#This Row],[Brand]],E:E,dataset_shampoo[[#This Row],[Region]],F:F,dataset_shampoo[[#This Row],[Year]],G:G,"&lt;="&amp;dataset_shampoo[[#This Row],[Month]])</f>
        <v>154</v>
      </c>
      <c r="K3739" s="6">
        <f>SUMIFS(I:I,D:D,dataset_shampoo[[#This Row],[Brand]],E:E,dataset_shampoo[[#This Row],[Region]],F:F,dataset_shampoo[[#This Row],[Year]],G:G,"&lt;="&amp;dataset_shampoo[[#This Row],[Month]])</f>
        <v>1256.5</v>
      </c>
      <c r="L3739">
        <f>dataset_shampoo[[#This Row],[Units YTD]]+SUMIFS(H:H,D:D,dataset_shampoo[[#This Row],[Brand]],E:E,dataset_shampoo[[#This Row],[Region]],F:F,dataset_shampoo[[#This Row],[Year]]-1,G:G,"&gt;"&amp;dataset_shampoo[[#This Row],[Month]])</f>
        <v>154</v>
      </c>
      <c r="M3739" s="1">
        <f>dataset_shampoo[[#This Row],[Values YTD]]+SUMIFS(I:I,D:D,dataset_shampoo[[#This Row],[Brand]],E:E,dataset_shampoo[[#This Row],[Region]],F:F,dataset_shampoo[[#This Row],[Year]]-1,G:G,"&gt;"&amp;dataset_shampoo[[#This Row],[Month]])</f>
        <v>1256.5</v>
      </c>
    </row>
    <row r="3740" spans="1:13" x14ac:dyDescent="0.25">
      <c r="A3740" t="s">
        <v>7</v>
      </c>
      <c r="B3740" t="s">
        <v>30</v>
      </c>
      <c r="C3740" t="s">
        <v>16</v>
      </c>
      <c r="D3740" t="s">
        <v>51</v>
      </c>
      <c r="E3740" t="s">
        <v>13</v>
      </c>
      <c r="F3740">
        <v>2018</v>
      </c>
      <c r="G3740">
        <v>2</v>
      </c>
      <c r="H3740">
        <v>116</v>
      </c>
      <c r="I3740" s="1">
        <v>934.5</v>
      </c>
      <c r="J3740">
        <f>SUMIFS(H:H,D:D,dataset_shampoo[[#This Row],[Brand]],E:E,dataset_shampoo[[#This Row],[Region]],F:F,dataset_shampoo[[#This Row],[Year]],G:G,"&lt;="&amp;dataset_shampoo[[#This Row],[Month]])</f>
        <v>270</v>
      </c>
      <c r="K3740" s="6">
        <f>SUMIFS(I:I,D:D,dataset_shampoo[[#This Row],[Brand]],E:E,dataset_shampoo[[#This Row],[Region]],F:F,dataset_shampoo[[#This Row],[Year]],G:G,"&lt;="&amp;dataset_shampoo[[#This Row],[Month]])</f>
        <v>2191</v>
      </c>
      <c r="L3740">
        <f>dataset_shampoo[[#This Row],[Units YTD]]+SUMIFS(H:H,D:D,dataset_shampoo[[#This Row],[Brand]],E:E,dataset_shampoo[[#This Row],[Region]],F:F,dataset_shampoo[[#This Row],[Year]]-1,G:G,"&gt;"&amp;dataset_shampoo[[#This Row],[Month]])</f>
        <v>270</v>
      </c>
      <c r="M3740" s="1">
        <f>dataset_shampoo[[#This Row],[Values YTD]]+SUMIFS(I:I,D:D,dataset_shampoo[[#This Row],[Brand]],E:E,dataset_shampoo[[#This Row],[Region]],F:F,dataset_shampoo[[#This Row],[Year]]-1,G:G,"&gt;"&amp;dataset_shampoo[[#This Row],[Month]])</f>
        <v>2191</v>
      </c>
    </row>
    <row r="3741" spans="1:13" x14ac:dyDescent="0.25">
      <c r="A3741" t="s">
        <v>7</v>
      </c>
      <c r="B3741" t="s">
        <v>30</v>
      </c>
      <c r="C3741" t="s">
        <v>16</v>
      </c>
      <c r="D3741" t="s">
        <v>51</v>
      </c>
      <c r="E3741" t="s">
        <v>13</v>
      </c>
      <c r="F3741">
        <v>2018</v>
      </c>
      <c r="G3741">
        <v>3</v>
      </c>
      <c r="H3741">
        <v>245</v>
      </c>
      <c r="I3741" s="1">
        <v>1918</v>
      </c>
      <c r="J3741">
        <f>SUMIFS(H:H,D:D,dataset_shampoo[[#This Row],[Brand]],E:E,dataset_shampoo[[#This Row],[Region]],F:F,dataset_shampoo[[#This Row],[Year]],G:G,"&lt;="&amp;dataset_shampoo[[#This Row],[Month]])</f>
        <v>515</v>
      </c>
      <c r="K3741" s="6">
        <f>SUMIFS(I:I,D:D,dataset_shampoo[[#This Row],[Brand]],E:E,dataset_shampoo[[#This Row],[Region]],F:F,dataset_shampoo[[#This Row],[Year]],G:G,"&lt;="&amp;dataset_shampoo[[#This Row],[Month]])</f>
        <v>4109</v>
      </c>
      <c r="L3741">
        <f>dataset_shampoo[[#This Row],[Units YTD]]+SUMIFS(H:H,D:D,dataset_shampoo[[#This Row],[Brand]],E:E,dataset_shampoo[[#This Row],[Region]],F:F,dataset_shampoo[[#This Row],[Year]]-1,G:G,"&gt;"&amp;dataset_shampoo[[#This Row],[Month]])</f>
        <v>515</v>
      </c>
      <c r="M3741" s="1">
        <f>dataset_shampoo[[#This Row],[Values YTD]]+SUMIFS(I:I,D:D,dataset_shampoo[[#This Row],[Brand]],E:E,dataset_shampoo[[#This Row],[Region]],F:F,dataset_shampoo[[#This Row],[Year]]-1,G:G,"&gt;"&amp;dataset_shampoo[[#This Row],[Month]])</f>
        <v>4109</v>
      </c>
    </row>
    <row r="3742" spans="1:13" x14ac:dyDescent="0.25">
      <c r="A3742" t="s">
        <v>7</v>
      </c>
      <c r="B3742" t="s">
        <v>30</v>
      </c>
      <c r="C3742" t="s">
        <v>16</v>
      </c>
      <c r="D3742" t="s">
        <v>51</v>
      </c>
      <c r="E3742" t="s">
        <v>13</v>
      </c>
      <c r="F3742">
        <v>2018</v>
      </c>
      <c r="G3742">
        <v>4</v>
      </c>
      <c r="H3742">
        <v>203</v>
      </c>
      <c r="I3742" s="1">
        <v>1624</v>
      </c>
      <c r="J3742">
        <f>SUMIFS(H:H,D:D,dataset_shampoo[[#This Row],[Brand]],E:E,dataset_shampoo[[#This Row],[Region]],F:F,dataset_shampoo[[#This Row],[Year]],G:G,"&lt;="&amp;dataset_shampoo[[#This Row],[Month]])</f>
        <v>718</v>
      </c>
      <c r="K3742" s="6">
        <f>SUMIFS(I:I,D:D,dataset_shampoo[[#This Row],[Brand]],E:E,dataset_shampoo[[#This Row],[Region]],F:F,dataset_shampoo[[#This Row],[Year]],G:G,"&lt;="&amp;dataset_shampoo[[#This Row],[Month]])</f>
        <v>5733</v>
      </c>
      <c r="L3742">
        <f>dataset_shampoo[[#This Row],[Units YTD]]+SUMIFS(H:H,D:D,dataset_shampoo[[#This Row],[Brand]],E:E,dataset_shampoo[[#This Row],[Region]],F:F,dataset_shampoo[[#This Row],[Year]]-1,G:G,"&gt;"&amp;dataset_shampoo[[#This Row],[Month]])</f>
        <v>718</v>
      </c>
      <c r="M3742" s="1">
        <f>dataset_shampoo[[#This Row],[Values YTD]]+SUMIFS(I:I,D:D,dataset_shampoo[[#This Row],[Brand]],E:E,dataset_shampoo[[#This Row],[Region]],F:F,dataset_shampoo[[#This Row],[Year]]-1,G:G,"&gt;"&amp;dataset_shampoo[[#This Row],[Month]])</f>
        <v>5733</v>
      </c>
    </row>
    <row r="3743" spans="1:13" x14ac:dyDescent="0.25">
      <c r="A3743" t="s">
        <v>7</v>
      </c>
      <c r="B3743" t="s">
        <v>30</v>
      </c>
      <c r="C3743" t="s">
        <v>16</v>
      </c>
      <c r="D3743" t="s">
        <v>51</v>
      </c>
      <c r="E3743" t="s">
        <v>13</v>
      </c>
      <c r="F3743">
        <v>2018</v>
      </c>
      <c r="G3743">
        <v>5</v>
      </c>
      <c r="H3743">
        <v>256</v>
      </c>
      <c r="I3743" s="1">
        <v>2065</v>
      </c>
      <c r="J3743">
        <f>SUMIFS(H:H,D:D,dataset_shampoo[[#This Row],[Brand]],E:E,dataset_shampoo[[#This Row],[Region]],F:F,dataset_shampoo[[#This Row],[Year]],G:G,"&lt;="&amp;dataset_shampoo[[#This Row],[Month]])</f>
        <v>974</v>
      </c>
      <c r="K3743" s="6">
        <f>SUMIFS(I:I,D:D,dataset_shampoo[[#This Row],[Brand]],E:E,dataset_shampoo[[#This Row],[Region]],F:F,dataset_shampoo[[#This Row],[Year]],G:G,"&lt;="&amp;dataset_shampoo[[#This Row],[Month]])</f>
        <v>7798</v>
      </c>
      <c r="L3743">
        <f>dataset_shampoo[[#This Row],[Units YTD]]+SUMIFS(H:H,D:D,dataset_shampoo[[#This Row],[Brand]],E:E,dataset_shampoo[[#This Row],[Region]],F:F,dataset_shampoo[[#This Row],[Year]]-1,G:G,"&gt;"&amp;dataset_shampoo[[#This Row],[Month]])</f>
        <v>974</v>
      </c>
      <c r="M3743" s="1">
        <f>dataset_shampoo[[#This Row],[Values YTD]]+SUMIFS(I:I,D:D,dataset_shampoo[[#This Row],[Brand]],E:E,dataset_shampoo[[#This Row],[Region]],F:F,dataset_shampoo[[#This Row],[Year]]-1,G:G,"&gt;"&amp;dataset_shampoo[[#This Row],[Month]])</f>
        <v>7798</v>
      </c>
    </row>
    <row r="3744" spans="1:13" x14ac:dyDescent="0.25">
      <c r="A3744" t="s">
        <v>7</v>
      </c>
      <c r="B3744" t="s">
        <v>30</v>
      </c>
      <c r="C3744" t="s">
        <v>16</v>
      </c>
      <c r="D3744" t="s">
        <v>51</v>
      </c>
      <c r="E3744" t="s">
        <v>13</v>
      </c>
      <c r="F3744">
        <v>2018</v>
      </c>
      <c r="G3744">
        <v>6</v>
      </c>
      <c r="H3744">
        <v>172</v>
      </c>
      <c r="I3744" s="1">
        <v>1477</v>
      </c>
      <c r="J3744">
        <f>SUMIFS(H:H,D:D,dataset_shampoo[[#This Row],[Brand]],E:E,dataset_shampoo[[#This Row],[Region]],F:F,dataset_shampoo[[#This Row],[Year]],G:G,"&lt;="&amp;dataset_shampoo[[#This Row],[Month]])</f>
        <v>1146</v>
      </c>
      <c r="K3744" s="6">
        <f>SUMIFS(I:I,D:D,dataset_shampoo[[#This Row],[Brand]],E:E,dataset_shampoo[[#This Row],[Region]],F:F,dataset_shampoo[[#This Row],[Year]],G:G,"&lt;="&amp;dataset_shampoo[[#This Row],[Month]])</f>
        <v>9275</v>
      </c>
      <c r="L3744">
        <f>dataset_shampoo[[#This Row],[Units YTD]]+SUMIFS(H:H,D:D,dataset_shampoo[[#This Row],[Brand]],E:E,dataset_shampoo[[#This Row],[Region]],F:F,dataset_shampoo[[#This Row],[Year]]-1,G:G,"&gt;"&amp;dataset_shampoo[[#This Row],[Month]])</f>
        <v>1146</v>
      </c>
      <c r="M3744" s="1">
        <f>dataset_shampoo[[#This Row],[Values YTD]]+SUMIFS(I:I,D:D,dataset_shampoo[[#This Row],[Brand]],E:E,dataset_shampoo[[#This Row],[Region]],F:F,dataset_shampoo[[#This Row],[Year]]-1,G:G,"&gt;"&amp;dataset_shampoo[[#This Row],[Month]])</f>
        <v>9275</v>
      </c>
    </row>
    <row r="3745" spans="1:13" x14ac:dyDescent="0.25">
      <c r="A3745" t="s">
        <v>7</v>
      </c>
      <c r="B3745" t="s">
        <v>30</v>
      </c>
      <c r="C3745" t="s">
        <v>16</v>
      </c>
      <c r="D3745" t="s">
        <v>51</v>
      </c>
      <c r="E3745" t="s">
        <v>13</v>
      </c>
      <c r="F3745">
        <v>2018</v>
      </c>
      <c r="G3745">
        <v>7</v>
      </c>
      <c r="H3745">
        <v>94</v>
      </c>
      <c r="I3745" s="1">
        <v>693</v>
      </c>
      <c r="J3745">
        <f>SUMIFS(H:H,D:D,dataset_shampoo[[#This Row],[Brand]],E:E,dataset_shampoo[[#This Row],[Region]],F:F,dataset_shampoo[[#This Row],[Year]],G:G,"&lt;="&amp;dataset_shampoo[[#This Row],[Month]])</f>
        <v>1240</v>
      </c>
      <c r="K3745" s="6">
        <f>SUMIFS(I:I,D:D,dataset_shampoo[[#This Row],[Brand]],E:E,dataset_shampoo[[#This Row],[Region]],F:F,dataset_shampoo[[#This Row],[Year]],G:G,"&lt;="&amp;dataset_shampoo[[#This Row],[Month]])</f>
        <v>9968</v>
      </c>
      <c r="L3745">
        <f>dataset_shampoo[[#This Row],[Units YTD]]+SUMIFS(H:H,D:D,dataset_shampoo[[#This Row],[Brand]],E:E,dataset_shampoo[[#This Row],[Region]],F:F,dataset_shampoo[[#This Row],[Year]]-1,G:G,"&gt;"&amp;dataset_shampoo[[#This Row],[Month]])</f>
        <v>1240</v>
      </c>
      <c r="M3745" s="1">
        <f>dataset_shampoo[[#This Row],[Values YTD]]+SUMIFS(I:I,D:D,dataset_shampoo[[#This Row],[Brand]],E:E,dataset_shampoo[[#This Row],[Region]],F:F,dataset_shampoo[[#This Row],[Year]]-1,G:G,"&gt;"&amp;dataset_shampoo[[#This Row],[Month]])</f>
        <v>9968</v>
      </c>
    </row>
    <row r="3746" spans="1:13" x14ac:dyDescent="0.25">
      <c r="A3746" t="s">
        <v>7</v>
      </c>
      <c r="B3746" t="s">
        <v>30</v>
      </c>
      <c r="C3746" t="s">
        <v>16</v>
      </c>
      <c r="D3746" t="s">
        <v>51</v>
      </c>
      <c r="E3746" t="s">
        <v>13</v>
      </c>
      <c r="F3746">
        <v>2018</v>
      </c>
      <c r="G3746">
        <v>8</v>
      </c>
      <c r="H3746">
        <v>102</v>
      </c>
      <c r="I3746" s="1">
        <v>864.5</v>
      </c>
      <c r="J3746">
        <f>SUMIFS(H:H,D:D,dataset_shampoo[[#This Row],[Brand]],E:E,dataset_shampoo[[#This Row],[Region]],F:F,dataset_shampoo[[#This Row],[Year]],G:G,"&lt;="&amp;dataset_shampoo[[#This Row],[Month]])</f>
        <v>1342</v>
      </c>
      <c r="K3746" s="6">
        <f>SUMIFS(I:I,D:D,dataset_shampoo[[#This Row],[Brand]],E:E,dataset_shampoo[[#This Row],[Region]],F:F,dataset_shampoo[[#This Row],[Year]],G:G,"&lt;="&amp;dataset_shampoo[[#This Row],[Month]])</f>
        <v>10832.5</v>
      </c>
      <c r="L3746">
        <f>dataset_shampoo[[#This Row],[Units YTD]]+SUMIFS(H:H,D:D,dataset_shampoo[[#This Row],[Brand]],E:E,dataset_shampoo[[#This Row],[Region]],F:F,dataset_shampoo[[#This Row],[Year]]-1,G:G,"&gt;"&amp;dataset_shampoo[[#This Row],[Month]])</f>
        <v>1342</v>
      </c>
      <c r="M3746" s="1">
        <f>dataset_shampoo[[#This Row],[Values YTD]]+SUMIFS(I:I,D:D,dataset_shampoo[[#This Row],[Brand]],E:E,dataset_shampoo[[#This Row],[Region]],F:F,dataset_shampoo[[#This Row],[Year]]-1,G:G,"&gt;"&amp;dataset_shampoo[[#This Row],[Month]])</f>
        <v>10832.5</v>
      </c>
    </row>
    <row r="3747" spans="1:13" x14ac:dyDescent="0.25">
      <c r="A3747" t="s">
        <v>7</v>
      </c>
      <c r="B3747" t="s">
        <v>30</v>
      </c>
      <c r="C3747" t="s">
        <v>16</v>
      </c>
      <c r="D3747" t="s">
        <v>51</v>
      </c>
      <c r="E3747" t="s">
        <v>13</v>
      </c>
      <c r="F3747">
        <v>2018</v>
      </c>
      <c r="G3747">
        <v>9</v>
      </c>
      <c r="H3747">
        <v>102</v>
      </c>
      <c r="I3747" s="1">
        <v>941.5</v>
      </c>
      <c r="J3747">
        <f>SUMIFS(H:H,D:D,dataset_shampoo[[#This Row],[Brand]],E:E,dataset_shampoo[[#This Row],[Region]],F:F,dataset_shampoo[[#This Row],[Year]],G:G,"&lt;="&amp;dataset_shampoo[[#This Row],[Month]])</f>
        <v>1444</v>
      </c>
      <c r="K3747" s="6">
        <f>SUMIFS(I:I,D:D,dataset_shampoo[[#This Row],[Brand]],E:E,dataset_shampoo[[#This Row],[Region]],F:F,dataset_shampoo[[#This Row],[Year]],G:G,"&lt;="&amp;dataset_shampoo[[#This Row],[Month]])</f>
        <v>11774</v>
      </c>
      <c r="L3747">
        <f>dataset_shampoo[[#This Row],[Units YTD]]+SUMIFS(H:H,D:D,dataset_shampoo[[#This Row],[Brand]],E:E,dataset_shampoo[[#This Row],[Region]],F:F,dataset_shampoo[[#This Row],[Year]]-1,G:G,"&gt;"&amp;dataset_shampoo[[#This Row],[Month]])</f>
        <v>1444</v>
      </c>
      <c r="M3747" s="1">
        <f>dataset_shampoo[[#This Row],[Values YTD]]+SUMIFS(I:I,D:D,dataset_shampoo[[#This Row],[Brand]],E:E,dataset_shampoo[[#This Row],[Region]],F:F,dataset_shampoo[[#This Row],[Year]]-1,G:G,"&gt;"&amp;dataset_shampoo[[#This Row],[Month]])</f>
        <v>11774</v>
      </c>
    </row>
    <row r="3748" spans="1:13" x14ac:dyDescent="0.25">
      <c r="A3748" t="s">
        <v>7</v>
      </c>
      <c r="B3748" t="s">
        <v>30</v>
      </c>
      <c r="C3748" t="s">
        <v>16</v>
      </c>
      <c r="D3748" t="s">
        <v>51</v>
      </c>
      <c r="E3748" t="s">
        <v>13</v>
      </c>
      <c r="F3748">
        <v>2018</v>
      </c>
      <c r="G3748">
        <v>10</v>
      </c>
      <c r="H3748">
        <v>203</v>
      </c>
      <c r="I3748" s="1">
        <v>1589</v>
      </c>
      <c r="J3748">
        <f>SUMIFS(H:H,D:D,dataset_shampoo[[#This Row],[Brand]],E:E,dataset_shampoo[[#This Row],[Region]],F:F,dataset_shampoo[[#This Row],[Year]],G:G,"&lt;="&amp;dataset_shampoo[[#This Row],[Month]])</f>
        <v>1647</v>
      </c>
      <c r="K3748" s="6">
        <f>SUMIFS(I:I,D:D,dataset_shampoo[[#This Row],[Brand]],E:E,dataset_shampoo[[#This Row],[Region]],F:F,dataset_shampoo[[#This Row],[Year]],G:G,"&lt;="&amp;dataset_shampoo[[#This Row],[Month]])</f>
        <v>13363</v>
      </c>
      <c r="L3748">
        <f>dataset_shampoo[[#This Row],[Units YTD]]+SUMIFS(H:H,D:D,dataset_shampoo[[#This Row],[Brand]],E:E,dataset_shampoo[[#This Row],[Region]],F:F,dataset_shampoo[[#This Row],[Year]]-1,G:G,"&gt;"&amp;dataset_shampoo[[#This Row],[Month]])</f>
        <v>1647</v>
      </c>
      <c r="M3748" s="1">
        <f>dataset_shampoo[[#This Row],[Values YTD]]+SUMIFS(I:I,D:D,dataset_shampoo[[#This Row],[Brand]],E:E,dataset_shampoo[[#This Row],[Region]],F:F,dataset_shampoo[[#This Row],[Year]]-1,G:G,"&gt;"&amp;dataset_shampoo[[#This Row],[Month]])</f>
        <v>13363</v>
      </c>
    </row>
    <row r="3749" spans="1:13" x14ac:dyDescent="0.25">
      <c r="A3749" t="s">
        <v>7</v>
      </c>
      <c r="B3749" t="s">
        <v>30</v>
      </c>
      <c r="C3749" t="s">
        <v>16</v>
      </c>
      <c r="D3749" t="s">
        <v>51</v>
      </c>
      <c r="E3749" t="s">
        <v>13</v>
      </c>
      <c r="F3749">
        <v>2018</v>
      </c>
      <c r="G3749">
        <v>11</v>
      </c>
      <c r="H3749">
        <v>74</v>
      </c>
      <c r="I3749" s="1">
        <v>665</v>
      </c>
      <c r="J3749">
        <f>SUMIFS(H:H,D:D,dataset_shampoo[[#This Row],[Brand]],E:E,dataset_shampoo[[#This Row],[Region]],F:F,dataset_shampoo[[#This Row],[Year]],G:G,"&lt;="&amp;dataset_shampoo[[#This Row],[Month]])</f>
        <v>1721</v>
      </c>
      <c r="K3749" s="6">
        <f>SUMIFS(I:I,D:D,dataset_shampoo[[#This Row],[Brand]],E:E,dataset_shampoo[[#This Row],[Region]],F:F,dataset_shampoo[[#This Row],[Year]],G:G,"&lt;="&amp;dataset_shampoo[[#This Row],[Month]])</f>
        <v>14028</v>
      </c>
      <c r="L3749">
        <f>dataset_shampoo[[#This Row],[Units YTD]]+SUMIFS(H:H,D:D,dataset_shampoo[[#This Row],[Brand]],E:E,dataset_shampoo[[#This Row],[Region]],F:F,dataset_shampoo[[#This Row],[Year]]-1,G:G,"&gt;"&amp;dataset_shampoo[[#This Row],[Month]])</f>
        <v>1721</v>
      </c>
      <c r="M3749" s="1">
        <f>dataset_shampoo[[#This Row],[Values YTD]]+SUMIFS(I:I,D:D,dataset_shampoo[[#This Row],[Brand]],E:E,dataset_shampoo[[#This Row],[Region]],F:F,dataset_shampoo[[#This Row],[Year]]-1,G:G,"&gt;"&amp;dataset_shampoo[[#This Row],[Month]])</f>
        <v>14028</v>
      </c>
    </row>
    <row r="3750" spans="1:13" x14ac:dyDescent="0.25">
      <c r="A3750" t="s">
        <v>7</v>
      </c>
      <c r="B3750" t="s">
        <v>30</v>
      </c>
      <c r="C3750" t="s">
        <v>16</v>
      </c>
      <c r="D3750" t="s">
        <v>51</v>
      </c>
      <c r="E3750" t="s">
        <v>13</v>
      </c>
      <c r="F3750">
        <v>2018</v>
      </c>
      <c r="G3750">
        <v>12</v>
      </c>
      <c r="H3750">
        <v>189</v>
      </c>
      <c r="I3750" s="1">
        <v>1641.5</v>
      </c>
      <c r="J3750">
        <f>SUMIFS(H:H,D:D,dataset_shampoo[[#This Row],[Brand]],E:E,dataset_shampoo[[#This Row],[Region]],F:F,dataset_shampoo[[#This Row],[Year]],G:G,"&lt;="&amp;dataset_shampoo[[#This Row],[Month]])</f>
        <v>1910</v>
      </c>
      <c r="K3750" s="6">
        <f>SUMIFS(I:I,D:D,dataset_shampoo[[#This Row],[Brand]],E:E,dataset_shampoo[[#This Row],[Region]],F:F,dataset_shampoo[[#This Row],[Year]],G:G,"&lt;="&amp;dataset_shampoo[[#This Row],[Month]])</f>
        <v>15669.5</v>
      </c>
      <c r="L3750">
        <f>dataset_shampoo[[#This Row],[Units YTD]]+SUMIFS(H:H,D:D,dataset_shampoo[[#This Row],[Brand]],E:E,dataset_shampoo[[#This Row],[Region]],F:F,dataset_shampoo[[#This Row],[Year]]-1,G:G,"&gt;"&amp;dataset_shampoo[[#This Row],[Month]])</f>
        <v>1910</v>
      </c>
      <c r="M3750" s="1">
        <f>dataset_shampoo[[#This Row],[Values YTD]]+SUMIFS(I:I,D:D,dataset_shampoo[[#This Row],[Brand]],E:E,dataset_shampoo[[#This Row],[Region]],F:F,dataset_shampoo[[#This Row],[Year]]-1,G:G,"&gt;"&amp;dataset_shampoo[[#This Row],[Month]])</f>
        <v>15669.5</v>
      </c>
    </row>
    <row r="3751" spans="1:13" x14ac:dyDescent="0.25">
      <c r="A3751" t="s">
        <v>7</v>
      </c>
      <c r="B3751" t="s">
        <v>30</v>
      </c>
      <c r="C3751" t="s">
        <v>16</v>
      </c>
      <c r="D3751" t="s">
        <v>51</v>
      </c>
      <c r="E3751" t="s">
        <v>13</v>
      </c>
      <c r="F3751">
        <v>2019</v>
      </c>
      <c r="G3751">
        <v>1</v>
      </c>
      <c r="H3751">
        <v>182</v>
      </c>
      <c r="I3751" s="1">
        <v>1638</v>
      </c>
      <c r="J3751">
        <f>SUMIFS(H:H,D:D,dataset_shampoo[[#This Row],[Brand]],E:E,dataset_shampoo[[#This Row],[Region]],F:F,dataset_shampoo[[#This Row],[Year]],G:G,"&lt;="&amp;dataset_shampoo[[#This Row],[Month]])</f>
        <v>182</v>
      </c>
      <c r="K3751" s="6">
        <f>SUMIFS(I:I,D:D,dataset_shampoo[[#This Row],[Brand]],E:E,dataset_shampoo[[#This Row],[Region]],F:F,dataset_shampoo[[#This Row],[Year]],G:G,"&lt;="&amp;dataset_shampoo[[#This Row],[Month]])</f>
        <v>1638</v>
      </c>
      <c r="L3751">
        <f>dataset_shampoo[[#This Row],[Units YTD]]+SUMIFS(H:H,D:D,dataset_shampoo[[#This Row],[Brand]],E:E,dataset_shampoo[[#This Row],[Region]],F:F,dataset_shampoo[[#This Row],[Year]]-1,G:G,"&gt;"&amp;dataset_shampoo[[#This Row],[Month]])</f>
        <v>1938</v>
      </c>
      <c r="M3751" s="1">
        <f>dataset_shampoo[[#This Row],[Values YTD]]+SUMIFS(I:I,D:D,dataset_shampoo[[#This Row],[Brand]],E:E,dataset_shampoo[[#This Row],[Region]],F:F,dataset_shampoo[[#This Row],[Year]]-1,G:G,"&gt;"&amp;dataset_shampoo[[#This Row],[Month]])</f>
        <v>16051</v>
      </c>
    </row>
    <row r="3752" spans="1:13" x14ac:dyDescent="0.25">
      <c r="A3752" t="s">
        <v>7</v>
      </c>
      <c r="B3752" t="s">
        <v>30</v>
      </c>
      <c r="C3752" t="s">
        <v>16</v>
      </c>
      <c r="D3752" t="s">
        <v>51</v>
      </c>
      <c r="E3752" t="s">
        <v>13</v>
      </c>
      <c r="F3752">
        <v>2019</v>
      </c>
      <c r="G3752">
        <v>2</v>
      </c>
      <c r="H3752">
        <v>119</v>
      </c>
      <c r="I3752" s="1">
        <v>994</v>
      </c>
      <c r="J3752">
        <f>SUMIFS(H:H,D:D,dataset_shampoo[[#This Row],[Brand]],E:E,dataset_shampoo[[#This Row],[Region]],F:F,dataset_shampoo[[#This Row],[Year]],G:G,"&lt;="&amp;dataset_shampoo[[#This Row],[Month]])</f>
        <v>301</v>
      </c>
      <c r="K3752" s="6">
        <f>SUMIFS(I:I,D:D,dataset_shampoo[[#This Row],[Brand]],E:E,dataset_shampoo[[#This Row],[Region]],F:F,dataset_shampoo[[#This Row],[Year]],G:G,"&lt;="&amp;dataset_shampoo[[#This Row],[Month]])</f>
        <v>2632</v>
      </c>
      <c r="L3752">
        <f>dataset_shampoo[[#This Row],[Units YTD]]+SUMIFS(H:H,D:D,dataset_shampoo[[#This Row],[Brand]],E:E,dataset_shampoo[[#This Row],[Region]],F:F,dataset_shampoo[[#This Row],[Year]]-1,G:G,"&gt;"&amp;dataset_shampoo[[#This Row],[Month]])</f>
        <v>1941</v>
      </c>
      <c r="M3752" s="1">
        <f>dataset_shampoo[[#This Row],[Values YTD]]+SUMIFS(I:I,D:D,dataset_shampoo[[#This Row],[Brand]],E:E,dataset_shampoo[[#This Row],[Region]],F:F,dataset_shampoo[[#This Row],[Year]]-1,G:G,"&gt;"&amp;dataset_shampoo[[#This Row],[Month]])</f>
        <v>16110.5</v>
      </c>
    </row>
    <row r="3753" spans="1:13" x14ac:dyDescent="0.25">
      <c r="A3753" t="s">
        <v>7</v>
      </c>
      <c r="B3753" t="s">
        <v>30</v>
      </c>
      <c r="C3753" t="s">
        <v>16</v>
      </c>
      <c r="D3753" t="s">
        <v>51</v>
      </c>
      <c r="E3753" t="s">
        <v>13</v>
      </c>
      <c r="F3753">
        <v>2019</v>
      </c>
      <c r="G3753">
        <v>3</v>
      </c>
      <c r="H3753">
        <v>91</v>
      </c>
      <c r="I3753" s="1">
        <v>658</v>
      </c>
      <c r="J3753">
        <f>SUMIFS(H:H,D:D,dataset_shampoo[[#This Row],[Brand]],E:E,dataset_shampoo[[#This Row],[Region]],F:F,dataset_shampoo[[#This Row],[Year]],G:G,"&lt;="&amp;dataset_shampoo[[#This Row],[Month]])</f>
        <v>392</v>
      </c>
      <c r="K3753" s="6">
        <f>SUMIFS(I:I,D:D,dataset_shampoo[[#This Row],[Brand]],E:E,dataset_shampoo[[#This Row],[Region]],F:F,dataset_shampoo[[#This Row],[Year]],G:G,"&lt;="&amp;dataset_shampoo[[#This Row],[Month]])</f>
        <v>3290</v>
      </c>
      <c r="L3753">
        <f>dataset_shampoo[[#This Row],[Units YTD]]+SUMIFS(H:H,D:D,dataset_shampoo[[#This Row],[Brand]],E:E,dataset_shampoo[[#This Row],[Region]],F:F,dataset_shampoo[[#This Row],[Year]]-1,G:G,"&gt;"&amp;dataset_shampoo[[#This Row],[Month]])</f>
        <v>1787</v>
      </c>
      <c r="M3753" s="1">
        <f>dataset_shampoo[[#This Row],[Values YTD]]+SUMIFS(I:I,D:D,dataset_shampoo[[#This Row],[Brand]],E:E,dataset_shampoo[[#This Row],[Region]],F:F,dataset_shampoo[[#This Row],[Year]]-1,G:G,"&gt;"&amp;dataset_shampoo[[#This Row],[Month]])</f>
        <v>14850.5</v>
      </c>
    </row>
    <row r="3754" spans="1:13" x14ac:dyDescent="0.25">
      <c r="A3754" t="s">
        <v>7</v>
      </c>
      <c r="B3754" t="s">
        <v>30</v>
      </c>
      <c r="C3754" t="s">
        <v>16</v>
      </c>
      <c r="D3754" t="s">
        <v>51</v>
      </c>
      <c r="E3754" t="s">
        <v>13</v>
      </c>
      <c r="F3754">
        <v>2019</v>
      </c>
      <c r="G3754">
        <v>4</v>
      </c>
      <c r="H3754">
        <v>399</v>
      </c>
      <c r="I3754" s="1">
        <v>3157</v>
      </c>
      <c r="J3754">
        <f>SUMIFS(H:H,D:D,dataset_shampoo[[#This Row],[Brand]],E:E,dataset_shampoo[[#This Row],[Region]],F:F,dataset_shampoo[[#This Row],[Year]],G:G,"&lt;="&amp;dataset_shampoo[[#This Row],[Month]])</f>
        <v>791</v>
      </c>
      <c r="K3754" s="6">
        <f>SUMIFS(I:I,D:D,dataset_shampoo[[#This Row],[Brand]],E:E,dataset_shampoo[[#This Row],[Region]],F:F,dataset_shampoo[[#This Row],[Year]],G:G,"&lt;="&amp;dataset_shampoo[[#This Row],[Month]])</f>
        <v>6447</v>
      </c>
      <c r="L3754">
        <f>dataset_shampoo[[#This Row],[Units YTD]]+SUMIFS(H:H,D:D,dataset_shampoo[[#This Row],[Brand]],E:E,dataset_shampoo[[#This Row],[Region]],F:F,dataset_shampoo[[#This Row],[Year]]-1,G:G,"&gt;"&amp;dataset_shampoo[[#This Row],[Month]])</f>
        <v>1983</v>
      </c>
      <c r="M3754" s="1">
        <f>dataset_shampoo[[#This Row],[Values YTD]]+SUMIFS(I:I,D:D,dataset_shampoo[[#This Row],[Brand]],E:E,dataset_shampoo[[#This Row],[Region]],F:F,dataset_shampoo[[#This Row],[Year]]-1,G:G,"&gt;"&amp;dataset_shampoo[[#This Row],[Month]])</f>
        <v>16383.5</v>
      </c>
    </row>
    <row r="3755" spans="1:13" x14ac:dyDescent="0.25">
      <c r="A3755" t="s">
        <v>7</v>
      </c>
      <c r="B3755" t="s">
        <v>30</v>
      </c>
      <c r="C3755" t="s">
        <v>16</v>
      </c>
      <c r="D3755" t="s">
        <v>51</v>
      </c>
      <c r="E3755" t="s">
        <v>13</v>
      </c>
      <c r="F3755">
        <v>2019</v>
      </c>
      <c r="G3755">
        <v>5</v>
      </c>
      <c r="H3755">
        <v>462</v>
      </c>
      <c r="I3755" s="1">
        <v>4060</v>
      </c>
      <c r="J3755">
        <f>SUMIFS(H:H,D:D,dataset_shampoo[[#This Row],[Brand]],E:E,dataset_shampoo[[#This Row],[Region]],F:F,dataset_shampoo[[#This Row],[Year]],G:G,"&lt;="&amp;dataset_shampoo[[#This Row],[Month]])</f>
        <v>1253</v>
      </c>
      <c r="K3755" s="6">
        <f>SUMIFS(I:I,D:D,dataset_shampoo[[#This Row],[Brand]],E:E,dataset_shampoo[[#This Row],[Region]],F:F,dataset_shampoo[[#This Row],[Year]],G:G,"&lt;="&amp;dataset_shampoo[[#This Row],[Month]])</f>
        <v>10507</v>
      </c>
      <c r="L3755">
        <f>dataset_shampoo[[#This Row],[Units YTD]]+SUMIFS(H:H,D:D,dataset_shampoo[[#This Row],[Brand]],E:E,dataset_shampoo[[#This Row],[Region]],F:F,dataset_shampoo[[#This Row],[Year]]-1,G:G,"&gt;"&amp;dataset_shampoo[[#This Row],[Month]])</f>
        <v>2189</v>
      </c>
      <c r="M3755" s="1">
        <f>dataset_shampoo[[#This Row],[Values YTD]]+SUMIFS(I:I,D:D,dataset_shampoo[[#This Row],[Brand]],E:E,dataset_shampoo[[#This Row],[Region]],F:F,dataset_shampoo[[#This Row],[Year]]-1,G:G,"&gt;"&amp;dataset_shampoo[[#This Row],[Month]])</f>
        <v>18378.5</v>
      </c>
    </row>
    <row r="3756" spans="1:13" x14ac:dyDescent="0.25">
      <c r="A3756" t="s">
        <v>7</v>
      </c>
      <c r="B3756" t="s">
        <v>30</v>
      </c>
      <c r="C3756" t="s">
        <v>16</v>
      </c>
      <c r="D3756" t="s">
        <v>51</v>
      </c>
      <c r="E3756" t="s">
        <v>13</v>
      </c>
      <c r="F3756">
        <v>2019</v>
      </c>
      <c r="G3756">
        <v>7</v>
      </c>
      <c r="H3756">
        <v>308</v>
      </c>
      <c r="I3756" s="1">
        <v>2555</v>
      </c>
      <c r="J3756">
        <f>SUMIFS(H:H,D:D,dataset_shampoo[[#This Row],[Brand]],E:E,dataset_shampoo[[#This Row],[Region]],F:F,dataset_shampoo[[#This Row],[Year]],G:G,"&lt;="&amp;dataset_shampoo[[#This Row],[Month]])</f>
        <v>1561</v>
      </c>
      <c r="K3756" s="6">
        <f>SUMIFS(I:I,D:D,dataset_shampoo[[#This Row],[Brand]],E:E,dataset_shampoo[[#This Row],[Region]],F:F,dataset_shampoo[[#This Row],[Year]],G:G,"&lt;="&amp;dataset_shampoo[[#This Row],[Month]])</f>
        <v>13062</v>
      </c>
      <c r="L3756">
        <f>dataset_shampoo[[#This Row],[Units YTD]]+SUMIFS(H:H,D:D,dataset_shampoo[[#This Row],[Brand]],E:E,dataset_shampoo[[#This Row],[Region]],F:F,dataset_shampoo[[#This Row],[Year]]-1,G:G,"&gt;"&amp;dataset_shampoo[[#This Row],[Month]])</f>
        <v>2231</v>
      </c>
      <c r="M3756" s="1">
        <f>dataset_shampoo[[#This Row],[Values YTD]]+SUMIFS(I:I,D:D,dataset_shampoo[[#This Row],[Brand]],E:E,dataset_shampoo[[#This Row],[Region]],F:F,dataset_shampoo[[#This Row],[Year]]-1,G:G,"&gt;"&amp;dataset_shampoo[[#This Row],[Month]])</f>
        <v>18763.5</v>
      </c>
    </row>
    <row r="3757" spans="1:13" x14ac:dyDescent="0.25">
      <c r="A3757" t="s">
        <v>7</v>
      </c>
      <c r="B3757" t="s">
        <v>30</v>
      </c>
      <c r="C3757" t="s">
        <v>16</v>
      </c>
      <c r="D3757" t="s">
        <v>51</v>
      </c>
      <c r="E3757" t="s">
        <v>13</v>
      </c>
      <c r="F3757">
        <v>2019</v>
      </c>
      <c r="G3757">
        <v>8</v>
      </c>
      <c r="H3757">
        <v>231</v>
      </c>
      <c r="I3757" s="1">
        <v>1645</v>
      </c>
      <c r="J3757">
        <f>SUMIFS(H:H,D:D,dataset_shampoo[[#This Row],[Brand]],E:E,dataset_shampoo[[#This Row],[Region]],F:F,dataset_shampoo[[#This Row],[Year]],G:G,"&lt;="&amp;dataset_shampoo[[#This Row],[Month]])</f>
        <v>1792</v>
      </c>
      <c r="K3757" s="6">
        <f>SUMIFS(I:I,D:D,dataset_shampoo[[#This Row],[Brand]],E:E,dataset_shampoo[[#This Row],[Region]],F:F,dataset_shampoo[[#This Row],[Year]],G:G,"&lt;="&amp;dataset_shampoo[[#This Row],[Month]])</f>
        <v>14707</v>
      </c>
      <c r="L3757">
        <f>dataset_shampoo[[#This Row],[Units YTD]]+SUMIFS(H:H,D:D,dataset_shampoo[[#This Row],[Brand]],E:E,dataset_shampoo[[#This Row],[Region]],F:F,dataset_shampoo[[#This Row],[Year]]-1,G:G,"&gt;"&amp;dataset_shampoo[[#This Row],[Month]])</f>
        <v>2360</v>
      </c>
      <c r="M3757" s="1">
        <f>dataset_shampoo[[#This Row],[Values YTD]]+SUMIFS(I:I,D:D,dataset_shampoo[[#This Row],[Brand]],E:E,dataset_shampoo[[#This Row],[Region]],F:F,dataset_shampoo[[#This Row],[Year]]-1,G:G,"&gt;"&amp;dataset_shampoo[[#This Row],[Month]])</f>
        <v>19544</v>
      </c>
    </row>
    <row r="3758" spans="1:13" x14ac:dyDescent="0.25">
      <c r="A3758" t="s">
        <v>7</v>
      </c>
      <c r="B3758" t="s">
        <v>30</v>
      </c>
      <c r="C3758" t="s">
        <v>16</v>
      </c>
      <c r="D3758" t="s">
        <v>51</v>
      </c>
      <c r="E3758" t="s">
        <v>13</v>
      </c>
      <c r="F3758">
        <v>2019</v>
      </c>
      <c r="G3758">
        <v>9</v>
      </c>
      <c r="H3758">
        <v>217</v>
      </c>
      <c r="I3758" s="1">
        <v>1694</v>
      </c>
      <c r="J3758">
        <f>SUMIFS(H:H,D:D,dataset_shampoo[[#This Row],[Brand]],E:E,dataset_shampoo[[#This Row],[Region]],F:F,dataset_shampoo[[#This Row],[Year]],G:G,"&lt;="&amp;dataset_shampoo[[#This Row],[Month]])</f>
        <v>2009</v>
      </c>
      <c r="K3758" s="6">
        <f>SUMIFS(I:I,D:D,dataset_shampoo[[#This Row],[Brand]],E:E,dataset_shampoo[[#This Row],[Region]],F:F,dataset_shampoo[[#This Row],[Year]],G:G,"&lt;="&amp;dataset_shampoo[[#This Row],[Month]])</f>
        <v>16401</v>
      </c>
      <c r="L3758">
        <f>dataset_shampoo[[#This Row],[Units YTD]]+SUMIFS(H:H,D:D,dataset_shampoo[[#This Row],[Brand]],E:E,dataset_shampoo[[#This Row],[Region]],F:F,dataset_shampoo[[#This Row],[Year]]-1,G:G,"&gt;"&amp;dataset_shampoo[[#This Row],[Month]])</f>
        <v>2475</v>
      </c>
      <c r="M3758" s="1">
        <f>dataset_shampoo[[#This Row],[Values YTD]]+SUMIFS(I:I,D:D,dataset_shampoo[[#This Row],[Brand]],E:E,dataset_shampoo[[#This Row],[Region]],F:F,dataset_shampoo[[#This Row],[Year]]-1,G:G,"&gt;"&amp;dataset_shampoo[[#This Row],[Month]])</f>
        <v>20296.5</v>
      </c>
    </row>
    <row r="3759" spans="1:13" x14ac:dyDescent="0.25">
      <c r="A3759" t="s">
        <v>7</v>
      </c>
      <c r="B3759" t="s">
        <v>30</v>
      </c>
      <c r="C3759" t="s">
        <v>16</v>
      </c>
      <c r="D3759" t="s">
        <v>51</v>
      </c>
      <c r="E3759" t="s">
        <v>13</v>
      </c>
      <c r="F3759">
        <v>2019</v>
      </c>
      <c r="G3759">
        <v>10</v>
      </c>
      <c r="H3759">
        <v>147</v>
      </c>
      <c r="I3759" s="1">
        <v>1267</v>
      </c>
      <c r="J3759">
        <f>SUMIFS(H:H,D:D,dataset_shampoo[[#This Row],[Brand]],E:E,dataset_shampoo[[#This Row],[Region]],F:F,dataset_shampoo[[#This Row],[Year]],G:G,"&lt;="&amp;dataset_shampoo[[#This Row],[Month]])</f>
        <v>2156</v>
      </c>
      <c r="K3759" s="6">
        <f>SUMIFS(I:I,D:D,dataset_shampoo[[#This Row],[Brand]],E:E,dataset_shampoo[[#This Row],[Region]],F:F,dataset_shampoo[[#This Row],[Year]],G:G,"&lt;="&amp;dataset_shampoo[[#This Row],[Month]])</f>
        <v>17668</v>
      </c>
      <c r="L3759">
        <f>dataset_shampoo[[#This Row],[Units YTD]]+SUMIFS(H:H,D:D,dataset_shampoo[[#This Row],[Brand]],E:E,dataset_shampoo[[#This Row],[Region]],F:F,dataset_shampoo[[#This Row],[Year]]-1,G:G,"&gt;"&amp;dataset_shampoo[[#This Row],[Month]])</f>
        <v>2419</v>
      </c>
      <c r="M3759" s="1">
        <f>dataset_shampoo[[#This Row],[Values YTD]]+SUMIFS(I:I,D:D,dataset_shampoo[[#This Row],[Brand]],E:E,dataset_shampoo[[#This Row],[Region]],F:F,dataset_shampoo[[#This Row],[Year]]-1,G:G,"&gt;"&amp;dataset_shampoo[[#This Row],[Month]])</f>
        <v>19974.5</v>
      </c>
    </row>
    <row r="3760" spans="1:13" x14ac:dyDescent="0.25">
      <c r="A3760" t="s">
        <v>7</v>
      </c>
      <c r="B3760" t="s">
        <v>30</v>
      </c>
      <c r="C3760" t="s">
        <v>16</v>
      </c>
      <c r="D3760" t="s">
        <v>51</v>
      </c>
      <c r="E3760" t="s">
        <v>13</v>
      </c>
      <c r="F3760">
        <v>2019</v>
      </c>
      <c r="G3760">
        <v>11</v>
      </c>
      <c r="H3760">
        <v>28</v>
      </c>
      <c r="I3760" s="1">
        <v>175</v>
      </c>
      <c r="J3760">
        <f>SUMIFS(H:H,D:D,dataset_shampoo[[#This Row],[Brand]],E:E,dataset_shampoo[[#This Row],[Region]],F:F,dataset_shampoo[[#This Row],[Year]],G:G,"&lt;="&amp;dataset_shampoo[[#This Row],[Month]])</f>
        <v>2184</v>
      </c>
      <c r="K3760" s="6">
        <f>SUMIFS(I:I,D:D,dataset_shampoo[[#This Row],[Brand]],E:E,dataset_shampoo[[#This Row],[Region]],F:F,dataset_shampoo[[#This Row],[Year]],G:G,"&lt;="&amp;dataset_shampoo[[#This Row],[Month]])</f>
        <v>17843</v>
      </c>
      <c r="L3760">
        <f>dataset_shampoo[[#This Row],[Units YTD]]+SUMIFS(H:H,D:D,dataset_shampoo[[#This Row],[Brand]],E:E,dataset_shampoo[[#This Row],[Region]],F:F,dataset_shampoo[[#This Row],[Year]]-1,G:G,"&gt;"&amp;dataset_shampoo[[#This Row],[Month]])</f>
        <v>2373</v>
      </c>
      <c r="M3760" s="1">
        <f>dataset_shampoo[[#This Row],[Values YTD]]+SUMIFS(I:I,D:D,dataset_shampoo[[#This Row],[Brand]],E:E,dataset_shampoo[[#This Row],[Region]],F:F,dataset_shampoo[[#This Row],[Year]]-1,G:G,"&gt;"&amp;dataset_shampoo[[#This Row],[Month]])</f>
        <v>19484.5</v>
      </c>
    </row>
    <row r="3761" spans="1:13" x14ac:dyDescent="0.25">
      <c r="A3761" t="s">
        <v>7</v>
      </c>
      <c r="B3761" t="s">
        <v>30</v>
      </c>
      <c r="C3761" t="s">
        <v>16</v>
      </c>
      <c r="D3761" t="s">
        <v>51</v>
      </c>
      <c r="E3761" t="s">
        <v>13</v>
      </c>
      <c r="F3761">
        <v>2019</v>
      </c>
      <c r="G3761">
        <v>12</v>
      </c>
      <c r="H3761">
        <v>259</v>
      </c>
      <c r="I3761" s="1">
        <v>2128</v>
      </c>
      <c r="J3761">
        <f>SUMIFS(H:H,D:D,dataset_shampoo[[#This Row],[Brand]],E:E,dataset_shampoo[[#This Row],[Region]],F:F,dataset_shampoo[[#This Row],[Year]],G:G,"&lt;="&amp;dataset_shampoo[[#This Row],[Month]])</f>
        <v>2443</v>
      </c>
      <c r="K3761" s="6">
        <f>SUMIFS(I:I,D:D,dataset_shampoo[[#This Row],[Brand]],E:E,dataset_shampoo[[#This Row],[Region]],F:F,dataset_shampoo[[#This Row],[Year]],G:G,"&lt;="&amp;dataset_shampoo[[#This Row],[Month]])</f>
        <v>19971</v>
      </c>
      <c r="L3761">
        <f>dataset_shampoo[[#This Row],[Units YTD]]+SUMIFS(H:H,D:D,dataset_shampoo[[#This Row],[Brand]],E:E,dataset_shampoo[[#This Row],[Region]],F:F,dataset_shampoo[[#This Row],[Year]]-1,G:G,"&gt;"&amp;dataset_shampoo[[#This Row],[Month]])</f>
        <v>2443</v>
      </c>
      <c r="M3761" s="1">
        <f>dataset_shampoo[[#This Row],[Values YTD]]+SUMIFS(I:I,D:D,dataset_shampoo[[#This Row],[Brand]],E:E,dataset_shampoo[[#This Row],[Region]],F:F,dataset_shampoo[[#This Row],[Year]]-1,G:G,"&gt;"&amp;dataset_shampoo[[#This Row],[Month]])</f>
        <v>19971</v>
      </c>
    </row>
    <row r="3762" spans="1:13" x14ac:dyDescent="0.25">
      <c r="A3762" t="s">
        <v>7</v>
      </c>
      <c r="B3762" t="s">
        <v>30</v>
      </c>
      <c r="C3762" t="s">
        <v>16</v>
      </c>
      <c r="D3762" t="s">
        <v>51</v>
      </c>
      <c r="E3762" t="s">
        <v>13</v>
      </c>
      <c r="F3762">
        <v>2020</v>
      </c>
      <c r="G3762">
        <v>1</v>
      </c>
      <c r="H3762">
        <v>158</v>
      </c>
      <c r="I3762" s="1">
        <v>1165.5</v>
      </c>
      <c r="J3762">
        <f>SUMIFS(H:H,D:D,dataset_shampoo[[#This Row],[Brand]],E:E,dataset_shampoo[[#This Row],[Region]],F:F,dataset_shampoo[[#This Row],[Year]],G:G,"&lt;="&amp;dataset_shampoo[[#This Row],[Month]])</f>
        <v>158</v>
      </c>
      <c r="K3762" s="6">
        <f>SUMIFS(I:I,D:D,dataset_shampoo[[#This Row],[Brand]],E:E,dataset_shampoo[[#This Row],[Region]],F:F,dataset_shampoo[[#This Row],[Year]],G:G,"&lt;="&amp;dataset_shampoo[[#This Row],[Month]])</f>
        <v>1165.5</v>
      </c>
      <c r="L3762">
        <f>dataset_shampoo[[#This Row],[Units YTD]]+SUMIFS(H:H,D:D,dataset_shampoo[[#This Row],[Brand]],E:E,dataset_shampoo[[#This Row],[Region]],F:F,dataset_shampoo[[#This Row],[Year]]-1,G:G,"&gt;"&amp;dataset_shampoo[[#This Row],[Month]])</f>
        <v>2419</v>
      </c>
      <c r="M3762" s="1">
        <f>dataset_shampoo[[#This Row],[Values YTD]]+SUMIFS(I:I,D:D,dataset_shampoo[[#This Row],[Brand]],E:E,dataset_shampoo[[#This Row],[Region]],F:F,dataset_shampoo[[#This Row],[Year]]-1,G:G,"&gt;"&amp;dataset_shampoo[[#This Row],[Month]])</f>
        <v>19498.5</v>
      </c>
    </row>
    <row r="3763" spans="1:13" x14ac:dyDescent="0.25">
      <c r="A3763" t="s">
        <v>7</v>
      </c>
      <c r="B3763" t="s">
        <v>30</v>
      </c>
      <c r="C3763" t="s">
        <v>16</v>
      </c>
      <c r="D3763" t="s">
        <v>51</v>
      </c>
      <c r="E3763" t="s">
        <v>13</v>
      </c>
      <c r="F3763">
        <v>2020</v>
      </c>
      <c r="G3763">
        <v>2</v>
      </c>
      <c r="H3763">
        <v>242</v>
      </c>
      <c r="I3763" s="1">
        <v>2100</v>
      </c>
      <c r="J3763">
        <f>SUMIFS(H:H,D:D,dataset_shampoo[[#This Row],[Brand]],E:E,dataset_shampoo[[#This Row],[Region]],F:F,dataset_shampoo[[#This Row],[Year]],G:G,"&lt;="&amp;dataset_shampoo[[#This Row],[Month]])</f>
        <v>400</v>
      </c>
      <c r="K3763" s="6">
        <f>SUMIFS(I:I,D:D,dataset_shampoo[[#This Row],[Brand]],E:E,dataset_shampoo[[#This Row],[Region]],F:F,dataset_shampoo[[#This Row],[Year]],G:G,"&lt;="&amp;dataset_shampoo[[#This Row],[Month]])</f>
        <v>3265.5</v>
      </c>
      <c r="L3763">
        <f>dataset_shampoo[[#This Row],[Units YTD]]+SUMIFS(H:H,D:D,dataset_shampoo[[#This Row],[Brand]],E:E,dataset_shampoo[[#This Row],[Region]],F:F,dataset_shampoo[[#This Row],[Year]]-1,G:G,"&gt;"&amp;dataset_shampoo[[#This Row],[Month]])</f>
        <v>2542</v>
      </c>
      <c r="M3763" s="1">
        <f>dataset_shampoo[[#This Row],[Values YTD]]+SUMIFS(I:I,D:D,dataset_shampoo[[#This Row],[Brand]],E:E,dataset_shampoo[[#This Row],[Region]],F:F,dataset_shampoo[[#This Row],[Year]]-1,G:G,"&gt;"&amp;dataset_shampoo[[#This Row],[Month]])</f>
        <v>20604.5</v>
      </c>
    </row>
    <row r="3764" spans="1:13" x14ac:dyDescent="0.25">
      <c r="A3764" t="s">
        <v>7</v>
      </c>
      <c r="B3764" t="s">
        <v>30</v>
      </c>
      <c r="C3764" t="s">
        <v>16</v>
      </c>
      <c r="D3764" t="s">
        <v>51</v>
      </c>
      <c r="E3764" t="s">
        <v>13</v>
      </c>
      <c r="F3764">
        <v>2020</v>
      </c>
      <c r="G3764">
        <v>3</v>
      </c>
      <c r="H3764">
        <v>315</v>
      </c>
      <c r="I3764" s="1">
        <v>2331</v>
      </c>
      <c r="J3764">
        <f>SUMIFS(H:H,D:D,dataset_shampoo[[#This Row],[Brand]],E:E,dataset_shampoo[[#This Row],[Region]],F:F,dataset_shampoo[[#This Row],[Year]],G:G,"&lt;="&amp;dataset_shampoo[[#This Row],[Month]])</f>
        <v>715</v>
      </c>
      <c r="K3764" s="6">
        <f>SUMIFS(I:I,D:D,dataset_shampoo[[#This Row],[Brand]],E:E,dataset_shampoo[[#This Row],[Region]],F:F,dataset_shampoo[[#This Row],[Year]],G:G,"&lt;="&amp;dataset_shampoo[[#This Row],[Month]])</f>
        <v>5596.5</v>
      </c>
      <c r="L3764">
        <f>dataset_shampoo[[#This Row],[Units YTD]]+SUMIFS(H:H,D:D,dataset_shampoo[[#This Row],[Brand]],E:E,dataset_shampoo[[#This Row],[Region]],F:F,dataset_shampoo[[#This Row],[Year]]-1,G:G,"&gt;"&amp;dataset_shampoo[[#This Row],[Month]])</f>
        <v>2766</v>
      </c>
      <c r="M3764" s="1">
        <f>dataset_shampoo[[#This Row],[Values YTD]]+SUMIFS(I:I,D:D,dataset_shampoo[[#This Row],[Brand]],E:E,dataset_shampoo[[#This Row],[Region]],F:F,dataset_shampoo[[#This Row],[Year]]-1,G:G,"&gt;"&amp;dataset_shampoo[[#This Row],[Month]])</f>
        <v>22277.5</v>
      </c>
    </row>
    <row r="3765" spans="1:13" x14ac:dyDescent="0.25">
      <c r="A3765" t="s">
        <v>7</v>
      </c>
      <c r="B3765" t="s">
        <v>30</v>
      </c>
      <c r="C3765" t="s">
        <v>16</v>
      </c>
      <c r="D3765" t="s">
        <v>51</v>
      </c>
      <c r="E3765" t="s">
        <v>13</v>
      </c>
      <c r="F3765">
        <v>2020</v>
      </c>
      <c r="G3765">
        <v>4</v>
      </c>
      <c r="H3765">
        <v>220</v>
      </c>
      <c r="I3765" s="1">
        <v>1596</v>
      </c>
      <c r="J3765">
        <f>SUMIFS(H:H,D:D,dataset_shampoo[[#This Row],[Brand]],E:E,dataset_shampoo[[#This Row],[Region]],F:F,dataset_shampoo[[#This Row],[Year]],G:G,"&lt;="&amp;dataset_shampoo[[#This Row],[Month]])</f>
        <v>935</v>
      </c>
      <c r="K3765" s="6">
        <f>SUMIFS(I:I,D:D,dataset_shampoo[[#This Row],[Brand]],E:E,dataset_shampoo[[#This Row],[Region]],F:F,dataset_shampoo[[#This Row],[Year]],G:G,"&lt;="&amp;dataset_shampoo[[#This Row],[Month]])</f>
        <v>7192.5</v>
      </c>
      <c r="L3765">
        <f>dataset_shampoo[[#This Row],[Units YTD]]+SUMIFS(H:H,D:D,dataset_shampoo[[#This Row],[Brand]],E:E,dataset_shampoo[[#This Row],[Region]],F:F,dataset_shampoo[[#This Row],[Year]]-1,G:G,"&gt;"&amp;dataset_shampoo[[#This Row],[Month]])</f>
        <v>2587</v>
      </c>
      <c r="M3765" s="1">
        <f>dataset_shampoo[[#This Row],[Values YTD]]+SUMIFS(I:I,D:D,dataset_shampoo[[#This Row],[Brand]],E:E,dataset_shampoo[[#This Row],[Region]],F:F,dataset_shampoo[[#This Row],[Year]]-1,G:G,"&gt;"&amp;dataset_shampoo[[#This Row],[Month]])</f>
        <v>20716.5</v>
      </c>
    </row>
    <row r="3766" spans="1:13" x14ac:dyDescent="0.25">
      <c r="A3766" t="s">
        <v>7</v>
      </c>
      <c r="B3766" t="s">
        <v>30</v>
      </c>
      <c r="C3766" t="s">
        <v>16</v>
      </c>
      <c r="D3766" t="s">
        <v>51</v>
      </c>
      <c r="E3766" t="s">
        <v>13</v>
      </c>
      <c r="F3766">
        <v>2020</v>
      </c>
      <c r="G3766">
        <v>5</v>
      </c>
      <c r="H3766">
        <v>189</v>
      </c>
      <c r="I3766" s="1">
        <v>1491</v>
      </c>
      <c r="J3766">
        <f>SUMIFS(H:H,D:D,dataset_shampoo[[#This Row],[Brand]],E:E,dataset_shampoo[[#This Row],[Region]],F:F,dataset_shampoo[[#This Row],[Year]],G:G,"&lt;="&amp;dataset_shampoo[[#This Row],[Month]])</f>
        <v>1124</v>
      </c>
      <c r="K3766" s="6">
        <f>SUMIFS(I:I,D:D,dataset_shampoo[[#This Row],[Brand]],E:E,dataset_shampoo[[#This Row],[Region]],F:F,dataset_shampoo[[#This Row],[Year]],G:G,"&lt;="&amp;dataset_shampoo[[#This Row],[Month]])</f>
        <v>8683.5</v>
      </c>
      <c r="L3766">
        <f>dataset_shampoo[[#This Row],[Units YTD]]+SUMIFS(H:H,D:D,dataset_shampoo[[#This Row],[Brand]],E:E,dataset_shampoo[[#This Row],[Region]],F:F,dataset_shampoo[[#This Row],[Year]]-1,G:G,"&gt;"&amp;dataset_shampoo[[#This Row],[Month]])</f>
        <v>2314</v>
      </c>
      <c r="M3766" s="1">
        <f>dataset_shampoo[[#This Row],[Values YTD]]+SUMIFS(I:I,D:D,dataset_shampoo[[#This Row],[Brand]],E:E,dataset_shampoo[[#This Row],[Region]],F:F,dataset_shampoo[[#This Row],[Year]]-1,G:G,"&gt;"&amp;dataset_shampoo[[#This Row],[Month]])</f>
        <v>18147.5</v>
      </c>
    </row>
    <row r="3767" spans="1:13" x14ac:dyDescent="0.25">
      <c r="A3767" t="s">
        <v>7</v>
      </c>
      <c r="B3767" t="s">
        <v>30</v>
      </c>
      <c r="C3767" t="s">
        <v>16</v>
      </c>
      <c r="D3767" t="s">
        <v>51</v>
      </c>
      <c r="E3767" t="s">
        <v>13</v>
      </c>
      <c r="F3767">
        <v>2020</v>
      </c>
      <c r="G3767">
        <v>6</v>
      </c>
      <c r="H3767">
        <v>651</v>
      </c>
      <c r="I3767" s="1">
        <v>5449.5</v>
      </c>
      <c r="J3767">
        <f>SUMIFS(H:H,D:D,dataset_shampoo[[#This Row],[Brand]],E:E,dataset_shampoo[[#This Row],[Region]],F:F,dataset_shampoo[[#This Row],[Year]],G:G,"&lt;="&amp;dataset_shampoo[[#This Row],[Month]])</f>
        <v>1775</v>
      </c>
      <c r="K3767" s="6">
        <f>SUMIFS(I:I,D:D,dataset_shampoo[[#This Row],[Brand]],E:E,dataset_shampoo[[#This Row],[Region]],F:F,dataset_shampoo[[#This Row],[Year]],G:G,"&lt;="&amp;dataset_shampoo[[#This Row],[Month]])</f>
        <v>14133</v>
      </c>
      <c r="L3767">
        <f>dataset_shampoo[[#This Row],[Units YTD]]+SUMIFS(H:H,D:D,dataset_shampoo[[#This Row],[Brand]],E:E,dataset_shampoo[[#This Row],[Region]],F:F,dataset_shampoo[[#This Row],[Year]]-1,G:G,"&gt;"&amp;dataset_shampoo[[#This Row],[Month]])</f>
        <v>2965</v>
      </c>
      <c r="M3767" s="1">
        <f>dataset_shampoo[[#This Row],[Values YTD]]+SUMIFS(I:I,D:D,dataset_shampoo[[#This Row],[Brand]],E:E,dataset_shampoo[[#This Row],[Region]],F:F,dataset_shampoo[[#This Row],[Year]]-1,G:G,"&gt;"&amp;dataset_shampoo[[#This Row],[Month]])</f>
        <v>23597</v>
      </c>
    </row>
    <row r="3768" spans="1:13" x14ac:dyDescent="0.25">
      <c r="A3768" t="s">
        <v>7</v>
      </c>
      <c r="B3768" t="s">
        <v>30</v>
      </c>
      <c r="C3768" t="s">
        <v>16</v>
      </c>
      <c r="D3768" t="s">
        <v>51</v>
      </c>
      <c r="E3768" t="s">
        <v>13</v>
      </c>
      <c r="F3768">
        <v>2020</v>
      </c>
      <c r="G3768">
        <v>7</v>
      </c>
      <c r="H3768">
        <v>242</v>
      </c>
      <c r="I3768" s="1">
        <v>2173.5</v>
      </c>
      <c r="J3768">
        <f>SUMIFS(H:H,D:D,dataset_shampoo[[#This Row],[Brand]],E:E,dataset_shampoo[[#This Row],[Region]],F:F,dataset_shampoo[[#This Row],[Year]],G:G,"&lt;="&amp;dataset_shampoo[[#This Row],[Month]])</f>
        <v>2017</v>
      </c>
      <c r="K3768" s="6">
        <f>SUMIFS(I:I,D:D,dataset_shampoo[[#This Row],[Brand]],E:E,dataset_shampoo[[#This Row],[Region]],F:F,dataset_shampoo[[#This Row],[Year]],G:G,"&lt;="&amp;dataset_shampoo[[#This Row],[Month]])</f>
        <v>16306.5</v>
      </c>
      <c r="L3768">
        <f>dataset_shampoo[[#This Row],[Units YTD]]+SUMIFS(H:H,D:D,dataset_shampoo[[#This Row],[Brand]],E:E,dataset_shampoo[[#This Row],[Region]],F:F,dataset_shampoo[[#This Row],[Year]]-1,G:G,"&gt;"&amp;dataset_shampoo[[#This Row],[Month]])</f>
        <v>2899</v>
      </c>
      <c r="M3768" s="1">
        <f>dataset_shampoo[[#This Row],[Values YTD]]+SUMIFS(I:I,D:D,dataset_shampoo[[#This Row],[Brand]],E:E,dataset_shampoo[[#This Row],[Region]],F:F,dataset_shampoo[[#This Row],[Year]]-1,G:G,"&gt;"&amp;dataset_shampoo[[#This Row],[Month]])</f>
        <v>23215.5</v>
      </c>
    </row>
    <row r="3769" spans="1:13" x14ac:dyDescent="0.25">
      <c r="A3769" t="s">
        <v>7</v>
      </c>
      <c r="B3769" t="s">
        <v>30</v>
      </c>
      <c r="C3769" t="s">
        <v>16</v>
      </c>
      <c r="D3769" t="s">
        <v>51</v>
      </c>
      <c r="E3769" t="s">
        <v>13</v>
      </c>
      <c r="F3769">
        <v>2020</v>
      </c>
      <c r="G3769">
        <v>8</v>
      </c>
      <c r="H3769">
        <v>430</v>
      </c>
      <c r="I3769" s="1">
        <v>3622.5</v>
      </c>
      <c r="J3769">
        <f>SUMIFS(H:H,D:D,dataset_shampoo[[#This Row],[Brand]],E:E,dataset_shampoo[[#This Row],[Region]],F:F,dataset_shampoo[[#This Row],[Year]],G:G,"&lt;="&amp;dataset_shampoo[[#This Row],[Month]])</f>
        <v>2447</v>
      </c>
      <c r="K3769" s="6">
        <f>SUMIFS(I:I,D:D,dataset_shampoo[[#This Row],[Brand]],E:E,dataset_shampoo[[#This Row],[Region]],F:F,dataset_shampoo[[#This Row],[Year]],G:G,"&lt;="&amp;dataset_shampoo[[#This Row],[Month]])</f>
        <v>19929</v>
      </c>
      <c r="L3769">
        <f>dataset_shampoo[[#This Row],[Units YTD]]+SUMIFS(H:H,D:D,dataset_shampoo[[#This Row],[Brand]],E:E,dataset_shampoo[[#This Row],[Region]],F:F,dataset_shampoo[[#This Row],[Year]]-1,G:G,"&gt;"&amp;dataset_shampoo[[#This Row],[Month]])</f>
        <v>3098</v>
      </c>
      <c r="M3769" s="1">
        <f>dataset_shampoo[[#This Row],[Values YTD]]+SUMIFS(I:I,D:D,dataset_shampoo[[#This Row],[Brand]],E:E,dataset_shampoo[[#This Row],[Region]],F:F,dataset_shampoo[[#This Row],[Year]]-1,G:G,"&gt;"&amp;dataset_shampoo[[#This Row],[Month]])</f>
        <v>25193</v>
      </c>
    </row>
    <row r="3770" spans="1:13" x14ac:dyDescent="0.25">
      <c r="A3770" t="s">
        <v>7</v>
      </c>
      <c r="B3770" t="s">
        <v>30</v>
      </c>
      <c r="C3770" t="s">
        <v>16</v>
      </c>
      <c r="D3770" t="s">
        <v>51</v>
      </c>
      <c r="E3770" t="s">
        <v>13</v>
      </c>
      <c r="F3770">
        <v>2020</v>
      </c>
      <c r="G3770">
        <v>9</v>
      </c>
      <c r="H3770">
        <v>735</v>
      </c>
      <c r="I3770" s="1">
        <v>6069</v>
      </c>
      <c r="J3770">
        <f>SUMIFS(H:H,D:D,dataset_shampoo[[#This Row],[Brand]],E:E,dataset_shampoo[[#This Row],[Region]],F:F,dataset_shampoo[[#This Row],[Year]],G:G,"&lt;="&amp;dataset_shampoo[[#This Row],[Month]])</f>
        <v>3182</v>
      </c>
      <c r="K3770" s="6">
        <f>SUMIFS(I:I,D:D,dataset_shampoo[[#This Row],[Brand]],E:E,dataset_shampoo[[#This Row],[Region]],F:F,dataset_shampoo[[#This Row],[Year]],G:G,"&lt;="&amp;dataset_shampoo[[#This Row],[Month]])</f>
        <v>25998</v>
      </c>
      <c r="L3770">
        <f>dataset_shampoo[[#This Row],[Units YTD]]+SUMIFS(H:H,D:D,dataset_shampoo[[#This Row],[Brand]],E:E,dataset_shampoo[[#This Row],[Region]],F:F,dataset_shampoo[[#This Row],[Year]]-1,G:G,"&gt;"&amp;dataset_shampoo[[#This Row],[Month]])</f>
        <v>3616</v>
      </c>
      <c r="M3770" s="1">
        <f>dataset_shampoo[[#This Row],[Values YTD]]+SUMIFS(I:I,D:D,dataset_shampoo[[#This Row],[Brand]],E:E,dataset_shampoo[[#This Row],[Region]],F:F,dataset_shampoo[[#This Row],[Year]]-1,G:G,"&gt;"&amp;dataset_shampoo[[#This Row],[Month]])</f>
        <v>29568</v>
      </c>
    </row>
    <row r="3771" spans="1:13" x14ac:dyDescent="0.25">
      <c r="A3771" t="s">
        <v>7</v>
      </c>
      <c r="B3771" t="s">
        <v>30</v>
      </c>
      <c r="C3771" t="s">
        <v>16</v>
      </c>
      <c r="D3771" t="s">
        <v>51</v>
      </c>
      <c r="E3771" t="s">
        <v>13</v>
      </c>
      <c r="F3771">
        <v>2020</v>
      </c>
      <c r="G3771">
        <v>10</v>
      </c>
      <c r="H3771">
        <v>136</v>
      </c>
      <c r="I3771" s="1">
        <v>1102.5</v>
      </c>
      <c r="J3771">
        <f>SUMIFS(H:H,D:D,dataset_shampoo[[#This Row],[Brand]],E:E,dataset_shampoo[[#This Row],[Region]],F:F,dataset_shampoo[[#This Row],[Year]],G:G,"&lt;="&amp;dataset_shampoo[[#This Row],[Month]])</f>
        <v>3318</v>
      </c>
      <c r="K3771" s="6">
        <f>SUMIFS(I:I,D:D,dataset_shampoo[[#This Row],[Brand]],E:E,dataset_shampoo[[#This Row],[Region]],F:F,dataset_shampoo[[#This Row],[Year]],G:G,"&lt;="&amp;dataset_shampoo[[#This Row],[Month]])</f>
        <v>27100.5</v>
      </c>
      <c r="L3771">
        <f>dataset_shampoo[[#This Row],[Units YTD]]+SUMIFS(H:H,D:D,dataset_shampoo[[#This Row],[Brand]],E:E,dataset_shampoo[[#This Row],[Region]],F:F,dataset_shampoo[[#This Row],[Year]]-1,G:G,"&gt;"&amp;dataset_shampoo[[#This Row],[Month]])</f>
        <v>3605</v>
      </c>
      <c r="M3771" s="1">
        <f>dataset_shampoo[[#This Row],[Values YTD]]+SUMIFS(I:I,D:D,dataset_shampoo[[#This Row],[Brand]],E:E,dataset_shampoo[[#This Row],[Region]],F:F,dataset_shampoo[[#This Row],[Year]]-1,G:G,"&gt;"&amp;dataset_shampoo[[#This Row],[Month]])</f>
        <v>29403.5</v>
      </c>
    </row>
    <row r="3772" spans="1:13" x14ac:dyDescent="0.25">
      <c r="A3772" t="s">
        <v>7</v>
      </c>
      <c r="B3772" t="s">
        <v>30</v>
      </c>
      <c r="C3772" t="s">
        <v>16</v>
      </c>
      <c r="D3772" t="s">
        <v>51</v>
      </c>
      <c r="E3772" t="s">
        <v>13</v>
      </c>
      <c r="F3772">
        <v>2020</v>
      </c>
      <c r="G3772">
        <v>11</v>
      </c>
      <c r="H3772">
        <v>766</v>
      </c>
      <c r="I3772" s="1">
        <v>5817</v>
      </c>
      <c r="J3772">
        <f>SUMIFS(H:H,D:D,dataset_shampoo[[#This Row],[Brand]],E:E,dataset_shampoo[[#This Row],[Region]],F:F,dataset_shampoo[[#This Row],[Year]],G:G,"&lt;="&amp;dataset_shampoo[[#This Row],[Month]])</f>
        <v>4084</v>
      </c>
      <c r="K3772" s="6">
        <f>SUMIFS(I:I,D:D,dataset_shampoo[[#This Row],[Brand]],E:E,dataset_shampoo[[#This Row],[Region]],F:F,dataset_shampoo[[#This Row],[Year]],G:G,"&lt;="&amp;dataset_shampoo[[#This Row],[Month]])</f>
        <v>32917.5</v>
      </c>
      <c r="L3772">
        <f>dataset_shampoo[[#This Row],[Units YTD]]+SUMIFS(H:H,D:D,dataset_shampoo[[#This Row],[Brand]],E:E,dataset_shampoo[[#This Row],[Region]],F:F,dataset_shampoo[[#This Row],[Year]]-1,G:G,"&gt;"&amp;dataset_shampoo[[#This Row],[Month]])</f>
        <v>4343</v>
      </c>
      <c r="M3772" s="1">
        <f>dataset_shampoo[[#This Row],[Values YTD]]+SUMIFS(I:I,D:D,dataset_shampoo[[#This Row],[Brand]],E:E,dataset_shampoo[[#This Row],[Region]],F:F,dataset_shampoo[[#This Row],[Year]]-1,G:G,"&gt;"&amp;dataset_shampoo[[#This Row],[Month]])</f>
        <v>35045.5</v>
      </c>
    </row>
    <row r="3773" spans="1:13" x14ac:dyDescent="0.25">
      <c r="A3773" t="s">
        <v>7</v>
      </c>
      <c r="B3773" t="s">
        <v>30</v>
      </c>
      <c r="C3773" t="s">
        <v>16</v>
      </c>
      <c r="D3773" t="s">
        <v>51</v>
      </c>
      <c r="E3773" t="s">
        <v>13</v>
      </c>
      <c r="F3773">
        <v>2020</v>
      </c>
      <c r="G3773">
        <v>12</v>
      </c>
      <c r="H3773">
        <v>189</v>
      </c>
      <c r="I3773" s="1">
        <v>1543.5</v>
      </c>
      <c r="J3773">
        <f>SUMIFS(H:H,D:D,dataset_shampoo[[#This Row],[Brand]],E:E,dataset_shampoo[[#This Row],[Region]],F:F,dataset_shampoo[[#This Row],[Year]],G:G,"&lt;="&amp;dataset_shampoo[[#This Row],[Month]])</f>
        <v>4273</v>
      </c>
      <c r="K3773" s="6">
        <f>SUMIFS(I:I,D:D,dataset_shampoo[[#This Row],[Brand]],E:E,dataset_shampoo[[#This Row],[Region]],F:F,dataset_shampoo[[#This Row],[Year]],G:G,"&lt;="&amp;dataset_shampoo[[#This Row],[Month]])</f>
        <v>34461</v>
      </c>
      <c r="L3773">
        <f>dataset_shampoo[[#This Row],[Units YTD]]+SUMIFS(H:H,D:D,dataset_shampoo[[#This Row],[Brand]],E:E,dataset_shampoo[[#This Row],[Region]],F:F,dataset_shampoo[[#This Row],[Year]]-1,G:G,"&gt;"&amp;dataset_shampoo[[#This Row],[Month]])</f>
        <v>4273</v>
      </c>
      <c r="M3773" s="1">
        <f>dataset_shampoo[[#This Row],[Values YTD]]+SUMIFS(I:I,D:D,dataset_shampoo[[#This Row],[Brand]],E:E,dataset_shampoo[[#This Row],[Region]],F:F,dataset_shampoo[[#This Row],[Year]]-1,G:G,"&gt;"&amp;dataset_shampoo[[#This Row],[Month]])</f>
        <v>34461</v>
      </c>
    </row>
    <row r="3774" spans="1:13" x14ac:dyDescent="0.25">
      <c r="A3774" t="s">
        <v>7</v>
      </c>
      <c r="B3774" t="s">
        <v>30</v>
      </c>
      <c r="C3774" t="s">
        <v>16</v>
      </c>
      <c r="D3774" t="s">
        <v>51</v>
      </c>
      <c r="E3774" t="s">
        <v>13</v>
      </c>
      <c r="F3774">
        <v>2021</v>
      </c>
      <c r="G3774">
        <v>1</v>
      </c>
      <c r="H3774">
        <v>274</v>
      </c>
      <c r="I3774" s="1">
        <v>2060.8000000000002</v>
      </c>
      <c r="J3774">
        <f>SUMIFS(H:H,D:D,dataset_shampoo[[#This Row],[Brand]],E:E,dataset_shampoo[[#This Row],[Region]],F:F,dataset_shampoo[[#This Row],[Year]],G:G,"&lt;="&amp;dataset_shampoo[[#This Row],[Month]])</f>
        <v>274</v>
      </c>
      <c r="K3774" s="6">
        <f>SUMIFS(I:I,D:D,dataset_shampoo[[#This Row],[Brand]],E:E,dataset_shampoo[[#This Row],[Region]],F:F,dataset_shampoo[[#This Row],[Year]],G:G,"&lt;="&amp;dataset_shampoo[[#This Row],[Month]])</f>
        <v>2060.8000000000002</v>
      </c>
      <c r="L3774">
        <f>dataset_shampoo[[#This Row],[Units YTD]]+SUMIFS(H:H,D:D,dataset_shampoo[[#This Row],[Brand]],E:E,dataset_shampoo[[#This Row],[Region]],F:F,dataset_shampoo[[#This Row],[Year]]-1,G:G,"&gt;"&amp;dataset_shampoo[[#This Row],[Month]])</f>
        <v>4389</v>
      </c>
      <c r="M3774" s="1">
        <f>dataset_shampoo[[#This Row],[Values YTD]]+SUMIFS(I:I,D:D,dataset_shampoo[[#This Row],[Brand]],E:E,dataset_shampoo[[#This Row],[Region]],F:F,dataset_shampoo[[#This Row],[Year]]-1,G:G,"&gt;"&amp;dataset_shampoo[[#This Row],[Month]])</f>
        <v>35356.300000000003</v>
      </c>
    </row>
    <row r="3775" spans="1:13" x14ac:dyDescent="0.25">
      <c r="A3775" t="s">
        <v>7</v>
      </c>
      <c r="B3775" t="s">
        <v>30</v>
      </c>
      <c r="C3775" t="s">
        <v>16</v>
      </c>
      <c r="D3775" t="s">
        <v>51</v>
      </c>
      <c r="E3775" t="s">
        <v>13</v>
      </c>
      <c r="F3775">
        <v>2021</v>
      </c>
      <c r="G3775">
        <v>2</v>
      </c>
      <c r="H3775">
        <v>467</v>
      </c>
      <c r="I3775" s="1">
        <v>3719.1</v>
      </c>
      <c r="J3775">
        <f>SUMIFS(H:H,D:D,dataset_shampoo[[#This Row],[Brand]],E:E,dataset_shampoo[[#This Row],[Region]],F:F,dataset_shampoo[[#This Row],[Year]],G:G,"&lt;="&amp;dataset_shampoo[[#This Row],[Month]])</f>
        <v>741</v>
      </c>
      <c r="K3775" s="6">
        <f>SUMIFS(I:I,D:D,dataset_shampoo[[#This Row],[Brand]],E:E,dataset_shampoo[[#This Row],[Region]],F:F,dataset_shampoo[[#This Row],[Year]],G:G,"&lt;="&amp;dataset_shampoo[[#This Row],[Month]])</f>
        <v>5779.9</v>
      </c>
      <c r="L3775">
        <f>dataset_shampoo[[#This Row],[Units YTD]]+SUMIFS(H:H,D:D,dataset_shampoo[[#This Row],[Brand]],E:E,dataset_shampoo[[#This Row],[Region]],F:F,dataset_shampoo[[#This Row],[Year]]-1,G:G,"&gt;"&amp;dataset_shampoo[[#This Row],[Month]])</f>
        <v>4614</v>
      </c>
      <c r="M3775" s="1">
        <f>dataset_shampoo[[#This Row],[Values YTD]]+SUMIFS(I:I,D:D,dataset_shampoo[[#This Row],[Brand]],E:E,dataset_shampoo[[#This Row],[Region]],F:F,dataset_shampoo[[#This Row],[Year]]-1,G:G,"&gt;"&amp;dataset_shampoo[[#This Row],[Month]])</f>
        <v>36975.4</v>
      </c>
    </row>
    <row r="3776" spans="1:13" x14ac:dyDescent="0.25">
      <c r="A3776" t="s">
        <v>7</v>
      </c>
      <c r="B3776" t="s">
        <v>30</v>
      </c>
      <c r="C3776" t="s">
        <v>16</v>
      </c>
      <c r="D3776" t="s">
        <v>51</v>
      </c>
      <c r="E3776" t="s">
        <v>13</v>
      </c>
      <c r="F3776">
        <v>2021</v>
      </c>
      <c r="G3776">
        <v>3</v>
      </c>
      <c r="H3776">
        <v>467</v>
      </c>
      <c r="I3776" s="1">
        <v>4169.8999999999996</v>
      </c>
      <c r="J3776">
        <f>SUMIFS(H:H,D:D,dataset_shampoo[[#This Row],[Brand]],E:E,dataset_shampoo[[#This Row],[Region]],F:F,dataset_shampoo[[#This Row],[Year]],G:G,"&lt;="&amp;dataset_shampoo[[#This Row],[Month]])</f>
        <v>1208</v>
      </c>
      <c r="K3776" s="6">
        <f>SUMIFS(I:I,D:D,dataset_shampoo[[#This Row],[Brand]],E:E,dataset_shampoo[[#This Row],[Region]],F:F,dataset_shampoo[[#This Row],[Year]],G:G,"&lt;="&amp;dataset_shampoo[[#This Row],[Month]])</f>
        <v>9949.7999999999993</v>
      </c>
      <c r="L3776">
        <f>dataset_shampoo[[#This Row],[Units YTD]]+SUMIFS(H:H,D:D,dataset_shampoo[[#This Row],[Brand]],E:E,dataset_shampoo[[#This Row],[Region]],F:F,dataset_shampoo[[#This Row],[Year]]-1,G:G,"&gt;"&amp;dataset_shampoo[[#This Row],[Month]])</f>
        <v>4766</v>
      </c>
      <c r="M3776" s="1">
        <f>dataset_shampoo[[#This Row],[Values YTD]]+SUMIFS(I:I,D:D,dataset_shampoo[[#This Row],[Brand]],E:E,dataset_shampoo[[#This Row],[Region]],F:F,dataset_shampoo[[#This Row],[Year]]-1,G:G,"&gt;"&amp;dataset_shampoo[[#This Row],[Month]])</f>
        <v>38814.300000000003</v>
      </c>
    </row>
    <row r="3777" spans="1:13" x14ac:dyDescent="0.25">
      <c r="A3777" t="s">
        <v>7</v>
      </c>
      <c r="B3777" t="s">
        <v>30</v>
      </c>
      <c r="C3777" t="s">
        <v>16</v>
      </c>
      <c r="D3777" t="s">
        <v>51</v>
      </c>
      <c r="E3777" t="s">
        <v>13</v>
      </c>
      <c r="F3777">
        <v>2021</v>
      </c>
      <c r="G3777">
        <v>4</v>
      </c>
      <c r="H3777">
        <v>258</v>
      </c>
      <c r="I3777" s="1">
        <v>1915.9</v>
      </c>
      <c r="J3777">
        <f>SUMIFS(H:H,D:D,dataset_shampoo[[#This Row],[Brand]],E:E,dataset_shampoo[[#This Row],[Region]],F:F,dataset_shampoo[[#This Row],[Year]],G:G,"&lt;="&amp;dataset_shampoo[[#This Row],[Month]])</f>
        <v>1466</v>
      </c>
      <c r="K3777" s="6">
        <f>SUMIFS(I:I,D:D,dataset_shampoo[[#This Row],[Brand]],E:E,dataset_shampoo[[#This Row],[Region]],F:F,dataset_shampoo[[#This Row],[Year]],G:G,"&lt;="&amp;dataset_shampoo[[#This Row],[Month]])</f>
        <v>11865.699999999999</v>
      </c>
      <c r="L3777">
        <f>dataset_shampoo[[#This Row],[Units YTD]]+SUMIFS(H:H,D:D,dataset_shampoo[[#This Row],[Brand]],E:E,dataset_shampoo[[#This Row],[Region]],F:F,dataset_shampoo[[#This Row],[Year]]-1,G:G,"&gt;"&amp;dataset_shampoo[[#This Row],[Month]])</f>
        <v>4804</v>
      </c>
      <c r="M3777" s="1">
        <f>dataset_shampoo[[#This Row],[Values YTD]]+SUMIFS(I:I,D:D,dataset_shampoo[[#This Row],[Brand]],E:E,dataset_shampoo[[#This Row],[Region]],F:F,dataset_shampoo[[#This Row],[Year]]-1,G:G,"&gt;"&amp;dataset_shampoo[[#This Row],[Month]])</f>
        <v>39134.199999999997</v>
      </c>
    </row>
    <row r="3778" spans="1:13" x14ac:dyDescent="0.25">
      <c r="A3778" t="s">
        <v>7</v>
      </c>
      <c r="B3778" t="s">
        <v>30</v>
      </c>
      <c r="C3778" t="s">
        <v>16</v>
      </c>
      <c r="D3778" t="s">
        <v>51</v>
      </c>
      <c r="E3778" t="s">
        <v>13</v>
      </c>
      <c r="F3778">
        <v>2021</v>
      </c>
      <c r="G3778">
        <v>5</v>
      </c>
      <c r="H3778">
        <v>467</v>
      </c>
      <c r="I3778" s="1">
        <v>3751.3</v>
      </c>
      <c r="J3778">
        <f>SUMIFS(H:H,D:D,dataset_shampoo[[#This Row],[Brand]],E:E,dataset_shampoo[[#This Row],[Region]],F:F,dataset_shampoo[[#This Row],[Year]],G:G,"&lt;="&amp;dataset_shampoo[[#This Row],[Month]])</f>
        <v>1933</v>
      </c>
      <c r="K3778" s="6">
        <f>SUMIFS(I:I,D:D,dataset_shampoo[[#This Row],[Brand]],E:E,dataset_shampoo[[#This Row],[Region]],F:F,dataset_shampoo[[#This Row],[Year]],G:G,"&lt;="&amp;dataset_shampoo[[#This Row],[Month]])</f>
        <v>15617</v>
      </c>
      <c r="L3778">
        <f>dataset_shampoo[[#This Row],[Units YTD]]+SUMIFS(H:H,D:D,dataset_shampoo[[#This Row],[Brand]],E:E,dataset_shampoo[[#This Row],[Region]],F:F,dataset_shampoo[[#This Row],[Year]]-1,G:G,"&gt;"&amp;dataset_shampoo[[#This Row],[Month]])</f>
        <v>5082</v>
      </c>
      <c r="M3778" s="1">
        <f>dataset_shampoo[[#This Row],[Values YTD]]+SUMIFS(I:I,D:D,dataset_shampoo[[#This Row],[Brand]],E:E,dataset_shampoo[[#This Row],[Region]],F:F,dataset_shampoo[[#This Row],[Year]]-1,G:G,"&gt;"&amp;dataset_shampoo[[#This Row],[Month]])</f>
        <v>41394.5</v>
      </c>
    </row>
    <row r="3779" spans="1:13" x14ac:dyDescent="0.25">
      <c r="A3779" t="s">
        <v>7</v>
      </c>
      <c r="B3779" t="s">
        <v>30</v>
      </c>
      <c r="C3779" t="s">
        <v>16</v>
      </c>
      <c r="D3779" t="s">
        <v>51</v>
      </c>
      <c r="E3779" t="s">
        <v>13</v>
      </c>
      <c r="F3779">
        <v>2021</v>
      </c>
      <c r="G3779">
        <v>6</v>
      </c>
      <c r="H3779">
        <v>515</v>
      </c>
      <c r="I3779" s="1">
        <v>4250.3999999999996</v>
      </c>
      <c r="J3779">
        <f>SUMIFS(H:H,D:D,dataset_shampoo[[#This Row],[Brand]],E:E,dataset_shampoo[[#This Row],[Region]],F:F,dataset_shampoo[[#This Row],[Year]],G:G,"&lt;="&amp;dataset_shampoo[[#This Row],[Month]])</f>
        <v>2448</v>
      </c>
      <c r="K3779" s="6">
        <f>SUMIFS(I:I,D:D,dataset_shampoo[[#This Row],[Brand]],E:E,dataset_shampoo[[#This Row],[Region]],F:F,dataset_shampoo[[#This Row],[Year]],G:G,"&lt;="&amp;dataset_shampoo[[#This Row],[Month]])</f>
        <v>19867.400000000001</v>
      </c>
      <c r="L3779">
        <f>dataset_shampoo[[#This Row],[Units YTD]]+SUMIFS(H:H,D:D,dataset_shampoo[[#This Row],[Brand]],E:E,dataset_shampoo[[#This Row],[Region]],F:F,dataset_shampoo[[#This Row],[Year]]-1,G:G,"&gt;"&amp;dataset_shampoo[[#This Row],[Month]])</f>
        <v>4946</v>
      </c>
      <c r="M3779" s="1">
        <f>dataset_shampoo[[#This Row],[Values YTD]]+SUMIFS(I:I,D:D,dataset_shampoo[[#This Row],[Brand]],E:E,dataset_shampoo[[#This Row],[Region]],F:F,dataset_shampoo[[#This Row],[Year]]-1,G:G,"&gt;"&amp;dataset_shampoo[[#This Row],[Month]])</f>
        <v>40195.4</v>
      </c>
    </row>
    <row r="3780" spans="1:13" x14ac:dyDescent="0.25">
      <c r="A3780" t="s">
        <v>7</v>
      </c>
      <c r="B3780" t="s">
        <v>30</v>
      </c>
      <c r="C3780" t="s">
        <v>16</v>
      </c>
      <c r="D3780" t="s">
        <v>51</v>
      </c>
      <c r="E3780" t="s">
        <v>13</v>
      </c>
      <c r="F3780">
        <v>2021</v>
      </c>
      <c r="G3780">
        <v>7</v>
      </c>
      <c r="H3780">
        <v>596</v>
      </c>
      <c r="I3780" s="1">
        <v>4991</v>
      </c>
      <c r="J3780">
        <f>SUMIFS(H:H,D:D,dataset_shampoo[[#This Row],[Brand]],E:E,dataset_shampoo[[#This Row],[Region]],F:F,dataset_shampoo[[#This Row],[Year]],G:G,"&lt;="&amp;dataset_shampoo[[#This Row],[Month]])</f>
        <v>3044</v>
      </c>
      <c r="K3780" s="6">
        <f>SUMIFS(I:I,D:D,dataset_shampoo[[#This Row],[Brand]],E:E,dataset_shampoo[[#This Row],[Region]],F:F,dataset_shampoo[[#This Row],[Year]],G:G,"&lt;="&amp;dataset_shampoo[[#This Row],[Month]])</f>
        <v>24858.400000000001</v>
      </c>
      <c r="L3780">
        <f>dataset_shampoo[[#This Row],[Units YTD]]+SUMIFS(H:H,D:D,dataset_shampoo[[#This Row],[Brand]],E:E,dataset_shampoo[[#This Row],[Region]],F:F,dataset_shampoo[[#This Row],[Year]]-1,G:G,"&gt;"&amp;dataset_shampoo[[#This Row],[Month]])</f>
        <v>5300</v>
      </c>
      <c r="M3780" s="1">
        <f>dataset_shampoo[[#This Row],[Values YTD]]+SUMIFS(I:I,D:D,dataset_shampoo[[#This Row],[Brand]],E:E,dataset_shampoo[[#This Row],[Region]],F:F,dataset_shampoo[[#This Row],[Year]]-1,G:G,"&gt;"&amp;dataset_shampoo[[#This Row],[Month]])</f>
        <v>43012.9</v>
      </c>
    </row>
    <row r="3781" spans="1:13" x14ac:dyDescent="0.25">
      <c r="A3781" t="s">
        <v>7</v>
      </c>
      <c r="B3781" t="s">
        <v>30</v>
      </c>
      <c r="C3781" t="s">
        <v>16</v>
      </c>
      <c r="D3781" t="s">
        <v>51</v>
      </c>
      <c r="E3781" t="s">
        <v>13</v>
      </c>
      <c r="F3781">
        <v>2021</v>
      </c>
      <c r="G3781">
        <v>8</v>
      </c>
      <c r="H3781">
        <v>902</v>
      </c>
      <c r="I3781" s="1">
        <v>8114.4</v>
      </c>
      <c r="J3781">
        <f>SUMIFS(H:H,D:D,dataset_shampoo[[#This Row],[Brand]],E:E,dataset_shampoo[[#This Row],[Region]],F:F,dataset_shampoo[[#This Row],[Year]],G:G,"&lt;="&amp;dataset_shampoo[[#This Row],[Month]])</f>
        <v>3946</v>
      </c>
      <c r="K3781" s="6">
        <f>SUMIFS(I:I,D:D,dataset_shampoo[[#This Row],[Brand]],E:E,dataset_shampoo[[#This Row],[Region]],F:F,dataset_shampoo[[#This Row],[Year]],G:G,"&lt;="&amp;dataset_shampoo[[#This Row],[Month]])</f>
        <v>32972.800000000003</v>
      </c>
      <c r="L3781">
        <f>dataset_shampoo[[#This Row],[Units YTD]]+SUMIFS(H:H,D:D,dataset_shampoo[[#This Row],[Brand]],E:E,dataset_shampoo[[#This Row],[Region]],F:F,dataset_shampoo[[#This Row],[Year]]-1,G:G,"&gt;"&amp;dataset_shampoo[[#This Row],[Month]])</f>
        <v>5772</v>
      </c>
      <c r="M3781" s="1">
        <f>dataset_shampoo[[#This Row],[Values YTD]]+SUMIFS(I:I,D:D,dataset_shampoo[[#This Row],[Brand]],E:E,dataset_shampoo[[#This Row],[Region]],F:F,dataset_shampoo[[#This Row],[Year]]-1,G:G,"&gt;"&amp;dataset_shampoo[[#This Row],[Month]])</f>
        <v>47504.800000000003</v>
      </c>
    </row>
    <row r="3782" spans="1:13" x14ac:dyDescent="0.25">
      <c r="A3782" t="s">
        <v>7</v>
      </c>
      <c r="B3782" t="s">
        <v>30</v>
      </c>
      <c r="C3782" t="s">
        <v>16</v>
      </c>
      <c r="D3782" t="s">
        <v>51</v>
      </c>
      <c r="E3782" t="s">
        <v>13</v>
      </c>
      <c r="F3782">
        <v>2021</v>
      </c>
      <c r="G3782">
        <v>9</v>
      </c>
      <c r="H3782">
        <v>467</v>
      </c>
      <c r="I3782" s="1">
        <v>4057.2</v>
      </c>
      <c r="J3782">
        <f>SUMIFS(H:H,D:D,dataset_shampoo[[#This Row],[Brand]],E:E,dataset_shampoo[[#This Row],[Region]],F:F,dataset_shampoo[[#This Row],[Year]],G:G,"&lt;="&amp;dataset_shampoo[[#This Row],[Month]])</f>
        <v>4413</v>
      </c>
      <c r="K3782" s="6">
        <f>SUMIFS(I:I,D:D,dataset_shampoo[[#This Row],[Brand]],E:E,dataset_shampoo[[#This Row],[Region]],F:F,dataset_shampoo[[#This Row],[Year]],G:G,"&lt;="&amp;dataset_shampoo[[#This Row],[Month]])</f>
        <v>37030</v>
      </c>
      <c r="L3782">
        <f>dataset_shampoo[[#This Row],[Units YTD]]+SUMIFS(H:H,D:D,dataset_shampoo[[#This Row],[Brand]],E:E,dataset_shampoo[[#This Row],[Region]],F:F,dataset_shampoo[[#This Row],[Year]]-1,G:G,"&gt;"&amp;dataset_shampoo[[#This Row],[Month]])</f>
        <v>5504</v>
      </c>
      <c r="M3782" s="1">
        <f>dataset_shampoo[[#This Row],[Values YTD]]+SUMIFS(I:I,D:D,dataset_shampoo[[#This Row],[Brand]],E:E,dataset_shampoo[[#This Row],[Region]],F:F,dataset_shampoo[[#This Row],[Year]]-1,G:G,"&gt;"&amp;dataset_shampoo[[#This Row],[Month]])</f>
        <v>45493</v>
      </c>
    </row>
    <row r="3783" spans="1:13" x14ac:dyDescent="0.25">
      <c r="A3783" t="s">
        <v>7</v>
      </c>
      <c r="B3783" t="s">
        <v>30</v>
      </c>
      <c r="C3783" t="s">
        <v>16</v>
      </c>
      <c r="D3783" t="s">
        <v>51</v>
      </c>
      <c r="E3783" t="s">
        <v>13</v>
      </c>
      <c r="F3783">
        <v>2021</v>
      </c>
      <c r="G3783">
        <v>10</v>
      </c>
      <c r="H3783">
        <v>242</v>
      </c>
      <c r="I3783" s="1">
        <v>1803.2</v>
      </c>
      <c r="J3783">
        <f>SUMIFS(H:H,D:D,dataset_shampoo[[#This Row],[Brand]],E:E,dataset_shampoo[[#This Row],[Region]],F:F,dataset_shampoo[[#This Row],[Year]],G:G,"&lt;="&amp;dataset_shampoo[[#This Row],[Month]])</f>
        <v>4655</v>
      </c>
      <c r="K3783" s="6">
        <f>SUMIFS(I:I,D:D,dataset_shampoo[[#This Row],[Brand]],E:E,dataset_shampoo[[#This Row],[Region]],F:F,dataset_shampoo[[#This Row],[Year]],G:G,"&lt;="&amp;dataset_shampoo[[#This Row],[Month]])</f>
        <v>38833.199999999997</v>
      </c>
      <c r="L3783">
        <f>dataset_shampoo[[#This Row],[Units YTD]]+SUMIFS(H:H,D:D,dataset_shampoo[[#This Row],[Brand]],E:E,dataset_shampoo[[#This Row],[Region]],F:F,dataset_shampoo[[#This Row],[Year]]-1,G:G,"&gt;"&amp;dataset_shampoo[[#This Row],[Month]])</f>
        <v>5610</v>
      </c>
      <c r="M3783" s="1">
        <f>dataset_shampoo[[#This Row],[Values YTD]]+SUMIFS(I:I,D:D,dataset_shampoo[[#This Row],[Brand]],E:E,dataset_shampoo[[#This Row],[Region]],F:F,dataset_shampoo[[#This Row],[Year]]-1,G:G,"&gt;"&amp;dataset_shampoo[[#This Row],[Month]])</f>
        <v>46193.7</v>
      </c>
    </row>
    <row r="3784" spans="1:13" x14ac:dyDescent="0.25">
      <c r="A3784" t="s">
        <v>7</v>
      </c>
      <c r="B3784" t="s">
        <v>30</v>
      </c>
      <c r="C3784" t="s">
        <v>16</v>
      </c>
      <c r="D3784" t="s">
        <v>51</v>
      </c>
      <c r="E3784" t="s">
        <v>13</v>
      </c>
      <c r="F3784">
        <v>2021</v>
      </c>
      <c r="G3784">
        <v>11</v>
      </c>
      <c r="H3784">
        <v>1014</v>
      </c>
      <c r="I3784" s="1">
        <v>8903.2999999999993</v>
      </c>
      <c r="J3784">
        <f>SUMIFS(H:H,D:D,dataset_shampoo[[#This Row],[Brand]],E:E,dataset_shampoo[[#This Row],[Region]],F:F,dataset_shampoo[[#This Row],[Year]],G:G,"&lt;="&amp;dataset_shampoo[[#This Row],[Month]])</f>
        <v>5669</v>
      </c>
      <c r="K3784" s="6">
        <f>SUMIFS(I:I,D:D,dataset_shampoo[[#This Row],[Brand]],E:E,dataset_shampoo[[#This Row],[Region]],F:F,dataset_shampoo[[#This Row],[Year]],G:G,"&lt;="&amp;dataset_shampoo[[#This Row],[Month]])</f>
        <v>47736.5</v>
      </c>
      <c r="L3784">
        <f>dataset_shampoo[[#This Row],[Units YTD]]+SUMIFS(H:H,D:D,dataset_shampoo[[#This Row],[Brand]],E:E,dataset_shampoo[[#This Row],[Region]],F:F,dataset_shampoo[[#This Row],[Year]]-1,G:G,"&gt;"&amp;dataset_shampoo[[#This Row],[Month]])</f>
        <v>5858</v>
      </c>
      <c r="M3784" s="1">
        <f>dataset_shampoo[[#This Row],[Values YTD]]+SUMIFS(I:I,D:D,dataset_shampoo[[#This Row],[Brand]],E:E,dataset_shampoo[[#This Row],[Region]],F:F,dataset_shampoo[[#This Row],[Year]]-1,G:G,"&gt;"&amp;dataset_shampoo[[#This Row],[Month]])</f>
        <v>49280</v>
      </c>
    </row>
    <row r="3785" spans="1:13" x14ac:dyDescent="0.25">
      <c r="A3785" t="s">
        <v>7</v>
      </c>
      <c r="B3785" t="s">
        <v>30</v>
      </c>
      <c r="C3785" t="s">
        <v>16</v>
      </c>
      <c r="D3785" t="s">
        <v>51</v>
      </c>
      <c r="E3785" t="s">
        <v>13</v>
      </c>
      <c r="F3785">
        <v>2021</v>
      </c>
      <c r="G3785">
        <v>12</v>
      </c>
      <c r="H3785">
        <v>515</v>
      </c>
      <c r="I3785" s="1">
        <v>4411.3999999999996</v>
      </c>
      <c r="J3785">
        <f>SUMIFS(H:H,D:D,dataset_shampoo[[#This Row],[Brand]],E:E,dataset_shampoo[[#This Row],[Region]],F:F,dataset_shampoo[[#This Row],[Year]],G:G,"&lt;="&amp;dataset_shampoo[[#This Row],[Month]])</f>
        <v>6184</v>
      </c>
      <c r="K3785" s="6">
        <f>SUMIFS(I:I,D:D,dataset_shampoo[[#This Row],[Brand]],E:E,dataset_shampoo[[#This Row],[Region]],F:F,dataset_shampoo[[#This Row],[Year]],G:G,"&lt;="&amp;dataset_shampoo[[#This Row],[Month]])</f>
        <v>52147.9</v>
      </c>
      <c r="L3785">
        <f>dataset_shampoo[[#This Row],[Units YTD]]+SUMIFS(H:H,D:D,dataset_shampoo[[#This Row],[Brand]],E:E,dataset_shampoo[[#This Row],[Region]],F:F,dataset_shampoo[[#This Row],[Year]]-1,G:G,"&gt;"&amp;dataset_shampoo[[#This Row],[Month]])</f>
        <v>6184</v>
      </c>
      <c r="M3785" s="1">
        <f>dataset_shampoo[[#This Row],[Values YTD]]+SUMIFS(I:I,D:D,dataset_shampoo[[#This Row],[Brand]],E:E,dataset_shampoo[[#This Row],[Region]],F:F,dataset_shampoo[[#This Row],[Year]]-1,G:G,"&gt;"&amp;dataset_shampoo[[#This Row],[Month]])</f>
        <v>52147.9</v>
      </c>
    </row>
    <row r="3786" spans="1:13" x14ac:dyDescent="0.25">
      <c r="A3786" t="s">
        <v>7</v>
      </c>
      <c r="B3786" t="s">
        <v>30</v>
      </c>
      <c r="C3786" t="s">
        <v>16</v>
      </c>
      <c r="D3786" t="s">
        <v>51</v>
      </c>
      <c r="E3786" t="s">
        <v>13</v>
      </c>
      <c r="F3786">
        <v>2022</v>
      </c>
      <c r="G3786">
        <v>1</v>
      </c>
      <c r="H3786">
        <v>735</v>
      </c>
      <c r="I3786" s="1">
        <v>6636</v>
      </c>
      <c r="J3786">
        <f>SUMIFS(H:H,D:D,dataset_shampoo[[#This Row],[Brand]],E:E,dataset_shampoo[[#This Row],[Region]],F:F,dataset_shampoo[[#This Row],[Year]],G:G,"&lt;="&amp;dataset_shampoo[[#This Row],[Month]])</f>
        <v>735</v>
      </c>
      <c r="K3786" s="6">
        <f>SUMIFS(I:I,D:D,dataset_shampoo[[#This Row],[Brand]],E:E,dataset_shampoo[[#This Row],[Region]],F:F,dataset_shampoo[[#This Row],[Year]],G:G,"&lt;="&amp;dataset_shampoo[[#This Row],[Month]])</f>
        <v>6636</v>
      </c>
      <c r="L3786">
        <f>dataset_shampoo[[#This Row],[Units YTD]]+SUMIFS(H:H,D:D,dataset_shampoo[[#This Row],[Brand]],E:E,dataset_shampoo[[#This Row],[Region]],F:F,dataset_shampoo[[#This Row],[Year]]-1,G:G,"&gt;"&amp;dataset_shampoo[[#This Row],[Month]])</f>
        <v>6645</v>
      </c>
      <c r="M3786" s="1">
        <f>dataset_shampoo[[#This Row],[Values YTD]]+SUMIFS(I:I,D:D,dataset_shampoo[[#This Row],[Brand]],E:E,dataset_shampoo[[#This Row],[Region]],F:F,dataset_shampoo[[#This Row],[Year]]-1,G:G,"&gt;"&amp;dataset_shampoo[[#This Row],[Month]])</f>
        <v>56723.1</v>
      </c>
    </row>
    <row r="3787" spans="1:13" x14ac:dyDescent="0.25">
      <c r="A3787" t="s">
        <v>7</v>
      </c>
      <c r="B3787" t="s">
        <v>30</v>
      </c>
      <c r="C3787" t="s">
        <v>16</v>
      </c>
      <c r="D3787" t="s">
        <v>51</v>
      </c>
      <c r="E3787" t="s">
        <v>13</v>
      </c>
      <c r="F3787">
        <v>2022</v>
      </c>
      <c r="G3787">
        <v>2</v>
      </c>
      <c r="H3787">
        <v>1344</v>
      </c>
      <c r="I3787" s="1">
        <v>12243</v>
      </c>
      <c r="J3787">
        <f>SUMIFS(H:H,D:D,dataset_shampoo[[#This Row],[Brand]],E:E,dataset_shampoo[[#This Row],[Region]],F:F,dataset_shampoo[[#This Row],[Year]],G:G,"&lt;="&amp;dataset_shampoo[[#This Row],[Month]])</f>
        <v>2079</v>
      </c>
      <c r="K3787" s="6">
        <f>SUMIFS(I:I,D:D,dataset_shampoo[[#This Row],[Brand]],E:E,dataset_shampoo[[#This Row],[Region]],F:F,dataset_shampoo[[#This Row],[Year]],G:G,"&lt;="&amp;dataset_shampoo[[#This Row],[Month]])</f>
        <v>18879</v>
      </c>
      <c r="L3787">
        <f>dataset_shampoo[[#This Row],[Units YTD]]+SUMIFS(H:H,D:D,dataset_shampoo[[#This Row],[Brand]],E:E,dataset_shampoo[[#This Row],[Region]],F:F,dataset_shampoo[[#This Row],[Year]]-1,G:G,"&gt;"&amp;dataset_shampoo[[#This Row],[Month]])</f>
        <v>7522</v>
      </c>
      <c r="M3787" s="1">
        <f>dataset_shampoo[[#This Row],[Values YTD]]+SUMIFS(I:I,D:D,dataset_shampoo[[#This Row],[Brand]],E:E,dataset_shampoo[[#This Row],[Region]],F:F,dataset_shampoo[[#This Row],[Year]]-1,G:G,"&gt;"&amp;dataset_shampoo[[#This Row],[Month]])</f>
        <v>65247.000000000007</v>
      </c>
    </row>
    <row r="3788" spans="1:13" x14ac:dyDescent="0.25">
      <c r="A3788" t="s">
        <v>7</v>
      </c>
      <c r="B3788" t="s">
        <v>30</v>
      </c>
      <c r="C3788" t="s">
        <v>16</v>
      </c>
      <c r="D3788" t="s">
        <v>51</v>
      </c>
      <c r="E3788" t="s">
        <v>13</v>
      </c>
      <c r="F3788">
        <v>2022</v>
      </c>
      <c r="G3788">
        <v>3</v>
      </c>
      <c r="H3788">
        <v>1176</v>
      </c>
      <c r="I3788" s="1">
        <v>10626</v>
      </c>
      <c r="J3788">
        <f>SUMIFS(H:H,D:D,dataset_shampoo[[#This Row],[Brand]],E:E,dataset_shampoo[[#This Row],[Region]],F:F,dataset_shampoo[[#This Row],[Year]],G:G,"&lt;="&amp;dataset_shampoo[[#This Row],[Month]])</f>
        <v>3255</v>
      </c>
      <c r="K3788" s="6">
        <f>SUMIFS(I:I,D:D,dataset_shampoo[[#This Row],[Brand]],E:E,dataset_shampoo[[#This Row],[Region]],F:F,dataset_shampoo[[#This Row],[Year]],G:G,"&lt;="&amp;dataset_shampoo[[#This Row],[Month]])</f>
        <v>29505</v>
      </c>
      <c r="L3788">
        <f>dataset_shampoo[[#This Row],[Units YTD]]+SUMIFS(H:H,D:D,dataset_shampoo[[#This Row],[Brand]],E:E,dataset_shampoo[[#This Row],[Region]],F:F,dataset_shampoo[[#This Row],[Year]]-1,G:G,"&gt;"&amp;dataset_shampoo[[#This Row],[Month]])</f>
        <v>8231</v>
      </c>
      <c r="M3788" s="1">
        <f>dataset_shampoo[[#This Row],[Values YTD]]+SUMIFS(I:I,D:D,dataset_shampoo[[#This Row],[Brand]],E:E,dataset_shampoo[[#This Row],[Region]],F:F,dataset_shampoo[[#This Row],[Year]]-1,G:G,"&gt;"&amp;dataset_shampoo[[#This Row],[Month]])</f>
        <v>71703.100000000006</v>
      </c>
    </row>
    <row r="3789" spans="1:13" x14ac:dyDescent="0.25">
      <c r="A3789" t="s">
        <v>7</v>
      </c>
      <c r="B3789" t="s">
        <v>30</v>
      </c>
      <c r="C3789" t="s">
        <v>16</v>
      </c>
      <c r="D3789" t="s">
        <v>51</v>
      </c>
      <c r="E3789" t="s">
        <v>13</v>
      </c>
      <c r="F3789">
        <v>2022</v>
      </c>
      <c r="G3789">
        <v>4</v>
      </c>
      <c r="H3789">
        <v>882</v>
      </c>
      <c r="I3789" s="1">
        <v>7896</v>
      </c>
      <c r="J3789">
        <f>SUMIFS(H:H,D:D,dataset_shampoo[[#This Row],[Brand]],E:E,dataset_shampoo[[#This Row],[Region]],F:F,dataset_shampoo[[#This Row],[Year]],G:G,"&lt;="&amp;dataset_shampoo[[#This Row],[Month]])</f>
        <v>4137</v>
      </c>
      <c r="K3789" s="6">
        <f>SUMIFS(I:I,D:D,dataset_shampoo[[#This Row],[Brand]],E:E,dataset_shampoo[[#This Row],[Region]],F:F,dataset_shampoo[[#This Row],[Year]],G:G,"&lt;="&amp;dataset_shampoo[[#This Row],[Month]])</f>
        <v>37401</v>
      </c>
      <c r="L3789">
        <f>dataset_shampoo[[#This Row],[Units YTD]]+SUMIFS(H:H,D:D,dataset_shampoo[[#This Row],[Brand]],E:E,dataset_shampoo[[#This Row],[Region]],F:F,dataset_shampoo[[#This Row],[Year]]-1,G:G,"&gt;"&amp;dataset_shampoo[[#This Row],[Month]])</f>
        <v>8855</v>
      </c>
      <c r="M3789" s="1">
        <f>dataset_shampoo[[#This Row],[Values YTD]]+SUMIFS(I:I,D:D,dataset_shampoo[[#This Row],[Brand]],E:E,dataset_shampoo[[#This Row],[Region]],F:F,dataset_shampoo[[#This Row],[Year]]-1,G:G,"&gt;"&amp;dataset_shampoo[[#This Row],[Month]])</f>
        <v>77683.200000000012</v>
      </c>
    </row>
    <row r="3790" spans="1:13" x14ac:dyDescent="0.25">
      <c r="A3790" t="s">
        <v>7</v>
      </c>
      <c r="B3790" t="s">
        <v>30</v>
      </c>
      <c r="C3790" t="s">
        <v>16</v>
      </c>
      <c r="D3790" t="s">
        <v>51</v>
      </c>
      <c r="E3790" t="s">
        <v>13</v>
      </c>
      <c r="F3790">
        <v>2022</v>
      </c>
      <c r="G3790">
        <v>5</v>
      </c>
      <c r="H3790">
        <v>1575</v>
      </c>
      <c r="I3790" s="1">
        <v>13755</v>
      </c>
      <c r="J3790">
        <f>SUMIFS(H:H,D:D,dataset_shampoo[[#This Row],[Brand]],E:E,dataset_shampoo[[#This Row],[Region]],F:F,dataset_shampoo[[#This Row],[Year]],G:G,"&lt;="&amp;dataset_shampoo[[#This Row],[Month]])</f>
        <v>5712</v>
      </c>
      <c r="K3790" s="6">
        <f>SUMIFS(I:I,D:D,dataset_shampoo[[#This Row],[Brand]],E:E,dataset_shampoo[[#This Row],[Region]],F:F,dataset_shampoo[[#This Row],[Year]],G:G,"&lt;="&amp;dataset_shampoo[[#This Row],[Month]])</f>
        <v>51156</v>
      </c>
      <c r="L3790">
        <f>dataset_shampoo[[#This Row],[Units YTD]]+SUMIFS(H:H,D:D,dataset_shampoo[[#This Row],[Brand]],E:E,dataset_shampoo[[#This Row],[Region]],F:F,dataset_shampoo[[#This Row],[Year]]-1,G:G,"&gt;"&amp;dataset_shampoo[[#This Row],[Month]])</f>
        <v>9963</v>
      </c>
      <c r="M3790" s="1">
        <f>dataset_shampoo[[#This Row],[Values YTD]]+SUMIFS(I:I,D:D,dataset_shampoo[[#This Row],[Brand]],E:E,dataset_shampoo[[#This Row],[Region]],F:F,dataset_shampoo[[#This Row],[Year]]-1,G:G,"&gt;"&amp;dataset_shampoo[[#This Row],[Month]])</f>
        <v>87686.9</v>
      </c>
    </row>
    <row r="3791" spans="1:13" x14ac:dyDescent="0.25">
      <c r="A3791" t="s">
        <v>7</v>
      </c>
      <c r="B3791" t="s">
        <v>30</v>
      </c>
      <c r="C3791" t="s">
        <v>16</v>
      </c>
      <c r="D3791" t="s">
        <v>51</v>
      </c>
      <c r="E3791" t="s">
        <v>13</v>
      </c>
      <c r="F3791">
        <v>2022</v>
      </c>
      <c r="G3791">
        <v>6</v>
      </c>
      <c r="H3791">
        <v>1449</v>
      </c>
      <c r="I3791" s="1">
        <v>13104</v>
      </c>
      <c r="J3791">
        <f>SUMIFS(H:H,D:D,dataset_shampoo[[#This Row],[Brand]],E:E,dataset_shampoo[[#This Row],[Region]],F:F,dataset_shampoo[[#This Row],[Year]],G:G,"&lt;="&amp;dataset_shampoo[[#This Row],[Month]])</f>
        <v>7161</v>
      </c>
      <c r="K3791" s="6">
        <f>SUMIFS(I:I,D:D,dataset_shampoo[[#This Row],[Brand]],E:E,dataset_shampoo[[#This Row],[Region]],F:F,dataset_shampoo[[#This Row],[Year]],G:G,"&lt;="&amp;dataset_shampoo[[#This Row],[Month]])</f>
        <v>64260</v>
      </c>
      <c r="L3791">
        <f>dataset_shampoo[[#This Row],[Units YTD]]+SUMIFS(H:H,D:D,dataset_shampoo[[#This Row],[Brand]],E:E,dataset_shampoo[[#This Row],[Region]],F:F,dataset_shampoo[[#This Row],[Year]]-1,G:G,"&gt;"&amp;dataset_shampoo[[#This Row],[Month]])</f>
        <v>10897</v>
      </c>
      <c r="M3791" s="1">
        <f>dataset_shampoo[[#This Row],[Values YTD]]+SUMIFS(I:I,D:D,dataset_shampoo[[#This Row],[Brand]],E:E,dataset_shampoo[[#This Row],[Region]],F:F,dataset_shampoo[[#This Row],[Year]]-1,G:G,"&gt;"&amp;dataset_shampoo[[#This Row],[Month]])</f>
        <v>96540.5</v>
      </c>
    </row>
    <row r="3792" spans="1:13" x14ac:dyDescent="0.25">
      <c r="A3792" t="s">
        <v>7</v>
      </c>
      <c r="B3792" t="s">
        <v>30</v>
      </c>
      <c r="C3792" t="s">
        <v>16</v>
      </c>
      <c r="D3792" t="s">
        <v>51</v>
      </c>
      <c r="E3792" t="s">
        <v>13</v>
      </c>
      <c r="F3792">
        <v>2022</v>
      </c>
      <c r="G3792">
        <v>7</v>
      </c>
      <c r="H3792">
        <v>945</v>
      </c>
      <c r="I3792" s="1">
        <v>8190</v>
      </c>
      <c r="J3792">
        <f>SUMIFS(H:H,D:D,dataset_shampoo[[#This Row],[Brand]],E:E,dataset_shampoo[[#This Row],[Region]],F:F,dataset_shampoo[[#This Row],[Year]],G:G,"&lt;="&amp;dataset_shampoo[[#This Row],[Month]])</f>
        <v>8106</v>
      </c>
      <c r="K3792" s="6">
        <f>SUMIFS(I:I,D:D,dataset_shampoo[[#This Row],[Brand]],E:E,dataset_shampoo[[#This Row],[Region]],F:F,dataset_shampoo[[#This Row],[Year]],G:G,"&lt;="&amp;dataset_shampoo[[#This Row],[Month]])</f>
        <v>72450</v>
      </c>
      <c r="L3792">
        <f>dataset_shampoo[[#This Row],[Units YTD]]+SUMIFS(H:H,D:D,dataset_shampoo[[#This Row],[Brand]],E:E,dataset_shampoo[[#This Row],[Region]],F:F,dataset_shampoo[[#This Row],[Year]]-1,G:G,"&gt;"&amp;dataset_shampoo[[#This Row],[Month]])</f>
        <v>11246</v>
      </c>
      <c r="M3792" s="1">
        <f>dataset_shampoo[[#This Row],[Values YTD]]+SUMIFS(I:I,D:D,dataset_shampoo[[#This Row],[Brand]],E:E,dataset_shampoo[[#This Row],[Region]],F:F,dataset_shampoo[[#This Row],[Year]]-1,G:G,"&gt;"&amp;dataset_shampoo[[#This Row],[Month]])</f>
        <v>99739.5</v>
      </c>
    </row>
    <row r="3793" spans="1:13" x14ac:dyDescent="0.25">
      <c r="A3793" t="s">
        <v>7</v>
      </c>
      <c r="B3793" t="s">
        <v>30</v>
      </c>
      <c r="C3793" t="s">
        <v>16</v>
      </c>
      <c r="D3793" t="s">
        <v>51</v>
      </c>
      <c r="E3793" t="s">
        <v>13</v>
      </c>
      <c r="F3793">
        <v>2022</v>
      </c>
      <c r="G3793">
        <v>8</v>
      </c>
      <c r="H3793">
        <v>2121</v>
      </c>
      <c r="I3793" s="1">
        <v>18753</v>
      </c>
      <c r="J3793">
        <f>SUMIFS(H:H,D:D,dataset_shampoo[[#This Row],[Brand]],E:E,dataset_shampoo[[#This Row],[Region]],F:F,dataset_shampoo[[#This Row],[Year]],G:G,"&lt;="&amp;dataset_shampoo[[#This Row],[Month]])</f>
        <v>10227</v>
      </c>
      <c r="K3793" s="6">
        <f>SUMIFS(I:I,D:D,dataset_shampoo[[#This Row],[Brand]],E:E,dataset_shampoo[[#This Row],[Region]],F:F,dataset_shampoo[[#This Row],[Year]],G:G,"&lt;="&amp;dataset_shampoo[[#This Row],[Month]])</f>
        <v>91203</v>
      </c>
      <c r="L3793">
        <f>dataset_shampoo[[#This Row],[Units YTD]]+SUMIFS(H:H,D:D,dataset_shampoo[[#This Row],[Brand]],E:E,dataset_shampoo[[#This Row],[Region]],F:F,dataset_shampoo[[#This Row],[Year]]-1,G:G,"&gt;"&amp;dataset_shampoo[[#This Row],[Month]])</f>
        <v>12465</v>
      </c>
      <c r="M3793" s="1">
        <f>dataset_shampoo[[#This Row],[Values YTD]]+SUMIFS(I:I,D:D,dataset_shampoo[[#This Row],[Brand]],E:E,dataset_shampoo[[#This Row],[Region]],F:F,dataset_shampoo[[#This Row],[Year]]-1,G:G,"&gt;"&amp;dataset_shampoo[[#This Row],[Month]])</f>
        <v>110378.1</v>
      </c>
    </row>
    <row r="3794" spans="1:13" x14ac:dyDescent="0.25">
      <c r="A3794" t="s">
        <v>7</v>
      </c>
      <c r="B3794" t="s">
        <v>30</v>
      </c>
      <c r="C3794" t="s">
        <v>16</v>
      </c>
      <c r="D3794" t="s">
        <v>51</v>
      </c>
      <c r="E3794" t="s">
        <v>13</v>
      </c>
      <c r="F3794">
        <v>2022</v>
      </c>
      <c r="G3794">
        <v>9</v>
      </c>
      <c r="H3794">
        <v>798</v>
      </c>
      <c r="I3794" s="1">
        <v>6951</v>
      </c>
      <c r="J3794">
        <f>SUMIFS(H:H,D:D,dataset_shampoo[[#This Row],[Brand]],E:E,dataset_shampoo[[#This Row],[Region]],F:F,dataset_shampoo[[#This Row],[Year]],G:G,"&lt;="&amp;dataset_shampoo[[#This Row],[Month]])</f>
        <v>11025</v>
      </c>
      <c r="K3794" s="6">
        <f>SUMIFS(I:I,D:D,dataset_shampoo[[#This Row],[Brand]],E:E,dataset_shampoo[[#This Row],[Region]],F:F,dataset_shampoo[[#This Row],[Year]],G:G,"&lt;="&amp;dataset_shampoo[[#This Row],[Month]])</f>
        <v>98154</v>
      </c>
      <c r="L3794">
        <f>dataset_shampoo[[#This Row],[Units YTD]]+SUMIFS(H:H,D:D,dataset_shampoo[[#This Row],[Brand]],E:E,dataset_shampoo[[#This Row],[Region]],F:F,dataset_shampoo[[#This Row],[Year]]-1,G:G,"&gt;"&amp;dataset_shampoo[[#This Row],[Month]])</f>
        <v>12796</v>
      </c>
      <c r="M3794" s="1">
        <f>dataset_shampoo[[#This Row],[Values YTD]]+SUMIFS(I:I,D:D,dataset_shampoo[[#This Row],[Brand]],E:E,dataset_shampoo[[#This Row],[Region]],F:F,dataset_shampoo[[#This Row],[Year]]-1,G:G,"&gt;"&amp;dataset_shampoo[[#This Row],[Month]])</f>
        <v>113271.9</v>
      </c>
    </row>
    <row r="3795" spans="1:13" x14ac:dyDescent="0.25">
      <c r="A3795" t="s">
        <v>7</v>
      </c>
      <c r="B3795" t="s">
        <v>30</v>
      </c>
      <c r="C3795" t="s">
        <v>16</v>
      </c>
      <c r="D3795" t="s">
        <v>51</v>
      </c>
      <c r="E3795" t="s">
        <v>13</v>
      </c>
      <c r="F3795">
        <v>2022</v>
      </c>
      <c r="G3795">
        <v>10</v>
      </c>
      <c r="H3795">
        <v>1974</v>
      </c>
      <c r="I3795" s="1">
        <v>16947</v>
      </c>
      <c r="J3795">
        <f>SUMIFS(H:H,D:D,dataset_shampoo[[#This Row],[Brand]],E:E,dataset_shampoo[[#This Row],[Region]],F:F,dataset_shampoo[[#This Row],[Year]],G:G,"&lt;="&amp;dataset_shampoo[[#This Row],[Month]])</f>
        <v>12999</v>
      </c>
      <c r="K3795" s="6">
        <f>SUMIFS(I:I,D:D,dataset_shampoo[[#This Row],[Brand]],E:E,dataset_shampoo[[#This Row],[Region]],F:F,dataset_shampoo[[#This Row],[Year]],G:G,"&lt;="&amp;dataset_shampoo[[#This Row],[Month]])</f>
        <v>115101</v>
      </c>
      <c r="L3795">
        <f>dataset_shampoo[[#This Row],[Units YTD]]+SUMIFS(H:H,D:D,dataset_shampoo[[#This Row],[Brand]],E:E,dataset_shampoo[[#This Row],[Region]],F:F,dataset_shampoo[[#This Row],[Year]]-1,G:G,"&gt;"&amp;dataset_shampoo[[#This Row],[Month]])</f>
        <v>14528</v>
      </c>
      <c r="M3795" s="1">
        <f>dataset_shampoo[[#This Row],[Values YTD]]+SUMIFS(I:I,D:D,dataset_shampoo[[#This Row],[Brand]],E:E,dataset_shampoo[[#This Row],[Region]],F:F,dataset_shampoo[[#This Row],[Year]]-1,G:G,"&gt;"&amp;dataset_shampoo[[#This Row],[Month]])</f>
        <v>128415.7</v>
      </c>
    </row>
    <row r="3796" spans="1:13" x14ac:dyDescent="0.25">
      <c r="A3796" t="s">
        <v>7</v>
      </c>
      <c r="B3796" t="s">
        <v>30</v>
      </c>
      <c r="C3796" t="s">
        <v>16</v>
      </c>
      <c r="D3796" t="s">
        <v>51</v>
      </c>
      <c r="E3796" t="s">
        <v>13</v>
      </c>
      <c r="F3796">
        <v>2022</v>
      </c>
      <c r="G3796">
        <v>11</v>
      </c>
      <c r="H3796">
        <v>1575</v>
      </c>
      <c r="I3796" s="1">
        <v>14070</v>
      </c>
      <c r="J3796">
        <f>SUMIFS(H:H,D:D,dataset_shampoo[[#This Row],[Brand]],E:E,dataset_shampoo[[#This Row],[Region]],F:F,dataset_shampoo[[#This Row],[Year]],G:G,"&lt;="&amp;dataset_shampoo[[#This Row],[Month]])</f>
        <v>14574</v>
      </c>
      <c r="K3796" s="6">
        <f>SUMIFS(I:I,D:D,dataset_shampoo[[#This Row],[Brand]],E:E,dataset_shampoo[[#This Row],[Region]],F:F,dataset_shampoo[[#This Row],[Year]],G:G,"&lt;="&amp;dataset_shampoo[[#This Row],[Month]])</f>
        <v>129171</v>
      </c>
      <c r="L3796">
        <f>dataset_shampoo[[#This Row],[Units YTD]]+SUMIFS(H:H,D:D,dataset_shampoo[[#This Row],[Brand]],E:E,dataset_shampoo[[#This Row],[Region]],F:F,dataset_shampoo[[#This Row],[Year]]-1,G:G,"&gt;"&amp;dataset_shampoo[[#This Row],[Month]])</f>
        <v>15089</v>
      </c>
      <c r="M3796" s="1">
        <f>dataset_shampoo[[#This Row],[Values YTD]]+SUMIFS(I:I,D:D,dataset_shampoo[[#This Row],[Brand]],E:E,dataset_shampoo[[#This Row],[Region]],F:F,dataset_shampoo[[#This Row],[Year]]-1,G:G,"&gt;"&amp;dataset_shampoo[[#This Row],[Month]])</f>
        <v>133582.39999999999</v>
      </c>
    </row>
    <row r="3797" spans="1:13" x14ac:dyDescent="0.25">
      <c r="A3797" t="s">
        <v>7</v>
      </c>
      <c r="B3797" t="s">
        <v>30</v>
      </c>
      <c r="C3797" t="s">
        <v>16</v>
      </c>
      <c r="D3797" t="s">
        <v>51</v>
      </c>
      <c r="E3797" t="s">
        <v>13</v>
      </c>
      <c r="F3797">
        <v>2022</v>
      </c>
      <c r="G3797">
        <v>12</v>
      </c>
      <c r="H3797">
        <v>1827</v>
      </c>
      <c r="I3797" s="1">
        <v>16611</v>
      </c>
      <c r="J3797">
        <f>SUMIFS(H:H,D:D,dataset_shampoo[[#This Row],[Brand]],E:E,dataset_shampoo[[#This Row],[Region]],F:F,dataset_shampoo[[#This Row],[Year]],G:G,"&lt;="&amp;dataset_shampoo[[#This Row],[Month]])</f>
        <v>16401</v>
      </c>
      <c r="K3797" s="6">
        <f>SUMIFS(I:I,D:D,dataset_shampoo[[#This Row],[Brand]],E:E,dataset_shampoo[[#This Row],[Region]],F:F,dataset_shampoo[[#This Row],[Year]],G:G,"&lt;="&amp;dataset_shampoo[[#This Row],[Month]])</f>
        <v>145782</v>
      </c>
      <c r="L3797">
        <f>dataset_shampoo[[#This Row],[Units YTD]]+SUMIFS(H:H,D:D,dataset_shampoo[[#This Row],[Brand]],E:E,dataset_shampoo[[#This Row],[Region]],F:F,dataset_shampoo[[#This Row],[Year]]-1,G:G,"&gt;"&amp;dataset_shampoo[[#This Row],[Month]])</f>
        <v>16401</v>
      </c>
      <c r="M3797" s="1">
        <f>dataset_shampoo[[#This Row],[Values YTD]]+SUMIFS(I:I,D:D,dataset_shampoo[[#This Row],[Brand]],E:E,dataset_shampoo[[#This Row],[Region]],F:F,dataset_shampoo[[#This Row],[Year]]-1,G:G,"&gt;"&amp;dataset_shampoo[[#This Row],[Month]])</f>
        <v>145782</v>
      </c>
    </row>
    <row r="3798" spans="1:13" x14ac:dyDescent="0.25">
      <c r="A3798" t="s">
        <v>7</v>
      </c>
      <c r="B3798" t="s">
        <v>30</v>
      </c>
      <c r="C3798" t="s">
        <v>16</v>
      </c>
      <c r="D3798" t="s">
        <v>51</v>
      </c>
      <c r="E3798" t="s">
        <v>13</v>
      </c>
      <c r="F3798">
        <v>2023</v>
      </c>
      <c r="G3798">
        <v>1</v>
      </c>
      <c r="H3798">
        <v>2688</v>
      </c>
      <c r="I3798" s="1">
        <v>24724</v>
      </c>
      <c r="J3798">
        <f>SUMIFS(H:H,D:D,dataset_shampoo[[#This Row],[Brand]],E:E,dataset_shampoo[[#This Row],[Region]],F:F,dataset_shampoo[[#This Row],[Year]],G:G,"&lt;="&amp;dataset_shampoo[[#This Row],[Month]])</f>
        <v>2688</v>
      </c>
      <c r="K3798" s="6">
        <f>SUMIFS(I:I,D:D,dataset_shampoo[[#This Row],[Brand]],E:E,dataset_shampoo[[#This Row],[Region]],F:F,dataset_shampoo[[#This Row],[Year]],G:G,"&lt;="&amp;dataset_shampoo[[#This Row],[Month]])</f>
        <v>24724</v>
      </c>
      <c r="L3798">
        <f>dataset_shampoo[[#This Row],[Units YTD]]+SUMIFS(H:H,D:D,dataset_shampoo[[#This Row],[Brand]],E:E,dataset_shampoo[[#This Row],[Region]],F:F,dataset_shampoo[[#This Row],[Year]]-1,G:G,"&gt;"&amp;dataset_shampoo[[#This Row],[Month]])</f>
        <v>18354</v>
      </c>
      <c r="M3798" s="1">
        <f>dataset_shampoo[[#This Row],[Values YTD]]+SUMIFS(I:I,D:D,dataset_shampoo[[#This Row],[Brand]],E:E,dataset_shampoo[[#This Row],[Region]],F:F,dataset_shampoo[[#This Row],[Year]]-1,G:G,"&gt;"&amp;dataset_shampoo[[#This Row],[Month]])</f>
        <v>163870</v>
      </c>
    </row>
    <row r="3799" spans="1:13" x14ac:dyDescent="0.25">
      <c r="A3799" t="s">
        <v>7</v>
      </c>
      <c r="B3799" t="s">
        <v>30</v>
      </c>
      <c r="C3799" t="s">
        <v>16</v>
      </c>
      <c r="D3799" t="s">
        <v>51</v>
      </c>
      <c r="E3799" t="s">
        <v>13</v>
      </c>
      <c r="F3799">
        <v>2023</v>
      </c>
      <c r="G3799">
        <v>2</v>
      </c>
      <c r="H3799">
        <v>2016</v>
      </c>
      <c r="I3799" s="1">
        <v>19544</v>
      </c>
      <c r="J3799">
        <f>SUMIFS(H:H,D:D,dataset_shampoo[[#This Row],[Brand]],E:E,dataset_shampoo[[#This Row],[Region]],F:F,dataset_shampoo[[#This Row],[Year]],G:G,"&lt;="&amp;dataset_shampoo[[#This Row],[Month]])</f>
        <v>4704</v>
      </c>
      <c r="K3799" s="6">
        <f>SUMIFS(I:I,D:D,dataset_shampoo[[#This Row],[Brand]],E:E,dataset_shampoo[[#This Row],[Region]],F:F,dataset_shampoo[[#This Row],[Year]],G:G,"&lt;="&amp;dataset_shampoo[[#This Row],[Month]])</f>
        <v>44268</v>
      </c>
      <c r="L3799">
        <f>dataset_shampoo[[#This Row],[Units YTD]]+SUMIFS(H:H,D:D,dataset_shampoo[[#This Row],[Brand]],E:E,dataset_shampoo[[#This Row],[Region]],F:F,dataset_shampoo[[#This Row],[Year]]-1,G:G,"&gt;"&amp;dataset_shampoo[[#This Row],[Month]])</f>
        <v>19026</v>
      </c>
      <c r="M3799" s="1">
        <f>dataset_shampoo[[#This Row],[Values YTD]]+SUMIFS(I:I,D:D,dataset_shampoo[[#This Row],[Brand]],E:E,dataset_shampoo[[#This Row],[Region]],F:F,dataset_shampoo[[#This Row],[Year]]-1,G:G,"&gt;"&amp;dataset_shampoo[[#This Row],[Month]])</f>
        <v>171171</v>
      </c>
    </row>
    <row r="3800" spans="1:13" x14ac:dyDescent="0.25">
      <c r="A3800" t="s">
        <v>7</v>
      </c>
      <c r="B3800" t="s">
        <v>30</v>
      </c>
      <c r="C3800" t="s">
        <v>16</v>
      </c>
      <c r="D3800" t="s">
        <v>51</v>
      </c>
      <c r="E3800" t="s">
        <v>13</v>
      </c>
      <c r="F3800">
        <v>2023</v>
      </c>
      <c r="G3800">
        <v>3</v>
      </c>
      <c r="H3800">
        <v>3920</v>
      </c>
      <c r="I3800" s="1">
        <v>38304</v>
      </c>
      <c r="J3800">
        <f>SUMIFS(H:H,D:D,dataset_shampoo[[#This Row],[Brand]],E:E,dataset_shampoo[[#This Row],[Region]],F:F,dataset_shampoo[[#This Row],[Year]],G:G,"&lt;="&amp;dataset_shampoo[[#This Row],[Month]])</f>
        <v>8624</v>
      </c>
      <c r="K3800" s="6">
        <f>SUMIFS(I:I,D:D,dataset_shampoo[[#This Row],[Brand]],E:E,dataset_shampoo[[#This Row],[Region]],F:F,dataset_shampoo[[#This Row],[Year]],G:G,"&lt;="&amp;dataset_shampoo[[#This Row],[Month]])</f>
        <v>82572</v>
      </c>
      <c r="L3800">
        <f>dataset_shampoo[[#This Row],[Units YTD]]+SUMIFS(H:H,D:D,dataset_shampoo[[#This Row],[Brand]],E:E,dataset_shampoo[[#This Row],[Region]],F:F,dataset_shampoo[[#This Row],[Year]]-1,G:G,"&gt;"&amp;dataset_shampoo[[#This Row],[Month]])</f>
        <v>21770</v>
      </c>
      <c r="M3800" s="1">
        <f>dataset_shampoo[[#This Row],[Values YTD]]+SUMIFS(I:I,D:D,dataset_shampoo[[#This Row],[Brand]],E:E,dataset_shampoo[[#This Row],[Region]],F:F,dataset_shampoo[[#This Row],[Year]]-1,G:G,"&gt;"&amp;dataset_shampoo[[#This Row],[Month]])</f>
        <v>198849</v>
      </c>
    </row>
    <row r="3801" spans="1:13" x14ac:dyDescent="0.25">
      <c r="A3801" t="s">
        <v>7</v>
      </c>
      <c r="B3801" t="s">
        <v>30</v>
      </c>
      <c r="C3801" t="s">
        <v>23</v>
      </c>
      <c r="D3801" t="s">
        <v>52</v>
      </c>
      <c r="E3801" t="s">
        <v>11</v>
      </c>
      <c r="F3801">
        <v>2018</v>
      </c>
      <c r="G3801">
        <v>1</v>
      </c>
      <c r="H3801">
        <v>616</v>
      </c>
      <c r="I3801" s="1">
        <v>3321.5</v>
      </c>
      <c r="J3801">
        <f>SUMIFS(H:H,D:D,dataset_shampoo[[#This Row],[Brand]],E:E,dataset_shampoo[[#This Row],[Region]],F:F,dataset_shampoo[[#This Row],[Year]],G:G,"&lt;="&amp;dataset_shampoo[[#This Row],[Month]])</f>
        <v>616</v>
      </c>
      <c r="K3801" s="6">
        <f>SUMIFS(I:I,D:D,dataset_shampoo[[#This Row],[Brand]],E:E,dataset_shampoo[[#This Row],[Region]],F:F,dataset_shampoo[[#This Row],[Year]],G:G,"&lt;="&amp;dataset_shampoo[[#This Row],[Month]])</f>
        <v>3321.5</v>
      </c>
      <c r="L3801">
        <f>dataset_shampoo[[#This Row],[Units YTD]]+SUMIFS(H:H,D:D,dataset_shampoo[[#This Row],[Brand]],E:E,dataset_shampoo[[#This Row],[Region]],F:F,dataset_shampoo[[#This Row],[Year]]-1,G:G,"&gt;"&amp;dataset_shampoo[[#This Row],[Month]])</f>
        <v>616</v>
      </c>
      <c r="M3801" s="1">
        <f>dataset_shampoo[[#This Row],[Values YTD]]+SUMIFS(I:I,D:D,dataset_shampoo[[#This Row],[Brand]],E:E,dataset_shampoo[[#This Row],[Region]],F:F,dataset_shampoo[[#This Row],[Year]]-1,G:G,"&gt;"&amp;dataset_shampoo[[#This Row],[Month]])</f>
        <v>3321.5</v>
      </c>
    </row>
    <row r="3802" spans="1:13" x14ac:dyDescent="0.25">
      <c r="A3802" t="s">
        <v>7</v>
      </c>
      <c r="B3802" t="s">
        <v>30</v>
      </c>
      <c r="C3802" t="s">
        <v>23</v>
      </c>
      <c r="D3802" t="s">
        <v>52</v>
      </c>
      <c r="E3802" t="s">
        <v>11</v>
      </c>
      <c r="F3802">
        <v>2018</v>
      </c>
      <c r="G3802">
        <v>2</v>
      </c>
      <c r="H3802">
        <v>413</v>
      </c>
      <c r="I3802" s="1">
        <v>2240</v>
      </c>
      <c r="J3802">
        <f>SUMIFS(H:H,D:D,dataset_shampoo[[#This Row],[Brand]],E:E,dataset_shampoo[[#This Row],[Region]],F:F,dataset_shampoo[[#This Row],[Year]],G:G,"&lt;="&amp;dataset_shampoo[[#This Row],[Month]])</f>
        <v>1029</v>
      </c>
      <c r="K3802" s="6">
        <f>SUMIFS(I:I,D:D,dataset_shampoo[[#This Row],[Brand]],E:E,dataset_shampoo[[#This Row],[Region]],F:F,dataset_shampoo[[#This Row],[Year]],G:G,"&lt;="&amp;dataset_shampoo[[#This Row],[Month]])</f>
        <v>5561.5</v>
      </c>
      <c r="L3802">
        <f>dataset_shampoo[[#This Row],[Units YTD]]+SUMIFS(H:H,D:D,dataset_shampoo[[#This Row],[Brand]],E:E,dataset_shampoo[[#This Row],[Region]],F:F,dataset_shampoo[[#This Row],[Year]]-1,G:G,"&gt;"&amp;dataset_shampoo[[#This Row],[Month]])</f>
        <v>1029</v>
      </c>
      <c r="M3802" s="1">
        <f>dataset_shampoo[[#This Row],[Values YTD]]+SUMIFS(I:I,D:D,dataset_shampoo[[#This Row],[Brand]],E:E,dataset_shampoo[[#This Row],[Region]],F:F,dataset_shampoo[[#This Row],[Year]]-1,G:G,"&gt;"&amp;dataset_shampoo[[#This Row],[Month]])</f>
        <v>5561.5</v>
      </c>
    </row>
    <row r="3803" spans="1:13" x14ac:dyDescent="0.25">
      <c r="A3803" t="s">
        <v>7</v>
      </c>
      <c r="B3803" t="s">
        <v>30</v>
      </c>
      <c r="C3803" t="s">
        <v>23</v>
      </c>
      <c r="D3803" t="s">
        <v>52</v>
      </c>
      <c r="E3803" t="s">
        <v>11</v>
      </c>
      <c r="F3803">
        <v>2018</v>
      </c>
      <c r="G3803">
        <v>3</v>
      </c>
      <c r="H3803">
        <v>346</v>
      </c>
      <c r="I3803" s="1">
        <v>1876</v>
      </c>
      <c r="J3803">
        <f>SUMIFS(H:H,D:D,dataset_shampoo[[#This Row],[Brand]],E:E,dataset_shampoo[[#This Row],[Region]],F:F,dataset_shampoo[[#This Row],[Year]],G:G,"&lt;="&amp;dataset_shampoo[[#This Row],[Month]])</f>
        <v>1375</v>
      </c>
      <c r="K3803" s="6">
        <f>SUMIFS(I:I,D:D,dataset_shampoo[[#This Row],[Brand]],E:E,dataset_shampoo[[#This Row],[Region]],F:F,dataset_shampoo[[#This Row],[Year]],G:G,"&lt;="&amp;dataset_shampoo[[#This Row],[Month]])</f>
        <v>7437.5</v>
      </c>
      <c r="L3803">
        <f>dataset_shampoo[[#This Row],[Units YTD]]+SUMIFS(H:H,D:D,dataset_shampoo[[#This Row],[Brand]],E:E,dataset_shampoo[[#This Row],[Region]],F:F,dataset_shampoo[[#This Row],[Year]]-1,G:G,"&gt;"&amp;dataset_shampoo[[#This Row],[Month]])</f>
        <v>1375</v>
      </c>
      <c r="M3803" s="1">
        <f>dataset_shampoo[[#This Row],[Values YTD]]+SUMIFS(I:I,D:D,dataset_shampoo[[#This Row],[Brand]],E:E,dataset_shampoo[[#This Row],[Region]],F:F,dataset_shampoo[[#This Row],[Year]]-1,G:G,"&gt;"&amp;dataset_shampoo[[#This Row],[Month]])</f>
        <v>7437.5</v>
      </c>
    </row>
    <row r="3804" spans="1:13" x14ac:dyDescent="0.25">
      <c r="A3804" t="s">
        <v>7</v>
      </c>
      <c r="B3804" t="s">
        <v>30</v>
      </c>
      <c r="C3804" t="s">
        <v>23</v>
      </c>
      <c r="D3804" t="s">
        <v>52</v>
      </c>
      <c r="E3804" t="s">
        <v>11</v>
      </c>
      <c r="F3804">
        <v>2018</v>
      </c>
      <c r="G3804">
        <v>4</v>
      </c>
      <c r="H3804">
        <v>350</v>
      </c>
      <c r="I3804" s="1">
        <v>1897</v>
      </c>
      <c r="J3804">
        <f>SUMIFS(H:H,D:D,dataset_shampoo[[#This Row],[Brand]],E:E,dataset_shampoo[[#This Row],[Region]],F:F,dataset_shampoo[[#This Row],[Year]],G:G,"&lt;="&amp;dataset_shampoo[[#This Row],[Month]])</f>
        <v>1725</v>
      </c>
      <c r="K3804" s="6">
        <f>SUMIFS(I:I,D:D,dataset_shampoo[[#This Row],[Brand]],E:E,dataset_shampoo[[#This Row],[Region]],F:F,dataset_shampoo[[#This Row],[Year]],G:G,"&lt;="&amp;dataset_shampoo[[#This Row],[Month]])</f>
        <v>9334.5</v>
      </c>
      <c r="L3804">
        <f>dataset_shampoo[[#This Row],[Units YTD]]+SUMIFS(H:H,D:D,dataset_shampoo[[#This Row],[Brand]],E:E,dataset_shampoo[[#This Row],[Region]],F:F,dataset_shampoo[[#This Row],[Year]]-1,G:G,"&gt;"&amp;dataset_shampoo[[#This Row],[Month]])</f>
        <v>1725</v>
      </c>
      <c r="M3804" s="1">
        <f>dataset_shampoo[[#This Row],[Values YTD]]+SUMIFS(I:I,D:D,dataset_shampoo[[#This Row],[Brand]],E:E,dataset_shampoo[[#This Row],[Region]],F:F,dataset_shampoo[[#This Row],[Year]]-1,G:G,"&gt;"&amp;dataset_shampoo[[#This Row],[Month]])</f>
        <v>9334.5</v>
      </c>
    </row>
    <row r="3805" spans="1:13" x14ac:dyDescent="0.25">
      <c r="A3805" t="s">
        <v>7</v>
      </c>
      <c r="B3805" t="s">
        <v>30</v>
      </c>
      <c r="C3805" t="s">
        <v>23</v>
      </c>
      <c r="D3805" t="s">
        <v>52</v>
      </c>
      <c r="E3805" t="s">
        <v>11</v>
      </c>
      <c r="F3805">
        <v>2018</v>
      </c>
      <c r="G3805">
        <v>5</v>
      </c>
      <c r="H3805">
        <v>458</v>
      </c>
      <c r="I3805" s="1">
        <v>2467.5</v>
      </c>
      <c r="J3805">
        <f>SUMIFS(H:H,D:D,dataset_shampoo[[#This Row],[Brand]],E:E,dataset_shampoo[[#This Row],[Region]],F:F,dataset_shampoo[[#This Row],[Year]],G:G,"&lt;="&amp;dataset_shampoo[[#This Row],[Month]])</f>
        <v>2183</v>
      </c>
      <c r="K3805" s="6">
        <f>SUMIFS(I:I,D:D,dataset_shampoo[[#This Row],[Brand]],E:E,dataset_shampoo[[#This Row],[Region]],F:F,dataset_shampoo[[#This Row],[Year]],G:G,"&lt;="&amp;dataset_shampoo[[#This Row],[Month]])</f>
        <v>11802</v>
      </c>
      <c r="L3805">
        <f>dataset_shampoo[[#This Row],[Units YTD]]+SUMIFS(H:H,D:D,dataset_shampoo[[#This Row],[Brand]],E:E,dataset_shampoo[[#This Row],[Region]],F:F,dataset_shampoo[[#This Row],[Year]]-1,G:G,"&gt;"&amp;dataset_shampoo[[#This Row],[Month]])</f>
        <v>2183</v>
      </c>
      <c r="M3805" s="1">
        <f>dataset_shampoo[[#This Row],[Values YTD]]+SUMIFS(I:I,D:D,dataset_shampoo[[#This Row],[Brand]],E:E,dataset_shampoo[[#This Row],[Region]],F:F,dataset_shampoo[[#This Row],[Year]]-1,G:G,"&gt;"&amp;dataset_shampoo[[#This Row],[Month]])</f>
        <v>11802</v>
      </c>
    </row>
    <row r="3806" spans="1:13" x14ac:dyDescent="0.25">
      <c r="A3806" t="s">
        <v>7</v>
      </c>
      <c r="B3806" t="s">
        <v>30</v>
      </c>
      <c r="C3806" t="s">
        <v>23</v>
      </c>
      <c r="D3806" t="s">
        <v>52</v>
      </c>
      <c r="E3806" t="s">
        <v>11</v>
      </c>
      <c r="F3806">
        <v>2018</v>
      </c>
      <c r="G3806">
        <v>6</v>
      </c>
      <c r="H3806">
        <v>476</v>
      </c>
      <c r="I3806" s="1">
        <v>2586.5</v>
      </c>
      <c r="J3806">
        <f>SUMIFS(H:H,D:D,dataset_shampoo[[#This Row],[Brand]],E:E,dataset_shampoo[[#This Row],[Region]],F:F,dataset_shampoo[[#This Row],[Year]],G:G,"&lt;="&amp;dataset_shampoo[[#This Row],[Month]])</f>
        <v>2659</v>
      </c>
      <c r="K3806" s="6">
        <f>SUMIFS(I:I,D:D,dataset_shampoo[[#This Row],[Brand]],E:E,dataset_shampoo[[#This Row],[Region]],F:F,dataset_shampoo[[#This Row],[Year]],G:G,"&lt;="&amp;dataset_shampoo[[#This Row],[Month]])</f>
        <v>14388.5</v>
      </c>
      <c r="L3806">
        <f>dataset_shampoo[[#This Row],[Units YTD]]+SUMIFS(H:H,D:D,dataset_shampoo[[#This Row],[Brand]],E:E,dataset_shampoo[[#This Row],[Region]],F:F,dataset_shampoo[[#This Row],[Year]]-1,G:G,"&gt;"&amp;dataset_shampoo[[#This Row],[Month]])</f>
        <v>2659</v>
      </c>
      <c r="M3806" s="1">
        <f>dataset_shampoo[[#This Row],[Values YTD]]+SUMIFS(I:I,D:D,dataset_shampoo[[#This Row],[Brand]],E:E,dataset_shampoo[[#This Row],[Region]],F:F,dataset_shampoo[[#This Row],[Year]]-1,G:G,"&gt;"&amp;dataset_shampoo[[#This Row],[Month]])</f>
        <v>14388.5</v>
      </c>
    </row>
    <row r="3807" spans="1:13" x14ac:dyDescent="0.25">
      <c r="A3807" t="s">
        <v>7</v>
      </c>
      <c r="B3807" t="s">
        <v>30</v>
      </c>
      <c r="C3807" t="s">
        <v>23</v>
      </c>
      <c r="D3807" t="s">
        <v>52</v>
      </c>
      <c r="E3807" t="s">
        <v>11</v>
      </c>
      <c r="F3807">
        <v>2018</v>
      </c>
      <c r="G3807">
        <v>7</v>
      </c>
      <c r="H3807">
        <v>308</v>
      </c>
      <c r="I3807" s="1">
        <v>1648.5</v>
      </c>
      <c r="J3807">
        <f>SUMIFS(H:H,D:D,dataset_shampoo[[#This Row],[Brand]],E:E,dataset_shampoo[[#This Row],[Region]],F:F,dataset_shampoo[[#This Row],[Year]],G:G,"&lt;="&amp;dataset_shampoo[[#This Row],[Month]])</f>
        <v>2967</v>
      </c>
      <c r="K3807" s="6">
        <f>SUMIFS(I:I,D:D,dataset_shampoo[[#This Row],[Brand]],E:E,dataset_shampoo[[#This Row],[Region]],F:F,dataset_shampoo[[#This Row],[Year]],G:G,"&lt;="&amp;dataset_shampoo[[#This Row],[Month]])</f>
        <v>16037</v>
      </c>
      <c r="L3807">
        <f>dataset_shampoo[[#This Row],[Units YTD]]+SUMIFS(H:H,D:D,dataset_shampoo[[#This Row],[Brand]],E:E,dataset_shampoo[[#This Row],[Region]],F:F,dataset_shampoo[[#This Row],[Year]]-1,G:G,"&gt;"&amp;dataset_shampoo[[#This Row],[Month]])</f>
        <v>2967</v>
      </c>
      <c r="M3807" s="1">
        <f>dataset_shampoo[[#This Row],[Values YTD]]+SUMIFS(I:I,D:D,dataset_shampoo[[#This Row],[Brand]],E:E,dataset_shampoo[[#This Row],[Region]],F:F,dataset_shampoo[[#This Row],[Year]]-1,G:G,"&gt;"&amp;dataset_shampoo[[#This Row],[Month]])</f>
        <v>16037</v>
      </c>
    </row>
    <row r="3808" spans="1:13" x14ac:dyDescent="0.25">
      <c r="A3808" t="s">
        <v>7</v>
      </c>
      <c r="B3808" t="s">
        <v>30</v>
      </c>
      <c r="C3808" t="s">
        <v>23</v>
      </c>
      <c r="D3808" t="s">
        <v>52</v>
      </c>
      <c r="E3808" t="s">
        <v>11</v>
      </c>
      <c r="F3808">
        <v>2018</v>
      </c>
      <c r="G3808">
        <v>8</v>
      </c>
      <c r="H3808">
        <v>528</v>
      </c>
      <c r="I3808" s="1">
        <v>2863</v>
      </c>
      <c r="J3808">
        <f>SUMIFS(H:H,D:D,dataset_shampoo[[#This Row],[Brand]],E:E,dataset_shampoo[[#This Row],[Region]],F:F,dataset_shampoo[[#This Row],[Year]],G:G,"&lt;="&amp;dataset_shampoo[[#This Row],[Month]])</f>
        <v>3495</v>
      </c>
      <c r="K3808" s="6">
        <f>SUMIFS(I:I,D:D,dataset_shampoo[[#This Row],[Brand]],E:E,dataset_shampoo[[#This Row],[Region]],F:F,dataset_shampoo[[#This Row],[Year]],G:G,"&lt;="&amp;dataset_shampoo[[#This Row],[Month]])</f>
        <v>18900</v>
      </c>
      <c r="L3808">
        <f>dataset_shampoo[[#This Row],[Units YTD]]+SUMIFS(H:H,D:D,dataset_shampoo[[#This Row],[Brand]],E:E,dataset_shampoo[[#This Row],[Region]],F:F,dataset_shampoo[[#This Row],[Year]]-1,G:G,"&gt;"&amp;dataset_shampoo[[#This Row],[Month]])</f>
        <v>3495</v>
      </c>
      <c r="M3808" s="1">
        <f>dataset_shampoo[[#This Row],[Values YTD]]+SUMIFS(I:I,D:D,dataset_shampoo[[#This Row],[Brand]],E:E,dataset_shampoo[[#This Row],[Region]],F:F,dataset_shampoo[[#This Row],[Year]]-1,G:G,"&gt;"&amp;dataset_shampoo[[#This Row],[Month]])</f>
        <v>18900</v>
      </c>
    </row>
    <row r="3809" spans="1:13" x14ac:dyDescent="0.25">
      <c r="A3809" t="s">
        <v>7</v>
      </c>
      <c r="B3809" t="s">
        <v>30</v>
      </c>
      <c r="C3809" t="s">
        <v>23</v>
      </c>
      <c r="D3809" t="s">
        <v>52</v>
      </c>
      <c r="E3809" t="s">
        <v>11</v>
      </c>
      <c r="F3809">
        <v>2018</v>
      </c>
      <c r="G3809">
        <v>9</v>
      </c>
      <c r="H3809">
        <v>354</v>
      </c>
      <c r="I3809" s="1">
        <v>1904</v>
      </c>
      <c r="J3809">
        <f>SUMIFS(H:H,D:D,dataset_shampoo[[#This Row],[Brand]],E:E,dataset_shampoo[[#This Row],[Region]],F:F,dataset_shampoo[[#This Row],[Year]],G:G,"&lt;="&amp;dataset_shampoo[[#This Row],[Month]])</f>
        <v>3849</v>
      </c>
      <c r="K3809" s="6">
        <f>SUMIFS(I:I,D:D,dataset_shampoo[[#This Row],[Brand]],E:E,dataset_shampoo[[#This Row],[Region]],F:F,dataset_shampoo[[#This Row],[Year]],G:G,"&lt;="&amp;dataset_shampoo[[#This Row],[Month]])</f>
        <v>20804</v>
      </c>
      <c r="L3809">
        <f>dataset_shampoo[[#This Row],[Units YTD]]+SUMIFS(H:H,D:D,dataset_shampoo[[#This Row],[Brand]],E:E,dataset_shampoo[[#This Row],[Region]],F:F,dataset_shampoo[[#This Row],[Year]]-1,G:G,"&gt;"&amp;dataset_shampoo[[#This Row],[Month]])</f>
        <v>3849</v>
      </c>
      <c r="M3809" s="1">
        <f>dataset_shampoo[[#This Row],[Values YTD]]+SUMIFS(I:I,D:D,dataset_shampoo[[#This Row],[Brand]],E:E,dataset_shampoo[[#This Row],[Region]],F:F,dataset_shampoo[[#This Row],[Year]]-1,G:G,"&gt;"&amp;dataset_shampoo[[#This Row],[Month]])</f>
        <v>20804</v>
      </c>
    </row>
    <row r="3810" spans="1:13" x14ac:dyDescent="0.25">
      <c r="A3810" t="s">
        <v>7</v>
      </c>
      <c r="B3810" t="s">
        <v>30</v>
      </c>
      <c r="C3810" t="s">
        <v>23</v>
      </c>
      <c r="D3810" t="s">
        <v>52</v>
      </c>
      <c r="E3810" t="s">
        <v>11</v>
      </c>
      <c r="F3810">
        <v>2018</v>
      </c>
      <c r="G3810">
        <v>10</v>
      </c>
      <c r="H3810">
        <v>413</v>
      </c>
      <c r="I3810" s="1">
        <v>2236.5</v>
      </c>
      <c r="J3810">
        <f>SUMIFS(H:H,D:D,dataset_shampoo[[#This Row],[Brand]],E:E,dataset_shampoo[[#This Row],[Region]],F:F,dataset_shampoo[[#This Row],[Year]],G:G,"&lt;="&amp;dataset_shampoo[[#This Row],[Month]])</f>
        <v>4262</v>
      </c>
      <c r="K3810" s="6">
        <f>SUMIFS(I:I,D:D,dataset_shampoo[[#This Row],[Brand]],E:E,dataset_shampoo[[#This Row],[Region]],F:F,dataset_shampoo[[#This Row],[Year]],G:G,"&lt;="&amp;dataset_shampoo[[#This Row],[Month]])</f>
        <v>23040.5</v>
      </c>
      <c r="L3810">
        <f>dataset_shampoo[[#This Row],[Units YTD]]+SUMIFS(H:H,D:D,dataset_shampoo[[#This Row],[Brand]],E:E,dataset_shampoo[[#This Row],[Region]],F:F,dataset_shampoo[[#This Row],[Year]]-1,G:G,"&gt;"&amp;dataset_shampoo[[#This Row],[Month]])</f>
        <v>4262</v>
      </c>
      <c r="M3810" s="1">
        <f>dataset_shampoo[[#This Row],[Values YTD]]+SUMIFS(I:I,D:D,dataset_shampoo[[#This Row],[Brand]],E:E,dataset_shampoo[[#This Row],[Region]],F:F,dataset_shampoo[[#This Row],[Year]]-1,G:G,"&gt;"&amp;dataset_shampoo[[#This Row],[Month]])</f>
        <v>23040.5</v>
      </c>
    </row>
    <row r="3811" spans="1:13" x14ac:dyDescent="0.25">
      <c r="A3811" t="s">
        <v>7</v>
      </c>
      <c r="B3811" t="s">
        <v>30</v>
      </c>
      <c r="C3811" t="s">
        <v>23</v>
      </c>
      <c r="D3811" t="s">
        <v>52</v>
      </c>
      <c r="E3811" t="s">
        <v>11</v>
      </c>
      <c r="F3811">
        <v>2018</v>
      </c>
      <c r="G3811">
        <v>11</v>
      </c>
      <c r="H3811">
        <v>308</v>
      </c>
      <c r="I3811" s="1">
        <v>1655.5</v>
      </c>
      <c r="J3811">
        <f>SUMIFS(H:H,D:D,dataset_shampoo[[#This Row],[Brand]],E:E,dataset_shampoo[[#This Row],[Region]],F:F,dataset_shampoo[[#This Row],[Year]],G:G,"&lt;="&amp;dataset_shampoo[[#This Row],[Month]])</f>
        <v>4570</v>
      </c>
      <c r="K3811" s="6">
        <f>SUMIFS(I:I,D:D,dataset_shampoo[[#This Row],[Brand]],E:E,dataset_shampoo[[#This Row],[Region]],F:F,dataset_shampoo[[#This Row],[Year]],G:G,"&lt;="&amp;dataset_shampoo[[#This Row],[Month]])</f>
        <v>24696</v>
      </c>
      <c r="L3811">
        <f>dataset_shampoo[[#This Row],[Units YTD]]+SUMIFS(H:H,D:D,dataset_shampoo[[#This Row],[Brand]],E:E,dataset_shampoo[[#This Row],[Region]],F:F,dataset_shampoo[[#This Row],[Year]]-1,G:G,"&gt;"&amp;dataset_shampoo[[#This Row],[Month]])</f>
        <v>4570</v>
      </c>
      <c r="M3811" s="1">
        <f>dataset_shampoo[[#This Row],[Values YTD]]+SUMIFS(I:I,D:D,dataset_shampoo[[#This Row],[Brand]],E:E,dataset_shampoo[[#This Row],[Region]],F:F,dataset_shampoo[[#This Row],[Year]]-1,G:G,"&gt;"&amp;dataset_shampoo[[#This Row],[Month]])</f>
        <v>24696</v>
      </c>
    </row>
    <row r="3812" spans="1:13" x14ac:dyDescent="0.25">
      <c r="A3812" t="s">
        <v>7</v>
      </c>
      <c r="B3812" t="s">
        <v>30</v>
      </c>
      <c r="C3812" t="s">
        <v>23</v>
      </c>
      <c r="D3812" t="s">
        <v>52</v>
      </c>
      <c r="E3812" t="s">
        <v>11</v>
      </c>
      <c r="F3812">
        <v>2018</v>
      </c>
      <c r="G3812">
        <v>12</v>
      </c>
      <c r="H3812">
        <v>374</v>
      </c>
      <c r="I3812" s="1">
        <v>2030</v>
      </c>
      <c r="J3812">
        <f>SUMIFS(H:H,D:D,dataset_shampoo[[#This Row],[Brand]],E:E,dataset_shampoo[[#This Row],[Region]],F:F,dataset_shampoo[[#This Row],[Year]],G:G,"&lt;="&amp;dataset_shampoo[[#This Row],[Month]])</f>
        <v>4944</v>
      </c>
      <c r="K3812" s="6">
        <f>SUMIFS(I:I,D:D,dataset_shampoo[[#This Row],[Brand]],E:E,dataset_shampoo[[#This Row],[Region]],F:F,dataset_shampoo[[#This Row],[Year]],G:G,"&lt;="&amp;dataset_shampoo[[#This Row],[Month]])</f>
        <v>26726</v>
      </c>
      <c r="L3812">
        <f>dataset_shampoo[[#This Row],[Units YTD]]+SUMIFS(H:H,D:D,dataset_shampoo[[#This Row],[Brand]],E:E,dataset_shampoo[[#This Row],[Region]],F:F,dataset_shampoo[[#This Row],[Year]]-1,G:G,"&gt;"&amp;dataset_shampoo[[#This Row],[Month]])</f>
        <v>4944</v>
      </c>
      <c r="M3812" s="1">
        <f>dataset_shampoo[[#This Row],[Values YTD]]+SUMIFS(I:I,D:D,dataset_shampoo[[#This Row],[Brand]],E:E,dataset_shampoo[[#This Row],[Region]],F:F,dataset_shampoo[[#This Row],[Year]]-1,G:G,"&gt;"&amp;dataset_shampoo[[#This Row],[Month]])</f>
        <v>26726</v>
      </c>
    </row>
    <row r="3813" spans="1:13" x14ac:dyDescent="0.25">
      <c r="A3813" t="s">
        <v>7</v>
      </c>
      <c r="B3813" t="s">
        <v>30</v>
      </c>
      <c r="C3813" t="s">
        <v>23</v>
      </c>
      <c r="D3813" t="s">
        <v>52</v>
      </c>
      <c r="E3813" t="s">
        <v>11</v>
      </c>
      <c r="F3813">
        <v>2019</v>
      </c>
      <c r="G3813">
        <v>1</v>
      </c>
      <c r="H3813">
        <v>721</v>
      </c>
      <c r="I3813" s="1">
        <v>3899</v>
      </c>
      <c r="J3813">
        <f>SUMIFS(H:H,D:D,dataset_shampoo[[#This Row],[Brand]],E:E,dataset_shampoo[[#This Row],[Region]],F:F,dataset_shampoo[[#This Row],[Year]],G:G,"&lt;="&amp;dataset_shampoo[[#This Row],[Month]])</f>
        <v>721</v>
      </c>
      <c r="K3813" s="6">
        <f>SUMIFS(I:I,D:D,dataset_shampoo[[#This Row],[Brand]],E:E,dataset_shampoo[[#This Row],[Region]],F:F,dataset_shampoo[[#This Row],[Year]],G:G,"&lt;="&amp;dataset_shampoo[[#This Row],[Month]])</f>
        <v>3899</v>
      </c>
      <c r="L3813">
        <f>dataset_shampoo[[#This Row],[Units YTD]]+SUMIFS(H:H,D:D,dataset_shampoo[[#This Row],[Brand]],E:E,dataset_shampoo[[#This Row],[Region]],F:F,dataset_shampoo[[#This Row],[Year]]-1,G:G,"&gt;"&amp;dataset_shampoo[[#This Row],[Month]])</f>
        <v>5049</v>
      </c>
      <c r="M3813" s="1">
        <f>dataset_shampoo[[#This Row],[Values YTD]]+SUMIFS(I:I,D:D,dataset_shampoo[[#This Row],[Brand]],E:E,dataset_shampoo[[#This Row],[Region]],F:F,dataset_shampoo[[#This Row],[Year]]-1,G:G,"&gt;"&amp;dataset_shampoo[[#This Row],[Month]])</f>
        <v>27303.5</v>
      </c>
    </row>
    <row r="3814" spans="1:13" x14ac:dyDescent="0.25">
      <c r="A3814" t="s">
        <v>7</v>
      </c>
      <c r="B3814" t="s">
        <v>30</v>
      </c>
      <c r="C3814" t="s">
        <v>23</v>
      </c>
      <c r="D3814" t="s">
        <v>52</v>
      </c>
      <c r="E3814" t="s">
        <v>11</v>
      </c>
      <c r="F3814">
        <v>2019</v>
      </c>
      <c r="G3814">
        <v>2</v>
      </c>
      <c r="H3814">
        <v>644</v>
      </c>
      <c r="I3814" s="1">
        <v>3458</v>
      </c>
      <c r="J3814">
        <f>SUMIFS(H:H,D:D,dataset_shampoo[[#This Row],[Brand]],E:E,dataset_shampoo[[#This Row],[Region]],F:F,dataset_shampoo[[#This Row],[Year]],G:G,"&lt;="&amp;dataset_shampoo[[#This Row],[Month]])</f>
        <v>1365</v>
      </c>
      <c r="K3814" s="6">
        <f>SUMIFS(I:I,D:D,dataset_shampoo[[#This Row],[Brand]],E:E,dataset_shampoo[[#This Row],[Region]],F:F,dataset_shampoo[[#This Row],[Year]],G:G,"&lt;="&amp;dataset_shampoo[[#This Row],[Month]])</f>
        <v>7357</v>
      </c>
      <c r="L3814">
        <f>dataset_shampoo[[#This Row],[Units YTD]]+SUMIFS(H:H,D:D,dataset_shampoo[[#This Row],[Brand]],E:E,dataset_shampoo[[#This Row],[Region]],F:F,dataset_shampoo[[#This Row],[Year]]-1,G:G,"&gt;"&amp;dataset_shampoo[[#This Row],[Month]])</f>
        <v>5280</v>
      </c>
      <c r="M3814" s="1">
        <f>dataset_shampoo[[#This Row],[Values YTD]]+SUMIFS(I:I,D:D,dataset_shampoo[[#This Row],[Brand]],E:E,dataset_shampoo[[#This Row],[Region]],F:F,dataset_shampoo[[#This Row],[Year]]-1,G:G,"&gt;"&amp;dataset_shampoo[[#This Row],[Month]])</f>
        <v>28521.5</v>
      </c>
    </row>
    <row r="3815" spans="1:13" x14ac:dyDescent="0.25">
      <c r="A3815" t="s">
        <v>7</v>
      </c>
      <c r="B3815" t="s">
        <v>30</v>
      </c>
      <c r="C3815" t="s">
        <v>23</v>
      </c>
      <c r="D3815" t="s">
        <v>52</v>
      </c>
      <c r="E3815" t="s">
        <v>11</v>
      </c>
      <c r="F3815">
        <v>2019</v>
      </c>
      <c r="G3815">
        <v>3</v>
      </c>
      <c r="H3815">
        <v>637</v>
      </c>
      <c r="I3815" s="1">
        <v>3444</v>
      </c>
      <c r="J3815">
        <f>SUMIFS(H:H,D:D,dataset_shampoo[[#This Row],[Brand]],E:E,dataset_shampoo[[#This Row],[Region]],F:F,dataset_shampoo[[#This Row],[Year]],G:G,"&lt;="&amp;dataset_shampoo[[#This Row],[Month]])</f>
        <v>2002</v>
      </c>
      <c r="K3815" s="6">
        <f>SUMIFS(I:I,D:D,dataset_shampoo[[#This Row],[Brand]],E:E,dataset_shampoo[[#This Row],[Region]],F:F,dataset_shampoo[[#This Row],[Year]],G:G,"&lt;="&amp;dataset_shampoo[[#This Row],[Month]])</f>
        <v>10801</v>
      </c>
      <c r="L3815">
        <f>dataset_shampoo[[#This Row],[Units YTD]]+SUMIFS(H:H,D:D,dataset_shampoo[[#This Row],[Brand]],E:E,dataset_shampoo[[#This Row],[Region]],F:F,dataset_shampoo[[#This Row],[Year]]-1,G:G,"&gt;"&amp;dataset_shampoo[[#This Row],[Month]])</f>
        <v>5571</v>
      </c>
      <c r="M3815" s="1">
        <f>dataset_shampoo[[#This Row],[Values YTD]]+SUMIFS(I:I,D:D,dataset_shampoo[[#This Row],[Brand]],E:E,dataset_shampoo[[#This Row],[Region]],F:F,dataset_shampoo[[#This Row],[Year]]-1,G:G,"&gt;"&amp;dataset_shampoo[[#This Row],[Month]])</f>
        <v>30089.5</v>
      </c>
    </row>
    <row r="3816" spans="1:13" x14ac:dyDescent="0.25">
      <c r="A3816" t="s">
        <v>7</v>
      </c>
      <c r="B3816" t="s">
        <v>30</v>
      </c>
      <c r="C3816" t="s">
        <v>23</v>
      </c>
      <c r="D3816" t="s">
        <v>52</v>
      </c>
      <c r="E3816" t="s">
        <v>11</v>
      </c>
      <c r="F3816">
        <v>2019</v>
      </c>
      <c r="G3816">
        <v>4</v>
      </c>
      <c r="H3816">
        <v>840</v>
      </c>
      <c r="I3816" s="1">
        <v>4522</v>
      </c>
      <c r="J3816">
        <f>SUMIFS(H:H,D:D,dataset_shampoo[[#This Row],[Brand]],E:E,dataset_shampoo[[#This Row],[Region]],F:F,dataset_shampoo[[#This Row],[Year]],G:G,"&lt;="&amp;dataset_shampoo[[#This Row],[Month]])</f>
        <v>2842</v>
      </c>
      <c r="K3816" s="6">
        <f>SUMIFS(I:I,D:D,dataset_shampoo[[#This Row],[Brand]],E:E,dataset_shampoo[[#This Row],[Region]],F:F,dataset_shampoo[[#This Row],[Year]],G:G,"&lt;="&amp;dataset_shampoo[[#This Row],[Month]])</f>
        <v>15323</v>
      </c>
      <c r="L3816">
        <f>dataset_shampoo[[#This Row],[Units YTD]]+SUMIFS(H:H,D:D,dataset_shampoo[[#This Row],[Brand]],E:E,dataset_shampoo[[#This Row],[Region]],F:F,dataset_shampoo[[#This Row],[Year]]-1,G:G,"&gt;"&amp;dataset_shampoo[[#This Row],[Month]])</f>
        <v>6061</v>
      </c>
      <c r="M3816" s="1">
        <f>dataset_shampoo[[#This Row],[Values YTD]]+SUMIFS(I:I,D:D,dataset_shampoo[[#This Row],[Brand]],E:E,dataset_shampoo[[#This Row],[Region]],F:F,dataset_shampoo[[#This Row],[Year]]-1,G:G,"&gt;"&amp;dataset_shampoo[[#This Row],[Month]])</f>
        <v>32714.5</v>
      </c>
    </row>
    <row r="3817" spans="1:13" x14ac:dyDescent="0.25">
      <c r="A3817" t="s">
        <v>7</v>
      </c>
      <c r="B3817" t="s">
        <v>30</v>
      </c>
      <c r="C3817" t="s">
        <v>23</v>
      </c>
      <c r="D3817" t="s">
        <v>52</v>
      </c>
      <c r="E3817" t="s">
        <v>11</v>
      </c>
      <c r="F3817">
        <v>2019</v>
      </c>
      <c r="G3817">
        <v>5</v>
      </c>
      <c r="H3817">
        <v>441</v>
      </c>
      <c r="I3817" s="1">
        <v>2373</v>
      </c>
      <c r="J3817">
        <f>SUMIFS(H:H,D:D,dataset_shampoo[[#This Row],[Brand]],E:E,dataset_shampoo[[#This Row],[Region]],F:F,dataset_shampoo[[#This Row],[Year]],G:G,"&lt;="&amp;dataset_shampoo[[#This Row],[Month]])</f>
        <v>3283</v>
      </c>
      <c r="K3817" s="6">
        <f>SUMIFS(I:I,D:D,dataset_shampoo[[#This Row],[Brand]],E:E,dataset_shampoo[[#This Row],[Region]],F:F,dataset_shampoo[[#This Row],[Year]],G:G,"&lt;="&amp;dataset_shampoo[[#This Row],[Month]])</f>
        <v>17696</v>
      </c>
      <c r="L3817">
        <f>dataset_shampoo[[#This Row],[Units YTD]]+SUMIFS(H:H,D:D,dataset_shampoo[[#This Row],[Brand]],E:E,dataset_shampoo[[#This Row],[Region]],F:F,dataset_shampoo[[#This Row],[Year]]-1,G:G,"&gt;"&amp;dataset_shampoo[[#This Row],[Month]])</f>
        <v>6044</v>
      </c>
      <c r="M3817" s="1">
        <f>dataset_shampoo[[#This Row],[Values YTD]]+SUMIFS(I:I,D:D,dataset_shampoo[[#This Row],[Brand]],E:E,dataset_shampoo[[#This Row],[Region]],F:F,dataset_shampoo[[#This Row],[Year]]-1,G:G,"&gt;"&amp;dataset_shampoo[[#This Row],[Month]])</f>
        <v>32620</v>
      </c>
    </row>
    <row r="3818" spans="1:13" x14ac:dyDescent="0.25">
      <c r="A3818" t="s">
        <v>7</v>
      </c>
      <c r="B3818" t="s">
        <v>30</v>
      </c>
      <c r="C3818" t="s">
        <v>23</v>
      </c>
      <c r="D3818" t="s">
        <v>52</v>
      </c>
      <c r="E3818" t="s">
        <v>11</v>
      </c>
      <c r="F3818">
        <v>2019</v>
      </c>
      <c r="G3818">
        <v>6</v>
      </c>
      <c r="H3818">
        <v>791</v>
      </c>
      <c r="I3818" s="1">
        <v>4284</v>
      </c>
      <c r="J3818">
        <f>SUMIFS(H:H,D:D,dataset_shampoo[[#This Row],[Brand]],E:E,dataset_shampoo[[#This Row],[Region]],F:F,dataset_shampoo[[#This Row],[Year]],G:G,"&lt;="&amp;dataset_shampoo[[#This Row],[Month]])</f>
        <v>4074</v>
      </c>
      <c r="K3818" s="6">
        <f>SUMIFS(I:I,D:D,dataset_shampoo[[#This Row],[Brand]],E:E,dataset_shampoo[[#This Row],[Region]],F:F,dataset_shampoo[[#This Row],[Year]],G:G,"&lt;="&amp;dataset_shampoo[[#This Row],[Month]])</f>
        <v>21980</v>
      </c>
      <c r="L3818">
        <f>dataset_shampoo[[#This Row],[Units YTD]]+SUMIFS(H:H,D:D,dataset_shampoo[[#This Row],[Brand]],E:E,dataset_shampoo[[#This Row],[Region]],F:F,dataset_shampoo[[#This Row],[Year]]-1,G:G,"&gt;"&amp;dataset_shampoo[[#This Row],[Month]])</f>
        <v>6359</v>
      </c>
      <c r="M3818" s="1">
        <f>dataset_shampoo[[#This Row],[Values YTD]]+SUMIFS(I:I,D:D,dataset_shampoo[[#This Row],[Brand]],E:E,dataset_shampoo[[#This Row],[Region]],F:F,dataset_shampoo[[#This Row],[Year]]-1,G:G,"&gt;"&amp;dataset_shampoo[[#This Row],[Month]])</f>
        <v>34317.5</v>
      </c>
    </row>
    <row r="3819" spans="1:13" x14ac:dyDescent="0.25">
      <c r="A3819" t="s">
        <v>7</v>
      </c>
      <c r="B3819" t="s">
        <v>30</v>
      </c>
      <c r="C3819" t="s">
        <v>23</v>
      </c>
      <c r="D3819" t="s">
        <v>52</v>
      </c>
      <c r="E3819" t="s">
        <v>11</v>
      </c>
      <c r="F3819">
        <v>2019</v>
      </c>
      <c r="G3819">
        <v>7</v>
      </c>
      <c r="H3819">
        <v>637</v>
      </c>
      <c r="I3819" s="1">
        <v>3444</v>
      </c>
      <c r="J3819">
        <f>SUMIFS(H:H,D:D,dataset_shampoo[[#This Row],[Brand]],E:E,dataset_shampoo[[#This Row],[Region]],F:F,dataset_shampoo[[#This Row],[Year]],G:G,"&lt;="&amp;dataset_shampoo[[#This Row],[Month]])</f>
        <v>4711</v>
      </c>
      <c r="K3819" s="6">
        <f>SUMIFS(I:I,D:D,dataset_shampoo[[#This Row],[Brand]],E:E,dataset_shampoo[[#This Row],[Region]],F:F,dataset_shampoo[[#This Row],[Year]],G:G,"&lt;="&amp;dataset_shampoo[[#This Row],[Month]])</f>
        <v>25424</v>
      </c>
      <c r="L3819">
        <f>dataset_shampoo[[#This Row],[Units YTD]]+SUMIFS(H:H,D:D,dataset_shampoo[[#This Row],[Brand]],E:E,dataset_shampoo[[#This Row],[Region]],F:F,dataset_shampoo[[#This Row],[Year]]-1,G:G,"&gt;"&amp;dataset_shampoo[[#This Row],[Month]])</f>
        <v>6688</v>
      </c>
      <c r="M3819" s="1">
        <f>dataset_shampoo[[#This Row],[Values YTD]]+SUMIFS(I:I,D:D,dataset_shampoo[[#This Row],[Brand]],E:E,dataset_shampoo[[#This Row],[Region]],F:F,dataset_shampoo[[#This Row],[Year]]-1,G:G,"&gt;"&amp;dataset_shampoo[[#This Row],[Month]])</f>
        <v>36113</v>
      </c>
    </row>
    <row r="3820" spans="1:13" x14ac:dyDescent="0.25">
      <c r="A3820" t="s">
        <v>7</v>
      </c>
      <c r="B3820" t="s">
        <v>30</v>
      </c>
      <c r="C3820" t="s">
        <v>23</v>
      </c>
      <c r="D3820" t="s">
        <v>52</v>
      </c>
      <c r="E3820" t="s">
        <v>11</v>
      </c>
      <c r="F3820">
        <v>2019</v>
      </c>
      <c r="G3820">
        <v>8</v>
      </c>
      <c r="H3820">
        <v>791</v>
      </c>
      <c r="I3820" s="1">
        <v>4256</v>
      </c>
      <c r="J3820">
        <f>SUMIFS(H:H,D:D,dataset_shampoo[[#This Row],[Brand]],E:E,dataset_shampoo[[#This Row],[Region]],F:F,dataset_shampoo[[#This Row],[Year]],G:G,"&lt;="&amp;dataset_shampoo[[#This Row],[Month]])</f>
        <v>5502</v>
      </c>
      <c r="K3820" s="6">
        <f>SUMIFS(I:I,D:D,dataset_shampoo[[#This Row],[Brand]],E:E,dataset_shampoo[[#This Row],[Region]],F:F,dataset_shampoo[[#This Row],[Year]],G:G,"&lt;="&amp;dataset_shampoo[[#This Row],[Month]])</f>
        <v>29680</v>
      </c>
      <c r="L3820">
        <f>dataset_shampoo[[#This Row],[Units YTD]]+SUMIFS(H:H,D:D,dataset_shampoo[[#This Row],[Brand]],E:E,dataset_shampoo[[#This Row],[Region]],F:F,dataset_shampoo[[#This Row],[Year]]-1,G:G,"&gt;"&amp;dataset_shampoo[[#This Row],[Month]])</f>
        <v>6951</v>
      </c>
      <c r="M3820" s="1">
        <f>dataset_shampoo[[#This Row],[Values YTD]]+SUMIFS(I:I,D:D,dataset_shampoo[[#This Row],[Brand]],E:E,dataset_shampoo[[#This Row],[Region]],F:F,dataset_shampoo[[#This Row],[Year]]-1,G:G,"&gt;"&amp;dataset_shampoo[[#This Row],[Month]])</f>
        <v>37506</v>
      </c>
    </row>
    <row r="3821" spans="1:13" x14ac:dyDescent="0.25">
      <c r="A3821" t="s">
        <v>7</v>
      </c>
      <c r="B3821" t="s">
        <v>30</v>
      </c>
      <c r="C3821" t="s">
        <v>23</v>
      </c>
      <c r="D3821" t="s">
        <v>52</v>
      </c>
      <c r="E3821" t="s">
        <v>11</v>
      </c>
      <c r="F3821">
        <v>2019</v>
      </c>
      <c r="G3821">
        <v>9</v>
      </c>
      <c r="H3821">
        <v>679</v>
      </c>
      <c r="I3821" s="1">
        <v>3647</v>
      </c>
      <c r="J3821">
        <f>SUMIFS(H:H,D:D,dataset_shampoo[[#This Row],[Brand]],E:E,dataset_shampoo[[#This Row],[Region]],F:F,dataset_shampoo[[#This Row],[Year]],G:G,"&lt;="&amp;dataset_shampoo[[#This Row],[Month]])</f>
        <v>6181</v>
      </c>
      <c r="K3821" s="6">
        <f>SUMIFS(I:I,D:D,dataset_shampoo[[#This Row],[Brand]],E:E,dataset_shampoo[[#This Row],[Region]],F:F,dataset_shampoo[[#This Row],[Year]],G:G,"&lt;="&amp;dataset_shampoo[[#This Row],[Month]])</f>
        <v>33327</v>
      </c>
      <c r="L3821">
        <f>dataset_shampoo[[#This Row],[Units YTD]]+SUMIFS(H:H,D:D,dataset_shampoo[[#This Row],[Brand]],E:E,dataset_shampoo[[#This Row],[Region]],F:F,dataset_shampoo[[#This Row],[Year]]-1,G:G,"&gt;"&amp;dataset_shampoo[[#This Row],[Month]])</f>
        <v>7276</v>
      </c>
      <c r="M3821" s="1">
        <f>dataset_shampoo[[#This Row],[Values YTD]]+SUMIFS(I:I,D:D,dataset_shampoo[[#This Row],[Brand]],E:E,dataset_shampoo[[#This Row],[Region]],F:F,dataset_shampoo[[#This Row],[Year]]-1,G:G,"&gt;"&amp;dataset_shampoo[[#This Row],[Month]])</f>
        <v>39249</v>
      </c>
    </row>
    <row r="3822" spans="1:13" x14ac:dyDescent="0.25">
      <c r="A3822" t="s">
        <v>7</v>
      </c>
      <c r="B3822" t="s">
        <v>30</v>
      </c>
      <c r="C3822" t="s">
        <v>23</v>
      </c>
      <c r="D3822" t="s">
        <v>52</v>
      </c>
      <c r="E3822" t="s">
        <v>11</v>
      </c>
      <c r="F3822">
        <v>2019</v>
      </c>
      <c r="G3822">
        <v>10</v>
      </c>
      <c r="H3822">
        <v>560</v>
      </c>
      <c r="I3822" s="1">
        <v>3017</v>
      </c>
      <c r="J3822">
        <f>SUMIFS(H:H,D:D,dataset_shampoo[[#This Row],[Brand]],E:E,dataset_shampoo[[#This Row],[Region]],F:F,dataset_shampoo[[#This Row],[Year]],G:G,"&lt;="&amp;dataset_shampoo[[#This Row],[Month]])</f>
        <v>6741</v>
      </c>
      <c r="K3822" s="6">
        <f>SUMIFS(I:I,D:D,dataset_shampoo[[#This Row],[Brand]],E:E,dataset_shampoo[[#This Row],[Region]],F:F,dataset_shampoo[[#This Row],[Year]],G:G,"&lt;="&amp;dataset_shampoo[[#This Row],[Month]])</f>
        <v>36344</v>
      </c>
      <c r="L3822">
        <f>dataset_shampoo[[#This Row],[Units YTD]]+SUMIFS(H:H,D:D,dataset_shampoo[[#This Row],[Brand]],E:E,dataset_shampoo[[#This Row],[Region]],F:F,dataset_shampoo[[#This Row],[Year]]-1,G:G,"&gt;"&amp;dataset_shampoo[[#This Row],[Month]])</f>
        <v>7423</v>
      </c>
      <c r="M3822" s="1">
        <f>dataset_shampoo[[#This Row],[Values YTD]]+SUMIFS(I:I,D:D,dataset_shampoo[[#This Row],[Brand]],E:E,dataset_shampoo[[#This Row],[Region]],F:F,dataset_shampoo[[#This Row],[Year]]-1,G:G,"&gt;"&amp;dataset_shampoo[[#This Row],[Month]])</f>
        <v>40029.5</v>
      </c>
    </row>
    <row r="3823" spans="1:13" x14ac:dyDescent="0.25">
      <c r="A3823" t="s">
        <v>7</v>
      </c>
      <c r="B3823" t="s">
        <v>30</v>
      </c>
      <c r="C3823" t="s">
        <v>23</v>
      </c>
      <c r="D3823" t="s">
        <v>52</v>
      </c>
      <c r="E3823" t="s">
        <v>11</v>
      </c>
      <c r="F3823">
        <v>2019</v>
      </c>
      <c r="G3823">
        <v>11</v>
      </c>
      <c r="H3823">
        <v>329</v>
      </c>
      <c r="I3823" s="1">
        <v>1799</v>
      </c>
      <c r="J3823">
        <f>SUMIFS(H:H,D:D,dataset_shampoo[[#This Row],[Brand]],E:E,dataset_shampoo[[#This Row],[Region]],F:F,dataset_shampoo[[#This Row],[Year]],G:G,"&lt;="&amp;dataset_shampoo[[#This Row],[Month]])</f>
        <v>7070</v>
      </c>
      <c r="K3823" s="6">
        <f>SUMIFS(I:I,D:D,dataset_shampoo[[#This Row],[Brand]],E:E,dataset_shampoo[[#This Row],[Region]],F:F,dataset_shampoo[[#This Row],[Year]],G:G,"&lt;="&amp;dataset_shampoo[[#This Row],[Month]])</f>
        <v>38143</v>
      </c>
      <c r="L3823">
        <f>dataset_shampoo[[#This Row],[Units YTD]]+SUMIFS(H:H,D:D,dataset_shampoo[[#This Row],[Brand]],E:E,dataset_shampoo[[#This Row],[Region]],F:F,dataset_shampoo[[#This Row],[Year]]-1,G:G,"&gt;"&amp;dataset_shampoo[[#This Row],[Month]])</f>
        <v>7444</v>
      </c>
      <c r="M3823" s="1">
        <f>dataset_shampoo[[#This Row],[Values YTD]]+SUMIFS(I:I,D:D,dataset_shampoo[[#This Row],[Brand]],E:E,dataset_shampoo[[#This Row],[Region]],F:F,dataset_shampoo[[#This Row],[Year]]-1,G:G,"&gt;"&amp;dataset_shampoo[[#This Row],[Month]])</f>
        <v>40173</v>
      </c>
    </row>
    <row r="3824" spans="1:13" x14ac:dyDescent="0.25">
      <c r="A3824" t="s">
        <v>7</v>
      </c>
      <c r="B3824" t="s">
        <v>30</v>
      </c>
      <c r="C3824" t="s">
        <v>23</v>
      </c>
      <c r="D3824" t="s">
        <v>52</v>
      </c>
      <c r="E3824" t="s">
        <v>11</v>
      </c>
      <c r="F3824">
        <v>2019</v>
      </c>
      <c r="G3824">
        <v>12</v>
      </c>
      <c r="H3824">
        <v>273</v>
      </c>
      <c r="I3824" s="1">
        <v>1505</v>
      </c>
      <c r="J3824">
        <f>SUMIFS(H:H,D:D,dataset_shampoo[[#This Row],[Brand]],E:E,dataset_shampoo[[#This Row],[Region]],F:F,dataset_shampoo[[#This Row],[Year]],G:G,"&lt;="&amp;dataset_shampoo[[#This Row],[Month]])</f>
        <v>7343</v>
      </c>
      <c r="K3824" s="6">
        <f>SUMIFS(I:I,D:D,dataset_shampoo[[#This Row],[Brand]],E:E,dataset_shampoo[[#This Row],[Region]],F:F,dataset_shampoo[[#This Row],[Year]],G:G,"&lt;="&amp;dataset_shampoo[[#This Row],[Month]])</f>
        <v>39648</v>
      </c>
      <c r="L3824">
        <f>dataset_shampoo[[#This Row],[Units YTD]]+SUMIFS(H:H,D:D,dataset_shampoo[[#This Row],[Brand]],E:E,dataset_shampoo[[#This Row],[Region]],F:F,dataset_shampoo[[#This Row],[Year]]-1,G:G,"&gt;"&amp;dataset_shampoo[[#This Row],[Month]])</f>
        <v>7343</v>
      </c>
      <c r="M3824" s="1">
        <f>dataset_shampoo[[#This Row],[Values YTD]]+SUMIFS(I:I,D:D,dataset_shampoo[[#This Row],[Brand]],E:E,dataset_shampoo[[#This Row],[Region]],F:F,dataset_shampoo[[#This Row],[Year]]-1,G:G,"&gt;"&amp;dataset_shampoo[[#This Row],[Month]])</f>
        <v>39648</v>
      </c>
    </row>
    <row r="3825" spans="1:13" x14ac:dyDescent="0.25">
      <c r="A3825" t="s">
        <v>7</v>
      </c>
      <c r="B3825" t="s">
        <v>30</v>
      </c>
      <c r="C3825" t="s">
        <v>23</v>
      </c>
      <c r="D3825" t="s">
        <v>52</v>
      </c>
      <c r="E3825" t="s">
        <v>11</v>
      </c>
      <c r="F3825">
        <v>2020</v>
      </c>
      <c r="G3825">
        <v>1</v>
      </c>
      <c r="H3825">
        <v>346</v>
      </c>
      <c r="I3825" s="1">
        <v>1890</v>
      </c>
      <c r="J3825">
        <f>SUMIFS(H:H,D:D,dataset_shampoo[[#This Row],[Brand]],E:E,dataset_shampoo[[#This Row],[Region]],F:F,dataset_shampoo[[#This Row],[Year]],G:G,"&lt;="&amp;dataset_shampoo[[#This Row],[Month]])</f>
        <v>346</v>
      </c>
      <c r="K3825" s="6">
        <f>SUMIFS(I:I,D:D,dataset_shampoo[[#This Row],[Brand]],E:E,dataset_shampoo[[#This Row],[Region]],F:F,dataset_shampoo[[#This Row],[Year]],G:G,"&lt;="&amp;dataset_shampoo[[#This Row],[Month]])</f>
        <v>1890</v>
      </c>
      <c r="L3825">
        <f>dataset_shampoo[[#This Row],[Units YTD]]+SUMIFS(H:H,D:D,dataset_shampoo[[#This Row],[Brand]],E:E,dataset_shampoo[[#This Row],[Region]],F:F,dataset_shampoo[[#This Row],[Year]]-1,G:G,"&gt;"&amp;dataset_shampoo[[#This Row],[Month]])</f>
        <v>6968</v>
      </c>
      <c r="M3825" s="1">
        <f>dataset_shampoo[[#This Row],[Values YTD]]+SUMIFS(I:I,D:D,dataset_shampoo[[#This Row],[Brand]],E:E,dataset_shampoo[[#This Row],[Region]],F:F,dataset_shampoo[[#This Row],[Year]]-1,G:G,"&gt;"&amp;dataset_shampoo[[#This Row],[Month]])</f>
        <v>37639</v>
      </c>
    </row>
    <row r="3826" spans="1:13" x14ac:dyDescent="0.25">
      <c r="A3826" t="s">
        <v>7</v>
      </c>
      <c r="B3826" t="s">
        <v>30</v>
      </c>
      <c r="C3826" t="s">
        <v>23</v>
      </c>
      <c r="D3826" t="s">
        <v>52</v>
      </c>
      <c r="E3826" t="s">
        <v>11</v>
      </c>
      <c r="F3826">
        <v>2020</v>
      </c>
      <c r="G3826">
        <v>2</v>
      </c>
      <c r="H3826">
        <v>105</v>
      </c>
      <c r="I3826" s="1">
        <v>546</v>
      </c>
      <c r="J3826">
        <f>SUMIFS(H:H,D:D,dataset_shampoo[[#This Row],[Brand]],E:E,dataset_shampoo[[#This Row],[Region]],F:F,dataset_shampoo[[#This Row],[Year]],G:G,"&lt;="&amp;dataset_shampoo[[#This Row],[Month]])</f>
        <v>451</v>
      </c>
      <c r="K3826" s="6">
        <f>SUMIFS(I:I,D:D,dataset_shampoo[[#This Row],[Brand]],E:E,dataset_shampoo[[#This Row],[Region]],F:F,dataset_shampoo[[#This Row],[Year]],G:G,"&lt;="&amp;dataset_shampoo[[#This Row],[Month]])</f>
        <v>2436</v>
      </c>
      <c r="L3826">
        <f>dataset_shampoo[[#This Row],[Units YTD]]+SUMIFS(H:H,D:D,dataset_shampoo[[#This Row],[Brand]],E:E,dataset_shampoo[[#This Row],[Region]],F:F,dataset_shampoo[[#This Row],[Year]]-1,G:G,"&gt;"&amp;dataset_shampoo[[#This Row],[Month]])</f>
        <v>6429</v>
      </c>
      <c r="M3826" s="1">
        <f>dataset_shampoo[[#This Row],[Values YTD]]+SUMIFS(I:I,D:D,dataset_shampoo[[#This Row],[Brand]],E:E,dataset_shampoo[[#This Row],[Region]],F:F,dataset_shampoo[[#This Row],[Year]]-1,G:G,"&gt;"&amp;dataset_shampoo[[#This Row],[Month]])</f>
        <v>34727</v>
      </c>
    </row>
    <row r="3827" spans="1:13" x14ac:dyDescent="0.25">
      <c r="A3827" t="s">
        <v>7</v>
      </c>
      <c r="B3827" t="s">
        <v>30</v>
      </c>
      <c r="C3827" t="s">
        <v>23</v>
      </c>
      <c r="D3827" t="s">
        <v>52</v>
      </c>
      <c r="E3827" t="s">
        <v>11</v>
      </c>
      <c r="F3827">
        <v>2020</v>
      </c>
      <c r="G3827">
        <v>3</v>
      </c>
      <c r="H3827">
        <v>168</v>
      </c>
      <c r="I3827" s="1">
        <v>924</v>
      </c>
      <c r="J3827">
        <f>SUMIFS(H:H,D:D,dataset_shampoo[[#This Row],[Brand]],E:E,dataset_shampoo[[#This Row],[Region]],F:F,dataset_shampoo[[#This Row],[Year]],G:G,"&lt;="&amp;dataset_shampoo[[#This Row],[Month]])</f>
        <v>619</v>
      </c>
      <c r="K3827" s="6">
        <f>SUMIFS(I:I,D:D,dataset_shampoo[[#This Row],[Brand]],E:E,dataset_shampoo[[#This Row],[Region]],F:F,dataset_shampoo[[#This Row],[Year]],G:G,"&lt;="&amp;dataset_shampoo[[#This Row],[Month]])</f>
        <v>3360</v>
      </c>
      <c r="L3827">
        <f>dataset_shampoo[[#This Row],[Units YTD]]+SUMIFS(H:H,D:D,dataset_shampoo[[#This Row],[Brand]],E:E,dataset_shampoo[[#This Row],[Region]],F:F,dataset_shampoo[[#This Row],[Year]]-1,G:G,"&gt;"&amp;dataset_shampoo[[#This Row],[Month]])</f>
        <v>5960</v>
      </c>
      <c r="M3827" s="1">
        <f>dataset_shampoo[[#This Row],[Values YTD]]+SUMIFS(I:I,D:D,dataset_shampoo[[#This Row],[Brand]],E:E,dataset_shampoo[[#This Row],[Region]],F:F,dataset_shampoo[[#This Row],[Year]]-1,G:G,"&gt;"&amp;dataset_shampoo[[#This Row],[Month]])</f>
        <v>32207</v>
      </c>
    </row>
    <row r="3828" spans="1:13" x14ac:dyDescent="0.25">
      <c r="A3828" t="s">
        <v>7</v>
      </c>
      <c r="B3828" t="s">
        <v>30</v>
      </c>
      <c r="C3828" t="s">
        <v>23</v>
      </c>
      <c r="D3828" t="s">
        <v>52</v>
      </c>
      <c r="E3828" t="s">
        <v>11</v>
      </c>
      <c r="F3828">
        <v>2020</v>
      </c>
      <c r="G3828">
        <v>4</v>
      </c>
      <c r="H3828">
        <v>200</v>
      </c>
      <c r="I3828" s="1">
        <v>1092</v>
      </c>
      <c r="J3828">
        <f>SUMIFS(H:H,D:D,dataset_shampoo[[#This Row],[Brand]],E:E,dataset_shampoo[[#This Row],[Region]],F:F,dataset_shampoo[[#This Row],[Year]],G:G,"&lt;="&amp;dataset_shampoo[[#This Row],[Month]])</f>
        <v>819</v>
      </c>
      <c r="K3828" s="6">
        <f>SUMIFS(I:I,D:D,dataset_shampoo[[#This Row],[Brand]],E:E,dataset_shampoo[[#This Row],[Region]],F:F,dataset_shampoo[[#This Row],[Year]],G:G,"&lt;="&amp;dataset_shampoo[[#This Row],[Month]])</f>
        <v>4452</v>
      </c>
      <c r="L3828">
        <f>dataset_shampoo[[#This Row],[Units YTD]]+SUMIFS(H:H,D:D,dataset_shampoo[[#This Row],[Brand]],E:E,dataset_shampoo[[#This Row],[Region]],F:F,dataset_shampoo[[#This Row],[Year]]-1,G:G,"&gt;"&amp;dataset_shampoo[[#This Row],[Month]])</f>
        <v>5320</v>
      </c>
      <c r="M3828" s="1">
        <f>dataset_shampoo[[#This Row],[Values YTD]]+SUMIFS(I:I,D:D,dataset_shampoo[[#This Row],[Brand]],E:E,dataset_shampoo[[#This Row],[Region]],F:F,dataset_shampoo[[#This Row],[Year]]-1,G:G,"&gt;"&amp;dataset_shampoo[[#This Row],[Month]])</f>
        <v>28777</v>
      </c>
    </row>
    <row r="3829" spans="1:13" x14ac:dyDescent="0.25">
      <c r="A3829" t="s">
        <v>7</v>
      </c>
      <c r="B3829" t="s">
        <v>30</v>
      </c>
      <c r="C3829" t="s">
        <v>23</v>
      </c>
      <c r="D3829" t="s">
        <v>52</v>
      </c>
      <c r="E3829" t="s">
        <v>11</v>
      </c>
      <c r="F3829">
        <v>2020</v>
      </c>
      <c r="G3829">
        <v>5</v>
      </c>
      <c r="H3829">
        <v>32</v>
      </c>
      <c r="I3829" s="1">
        <v>147</v>
      </c>
      <c r="J3829">
        <f>SUMIFS(H:H,D:D,dataset_shampoo[[#This Row],[Brand]],E:E,dataset_shampoo[[#This Row],[Region]],F:F,dataset_shampoo[[#This Row],[Year]],G:G,"&lt;="&amp;dataset_shampoo[[#This Row],[Month]])</f>
        <v>851</v>
      </c>
      <c r="K3829" s="6">
        <f>SUMIFS(I:I,D:D,dataset_shampoo[[#This Row],[Brand]],E:E,dataset_shampoo[[#This Row],[Region]],F:F,dataset_shampoo[[#This Row],[Year]],G:G,"&lt;="&amp;dataset_shampoo[[#This Row],[Month]])</f>
        <v>4599</v>
      </c>
      <c r="L3829">
        <f>dataset_shampoo[[#This Row],[Units YTD]]+SUMIFS(H:H,D:D,dataset_shampoo[[#This Row],[Brand]],E:E,dataset_shampoo[[#This Row],[Region]],F:F,dataset_shampoo[[#This Row],[Year]]-1,G:G,"&gt;"&amp;dataset_shampoo[[#This Row],[Month]])</f>
        <v>4911</v>
      </c>
      <c r="M3829" s="1">
        <f>dataset_shampoo[[#This Row],[Values YTD]]+SUMIFS(I:I,D:D,dataset_shampoo[[#This Row],[Brand]],E:E,dataset_shampoo[[#This Row],[Region]],F:F,dataset_shampoo[[#This Row],[Year]]-1,G:G,"&gt;"&amp;dataset_shampoo[[#This Row],[Month]])</f>
        <v>26551</v>
      </c>
    </row>
    <row r="3830" spans="1:13" x14ac:dyDescent="0.25">
      <c r="A3830" t="s">
        <v>7</v>
      </c>
      <c r="B3830" t="s">
        <v>30</v>
      </c>
      <c r="C3830" t="s">
        <v>23</v>
      </c>
      <c r="D3830" t="s">
        <v>52</v>
      </c>
      <c r="E3830" t="s">
        <v>11</v>
      </c>
      <c r="F3830">
        <v>2020</v>
      </c>
      <c r="G3830">
        <v>6</v>
      </c>
      <c r="H3830">
        <v>94</v>
      </c>
      <c r="I3830" s="1">
        <v>483</v>
      </c>
      <c r="J3830">
        <f>SUMIFS(H:H,D:D,dataset_shampoo[[#This Row],[Brand]],E:E,dataset_shampoo[[#This Row],[Region]],F:F,dataset_shampoo[[#This Row],[Year]],G:G,"&lt;="&amp;dataset_shampoo[[#This Row],[Month]])</f>
        <v>945</v>
      </c>
      <c r="K3830" s="6">
        <f>SUMIFS(I:I,D:D,dataset_shampoo[[#This Row],[Brand]],E:E,dataset_shampoo[[#This Row],[Region]],F:F,dataset_shampoo[[#This Row],[Year]],G:G,"&lt;="&amp;dataset_shampoo[[#This Row],[Month]])</f>
        <v>5082</v>
      </c>
      <c r="L3830">
        <f>dataset_shampoo[[#This Row],[Units YTD]]+SUMIFS(H:H,D:D,dataset_shampoo[[#This Row],[Brand]],E:E,dataset_shampoo[[#This Row],[Region]],F:F,dataset_shampoo[[#This Row],[Year]]-1,G:G,"&gt;"&amp;dataset_shampoo[[#This Row],[Month]])</f>
        <v>4214</v>
      </c>
      <c r="M3830" s="1">
        <f>dataset_shampoo[[#This Row],[Values YTD]]+SUMIFS(I:I,D:D,dataset_shampoo[[#This Row],[Brand]],E:E,dataset_shampoo[[#This Row],[Region]],F:F,dataset_shampoo[[#This Row],[Year]]-1,G:G,"&gt;"&amp;dataset_shampoo[[#This Row],[Month]])</f>
        <v>22750</v>
      </c>
    </row>
    <row r="3831" spans="1:13" x14ac:dyDescent="0.25">
      <c r="A3831" t="s">
        <v>7</v>
      </c>
      <c r="B3831" t="s">
        <v>30</v>
      </c>
      <c r="C3831" t="s">
        <v>23</v>
      </c>
      <c r="D3831" t="s">
        <v>52</v>
      </c>
      <c r="E3831" t="s">
        <v>11</v>
      </c>
      <c r="F3831">
        <v>2020</v>
      </c>
      <c r="G3831">
        <v>7</v>
      </c>
      <c r="H3831">
        <v>63</v>
      </c>
      <c r="I3831" s="1">
        <v>357</v>
      </c>
      <c r="J3831">
        <f>SUMIFS(H:H,D:D,dataset_shampoo[[#This Row],[Brand]],E:E,dataset_shampoo[[#This Row],[Region]],F:F,dataset_shampoo[[#This Row],[Year]],G:G,"&lt;="&amp;dataset_shampoo[[#This Row],[Month]])</f>
        <v>1008</v>
      </c>
      <c r="K3831" s="6">
        <f>SUMIFS(I:I,D:D,dataset_shampoo[[#This Row],[Brand]],E:E,dataset_shampoo[[#This Row],[Region]],F:F,dataset_shampoo[[#This Row],[Year]],G:G,"&lt;="&amp;dataset_shampoo[[#This Row],[Month]])</f>
        <v>5439</v>
      </c>
      <c r="L3831">
        <f>dataset_shampoo[[#This Row],[Units YTD]]+SUMIFS(H:H,D:D,dataset_shampoo[[#This Row],[Brand]],E:E,dataset_shampoo[[#This Row],[Region]],F:F,dataset_shampoo[[#This Row],[Year]]-1,G:G,"&gt;"&amp;dataset_shampoo[[#This Row],[Month]])</f>
        <v>3640</v>
      </c>
      <c r="M3831" s="1">
        <f>dataset_shampoo[[#This Row],[Values YTD]]+SUMIFS(I:I,D:D,dataset_shampoo[[#This Row],[Brand]],E:E,dataset_shampoo[[#This Row],[Region]],F:F,dataset_shampoo[[#This Row],[Year]]-1,G:G,"&gt;"&amp;dataset_shampoo[[#This Row],[Month]])</f>
        <v>19663</v>
      </c>
    </row>
    <row r="3832" spans="1:13" x14ac:dyDescent="0.25">
      <c r="A3832" t="s">
        <v>7</v>
      </c>
      <c r="B3832" t="s">
        <v>30</v>
      </c>
      <c r="C3832" t="s">
        <v>23</v>
      </c>
      <c r="D3832" t="s">
        <v>52</v>
      </c>
      <c r="E3832" t="s">
        <v>11</v>
      </c>
      <c r="F3832">
        <v>2020</v>
      </c>
      <c r="G3832">
        <v>8</v>
      </c>
      <c r="H3832">
        <v>84</v>
      </c>
      <c r="I3832" s="1">
        <v>483</v>
      </c>
      <c r="J3832">
        <f>SUMIFS(H:H,D:D,dataset_shampoo[[#This Row],[Brand]],E:E,dataset_shampoo[[#This Row],[Region]],F:F,dataset_shampoo[[#This Row],[Year]],G:G,"&lt;="&amp;dataset_shampoo[[#This Row],[Month]])</f>
        <v>1092</v>
      </c>
      <c r="K3832" s="6">
        <f>SUMIFS(I:I,D:D,dataset_shampoo[[#This Row],[Brand]],E:E,dataset_shampoo[[#This Row],[Region]],F:F,dataset_shampoo[[#This Row],[Year]],G:G,"&lt;="&amp;dataset_shampoo[[#This Row],[Month]])</f>
        <v>5922</v>
      </c>
      <c r="L3832">
        <f>dataset_shampoo[[#This Row],[Units YTD]]+SUMIFS(H:H,D:D,dataset_shampoo[[#This Row],[Brand]],E:E,dataset_shampoo[[#This Row],[Region]],F:F,dataset_shampoo[[#This Row],[Year]]-1,G:G,"&gt;"&amp;dataset_shampoo[[#This Row],[Month]])</f>
        <v>2933</v>
      </c>
      <c r="M3832" s="1">
        <f>dataset_shampoo[[#This Row],[Values YTD]]+SUMIFS(I:I,D:D,dataset_shampoo[[#This Row],[Brand]],E:E,dataset_shampoo[[#This Row],[Region]],F:F,dataset_shampoo[[#This Row],[Year]]-1,G:G,"&gt;"&amp;dataset_shampoo[[#This Row],[Month]])</f>
        <v>15890</v>
      </c>
    </row>
    <row r="3833" spans="1:13" x14ac:dyDescent="0.25">
      <c r="A3833" t="s">
        <v>7</v>
      </c>
      <c r="B3833" t="s">
        <v>30</v>
      </c>
      <c r="C3833" t="s">
        <v>23</v>
      </c>
      <c r="D3833" t="s">
        <v>52</v>
      </c>
      <c r="E3833" t="s">
        <v>11</v>
      </c>
      <c r="F3833">
        <v>2020</v>
      </c>
      <c r="G3833">
        <v>9</v>
      </c>
      <c r="H3833">
        <v>84</v>
      </c>
      <c r="I3833" s="1">
        <v>483</v>
      </c>
      <c r="J3833">
        <f>SUMIFS(H:H,D:D,dataset_shampoo[[#This Row],[Brand]],E:E,dataset_shampoo[[#This Row],[Region]],F:F,dataset_shampoo[[#This Row],[Year]],G:G,"&lt;="&amp;dataset_shampoo[[#This Row],[Month]])</f>
        <v>1176</v>
      </c>
      <c r="K3833" s="6">
        <f>SUMIFS(I:I,D:D,dataset_shampoo[[#This Row],[Brand]],E:E,dataset_shampoo[[#This Row],[Region]],F:F,dataset_shampoo[[#This Row],[Year]],G:G,"&lt;="&amp;dataset_shampoo[[#This Row],[Month]])</f>
        <v>6405</v>
      </c>
      <c r="L3833">
        <f>dataset_shampoo[[#This Row],[Units YTD]]+SUMIFS(H:H,D:D,dataset_shampoo[[#This Row],[Brand]],E:E,dataset_shampoo[[#This Row],[Region]],F:F,dataset_shampoo[[#This Row],[Year]]-1,G:G,"&gt;"&amp;dataset_shampoo[[#This Row],[Month]])</f>
        <v>2338</v>
      </c>
      <c r="M3833" s="1">
        <f>dataset_shampoo[[#This Row],[Values YTD]]+SUMIFS(I:I,D:D,dataset_shampoo[[#This Row],[Brand]],E:E,dataset_shampoo[[#This Row],[Region]],F:F,dataset_shampoo[[#This Row],[Year]]-1,G:G,"&gt;"&amp;dataset_shampoo[[#This Row],[Month]])</f>
        <v>12726</v>
      </c>
    </row>
    <row r="3834" spans="1:13" x14ac:dyDescent="0.25">
      <c r="A3834" t="s">
        <v>7</v>
      </c>
      <c r="B3834" t="s">
        <v>30</v>
      </c>
      <c r="C3834" t="s">
        <v>23</v>
      </c>
      <c r="D3834" t="s">
        <v>52</v>
      </c>
      <c r="E3834" t="s">
        <v>11</v>
      </c>
      <c r="F3834">
        <v>2020</v>
      </c>
      <c r="G3834">
        <v>11</v>
      </c>
      <c r="H3834">
        <v>52</v>
      </c>
      <c r="I3834" s="1">
        <v>262.5</v>
      </c>
      <c r="J3834">
        <f>SUMIFS(H:H,D:D,dataset_shampoo[[#This Row],[Brand]],E:E,dataset_shampoo[[#This Row],[Region]],F:F,dataset_shampoo[[#This Row],[Year]],G:G,"&lt;="&amp;dataset_shampoo[[#This Row],[Month]])</f>
        <v>1228</v>
      </c>
      <c r="K3834" s="6">
        <f>SUMIFS(I:I,D:D,dataset_shampoo[[#This Row],[Brand]],E:E,dataset_shampoo[[#This Row],[Region]],F:F,dataset_shampoo[[#This Row],[Year]],G:G,"&lt;="&amp;dataset_shampoo[[#This Row],[Month]])</f>
        <v>6667.5</v>
      </c>
      <c r="L3834">
        <f>dataset_shampoo[[#This Row],[Units YTD]]+SUMIFS(H:H,D:D,dataset_shampoo[[#This Row],[Brand]],E:E,dataset_shampoo[[#This Row],[Region]],F:F,dataset_shampoo[[#This Row],[Year]]-1,G:G,"&gt;"&amp;dataset_shampoo[[#This Row],[Month]])</f>
        <v>1501</v>
      </c>
      <c r="M3834" s="1">
        <f>dataset_shampoo[[#This Row],[Values YTD]]+SUMIFS(I:I,D:D,dataset_shampoo[[#This Row],[Brand]],E:E,dataset_shampoo[[#This Row],[Region]],F:F,dataset_shampoo[[#This Row],[Year]]-1,G:G,"&gt;"&amp;dataset_shampoo[[#This Row],[Month]])</f>
        <v>8172.5</v>
      </c>
    </row>
    <row r="3835" spans="1:13" x14ac:dyDescent="0.25">
      <c r="A3835" t="s">
        <v>7</v>
      </c>
      <c r="B3835" t="s">
        <v>30</v>
      </c>
      <c r="C3835" t="s">
        <v>23</v>
      </c>
      <c r="D3835" t="s">
        <v>52</v>
      </c>
      <c r="E3835" t="s">
        <v>11</v>
      </c>
      <c r="F3835">
        <v>2020</v>
      </c>
      <c r="G3835">
        <v>12</v>
      </c>
      <c r="H3835">
        <v>32</v>
      </c>
      <c r="I3835" s="1">
        <v>147</v>
      </c>
      <c r="J3835">
        <f>SUMIFS(H:H,D:D,dataset_shampoo[[#This Row],[Brand]],E:E,dataset_shampoo[[#This Row],[Region]],F:F,dataset_shampoo[[#This Row],[Year]],G:G,"&lt;="&amp;dataset_shampoo[[#This Row],[Month]])</f>
        <v>1260</v>
      </c>
      <c r="K3835" s="6">
        <f>SUMIFS(I:I,D:D,dataset_shampoo[[#This Row],[Brand]],E:E,dataset_shampoo[[#This Row],[Region]],F:F,dataset_shampoo[[#This Row],[Year]],G:G,"&lt;="&amp;dataset_shampoo[[#This Row],[Month]])</f>
        <v>6814.5</v>
      </c>
      <c r="L3835">
        <f>dataset_shampoo[[#This Row],[Units YTD]]+SUMIFS(H:H,D:D,dataset_shampoo[[#This Row],[Brand]],E:E,dataset_shampoo[[#This Row],[Region]],F:F,dataset_shampoo[[#This Row],[Year]]-1,G:G,"&gt;"&amp;dataset_shampoo[[#This Row],[Month]])</f>
        <v>1260</v>
      </c>
      <c r="M3835" s="1">
        <f>dataset_shampoo[[#This Row],[Values YTD]]+SUMIFS(I:I,D:D,dataset_shampoo[[#This Row],[Brand]],E:E,dataset_shampoo[[#This Row],[Region]],F:F,dataset_shampoo[[#This Row],[Year]]-1,G:G,"&gt;"&amp;dataset_shampoo[[#This Row],[Month]])</f>
        <v>6814.5</v>
      </c>
    </row>
    <row r="3836" spans="1:13" x14ac:dyDescent="0.25">
      <c r="A3836" t="s">
        <v>7</v>
      </c>
      <c r="B3836" t="s">
        <v>30</v>
      </c>
      <c r="C3836" t="s">
        <v>23</v>
      </c>
      <c r="D3836" t="s">
        <v>52</v>
      </c>
      <c r="E3836" t="s">
        <v>11</v>
      </c>
      <c r="F3836">
        <v>2021</v>
      </c>
      <c r="G3836">
        <v>1</v>
      </c>
      <c r="H3836">
        <v>145</v>
      </c>
      <c r="I3836" s="1">
        <v>788.9</v>
      </c>
      <c r="J3836">
        <f>SUMIFS(H:H,D:D,dataset_shampoo[[#This Row],[Brand]],E:E,dataset_shampoo[[#This Row],[Region]],F:F,dataset_shampoo[[#This Row],[Year]],G:G,"&lt;="&amp;dataset_shampoo[[#This Row],[Month]])</f>
        <v>145</v>
      </c>
      <c r="K3836" s="6">
        <f>SUMIFS(I:I,D:D,dataset_shampoo[[#This Row],[Brand]],E:E,dataset_shampoo[[#This Row],[Region]],F:F,dataset_shampoo[[#This Row],[Year]],G:G,"&lt;="&amp;dataset_shampoo[[#This Row],[Month]])</f>
        <v>788.9</v>
      </c>
      <c r="L3836">
        <f>dataset_shampoo[[#This Row],[Units YTD]]+SUMIFS(H:H,D:D,dataset_shampoo[[#This Row],[Brand]],E:E,dataset_shampoo[[#This Row],[Region]],F:F,dataset_shampoo[[#This Row],[Year]]-1,G:G,"&gt;"&amp;dataset_shampoo[[#This Row],[Month]])</f>
        <v>1059</v>
      </c>
      <c r="M3836" s="1">
        <f>dataset_shampoo[[#This Row],[Values YTD]]+SUMIFS(I:I,D:D,dataset_shampoo[[#This Row],[Brand]],E:E,dataset_shampoo[[#This Row],[Region]],F:F,dataset_shampoo[[#This Row],[Year]]-1,G:G,"&gt;"&amp;dataset_shampoo[[#This Row],[Month]])</f>
        <v>5713.4</v>
      </c>
    </row>
    <row r="3837" spans="1:13" x14ac:dyDescent="0.25">
      <c r="A3837" t="s">
        <v>7</v>
      </c>
      <c r="B3837" t="s">
        <v>30</v>
      </c>
      <c r="C3837" t="s">
        <v>23</v>
      </c>
      <c r="D3837" t="s">
        <v>52</v>
      </c>
      <c r="E3837" t="s">
        <v>11</v>
      </c>
      <c r="F3837">
        <v>2021</v>
      </c>
      <c r="G3837">
        <v>2</v>
      </c>
      <c r="H3837">
        <v>32</v>
      </c>
      <c r="I3837" s="1">
        <v>193.2</v>
      </c>
      <c r="J3837">
        <f>SUMIFS(H:H,D:D,dataset_shampoo[[#This Row],[Brand]],E:E,dataset_shampoo[[#This Row],[Region]],F:F,dataset_shampoo[[#This Row],[Year]],G:G,"&lt;="&amp;dataset_shampoo[[#This Row],[Month]])</f>
        <v>177</v>
      </c>
      <c r="K3837" s="6">
        <f>SUMIFS(I:I,D:D,dataset_shampoo[[#This Row],[Brand]],E:E,dataset_shampoo[[#This Row],[Region]],F:F,dataset_shampoo[[#This Row],[Year]],G:G,"&lt;="&amp;dataset_shampoo[[#This Row],[Month]])</f>
        <v>982.09999999999991</v>
      </c>
      <c r="L3837">
        <f>dataset_shampoo[[#This Row],[Units YTD]]+SUMIFS(H:H,D:D,dataset_shampoo[[#This Row],[Brand]],E:E,dataset_shampoo[[#This Row],[Region]],F:F,dataset_shampoo[[#This Row],[Year]]-1,G:G,"&gt;"&amp;dataset_shampoo[[#This Row],[Month]])</f>
        <v>986</v>
      </c>
      <c r="M3837" s="1">
        <f>dataset_shampoo[[#This Row],[Values YTD]]+SUMIFS(I:I,D:D,dataset_shampoo[[#This Row],[Brand]],E:E,dataset_shampoo[[#This Row],[Region]],F:F,dataset_shampoo[[#This Row],[Year]]-1,G:G,"&gt;"&amp;dataset_shampoo[[#This Row],[Month]])</f>
        <v>5360.6</v>
      </c>
    </row>
    <row r="3838" spans="1:13" x14ac:dyDescent="0.25">
      <c r="A3838" t="s">
        <v>7</v>
      </c>
      <c r="B3838" t="s">
        <v>30</v>
      </c>
      <c r="C3838" t="s">
        <v>23</v>
      </c>
      <c r="D3838" t="s">
        <v>52</v>
      </c>
      <c r="E3838" t="s">
        <v>11</v>
      </c>
      <c r="F3838">
        <v>2021</v>
      </c>
      <c r="G3838">
        <v>4</v>
      </c>
      <c r="H3838">
        <v>32</v>
      </c>
      <c r="I3838" s="1">
        <v>177.1</v>
      </c>
      <c r="J3838">
        <f>SUMIFS(H:H,D:D,dataset_shampoo[[#This Row],[Brand]],E:E,dataset_shampoo[[#This Row],[Region]],F:F,dataset_shampoo[[#This Row],[Year]],G:G,"&lt;="&amp;dataset_shampoo[[#This Row],[Month]])</f>
        <v>209</v>
      </c>
      <c r="K3838" s="6">
        <f>SUMIFS(I:I,D:D,dataset_shampoo[[#This Row],[Brand]],E:E,dataset_shampoo[[#This Row],[Region]],F:F,dataset_shampoo[[#This Row],[Year]],G:G,"&lt;="&amp;dataset_shampoo[[#This Row],[Month]])</f>
        <v>1159.1999999999998</v>
      </c>
      <c r="L3838">
        <f>dataset_shampoo[[#This Row],[Units YTD]]+SUMIFS(H:H,D:D,dataset_shampoo[[#This Row],[Brand]],E:E,dataset_shampoo[[#This Row],[Region]],F:F,dataset_shampoo[[#This Row],[Year]]-1,G:G,"&gt;"&amp;dataset_shampoo[[#This Row],[Month]])</f>
        <v>650</v>
      </c>
      <c r="M3838" s="1">
        <f>dataset_shampoo[[#This Row],[Values YTD]]+SUMIFS(I:I,D:D,dataset_shampoo[[#This Row],[Brand]],E:E,dataset_shampoo[[#This Row],[Region]],F:F,dataset_shampoo[[#This Row],[Year]]-1,G:G,"&gt;"&amp;dataset_shampoo[[#This Row],[Month]])</f>
        <v>3521.7</v>
      </c>
    </row>
    <row r="3839" spans="1:13" x14ac:dyDescent="0.25">
      <c r="A3839" t="s">
        <v>7</v>
      </c>
      <c r="B3839" t="s">
        <v>30</v>
      </c>
      <c r="C3839" t="s">
        <v>23</v>
      </c>
      <c r="D3839" t="s">
        <v>52</v>
      </c>
      <c r="E3839" t="s">
        <v>11</v>
      </c>
      <c r="F3839">
        <v>2021</v>
      </c>
      <c r="G3839">
        <v>5</v>
      </c>
      <c r="H3839">
        <v>64</v>
      </c>
      <c r="I3839" s="1">
        <v>370.3</v>
      </c>
      <c r="J3839">
        <f>SUMIFS(H:H,D:D,dataset_shampoo[[#This Row],[Brand]],E:E,dataset_shampoo[[#This Row],[Region]],F:F,dataset_shampoo[[#This Row],[Year]],G:G,"&lt;="&amp;dataset_shampoo[[#This Row],[Month]])</f>
        <v>273</v>
      </c>
      <c r="K3839" s="6">
        <f>SUMIFS(I:I,D:D,dataset_shampoo[[#This Row],[Brand]],E:E,dataset_shampoo[[#This Row],[Region]],F:F,dataset_shampoo[[#This Row],[Year]],G:G,"&lt;="&amp;dataset_shampoo[[#This Row],[Month]])</f>
        <v>1529.4999999999998</v>
      </c>
      <c r="L3839">
        <f>dataset_shampoo[[#This Row],[Units YTD]]+SUMIFS(H:H,D:D,dataset_shampoo[[#This Row],[Brand]],E:E,dataset_shampoo[[#This Row],[Region]],F:F,dataset_shampoo[[#This Row],[Year]]-1,G:G,"&gt;"&amp;dataset_shampoo[[#This Row],[Month]])</f>
        <v>682</v>
      </c>
      <c r="M3839" s="1">
        <f>dataset_shampoo[[#This Row],[Values YTD]]+SUMIFS(I:I,D:D,dataset_shampoo[[#This Row],[Brand]],E:E,dataset_shampoo[[#This Row],[Region]],F:F,dataset_shampoo[[#This Row],[Year]]-1,G:G,"&gt;"&amp;dataset_shampoo[[#This Row],[Month]])</f>
        <v>3745</v>
      </c>
    </row>
    <row r="3840" spans="1:13" x14ac:dyDescent="0.25">
      <c r="A3840" t="s">
        <v>7</v>
      </c>
      <c r="B3840" t="s">
        <v>30</v>
      </c>
      <c r="C3840" t="s">
        <v>23</v>
      </c>
      <c r="D3840" t="s">
        <v>52</v>
      </c>
      <c r="E3840" t="s">
        <v>12</v>
      </c>
      <c r="F3840">
        <v>2018</v>
      </c>
      <c r="G3840">
        <v>1</v>
      </c>
      <c r="H3840">
        <v>1029</v>
      </c>
      <c r="I3840" s="1">
        <v>5551</v>
      </c>
      <c r="J3840">
        <f>SUMIFS(H:H,D:D,dataset_shampoo[[#This Row],[Brand]],E:E,dataset_shampoo[[#This Row],[Region]],F:F,dataset_shampoo[[#This Row],[Year]],G:G,"&lt;="&amp;dataset_shampoo[[#This Row],[Month]])</f>
        <v>1029</v>
      </c>
      <c r="K3840" s="6">
        <f>SUMIFS(I:I,D:D,dataset_shampoo[[#This Row],[Brand]],E:E,dataset_shampoo[[#This Row],[Region]],F:F,dataset_shampoo[[#This Row],[Year]],G:G,"&lt;="&amp;dataset_shampoo[[#This Row],[Month]])</f>
        <v>5551</v>
      </c>
      <c r="L3840">
        <f>dataset_shampoo[[#This Row],[Units YTD]]+SUMIFS(H:H,D:D,dataset_shampoo[[#This Row],[Brand]],E:E,dataset_shampoo[[#This Row],[Region]],F:F,dataset_shampoo[[#This Row],[Year]]-1,G:G,"&gt;"&amp;dataset_shampoo[[#This Row],[Month]])</f>
        <v>1029</v>
      </c>
      <c r="M3840" s="1">
        <f>dataset_shampoo[[#This Row],[Values YTD]]+SUMIFS(I:I,D:D,dataset_shampoo[[#This Row],[Brand]],E:E,dataset_shampoo[[#This Row],[Region]],F:F,dataset_shampoo[[#This Row],[Year]]-1,G:G,"&gt;"&amp;dataset_shampoo[[#This Row],[Month]])</f>
        <v>5551</v>
      </c>
    </row>
    <row r="3841" spans="1:13" x14ac:dyDescent="0.25">
      <c r="A3841" t="s">
        <v>7</v>
      </c>
      <c r="B3841" t="s">
        <v>30</v>
      </c>
      <c r="C3841" t="s">
        <v>23</v>
      </c>
      <c r="D3841" t="s">
        <v>52</v>
      </c>
      <c r="E3841" t="s">
        <v>12</v>
      </c>
      <c r="F3841">
        <v>2018</v>
      </c>
      <c r="G3841">
        <v>2</v>
      </c>
      <c r="H3841">
        <v>1057</v>
      </c>
      <c r="I3841" s="1">
        <v>5701.5</v>
      </c>
      <c r="J3841">
        <f>SUMIFS(H:H,D:D,dataset_shampoo[[#This Row],[Brand]],E:E,dataset_shampoo[[#This Row],[Region]],F:F,dataset_shampoo[[#This Row],[Year]],G:G,"&lt;="&amp;dataset_shampoo[[#This Row],[Month]])</f>
        <v>2086</v>
      </c>
      <c r="K3841" s="6">
        <f>SUMIFS(I:I,D:D,dataset_shampoo[[#This Row],[Brand]],E:E,dataset_shampoo[[#This Row],[Region]],F:F,dataset_shampoo[[#This Row],[Year]],G:G,"&lt;="&amp;dataset_shampoo[[#This Row],[Month]])</f>
        <v>11252.5</v>
      </c>
      <c r="L3841">
        <f>dataset_shampoo[[#This Row],[Units YTD]]+SUMIFS(H:H,D:D,dataset_shampoo[[#This Row],[Brand]],E:E,dataset_shampoo[[#This Row],[Region]],F:F,dataset_shampoo[[#This Row],[Year]]-1,G:G,"&gt;"&amp;dataset_shampoo[[#This Row],[Month]])</f>
        <v>2086</v>
      </c>
      <c r="M3841" s="1">
        <f>dataset_shampoo[[#This Row],[Values YTD]]+SUMIFS(I:I,D:D,dataset_shampoo[[#This Row],[Brand]],E:E,dataset_shampoo[[#This Row],[Region]],F:F,dataset_shampoo[[#This Row],[Year]]-1,G:G,"&gt;"&amp;dataset_shampoo[[#This Row],[Month]])</f>
        <v>11252.5</v>
      </c>
    </row>
    <row r="3842" spans="1:13" x14ac:dyDescent="0.25">
      <c r="A3842" t="s">
        <v>7</v>
      </c>
      <c r="B3842" t="s">
        <v>30</v>
      </c>
      <c r="C3842" t="s">
        <v>23</v>
      </c>
      <c r="D3842" t="s">
        <v>52</v>
      </c>
      <c r="E3842" t="s">
        <v>12</v>
      </c>
      <c r="F3842">
        <v>2018</v>
      </c>
      <c r="G3842">
        <v>3</v>
      </c>
      <c r="H3842">
        <v>945</v>
      </c>
      <c r="I3842" s="1">
        <v>5103</v>
      </c>
      <c r="J3842">
        <f>SUMIFS(H:H,D:D,dataset_shampoo[[#This Row],[Brand]],E:E,dataset_shampoo[[#This Row],[Region]],F:F,dataset_shampoo[[#This Row],[Year]],G:G,"&lt;="&amp;dataset_shampoo[[#This Row],[Month]])</f>
        <v>3031</v>
      </c>
      <c r="K3842" s="6">
        <f>SUMIFS(I:I,D:D,dataset_shampoo[[#This Row],[Brand]],E:E,dataset_shampoo[[#This Row],[Region]],F:F,dataset_shampoo[[#This Row],[Year]],G:G,"&lt;="&amp;dataset_shampoo[[#This Row],[Month]])</f>
        <v>16355.5</v>
      </c>
      <c r="L3842">
        <f>dataset_shampoo[[#This Row],[Units YTD]]+SUMIFS(H:H,D:D,dataset_shampoo[[#This Row],[Brand]],E:E,dataset_shampoo[[#This Row],[Region]],F:F,dataset_shampoo[[#This Row],[Year]]-1,G:G,"&gt;"&amp;dataset_shampoo[[#This Row],[Month]])</f>
        <v>3031</v>
      </c>
      <c r="M3842" s="1">
        <f>dataset_shampoo[[#This Row],[Values YTD]]+SUMIFS(I:I,D:D,dataset_shampoo[[#This Row],[Brand]],E:E,dataset_shampoo[[#This Row],[Region]],F:F,dataset_shampoo[[#This Row],[Year]]-1,G:G,"&gt;"&amp;dataset_shampoo[[#This Row],[Month]])</f>
        <v>16355.5</v>
      </c>
    </row>
    <row r="3843" spans="1:13" x14ac:dyDescent="0.25">
      <c r="A3843" t="s">
        <v>7</v>
      </c>
      <c r="B3843" t="s">
        <v>30</v>
      </c>
      <c r="C3843" t="s">
        <v>23</v>
      </c>
      <c r="D3843" t="s">
        <v>52</v>
      </c>
      <c r="E3843" t="s">
        <v>12</v>
      </c>
      <c r="F3843">
        <v>2018</v>
      </c>
      <c r="G3843">
        <v>4</v>
      </c>
      <c r="H3843">
        <v>872</v>
      </c>
      <c r="I3843" s="1">
        <v>4700.5</v>
      </c>
      <c r="J3843">
        <f>SUMIFS(H:H,D:D,dataset_shampoo[[#This Row],[Brand]],E:E,dataset_shampoo[[#This Row],[Region]],F:F,dataset_shampoo[[#This Row],[Year]],G:G,"&lt;="&amp;dataset_shampoo[[#This Row],[Month]])</f>
        <v>3903</v>
      </c>
      <c r="K3843" s="6">
        <f>SUMIFS(I:I,D:D,dataset_shampoo[[#This Row],[Brand]],E:E,dataset_shampoo[[#This Row],[Region]],F:F,dataset_shampoo[[#This Row],[Year]],G:G,"&lt;="&amp;dataset_shampoo[[#This Row],[Month]])</f>
        <v>21056</v>
      </c>
      <c r="L3843">
        <f>dataset_shampoo[[#This Row],[Units YTD]]+SUMIFS(H:H,D:D,dataset_shampoo[[#This Row],[Brand]],E:E,dataset_shampoo[[#This Row],[Region]],F:F,dataset_shampoo[[#This Row],[Year]]-1,G:G,"&gt;"&amp;dataset_shampoo[[#This Row],[Month]])</f>
        <v>3903</v>
      </c>
      <c r="M3843" s="1">
        <f>dataset_shampoo[[#This Row],[Values YTD]]+SUMIFS(I:I,D:D,dataset_shampoo[[#This Row],[Brand]],E:E,dataset_shampoo[[#This Row],[Region]],F:F,dataset_shampoo[[#This Row],[Year]]-1,G:G,"&gt;"&amp;dataset_shampoo[[#This Row],[Month]])</f>
        <v>21056</v>
      </c>
    </row>
    <row r="3844" spans="1:13" x14ac:dyDescent="0.25">
      <c r="A3844" t="s">
        <v>7</v>
      </c>
      <c r="B3844" t="s">
        <v>30</v>
      </c>
      <c r="C3844" t="s">
        <v>23</v>
      </c>
      <c r="D3844" t="s">
        <v>52</v>
      </c>
      <c r="E3844" t="s">
        <v>12</v>
      </c>
      <c r="F3844">
        <v>2018</v>
      </c>
      <c r="G3844">
        <v>5</v>
      </c>
      <c r="H3844">
        <v>756</v>
      </c>
      <c r="I3844" s="1">
        <v>4077.5</v>
      </c>
      <c r="J3844">
        <f>SUMIFS(H:H,D:D,dataset_shampoo[[#This Row],[Brand]],E:E,dataset_shampoo[[#This Row],[Region]],F:F,dataset_shampoo[[#This Row],[Year]],G:G,"&lt;="&amp;dataset_shampoo[[#This Row],[Month]])</f>
        <v>4659</v>
      </c>
      <c r="K3844" s="6">
        <f>SUMIFS(I:I,D:D,dataset_shampoo[[#This Row],[Brand]],E:E,dataset_shampoo[[#This Row],[Region]],F:F,dataset_shampoo[[#This Row],[Year]],G:G,"&lt;="&amp;dataset_shampoo[[#This Row],[Month]])</f>
        <v>25133.5</v>
      </c>
      <c r="L3844">
        <f>dataset_shampoo[[#This Row],[Units YTD]]+SUMIFS(H:H,D:D,dataset_shampoo[[#This Row],[Brand]],E:E,dataset_shampoo[[#This Row],[Region]],F:F,dataset_shampoo[[#This Row],[Year]]-1,G:G,"&gt;"&amp;dataset_shampoo[[#This Row],[Month]])</f>
        <v>4659</v>
      </c>
      <c r="M3844" s="1">
        <f>dataset_shampoo[[#This Row],[Values YTD]]+SUMIFS(I:I,D:D,dataset_shampoo[[#This Row],[Brand]],E:E,dataset_shampoo[[#This Row],[Region]],F:F,dataset_shampoo[[#This Row],[Year]]-1,G:G,"&gt;"&amp;dataset_shampoo[[#This Row],[Month]])</f>
        <v>25133.5</v>
      </c>
    </row>
    <row r="3845" spans="1:13" x14ac:dyDescent="0.25">
      <c r="A3845" t="s">
        <v>7</v>
      </c>
      <c r="B3845" t="s">
        <v>30</v>
      </c>
      <c r="C3845" t="s">
        <v>23</v>
      </c>
      <c r="D3845" t="s">
        <v>52</v>
      </c>
      <c r="E3845" t="s">
        <v>12</v>
      </c>
      <c r="F3845">
        <v>2018</v>
      </c>
      <c r="G3845">
        <v>6</v>
      </c>
      <c r="H3845">
        <v>1018</v>
      </c>
      <c r="I3845" s="1">
        <v>5495</v>
      </c>
      <c r="J3845">
        <f>SUMIFS(H:H,D:D,dataset_shampoo[[#This Row],[Brand]],E:E,dataset_shampoo[[#This Row],[Region]],F:F,dataset_shampoo[[#This Row],[Year]],G:G,"&lt;="&amp;dataset_shampoo[[#This Row],[Month]])</f>
        <v>5677</v>
      </c>
      <c r="K3845" s="6">
        <f>SUMIFS(I:I,D:D,dataset_shampoo[[#This Row],[Brand]],E:E,dataset_shampoo[[#This Row],[Region]],F:F,dataset_shampoo[[#This Row],[Year]],G:G,"&lt;="&amp;dataset_shampoo[[#This Row],[Month]])</f>
        <v>30628.5</v>
      </c>
      <c r="L3845">
        <f>dataset_shampoo[[#This Row],[Units YTD]]+SUMIFS(H:H,D:D,dataset_shampoo[[#This Row],[Brand]],E:E,dataset_shampoo[[#This Row],[Region]],F:F,dataset_shampoo[[#This Row],[Year]]-1,G:G,"&gt;"&amp;dataset_shampoo[[#This Row],[Month]])</f>
        <v>5677</v>
      </c>
      <c r="M3845" s="1">
        <f>dataset_shampoo[[#This Row],[Values YTD]]+SUMIFS(I:I,D:D,dataset_shampoo[[#This Row],[Brand]],E:E,dataset_shampoo[[#This Row],[Region]],F:F,dataset_shampoo[[#This Row],[Year]]-1,G:G,"&gt;"&amp;dataset_shampoo[[#This Row],[Month]])</f>
        <v>30628.5</v>
      </c>
    </row>
    <row r="3846" spans="1:13" x14ac:dyDescent="0.25">
      <c r="A3846" t="s">
        <v>7</v>
      </c>
      <c r="B3846" t="s">
        <v>30</v>
      </c>
      <c r="C3846" t="s">
        <v>23</v>
      </c>
      <c r="D3846" t="s">
        <v>52</v>
      </c>
      <c r="E3846" t="s">
        <v>12</v>
      </c>
      <c r="F3846">
        <v>2018</v>
      </c>
      <c r="G3846">
        <v>7</v>
      </c>
      <c r="H3846">
        <v>830</v>
      </c>
      <c r="I3846" s="1">
        <v>4480</v>
      </c>
      <c r="J3846">
        <f>SUMIFS(H:H,D:D,dataset_shampoo[[#This Row],[Brand]],E:E,dataset_shampoo[[#This Row],[Region]],F:F,dataset_shampoo[[#This Row],[Year]],G:G,"&lt;="&amp;dataset_shampoo[[#This Row],[Month]])</f>
        <v>6507</v>
      </c>
      <c r="K3846" s="6">
        <f>SUMIFS(I:I,D:D,dataset_shampoo[[#This Row],[Brand]],E:E,dataset_shampoo[[#This Row],[Region]],F:F,dataset_shampoo[[#This Row],[Year]],G:G,"&lt;="&amp;dataset_shampoo[[#This Row],[Month]])</f>
        <v>35108.5</v>
      </c>
      <c r="L3846">
        <f>dataset_shampoo[[#This Row],[Units YTD]]+SUMIFS(H:H,D:D,dataset_shampoo[[#This Row],[Brand]],E:E,dataset_shampoo[[#This Row],[Region]],F:F,dataset_shampoo[[#This Row],[Year]]-1,G:G,"&gt;"&amp;dataset_shampoo[[#This Row],[Month]])</f>
        <v>6507</v>
      </c>
      <c r="M3846" s="1">
        <f>dataset_shampoo[[#This Row],[Values YTD]]+SUMIFS(I:I,D:D,dataset_shampoo[[#This Row],[Brand]],E:E,dataset_shampoo[[#This Row],[Region]],F:F,dataset_shampoo[[#This Row],[Year]]-1,G:G,"&gt;"&amp;dataset_shampoo[[#This Row],[Month]])</f>
        <v>35108.5</v>
      </c>
    </row>
    <row r="3847" spans="1:13" x14ac:dyDescent="0.25">
      <c r="A3847" t="s">
        <v>7</v>
      </c>
      <c r="B3847" t="s">
        <v>30</v>
      </c>
      <c r="C3847" t="s">
        <v>23</v>
      </c>
      <c r="D3847" t="s">
        <v>52</v>
      </c>
      <c r="E3847" t="s">
        <v>12</v>
      </c>
      <c r="F3847">
        <v>2018</v>
      </c>
      <c r="G3847">
        <v>8</v>
      </c>
      <c r="H3847">
        <v>836</v>
      </c>
      <c r="I3847" s="1">
        <v>4529</v>
      </c>
      <c r="J3847">
        <f>SUMIFS(H:H,D:D,dataset_shampoo[[#This Row],[Brand]],E:E,dataset_shampoo[[#This Row],[Region]],F:F,dataset_shampoo[[#This Row],[Year]],G:G,"&lt;="&amp;dataset_shampoo[[#This Row],[Month]])</f>
        <v>7343</v>
      </c>
      <c r="K3847" s="6">
        <f>SUMIFS(I:I,D:D,dataset_shampoo[[#This Row],[Brand]],E:E,dataset_shampoo[[#This Row],[Region]],F:F,dataset_shampoo[[#This Row],[Year]],G:G,"&lt;="&amp;dataset_shampoo[[#This Row],[Month]])</f>
        <v>39637.5</v>
      </c>
      <c r="L3847">
        <f>dataset_shampoo[[#This Row],[Units YTD]]+SUMIFS(H:H,D:D,dataset_shampoo[[#This Row],[Brand]],E:E,dataset_shampoo[[#This Row],[Region]],F:F,dataset_shampoo[[#This Row],[Year]]-1,G:G,"&gt;"&amp;dataset_shampoo[[#This Row],[Month]])</f>
        <v>7343</v>
      </c>
      <c r="M3847" s="1">
        <f>dataset_shampoo[[#This Row],[Values YTD]]+SUMIFS(I:I,D:D,dataset_shampoo[[#This Row],[Brand]],E:E,dataset_shampoo[[#This Row],[Region]],F:F,dataset_shampoo[[#This Row],[Year]]-1,G:G,"&gt;"&amp;dataset_shampoo[[#This Row],[Month]])</f>
        <v>39637.5</v>
      </c>
    </row>
    <row r="3848" spans="1:13" x14ac:dyDescent="0.25">
      <c r="A3848" t="s">
        <v>7</v>
      </c>
      <c r="B3848" t="s">
        <v>30</v>
      </c>
      <c r="C3848" t="s">
        <v>23</v>
      </c>
      <c r="D3848" t="s">
        <v>52</v>
      </c>
      <c r="E3848" t="s">
        <v>12</v>
      </c>
      <c r="F3848">
        <v>2018</v>
      </c>
      <c r="G3848">
        <v>9</v>
      </c>
      <c r="H3848">
        <v>696</v>
      </c>
      <c r="I3848" s="1">
        <v>3755.5</v>
      </c>
      <c r="J3848">
        <f>SUMIFS(H:H,D:D,dataset_shampoo[[#This Row],[Brand]],E:E,dataset_shampoo[[#This Row],[Region]],F:F,dataset_shampoo[[#This Row],[Year]],G:G,"&lt;="&amp;dataset_shampoo[[#This Row],[Month]])</f>
        <v>8039</v>
      </c>
      <c r="K3848" s="6">
        <f>SUMIFS(I:I,D:D,dataset_shampoo[[#This Row],[Brand]],E:E,dataset_shampoo[[#This Row],[Region]],F:F,dataset_shampoo[[#This Row],[Year]],G:G,"&lt;="&amp;dataset_shampoo[[#This Row],[Month]])</f>
        <v>43393</v>
      </c>
      <c r="L3848">
        <f>dataset_shampoo[[#This Row],[Units YTD]]+SUMIFS(H:H,D:D,dataset_shampoo[[#This Row],[Brand]],E:E,dataset_shampoo[[#This Row],[Region]],F:F,dataset_shampoo[[#This Row],[Year]]-1,G:G,"&gt;"&amp;dataset_shampoo[[#This Row],[Month]])</f>
        <v>8039</v>
      </c>
      <c r="M3848" s="1">
        <f>dataset_shampoo[[#This Row],[Values YTD]]+SUMIFS(I:I,D:D,dataset_shampoo[[#This Row],[Brand]],E:E,dataset_shampoo[[#This Row],[Region]],F:F,dataset_shampoo[[#This Row],[Year]]-1,G:G,"&gt;"&amp;dataset_shampoo[[#This Row],[Month]])</f>
        <v>43393</v>
      </c>
    </row>
    <row r="3849" spans="1:13" x14ac:dyDescent="0.25">
      <c r="A3849" t="s">
        <v>7</v>
      </c>
      <c r="B3849" t="s">
        <v>30</v>
      </c>
      <c r="C3849" t="s">
        <v>23</v>
      </c>
      <c r="D3849" t="s">
        <v>52</v>
      </c>
      <c r="E3849" t="s">
        <v>12</v>
      </c>
      <c r="F3849">
        <v>2018</v>
      </c>
      <c r="G3849">
        <v>10</v>
      </c>
      <c r="H3849">
        <v>682</v>
      </c>
      <c r="I3849" s="1">
        <v>3682</v>
      </c>
      <c r="J3849">
        <f>SUMIFS(H:H,D:D,dataset_shampoo[[#This Row],[Brand]],E:E,dataset_shampoo[[#This Row],[Region]],F:F,dataset_shampoo[[#This Row],[Year]],G:G,"&lt;="&amp;dataset_shampoo[[#This Row],[Month]])</f>
        <v>8721</v>
      </c>
      <c r="K3849" s="6">
        <f>SUMIFS(I:I,D:D,dataset_shampoo[[#This Row],[Brand]],E:E,dataset_shampoo[[#This Row],[Region]],F:F,dataset_shampoo[[#This Row],[Year]],G:G,"&lt;="&amp;dataset_shampoo[[#This Row],[Month]])</f>
        <v>47075</v>
      </c>
      <c r="L3849">
        <f>dataset_shampoo[[#This Row],[Units YTD]]+SUMIFS(H:H,D:D,dataset_shampoo[[#This Row],[Brand]],E:E,dataset_shampoo[[#This Row],[Region]],F:F,dataset_shampoo[[#This Row],[Year]]-1,G:G,"&gt;"&amp;dataset_shampoo[[#This Row],[Month]])</f>
        <v>8721</v>
      </c>
      <c r="M3849" s="1">
        <f>dataset_shampoo[[#This Row],[Values YTD]]+SUMIFS(I:I,D:D,dataset_shampoo[[#This Row],[Brand]],E:E,dataset_shampoo[[#This Row],[Region]],F:F,dataset_shampoo[[#This Row],[Year]]-1,G:G,"&gt;"&amp;dataset_shampoo[[#This Row],[Month]])</f>
        <v>47075</v>
      </c>
    </row>
    <row r="3850" spans="1:13" x14ac:dyDescent="0.25">
      <c r="A3850" t="s">
        <v>7</v>
      </c>
      <c r="B3850" t="s">
        <v>30</v>
      </c>
      <c r="C3850" t="s">
        <v>23</v>
      </c>
      <c r="D3850" t="s">
        <v>52</v>
      </c>
      <c r="E3850" t="s">
        <v>12</v>
      </c>
      <c r="F3850">
        <v>2018</v>
      </c>
      <c r="G3850">
        <v>11</v>
      </c>
      <c r="H3850">
        <v>844</v>
      </c>
      <c r="I3850" s="1">
        <v>4557</v>
      </c>
      <c r="J3850">
        <f>SUMIFS(H:H,D:D,dataset_shampoo[[#This Row],[Brand]],E:E,dataset_shampoo[[#This Row],[Region]],F:F,dataset_shampoo[[#This Row],[Year]],G:G,"&lt;="&amp;dataset_shampoo[[#This Row],[Month]])</f>
        <v>9565</v>
      </c>
      <c r="K3850" s="6">
        <f>SUMIFS(I:I,D:D,dataset_shampoo[[#This Row],[Brand]],E:E,dataset_shampoo[[#This Row],[Region]],F:F,dataset_shampoo[[#This Row],[Year]],G:G,"&lt;="&amp;dataset_shampoo[[#This Row],[Month]])</f>
        <v>51632</v>
      </c>
      <c r="L3850">
        <f>dataset_shampoo[[#This Row],[Units YTD]]+SUMIFS(H:H,D:D,dataset_shampoo[[#This Row],[Brand]],E:E,dataset_shampoo[[#This Row],[Region]],F:F,dataset_shampoo[[#This Row],[Year]]-1,G:G,"&gt;"&amp;dataset_shampoo[[#This Row],[Month]])</f>
        <v>9565</v>
      </c>
      <c r="M3850" s="1">
        <f>dataset_shampoo[[#This Row],[Values YTD]]+SUMIFS(I:I,D:D,dataset_shampoo[[#This Row],[Brand]],E:E,dataset_shampoo[[#This Row],[Region]],F:F,dataset_shampoo[[#This Row],[Year]]-1,G:G,"&gt;"&amp;dataset_shampoo[[#This Row],[Month]])</f>
        <v>51632</v>
      </c>
    </row>
    <row r="3851" spans="1:13" x14ac:dyDescent="0.25">
      <c r="A3851" t="s">
        <v>7</v>
      </c>
      <c r="B3851" t="s">
        <v>30</v>
      </c>
      <c r="C3851" t="s">
        <v>23</v>
      </c>
      <c r="D3851" t="s">
        <v>52</v>
      </c>
      <c r="E3851" t="s">
        <v>12</v>
      </c>
      <c r="F3851">
        <v>2018</v>
      </c>
      <c r="G3851">
        <v>12</v>
      </c>
      <c r="H3851">
        <v>738</v>
      </c>
      <c r="I3851" s="1">
        <v>3983</v>
      </c>
      <c r="J3851">
        <f>SUMIFS(H:H,D:D,dataset_shampoo[[#This Row],[Brand]],E:E,dataset_shampoo[[#This Row],[Region]],F:F,dataset_shampoo[[#This Row],[Year]],G:G,"&lt;="&amp;dataset_shampoo[[#This Row],[Month]])</f>
        <v>10303</v>
      </c>
      <c r="K3851" s="6">
        <f>SUMIFS(I:I,D:D,dataset_shampoo[[#This Row],[Brand]],E:E,dataset_shampoo[[#This Row],[Region]],F:F,dataset_shampoo[[#This Row],[Year]],G:G,"&lt;="&amp;dataset_shampoo[[#This Row],[Month]])</f>
        <v>55615</v>
      </c>
      <c r="L3851">
        <f>dataset_shampoo[[#This Row],[Units YTD]]+SUMIFS(H:H,D:D,dataset_shampoo[[#This Row],[Brand]],E:E,dataset_shampoo[[#This Row],[Region]],F:F,dataset_shampoo[[#This Row],[Year]]-1,G:G,"&gt;"&amp;dataset_shampoo[[#This Row],[Month]])</f>
        <v>10303</v>
      </c>
      <c r="M3851" s="1">
        <f>dataset_shampoo[[#This Row],[Values YTD]]+SUMIFS(I:I,D:D,dataset_shampoo[[#This Row],[Brand]],E:E,dataset_shampoo[[#This Row],[Region]],F:F,dataset_shampoo[[#This Row],[Year]]-1,G:G,"&gt;"&amp;dataset_shampoo[[#This Row],[Month]])</f>
        <v>55615</v>
      </c>
    </row>
    <row r="3852" spans="1:13" x14ac:dyDescent="0.25">
      <c r="A3852" t="s">
        <v>7</v>
      </c>
      <c r="B3852" t="s">
        <v>30</v>
      </c>
      <c r="C3852" t="s">
        <v>23</v>
      </c>
      <c r="D3852" t="s">
        <v>52</v>
      </c>
      <c r="E3852" t="s">
        <v>12</v>
      </c>
      <c r="F3852">
        <v>2019</v>
      </c>
      <c r="G3852">
        <v>1</v>
      </c>
      <c r="H3852">
        <v>1785</v>
      </c>
      <c r="I3852" s="1">
        <v>9632</v>
      </c>
      <c r="J3852">
        <f>SUMIFS(H:H,D:D,dataset_shampoo[[#This Row],[Brand]],E:E,dataset_shampoo[[#This Row],[Region]],F:F,dataset_shampoo[[#This Row],[Year]],G:G,"&lt;="&amp;dataset_shampoo[[#This Row],[Month]])</f>
        <v>1785</v>
      </c>
      <c r="K3852" s="6">
        <f>SUMIFS(I:I,D:D,dataset_shampoo[[#This Row],[Brand]],E:E,dataset_shampoo[[#This Row],[Region]],F:F,dataset_shampoo[[#This Row],[Year]],G:G,"&lt;="&amp;dataset_shampoo[[#This Row],[Month]])</f>
        <v>9632</v>
      </c>
      <c r="L3852">
        <f>dataset_shampoo[[#This Row],[Units YTD]]+SUMIFS(H:H,D:D,dataset_shampoo[[#This Row],[Brand]],E:E,dataset_shampoo[[#This Row],[Region]],F:F,dataset_shampoo[[#This Row],[Year]]-1,G:G,"&gt;"&amp;dataset_shampoo[[#This Row],[Month]])</f>
        <v>11059</v>
      </c>
      <c r="M3852" s="1">
        <f>dataset_shampoo[[#This Row],[Values YTD]]+SUMIFS(I:I,D:D,dataset_shampoo[[#This Row],[Brand]],E:E,dataset_shampoo[[#This Row],[Region]],F:F,dataset_shampoo[[#This Row],[Year]]-1,G:G,"&gt;"&amp;dataset_shampoo[[#This Row],[Month]])</f>
        <v>59696</v>
      </c>
    </row>
    <row r="3853" spans="1:13" x14ac:dyDescent="0.25">
      <c r="A3853" t="s">
        <v>7</v>
      </c>
      <c r="B3853" t="s">
        <v>30</v>
      </c>
      <c r="C3853" t="s">
        <v>23</v>
      </c>
      <c r="D3853" t="s">
        <v>52</v>
      </c>
      <c r="E3853" t="s">
        <v>12</v>
      </c>
      <c r="F3853">
        <v>2019</v>
      </c>
      <c r="G3853">
        <v>2</v>
      </c>
      <c r="H3853">
        <v>1540</v>
      </c>
      <c r="I3853" s="1">
        <v>8316</v>
      </c>
      <c r="J3853">
        <f>SUMIFS(H:H,D:D,dataset_shampoo[[#This Row],[Brand]],E:E,dataset_shampoo[[#This Row],[Region]],F:F,dataset_shampoo[[#This Row],[Year]],G:G,"&lt;="&amp;dataset_shampoo[[#This Row],[Month]])</f>
        <v>3325</v>
      </c>
      <c r="K3853" s="6">
        <f>SUMIFS(I:I,D:D,dataset_shampoo[[#This Row],[Brand]],E:E,dataset_shampoo[[#This Row],[Region]],F:F,dataset_shampoo[[#This Row],[Year]],G:G,"&lt;="&amp;dataset_shampoo[[#This Row],[Month]])</f>
        <v>17948</v>
      </c>
      <c r="L3853">
        <f>dataset_shampoo[[#This Row],[Units YTD]]+SUMIFS(H:H,D:D,dataset_shampoo[[#This Row],[Brand]],E:E,dataset_shampoo[[#This Row],[Region]],F:F,dataset_shampoo[[#This Row],[Year]]-1,G:G,"&gt;"&amp;dataset_shampoo[[#This Row],[Month]])</f>
        <v>11542</v>
      </c>
      <c r="M3853" s="1">
        <f>dataset_shampoo[[#This Row],[Values YTD]]+SUMIFS(I:I,D:D,dataset_shampoo[[#This Row],[Brand]],E:E,dataset_shampoo[[#This Row],[Region]],F:F,dataset_shampoo[[#This Row],[Year]]-1,G:G,"&gt;"&amp;dataset_shampoo[[#This Row],[Month]])</f>
        <v>62310.5</v>
      </c>
    </row>
    <row r="3854" spans="1:13" x14ac:dyDescent="0.25">
      <c r="A3854" t="s">
        <v>7</v>
      </c>
      <c r="B3854" t="s">
        <v>30</v>
      </c>
      <c r="C3854" t="s">
        <v>23</v>
      </c>
      <c r="D3854" t="s">
        <v>52</v>
      </c>
      <c r="E3854" t="s">
        <v>12</v>
      </c>
      <c r="F3854">
        <v>2019</v>
      </c>
      <c r="G3854">
        <v>3</v>
      </c>
      <c r="H3854">
        <v>1330</v>
      </c>
      <c r="I3854" s="1">
        <v>7168</v>
      </c>
      <c r="J3854">
        <f>SUMIFS(H:H,D:D,dataset_shampoo[[#This Row],[Brand]],E:E,dataset_shampoo[[#This Row],[Region]],F:F,dataset_shampoo[[#This Row],[Year]],G:G,"&lt;="&amp;dataset_shampoo[[#This Row],[Month]])</f>
        <v>4655</v>
      </c>
      <c r="K3854" s="6">
        <f>SUMIFS(I:I,D:D,dataset_shampoo[[#This Row],[Brand]],E:E,dataset_shampoo[[#This Row],[Region]],F:F,dataset_shampoo[[#This Row],[Year]],G:G,"&lt;="&amp;dataset_shampoo[[#This Row],[Month]])</f>
        <v>25116</v>
      </c>
      <c r="L3854">
        <f>dataset_shampoo[[#This Row],[Units YTD]]+SUMIFS(H:H,D:D,dataset_shampoo[[#This Row],[Brand]],E:E,dataset_shampoo[[#This Row],[Region]],F:F,dataset_shampoo[[#This Row],[Year]]-1,G:G,"&gt;"&amp;dataset_shampoo[[#This Row],[Month]])</f>
        <v>11927</v>
      </c>
      <c r="M3854" s="1">
        <f>dataset_shampoo[[#This Row],[Values YTD]]+SUMIFS(I:I,D:D,dataset_shampoo[[#This Row],[Brand]],E:E,dataset_shampoo[[#This Row],[Region]],F:F,dataset_shampoo[[#This Row],[Year]]-1,G:G,"&gt;"&amp;dataset_shampoo[[#This Row],[Month]])</f>
        <v>64375.5</v>
      </c>
    </row>
    <row r="3855" spans="1:13" x14ac:dyDescent="0.25">
      <c r="A3855" t="s">
        <v>7</v>
      </c>
      <c r="B3855" t="s">
        <v>30</v>
      </c>
      <c r="C3855" t="s">
        <v>23</v>
      </c>
      <c r="D3855" t="s">
        <v>52</v>
      </c>
      <c r="E3855" t="s">
        <v>12</v>
      </c>
      <c r="F3855">
        <v>2019</v>
      </c>
      <c r="G3855">
        <v>4</v>
      </c>
      <c r="H3855">
        <v>1407</v>
      </c>
      <c r="I3855" s="1">
        <v>7574</v>
      </c>
      <c r="J3855">
        <f>SUMIFS(H:H,D:D,dataset_shampoo[[#This Row],[Brand]],E:E,dataset_shampoo[[#This Row],[Region]],F:F,dataset_shampoo[[#This Row],[Year]],G:G,"&lt;="&amp;dataset_shampoo[[#This Row],[Month]])</f>
        <v>6062</v>
      </c>
      <c r="K3855" s="6">
        <f>SUMIFS(I:I,D:D,dataset_shampoo[[#This Row],[Brand]],E:E,dataset_shampoo[[#This Row],[Region]],F:F,dataset_shampoo[[#This Row],[Year]],G:G,"&lt;="&amp;dataset_shampoo[[#This Row],[Month]])</f>
        <v>32690</v>
      </c>
      <c r="L3855">
        <f>dataset_shampoo[[#This Row],[Units YTD]]+SUMIFS(H:H,D:D,dataset_shampoo[[#This Row],[Brand]],E:E,dataset_shampoo[[#This Row],[Region]],F:F,dataset_shampoo[[#This Row],[Year]]-1,G:G,"&gt;"&amp;dataset_shampoo[[#This Row],[Month]])</f>
        <v>12462</v>
      </c>
      <c r="M3855" s="1">
        <f>dataset_shampoo[[#This Row],[Values YTD]]+SUMIFS(I:I,D:D,dataset_shampoo[[#This Row],[Brand]],E:E,dataset_shampoo[[#This Row],[Region]],F:F,dataset_shampoo[[#This Row],[Year]]-1,G:G,"&gt;"&amp;dataset_shampoo[[#This Row],[Month]])</f>
        <v>67249</v>
      </c>
    </row>
    <row r="3856" spans="1:13" x14ac:dyDescent="0.25">
      <c r="A3856" t="s">
        <v>7</v>
      </c>
      <c r="B3856" t="s">
        <v>30</v>
      </c>
      <c r="C3856" t="s">
        <v>23</v>
      </c>
      <c r="D3856" t="s">
        <v>52</v>
      </c>
      <c r="E3856" t="s">
        <v>12</v>
      </c>
      <c r="F3856">
        <v>2019</v>
      </c>
      <c r="G3856">
        <v>5</v>
      </c>
      <c r="H3856">
        <v>1309</v>
      </c>
      <c r="I3856" s="1">
        <v>7070</v>
      </c>
      <c r="J3856">
        <f>SUMIFS(H:H,D:D,dataset_shampoo[[#This Row],[Brand]],E:E,dataset_shampoo[[#This Row],[Region]],F:F,dataset_shampoo[[#This Row],[Year]],G:G,"&lt;="&amp;dataset_shampoo[[#This Row],[Month]])</f>
        <v>7371</v>
      </c>
      <c r="K3856" s="6">
        <f>SUMIFS(I:I,D:D,dataset_shampoo[[#This Row],[Brand]],E:E,dataset_shampoo[[#This Row],[Region]],F:F,dataset_shampoo[[#This Row],[Year]],G:G,"&lt;="&amp;dataset_shampoo[[#This Row],[Month]])</f>
        <v>39760</v>
      </c>
      <c r="L3856">
        <f>dataset_shampoo[[#This Row],[Units YTD]]+SUMIFS(H:H,D:D,dataset_shampoo[[#This Row],[Brand]],E:E,dataset_shampoo[[#This Row],[Region]],F:F,dataset_shampoo[[#This Row],[Year]]-1,G:G,"&gt;"&amp;dataset_shampoo[[#This Row],[Month]])</f>
        <v>13015</v>
      </c>
      <c r="M3856" s="1">
        <f>dataset_shampoo[[#This Row],[Values YTD]]+SUMIFS(I:I,D:D,dataset_shampoo[[#This Row],[Brand]],E:E,dataset_shampoo[[#This Row],[Region]],F:F,dataset_shampoo[[#This Row],[Year]]-1,G:G,"&gt;"&amp;dataset_shampoo[[#This Row],[Month]])</f>
        <v>70241.5</v>
      </c>
    </row>
    <row r="3857" spans="1:13" x14ac:dyDescent="0.25">
      <c r="A3857" t="s">
        <v>7</v>
      </c>
      <c r="B3857" t="s">
        <v>30</v>
      </c>
      <c r="C3857" t="s">
        <v>23</v>
      </c>
      <c r="D3857" t="s">
        <v>52</v>
      </c>
      <c r="E3857" t="s">
        <v>12</v>
      </c>
      <c r="F3857">
        <v>2019</v>
      </c>
      <c r="G3857">
        <v>6</v>
      </c>
      <c r="H3857">
        <v>1113</v>
      </c>
      <c r="I3857" s="1">
        <v>6013</v>
      </c>
      <c r="J3857">
        <f>SUMIFS(H:H,D:D,dataset_shampoo[[#This Row],[Brand]],E:E,dataset_shampoo[[#This Row],[Region]],F:F,dataset_shampoo[[#This Row],[Year]],G:G,"&lt;="&amp;dataset_shampoo[[#This Row],[Month]])</f>
        <v>8484</v>
      </c>
      <c r="K3857" s="6">
        <f>SUMIFS(I:I,D:D,dataset_shampoo[[#This Row],[Brand]],E:E,dataset_shampoo[[#This Row],[Region]],F:F,dataset_shampoo[[#This Row],[Year]],G:G,"&lt;="&amp;dataset_shampoo[[#This Row],[Month]])</f>
        <v>45773</v>
      </c>
      <c r="L3857">
        <f>dataset_shampoo[[#This Row],[Units YTD]]+SUMIFS(H:H,D:D,dataset_shampoo[[#This Row],[Brand]],E:E,dataset_shampoo[[#This Row],[Region]],F:F,dataset_shampoo[[#This Row],[Year]]-1,G:G,"&gt;"&amp;dataset_shampoo[[#This Row],[Month]])</f>
        <v>13110</v>
      </c>
      <c r="M3857" s="1">
        <f>dataset_shampoo[[#This Row],[Values YTD]]+SUMIFS(I:I,D:D,dataset_shampoo[[#This Row],[Brand]],E:E,dataset_shampoo[[#This Row],[Region]],F:F,dataset_shampoo[[#This Row],[Year]]-1,G:G,"&gt;"&amp;dataset_shampoo[[#This Row],[Month]])</f>
        <v>70759.5</v>
      </c>
    </row>
    <row r="3858" spans="1:13" x14ac:dyDescent="0.25">
      <c r="A3858" t="s">
        <v>7</v>
      </c>
      <c r="B3858" t="s">
        <v>30</v>
      </c>
      <c r="C3858" t="s">
        <v>23</v>
      </c>
      <c r="D3858" t="s">
        <v>52</v>
      </c>
      <c r="E3858" t="s">
        <v>12</v>
      </c>
      <c r="F3858">
        <v>2019</v>
      </c>
      <c r="G3858">
        <v>7</v>
      </c>
      <c r="H3858">
        <v>1827</v>
      </c>
      <c r="I3858" s="1">
        <v>9891</v>
      </c>
      <c r="J3858">
        <f>SUMIFS(H:H,D:D,dataset_shampoo[[#This Row],[Brand]],E:E,dataset_shampoo[[#This Row],[Region]],F:F,dataset_shampoo[[#This Row],[Year]],G:G,"&lt;="&amp;dataset_shampoo[[#This Row],[Month]])</f>
        <v>10311</v>
      </c>
      <c r="K3858" s="6">
        <f>SUMIFS(I:I,D:D,dataset_shampoo[[#This Row],[Brand]],E:E,dataset_shampoo[[#This Row],[Region]],F:F,dataset_shampoo[[#This Row],[Year]],G:G,"&lt;="&amp;dataset_shampoo[[#This Row],[Month]])</f>
        <v>55664</v>
      </c>
      <c r="L3858">
        <f>dataset_shampoo[[#This Row],[Units YTD]]+SUMIFS(H:H,D:D,dataset_shampoo[[#This Row],[Brand]],E:E,dataset_shampoo[[#This Row],[Region]],F:F,dataset_shampoo[[#This Row],[Year]]-1,G:G,"&gt;"&amp;dataset_shampoo[[#This Row],[Month]])</f>
        <v>14107</v>
      </c>
      <c r="M3858" s="1">
        <f>dataset_shampoo[[#This Row],[Values YTD]]+SUMIFS(I:I,D:D,dataset_shampoo[[#This Row],[Brand]],E:E,dataset_shampoo[[#This Row],[Region]],F:F,dataset_shampoo[[#This Row],[Year]]-1,G:G,"&gt;"&amp;dataset_shampoo[[#This Row],[Month]])</f>
        <v>76170.5</v>
      </c>
    </row>
    <row r="3859" spans="1:13" x14ac:dyDescent="0.25">
      <c r="A3859" t="s">
        <v>7</v>
      </c>
      <c r="B3859" t="s">
        <v>30</v>
      </c>
      <c r="C3859" t="s">
        <v>23</v>
      </c>
      <c r="D3859" t="s">
        <v>52</v>
      </c>
      <c r="E3859" t="s">
        <v>12</v>
      </c>
      <c r="F3859">
        <v>2019</v>
      </c>
      <c r="G3859">
        <v>8</v>
      </c>
      <c r="H3859">
        <v>2359</v>
      </c>
      <c r="I3859" s="1">
        <v>12747</v>
      </c>
      <c r="J3859">
        <f>SUMIFS(H:H,D:D,dataset_shampoo[[#This Row],[Brand]],E:E,dataset_shampoo[[#This Row],[Region]],F:F,dataset_shampoo[[#This Row],[Year]],G:G,"&lt;="&amp;dataset_shampoo[[#This Row],[Month]])</f>
        <v>12670</v>
      </c>
      <c r="K3859" s="6">
        <f>SUMIFS(I:I,D:D,dataset_shampoo[[#This Row],[Brand]],E:E,dataset_shampoo[[#This Row],[Region]],F:F,dataset_shampoo[[#This Row],[Year]],G:G,"&lt;="&amp;dataset_shampoo[[#This Row],[Month]])</f>
        <v>68411</v>
      </c>
      <c r="L3859">
        <f>dataset_shampoo[[#This Row],[Units YTD]]+SUMIFS(H:H,D:D,dataset_shampoo[[#This Row],[Brand]],E:E,dataset_shampoo[[#This Row],[Region]],F:F,dataset_shampoo[[#This Row],[Year]]-1,G:G,"&gt;"&amp;dataset_shampoo[[#This Row],[Month]])</f>
        <v>15630</v>
      </c>
      <c r="M3859" s="1">
        <f>dataset_shampoo[[#This Row],[Values YTD]]+SUMIFS(I:I,D:D,dataset_shampoo[[#This Row],[Brand]],E:E,dataset_shampoo[[#This Row],[Region]],F:F,dataset_shampoo[[#This Row],[Year]]-1,G:G,"&gt;"&amp;dataset_shampoo[[#This Row],[Month]])</f>
        <v>84388.5</v>
      </c>
    </row>
    <row r="3860" spans="1:13" x14ac:dyDescent="0.25">
      <c r="A3860" t="s">
        <v>7</v>
      </c>
      <c r="B3860" t="s">
        <v>30</v>
      </c>
      <c r="C3860" t="s">
        <v>23</v>
      </c>
      <c r="D3860" t="s">
        <v>52</v>
      </c>
      <c r="E3860" t="s">
        <v>12</v>
      </c>
      <c r="F3860">
        <v>2019</v>
      </c>
      <c r="G3860">
        <v>9</v>
      </c>
      <c r="H3860">
        <v>1071</v>
      </c>
      <c r="I3860" s="1">
        <v>5789</v>
      </c>
      <c r="J3860">
        <f>SUMIFS(H:H,D:D,dataset_shampoo[[#This Row],[Brand]],E:E,dataset_shampoo[[#This Row],[Region]],F:F,dataset_shampoo[[#This Row],[Year]],G:G,"&lt;="&amp;dataset_shampoo[[#This Row],[Month]])</f>
        <v>13741</v>
      </c>
      <c r="K3860" s="6">
        <f>SUMIFS(I:I,D:D,dataset_shampoo[[#This Row],[Brand]],E:E,dataset_shampoo[[#This Row],[Region]],F:F,dataset_shampoo[[#This Row],[Year]],G:G,"&lt;="&amp;dataset_shampoo[[#This Row],[Month]])</f>
        <v>74200</v>
      </c>
      <c r="L3860">
        <f>dataset_shampoo[[#This Row],[Units YTD]]+SUMIFS(H:H,D:D,dataset_shampoo[[#This Row],[Brand]],E:E,dataset_shampoo[[#This Row],[Region]],F:F,dataset_shampoo[[#This Row],[Year]]-1,G:G,"&gt;"&amp;dataset_shampoo[[#This Row],[Month]])</f>
        <v>16005</v>
      </c>
      <c r="M3860" s="1">
        <f>dataset_shampoo[[#This Row],[Values YTD]]+SUMIFS(I:I,D:D,dataset_shampoo[[#This Row],[Brand]],E:E,dataset_shampoo[[#This Row],[Region]],F:F,dataset_shampoo[[#This Row],[Year]]-1,G:G,"&gt;"&amp;dataset_shampoo[[#This Row],[Month]])</f>
        <v>86422</v>
      </c>
    </row>
    <row r="3861" spans="1:13" x14ac:dyDescent="0.25">
      <c r="A3861" t="s">
        <v>7</v>
      </c>
      <c r="B3861" t="s">
        <v>30</v>
      </c>
      <c r="C3861" t="s">
        <v>23</v>
      </c>
      <c r="D3861" t="s">
        <v>52</v>
      </c>
      <c r="E3861" t="s">
        <v>12</v>
      </c>
      <c r="F3861">
        <v>2019</v>
      </c>
      <c r="G3861">
        <v>10</v>
      </c>
      <c r="H3861">
        <v>2016</v>
      </c>
      <c r="I3861" s="1">
        <v>10871</v>
      </c>
      <c r="J3861">
        <f>SUMIFS(H:H,D:D,dataset_shampoo[[#This Row],[Brand]],E:E,dataset_shampoo[[#This Row],[Region]],F:F,dataset_shampoo[[#This Row],[Year]],G:G,"&lt;="&amp;dataset_shampoo[[#This Row],[Month]])</f>
        <v>15757</v>
      </c>
      <c r="K3861" s="6">
        <f>SUMIFS(I:I,D:D,dataset_shampoo[[#This Row],[Brand]],E:E,dataset_shampoo[[#This Row],[Region]],F:F,dataset_shampoo[[#This Row],[Year]],G:G,"&lt;="&amp;dataset_shampoo[[#This Row],[Month]])</f>
        <v>85071</v>
      </c>
      <c r="L3861">
        <f>dataset_shampoo[[#This Row],[Units YTD]]+SUMIFS(H:H,D:D,dataset_shampoo[[#This Row],[Brand]],E:E,dataset_shampoo[[#This Row],[Region]],F:F,dataset_shampoo[[#This Row],[Year]]-1,G:G,"&gt;"&amp;dataset_shampoo[[#This Row],[Month]])</f>
        <v>17339</v>
      </c>
      <c r="M3861" s="1">
        <f>dataset_shampoo[[#This Row],[Values YTD]]+SUMIFS(I:I,D:D,dataset_shampoo[[#This Row],[Brand]],E:E,dataset_shampoo[[#This Row],[Region]],F:F,dataset_shampoo[[#This Row],[Year]]-1,G:G,"&gt;"&amp;dataset_shampoo[[#This Row],[Month]])</f>
        <v>93611</v>
      </c>
    </row>
    <row r="3862" spans="1:13" x14ac:dyDescent="0.25">
      <c r="A3862" t="s">
        <v>7</v>
      </c>
      <c r="B3862" t="s">
        <v>30</v>
      </c>
      <c r="C3862" t="s">
        <v>23</v>
      </c>
      <c r="D3862" t="s">
        <v>52</v>
      </c>
      <c r="E3862" t="s">
        <v>12</v>
      </c>
      <c r="F3862">
        <v>2019</v>
      </c>
      <c r="G3862">
        <v>11</v>
      </c>
      <c r="H3862">
        <v>1246</v>
      </c>
      <c r="I3862" s="1">
        <v>6713</v>
      </c>
      <c r="J3862">
        <f>SUMIFS(H:H,D:D,dataset_shampoo[[#This Row],[Brand]],E:E,dataset_shampoo[[#This Row],[Region]],F:F,dataset_shampoo[[#This Row],[Year]],G:G,"&lt;="&amp;dataset_shampoo[[#This Row],[Month]])</f>
        <v>17003</v>
      </c>
      <c r="K3862" s="6">
        <f>SUMIFS(I:I,D:D,dataset_shampoo[[#This Row],[Brand]],E:E,dataset_shampoo[[#This Row],[Region]],F:F,dataset_shampoo[[#This Row],[Year]],G:G,"&lt;="&amp;dataset_shampoo[[#This Row],[Month]])</f>
        <v>91784</v>
      </c>
      <c r="L3862">
        <f>dataset_shampoo[[#This Row],[Units YTD]]+SUMIFS(H:H,D:D,dataset_shampoo[[#This Row],[Brand]],E:E,dataset_shampoo[[#This Row],[Region]],F:F,dataset_shampoo[[#This Row],[Year]]-1,G:G,"&gt;"&amp;dataset_shampoo[[#This Row],[Month]])</f>
        <v>17741</v>
      </c>
      <c r="M3862" s="1">
        <f>dataset_shampoo[[#This Row],[Values YTD]]+SUMIFS(I:I,D:D,dataset_shampoo[[#This Row],[Brand]],E:E,dataset_shampoo[[#This Row],[Region]],F:F,dataset_shampoo[[#This Row],[Year]]-1,G:G,"&gt;"&amp;dataset_shampoo[[#This Row],[Month]])</f>
        <v>95767</v>
      </c>
    </row>
    <row r="3863" spans="1:13" x14ac:dyDescent="0.25">
      <c r="A3863" t="s">
        <v>7</v>
      </c>
      <c r="B3863" t="s">
        <v>30</v>
      </c>
      <c r="C3863" t="s">
        <v>23</v>
      </c>
      <c r="D3863" t="s">
        <v>52</v>
      </c>
      <c r="E3863" t="s">
        <v>12</v>
      </c>
      <c r="F3863">
        <v>2019</v>
      </c>
      <c r="G3863">
        <v>12</v>
      </c>
      <c r="H3863">
        <v>1141</v>
      </c>
      <c r="I3863" s="1">
        <v>6188</v>
      </c>
      <c r="J3863">
        <f>SUMIFS(H:H,D:D,dataset_shampoo[[#This Row],[Brand]],E:E,dataset_shampoo[[#This Row],[Region]],F:F,dataset_shampoo[[#This Row],[Year]],G:G,"&lt;="&amp;dataset_shampoo[[#This Row],[Month]])</f>
        <v>18144</v>
      </c>
      <c r="K3863" s="6">
        <f>SUMIFS(I:I,D:D,dataset_shampoo[[#This Row],[Brand]],E:E,dataset_shampoo[[#This Row],[Region]],F:F,dataset_shampoo[[#This Row],[Year]],G:G,"&lt;="&amp;dataset_shampoo[[#This Row],[Month]])</f>
        <v>97972</v>
      </c>
      <c r="L3863">
        <f>dataset_shampoo[[#This Row],[Units YTD]]+SUMIFS(H:H,D:D,dataset_shampoo[[#This Row],[Brand]],E:E,dataset_shampoo[[#This Row],[Region]],F:F,dataset_shampoo[[#This Row],[Year]]-1,G:G,"&gt;"&amp;dataset_shampoo[[#This Row],[Month]])</f>
        <v>18144</v>
      </c>
      <c r="M3863" s="1">
        <f>dataset_shampoo[[#This Row],[Values YTD]]+SUMIFS(I:I,D:D,dataset_shampoo[[#This Row],[Brand]],E:E,dataset_shampoo[[#This Row],[Region]],F:F,dataset_shampoo[[#This Row],[Year]]-1,G:G,"&gt;"&amp;dataset_shampoo[[#This Row],[Month]])</f>
        <v>97972</v>
      </c>
    </row>
    <row r="3864" spans="1:13" x14ac:dyDescent="0.25">
      <c r="A3864" t="s">
        <v>7</v>
      </c>
      <c r="B3864" t="s">
        <v>30</v>
      </c>
      <c r="C3864" t="s">
        <v>23</v>
      </c>
      <c r="D3864" t="s">
        <v>52</v>
      </c>
      <c r="E3864" t="s">
        <v>12</v>
      </c>
      <c r="F3864">
        <v>2020</v>
      </c>
      <c r="G3864">
        <v>1</v>
      </c>
      <c r="H3864">
        <v>1418</v>
      </c>
      <c r="I3864" s="1">
        <v>7665</v>
      </c>
      <c r="J3864">
        <f>SUMIFS(H:H,D:D,dataset_shampoo[[#This Row],[Brand]],E:E,dataset_shampoo[[#This Row],[Region]],F:F,dataset_shampoo[[#This Row],[Year]],G:G,"&lt;="&amp;dataset_shampoo[[#This Row],[Month]])</f>
        <v>1418</v>
      </c>
      <c r="K3864" s="6">
        <f>SUMIFS(I:I,D:D,dataset_shampoo[[#This Row],[Brand]],E:E,dataset_shampoo[[#This Row],[Region]],F:F,dataset_shampoo[[#This Row],[Year]],G:G,"&lt;="&amp;dataset_shampoo[[#This Row],[Month]])</f>
        <v>7665</v>
      </c>
      <c r="L3864">
        <f>dataset_shampoo[[#This Row],[Units YTD]]+SUMIFS(H:H,D:D,dataset_shampoo[[#This Row],[Brand]],E:E,dataset_shampoo[[#This Row],[Region]],F:F,dataset_shampoo[[#This Row],[Year]]-1,G:G,"&gt;"&amp;dataset_shampoo[[#This Row],[Month]])</f>
        <v>17777</v>
      </c>
      <c r="M3864" s="1">
        <f>dataset_shampoo[[#This Row],[Values YTD]]+SUMIFS(I:I,D:D,dataset_shampoo[[#This Row],[Brand]],E:E,dataset_shampoo[[#This Row],[Region]],F:F,dataset_shampoo[[#This Row],[Year]]-1,G:G,"&gt;"&amp;dataset_shampoo[[#This Row],[Month]])</f>
        <v>96005</v>
      </c>
    </row>
    <row r="3865" spans="1:13" x14ac:dyDescent="0.25">
      <c r="A3865" t="s">
        <v>7</v>
      </c>
      <c r="B3865" t="s">
        <v>30</v>
      </c>
      <c r="C3865" t="s">
        <v>23</v>
      </c>
      <c r="D3865" t="s">
        <v>52</v>
      </c>
      <c r="E3865" t="s">
        <v>12</v>
      </c>
      <c r="F3865">
        <v>2020</v>
      </c>
      <c r="G3865">
        <v>2</v>
      </c>
      <c r="H3865">
        <v>766</v>
      </c>
      <c r="I3865" s="1">
        <v>4084.5</v>
      </c>
      <c r="J3865">
        <f>SUMIFS(H:H,D:D,dataset_shampoo[[#This Row],[Brand]],E:E,dataset_shampoo[[#This Row],[Region]],F:F,dataset_shampoo[[#This Row],[Year]],G:G,"&lt;="&amp;dataset_shampoo[[#This Row],[Month]])</f>
        <v>2184</v>
      </c>
      <c r="K3865" s="6">
        <f>SUMIFS(I:I,D:D,dataset_shampoo[[#This Row],[Brand]],E:E,dataset_shampoo[[#This Row],[Region]],F:F,dataset_shampoo[[#This Row],[Year]],G:G,"&lt;="&amp;dataset_shampoo[[#This Row],[Month]])</f>
        <v>11749.5</v>
      </c>
      <c r="L3865">
        <f>dataset_shampoo[[#This Row],[Units YTD]]+SUMIFS(H:H,D:D,dataset_shampoo[[#This Row],[Brand]],E:E,dataset_shampoo[[#This Row],[Region]],F:F,dataset_shampoo[[#This Row],[Year]]-1,G:G,"&gt;"&amp;dataset_shampoo[[#This Row],[Month]])</f>
        <v>17003</v>
      </c>
      <c r="M3865" s="1">
        <f>dataset_shampoo[[#This Row],[Values YTD]]+SUMIFS(I:I,D:D,dataset_shampoo[[#This Row],[Brand]],E:E,dataset_shampoo[[#This Row],[Region]],F:F,dataset_shampoo[[#This Row],[Year]]-1,G:G,"&gt;"&amp;dataset_shampoo[[#This Row],[Month]])</f>
        <v>91773.5</v>
      </c>
    </row>
    <row r="3866" spans="1:13" x14ac:dyDescent="0.25">
      <c r="A3866" t="s">
        <v>7</v>
      </c>
      <c r="B3866" t="s">
        <v>30</v>
      </c>
      <c r="C3866" t="s">
        <v>23</v>
      </c>
      <c r="D3866" t="s">
        <v>52</v>
      </c>
      <c r="E3866" t="s">
        <v>12</v>
      </c>
      <c r="F3866">
        <v>2020</v>
      </c>
      <c r="G3866">
        <v>3</v>
      </c>
      <c r="H3866">
        <v>704</v>
      </c>
      <c r="I3866" s="1">
        <v>3759</v>
      </c>
      <c r="J3866">
        <f>SUMIFS(H:H,D:D,dataset_shampoo[[#This Row],[Brand]],E:E,dataset_shampoo[[#This Row],[Region]],F:F,dataset_shampoo[[#This Row],[Year]],G:G,"&lt;="&amp;dataset_shampoo[[#This Row],[Month]])</f>
        <v>2888</v>
      </c>
      <c r="K3866" s="6">
        <f>SUMIFS(I:I,D:D,dataset_shampoo[[#This Row],[Brand]],E:E,dataset_shampoo[[#This Row],[Region]],F:F,dataset_shampoo[[#This Row],[Year]],G:G,"&lt;="&amp;dataset_shampoo[[#This Row],[Month]])</f>
        <v>15508.5</v>
      </c>
      <c r="L3866">
        <f>dataset_shampoo[[#This Row],[Units YTD]]+SUMIFS(H:H,D:D,dataset_shampoo[[#This Row],[Brand]],E:E,dataset_shampoo[[#This Row],[Region]],F:F,dataset_shampoo[[#This Row],[Year]]-1,G:G,"&gt;"&amp;dataset_shampoo[[#This Row],[Month]])</f>
        <v>16377</v>
      </c>
      <c r="M3866" s="1">
        <f>dataset_shampoo[[#This Row],[Values YTD]]+SUMIFS(I:I,D:D,dataset_shampoo[[#This Row],[Brand]],E:E,dataset_shampoo[[#This Row],[Region]],F:F,dataset_shampoo[[#This Row],[Year]]-1,G:G,"&gt;"&amp;dataset_shampoo[[#This Row],[Month]])</f>
        <v>88364.5</v>
      </c>
    </row>
    <row r="3867" spans="1:13" x14ac:dyDescent="0.25">
      <c r="A3867" t="s">
        <v>7</v>
      </c>
      <c r="B3867" t="s">
        <v>30</v>
      </c>
      <c r="C3867" t="s">
        <v>23</v>
      </c>
      <c r="D3867" t="s">
        <v>52</v>
      </c>
      <c r="E3867" t="s">
        <v>12</v>
      </c>
      <c r="F3867">
        <v>2020</v>
      </c>
      <c r="G3867">
        <v>4</v>
      </c>
      <c r="H3867">
        <v>210</v>
      </c>
      <c r="I3867" s="1">
        <v>1134</v>
      </c>
      <c r="J3867">
        <f>SUMIFS(H:H,D:D,dataset_shampoo[[#This Row],[Brand]],E:E,dataset_shampoo[[#This Row],[Region]],F:F,dataset_shampoo[[#This Row],[Year]],G:G,"&lt;="&amp;dataset_shampoo[[#This Row],[Month]])</f>
        <v>3098</v>
      </c>
      <c r="K3867" s="6">
        <f>SUMIFS(I:I,D:D,dataset_shampoo[[#This Row],[Brand]],E:E,dataset_shampoo[[#This Row],[Region]],F:F,dataset_shampoo[[#This Row],[Year]],G:G,"&lt;="&amp;dataset_shampoo[[#This Row],[Month]])</f>
        <v>16642.5</v>
      </c>
      <c r="L3867">
        <f>dataset_shampoo[[#This Row],[Units YTD]]+SUMIFS(H:H,D:D,dataset_shampoo[[#This Row],[Brand]],E:E,dataset_shampoo[[#This Row],[Region]],F:F,dataset_shampoo[[#This Row],[Year]]-1,G:G,"&gt;"&amp;dataset_shampoo[[#This Row],[Month]])</f>
        <v>15180</v>
      </c>
      <c r="M3867" s="1">
        <f>dataset_shampoo[[#This Row],[Values YTD]]+SUMIFS(I:I,D:D,dataset_shampoo[[#This Row],[Brand]],E:E,dataset_shampoo[[#This Row],[Region]],F:F,dataset_shampoo[[#This Row],[Year]]-1,G:G,"&gt;"&amp;dataset_shampoo[[#This Row],[Month]])</f>
        <v>81924.5</v>
      </c>
    </row>
    <row r="3868" spans="1:13" x14ac:dyDescent="0.25">
      <c r="A3868" t="s">
        <v>7</v>
      </c>
      <c r="B3868" t="s">
        <v>30</v>
      </c>
      <c r="C3868" t="s">
        <v>23</v>
      </c>
      <c r="D3868" t="s">
        <v>52</v>
      </c>
      <c r="E3868" t="s">
        <v>12</v>
      </c>
      <c r="F3868">
        <v>2020</v>
      </c>
      <c r="G3868">
        <v>5</v>
      </c>
      <c r="H3868">
        <v>462</v>
      </c>
      <c r="I3868" s="1">
        <v>2530.5</v>
      </c>
      <c r="J3868">
        <f>SUMIFS(H:H,D:D,dataset_shampoo[[#This Row],[Brand]],E:E,dataset_shampoo[[#This Row],[Region]],F:F,dataset_shampoo[[#This Row],[Year]],G:G,"&lt;="&amp;dataset_shampoo[[#This Row],[Month]])</f>
        <v>3560</v>
      </c>
      <c r="K3868" s="6">
        <f>SUMIFS(I:I,D:D,dataset_shampoo[[#This Row],[Brand]],E:E,dataset_shampoo[[#This Row],[Region]],F:F,dataset_shampoo[[#This Row],[Year]],G:G,"&lt;="&amp;dataset_shampoo[[#This Row],[Month]])</f>
        <v>19173</v>
      </c>
      <c r="L3868">
        <f>dataset_shampoo[[#This Row],[Units YTD]]+SUMIFS(H:H,D:D,dataset_shampoo[[#This Row],[Brand]],E:E,dataset_shampoo[[#This Row],[Region]],F:F,dataset_shampoo[[#This Row],[Year]]-1,G:G,"&gt;"&amp;dataset_shampoo[[#This Row],[Month]])</f>
        <v>14333</v>
      </c>
      <c r="M3868" s="1">
        <f>dataset_shampoo[[#This Row],[Values YTD]]+SUMIFS(I:I,D:D,dataset_shampoo[[#This Row],[Brand]],E:E,dataset_shampoo[[#This Row],[Region]],F:F,dataset_shampoo[[#This Row],[Year]]-1,G:G,"&gt;"&amp;dataset_shampoo[[#This Row],[Month]])</f>
        <v>77385</v>
      </c>
    </row>
    <row r="3869" spans="1:13" x14ac:dyDescent="0.25">
      <c r="A3869" t="s">
        <v>7</v>
      </c>
      <c r="B3869" t="s">
        <v>30</v>
      </c>
      <c r="C3869" t="s">
        <v>23</v>
      </c>
      <c r="D3869" t="s">
        <v>52</v>
      </c>
      <c r="E3869" t="s">
        <v>12</v>
      </c>
      <c r="F3869">
        <v>2020</v>
      </c>
      <c r="G3869">
        <v>6</v>
      </c>
      <c r="H3869">
        <v>147</v>
      </c>
      <c r="I3869" s="1">
        <v>819</v>
      </c>
      <c r="J3869">
        <f>SUMIFS(H:H,D:D,dataset_shampoo[[#This Row],[Brand]],E:E,dataset_shampoo[[#This Row],[Region]],F:F,dataset_shampoo[[#This Row],[Year]],G:G,"&lt;="&amp;dataset_shampoo[[#This Row],[Month]])</f>
        <v>3707</v>
      </c>
      <c r="K3869" s="6">
        <f>SUMIFS(I:I,D:D,dataset_shampoo[[#This Row],[Brand]],E:E,dataset_shampoo[[#This Row],[Region]],F:F,dataset_shampoo[[#This Row],[Year]],G:G,"&lt;="&amp;dataset_shampoo[[#This Row],[Month]])</f>
        <v>19992</v>
      </c>
      <c r="L3869">
        <f>dataset_shampoo[[#This Row],[Units YTD]]+SUMIFS(H:H,D:D,dataset_shampoo[[#This Row],[Brand]],E:E,dataset_shampoo[[#This Row],[Region]],F:F,dataset_shampoo[[#This Row],[Year]]-1,G:G,"&gt;"&amp;dataset_shampoo[[#This Row],[Month]])</f>
        <v>13367</v>
      </c>
      <c r="M3869" s="1">
        <f>dataset_shampoo[[#This Row],[Values YTD]]+SUMIFS(I:I,D:D,dataset_shampoo[[#This Row],[Brand]],E:E,dataset_shampoo[[#This Row],[Region]],F:F,dataset_shampoo[[#This Row],[Year]]-1,G:G,"&gt;"&amp;dataset_shampoo[[#This Row],[Month]])</f>
        <v>72191</v>
      </c>
    </row>
    <row r="3870" spans="1:13" x14ac:dyDescent="0.25">
      <c r="A3870" t="s">
        <v>7</v>
      </c>
      <c r="B3870" t="s">
        <v>30</v>
      </c>
      <c r="C3870" t="s">
        <v>23</v>
      </c>
      <c r="D3870" t="s">
        <v>52</v>
      </c>
      <c r="E3870" t="s">
        <v>12</v>
      </c>
      <c r="F3870">
        <v>2020</v>
      </c>
      <c r="G3870">
        <v>7</v>
      </c>
      <c r="H3870">
        <v>84</v>
      </c>
      <c r="I3870" s="1">
        <v>472.5</v>
      </c>
      <c r="J3870">
        <f>SUMIFS(H:H,D:D,dataset_shampoo[[#This Row],[Brand]],E:E,dataset_shampoo[[#This Row],[Region]],F:F,dataset_shampoo[[#This Row],[Year]],G:G,"&lt;="&amp;dataset_shampoo[[#This Row],[Month]])</f>
        <v>3791</v>
      </c>
      <c r="K3870" s="6">
        <f>SUMIFS(I:I,D:D,dataset_shampoo[[#This Row],[Brand]],E:E,dataset_shampoo[[#This Row],[Region]],F:F,dataset_shampoo[[#This Row],[Year]],G:G,"&lt;="&amp;dataset_shampoo[[#This Row],[Month]])</f>
        <v>20464.5</v>
      </c>
      <c r="L3870">
        <f>dataset_shampoo[[#This Row],[Units YTD]]+SUMIFS(H:H,D:D,dataset_shampoo[[#This Row],[Brand]],E:E,dataset_shampoo[[#This Row],[Region]],F:F,dataset_shampoo[[#This Row],[Year]]-1,G:G,"&gt;"&amp;dataset_shampoo[[#This Row],[Month]])</f>
        <v>11624</v>
      </c>
      <c r="M3870" s="1">
        <f>dataset_shampoo[[#This Row],[Values YTD]]+SUMIFS(I:I,D:D,dataset_shampoo[[#This Row],[Brand]],E:E,dataset_shampoo[[#This Row],[Region]],F:F,dataset_shampoo[[#This Row],[Year]]-1,G:G,"&gt;"&amp;dataset_shampoo[[#This Row],[Month]])</f>
        <v>62772.5</v>
      </c>
    </row>
    <row r="3871" spans="1:13" x14ac:dyDescent="0.25">
      <c r="A3871" t="s">
        <v>7</v>
      </c>
      <c r="B3871" t="s">
        <v>30</v>
      </c>
      <c r="C3871" t="s">
        <v>23</v>
      </c>
      <c r="D3871" t="s">
        <v>52</v>
      </c>
      <c r="E3871" t="s">
        <v>12</v>
      </c>
      <c r="F3871">
        <v>2020</v>
      </c>
      <c r="G3871">
        <v>8</v>
      </c>
      <c r="H3871">
        <v>200</v>
      </c>
      <c r="I3871" s="1">
        <v>1081.5</v>
      </c>
      <c r="J3871">
        <f>SUMIFS(H:H,D:D,dataset_shampoo[[#This Row],[Brand]],E:E,dataset_shampoo[[#This Row],[Region]],F:F,dataset_shampoo[[#This Row],[Year]],G:G,"&lt;="&amp;dataset_shampoo[[#This Row],[Month]])</f>
        <v>3991</v>
      </c>
      <c r="K3871" s="6">
        <f>SUMIFS(I:I,D:D,dataset_shampoo[[#This Row],[Brand]],E:E,dataset_shampoo[[#This Row],[Region]],F:F,dataset_shampoo[[#This Row],[Year]],G:G,"&lt;="&amp;dataset_shampoo[[#This Row],[Month]])</f>
        <v>21546</v>
      </c>
      <c r="L3871">
        <f>dataset_shampoo[[#This Row],[Units YTD]]+SUMIFS(H:H,D:D,dataset_shampoo[[#This Row],[Brand]],E:E,dataset_shampoo[[#This Row],[Region]],F:F,dataset_shampoo[[#This Row],[Year]]-1,G:G,"&gt;"&amp;dataset_shampoo[[#This Row],[Month]])</f>
        <v>9465</v>
      </c>
      <c r="M3871" s="1">
        <f>dataset_shampoo[[#This Row],[Values YTD]]+SUMIFS(I:I,D:D,dataset_shampoo[[#This Row],[Brand]],E:E,dataset_shampoo[[#This Row],[Region]],F:F,dataset_shampoo[[#This Row],[Year]]-1,G:G,"&gt;"&amp;dataset_shampoo[[#This Row],[Month]])</f>
        <v>51107</v>
      </c>
    </row>
    <row r="3872" spans="1:13" x14ac:dyDescent="0.25">
      <c r="A3872" t="s">
        <v>7</v>
      </c>
      <c r="B3872" t="s">
        <v>30</v>
      </c>
      <c r="C3872" t="s">
        <v>23</v>
      </c>
      <c r="D3872" t="s">
        <v>52</v>
      </c>
      <c r="E3872" t="s">
        <v>12</v>
      </c>
      <c r="F3872">
        <v>2020</v>
      </c>
      <c r="G3872">
        <v>9</v>
      </c>
      <c r="H3872">
        <v>74</v>
      </c>
      <c r="I3872" s="1">
        <v>409.5</v>
      </c>
      <c r="J3872">
        <f>SUMIFS(H:H,D:D,dataset_shampoo[[#This Row],[Brand]],E:E,dataset_shampoo[[#This Row],[Region]],F:F,dataset_shampoo[[#This Row],[Year]],G:G,"&lt;="&amp;dataset_shampoo[[#This Row],[Month]])</f>
        <v>4065</v>
      </c>
      <c r="K3872" s="6">
        <f>SUMIFS(I:I,D:D,dataset_shampoo[[#This Row],[Brand]],E:E,dataset_shampoo[[#This Row],[Region]],F:F,dataset_shampoo[[#This Row],[Year]],G:G,"&lt;="&amp;dataset_shampoo[[#This Row],[Month]])</f>
        <v>21955.5</v>
      </c>
      <c r="L3872">
        <f>dataset_shampoo[[#This Row],[Units YTD]]+SUMIFS(H:H,D:D,dataset_shampoo[[#This Row],[Brand]],E:E,dataset_shampoo[[#This Row],[Region]],F:F,dataset_shampoo[[#This Row],[Year]]-1,G:G,"&gt;"&amp;dataset_shampoo[[#This Row],[Month]])</f>
        <v>8468</v>
      </c>
      <c r="M3872" s="1">
        <f>dataset_shampoo[[#This Row],[Values YTD]]+SUMIFS(I:I,D:D,dataset_shampoo[[#This Row],[Brand]],E:E,dataset_shampoo[[#This Row],[Region]],F:F,dataset_shampoo[[#This Row],[Year]]-1,G:G,"&gt;"&amp;dataset_shampoo[[#This Row],[Month]])</f>
        <v>45727.5</v>
      </c>
    </row>
    <row r="3873" spans="1:13" x14ac:dyDescent="0.25">
      <c r="A3873" t="s">
        <v>7</v>
      </c>
      <c r="B3873" t="s">
        <v>30</v>
      </c>
      <c r="C3873" t="s">
        <v>23</v>
      </c>
      <c r="D3873" t="s">
        <v>52</v>
      </c>
      <c r="E3873" t="s">
        <v>12</v>
      </c>
      <c r="F3873">
        <v>2020</v>
      </c>
      <c r="G3873">
        <v>10</v>
      </c>
      <c r="H3873">
        <v>52</v>
      </c>
      <c r="I3873" s="1">
        <v>262.5</v>
      </c>
      <c r="J3873">
        <f>SUMIFS(H:H,D:D,dataset_shampoo[[#This Row],[Brand]],E:E,dataset_shampoo[[#This Row],[Region]],F:F,dataset_shampoo[[#This Row],[Year]],G:G,"&lt;="&amp;dataset_shampoo[[#This Row],[Month]])</f>
        <v>4117</v>
      </c>
      <c r="K3873" s="6">
        <f>SUMIFS(I:I,D:D,dataset_shampoo[[#This Row],[Brand]],E:E,dataset_shampoo[[#This Row],[Region]],F:F,dataset_shampoo[[#This Row],[Year]],G:G,"&lt;="&amp;dataset_shampoo[[#This Row],[Month]])</f>
        <v>22218</v>
      </c>
      <c r="L3873">
        <f>dataset_shampoo[[#This Row],[Units YTD]]+SUMIFS(H:H,D:D,dataset_shampoo[[#This Row],[Brand]],E:E,dataset_shampoo[[#This Row],[Region]],F:F,dataset_shampoo[[#This Row],[Year]]-1,G:G,"&gt;"&amp;dataset_shampoo[[#This Row],[Month]])</f>
        <v>6504</v>
      </c>
      <c r="M3873" s="1">
        <f>dataset_shampoo[[#This Row],[Values YTD]]+SUMIFS(I:I,D:D,dataset_shampoo[[#This Row],[Brand]],E:E,dataset_shampoo[[#This Row],[Region]],F:F,dataset_shampoo[[#This Row],[Year]]-1,G:G,"&gt;"&amp;dataset_shampoo[[#This Row],[Month]])</f>
        <v>35119</v>
      </c>
    </row>
    <row r="3874" spans="1:13" x14ac:dyDescent="0.25">
      <c r="A3874" t="s">
        <v>7</v>
      </c>
      <c r="B3874" t="s">
        <v>30</v>
      </c>
      <c r="C3874" t="s">
        <v>23</v>
      </c>
      <c r="D3874" t="s">
        <v>52</v>
      </c>
      <c r="E3874" t="s">
        <v>12</v>
      </c>
      <c r="F3874">
        <v>2020</v>
      </c>
      <c r="G3874">
        <v>11</v>
      </c>
      <c r="H3874">
        <v>74</v>
      </c>
      <c r="I3874" s="1">
        <v>399</v>
      </c>
      <c r="J3874">
        <f>SUMIFS(H:H,D:D,dataset_shampoo[[#This Row],[Brand]],E:E,dataset_shampoo[[#This Row],[Region]],F:F,dataset_shampoo[[#This Row],[Year]],G:G,"&lt;="&amp;dataset_shampoo[[#This Row],[Month]])</f>
        <v>4191</v>
      </c>
      <c r="K3874" s="6">
        <f>SUMIFS(I:I,D:D,dataset_shampoo[[#This Row],[Brand]],E:E,dataset_shampoo[[#This Row],[Region]],F:F,dataset_shampoo[[#This Row],[Year]],G:G,"&lt;="&amp;dataset_shampoo[[#This Row],[Month]])</f>
        <v>22617</v>
      </c>
      <c r="L3874">
        <f>dataset_shampoo[[#This Row],[Units YTD]]+SUMIFS(H:H,D:D,dataset_shampoo[[#This Row],[Brand]],E:E,dataset_shampoo[[#This Row],[Region]],F:F,dataset_shampoo[[#This Row],[Year]]-1,G:G,"&gt;"&amp;dataset_shampoo[[#This Row],[Month]])</f>
        <v>5332</v>
      </c>
      <c r="M3874" s="1">
        <f>dataset_shampoo[[#This Row],[Values YTD]]+SUMIFS(I:I,D:D,dataset_shampoo[[#This Row],[Brand]],E:E,dataset_shampoo[[#This Row],[Region]],F:F,dataset_shampoo[[#This Row],[Year]]-1,G:G,"&gt;"&amp;dataset_shampoo[[#This Row],[Month]])</f>
        <v>28805</v>
      </c>
    </row>
    <row r="3875" spans="1:13" x14ac:dyDescent="0.25">
      <c r="A3875" t="s">
        <v>7</v>
      </c>
      <c r="B3875" t="s">
        <v>30</v>
      </c>
      <c r="C3875" t="s">
        <v>23</v>
      </c>
      <c r="D3875" t="s">
        <v>52</v>
      </c>
      <c r="E3875" t="s">
        <v>12</v>
      </c>
      <c r="F3875">
        <v>2020</v>
      </c>
      <c r="G3875">
        <v>12</v>
      </c>
      <c r="H3875">
        <v>94</v>
      </c>
      <c r="I3875" s="1">
        <v>504</v>
      </c>
      <c r="J3875">
        <f>SUMIFS(H:H,D:D,dataset_shampoo[[#This Row],[Brand]],E:E,dataset_shampoo[[#This Row],[Region]],F:F,dataset_shampoo[[#This Row],[Year]],G:G,"&lt;="&amp;dataset_shampoo[[#This Row],[Month]])</f>
        <v>4285</v>
      </c>
      <c r="K3875" s="6">
        <f>SUMIFS(I:I,D:D,dataset_shampoo[[#This Row],[Brand]],E:E,dataset_shampoo[[#This Row],[Region]],F:F,dataset_shampoo[[#This Row],[Year]],G:G,"&lt;="&amp;dataset_shampoo[[#This Row],[Month]])</f>
        <v>23121</v>
      </c>
      <c r="L3875">
        <f>dataset_shampoo[[#This Row],[Units YTD]]+SUMIFS(H:H,D:D,dataset_shampoo[[#This Row],[Brand]],E:E,dataset_shampoo[[#This Row],[Region]],F:F,dataset_shampoo[[#This Row],[Year]]-1,G:G,"&gt;"&amp;dataset_shampoo[[#This Row],[Month]])</f>
        <v>4285</v>
      </c>
      <c r="M3875" s="1">
        <f>dataset_shampoo[[#This Row],[Values YTD]]+SUMIFS(I:I,D:D,dataset_shampoo[[#This Row],[Brand]],E:E,dataset_shampoo[[#This Row],[Region]],F:F,dataset_shampoo[[#This Row],[Year]]-1,G:G,"&gt;"&amp;dataset_shampoo[[#This Row],[Month]])</f>
        <v>23121</v>
      </c>
    </row>
    <row r="3876" spans="1:13" x14ac:dyDescent="0.25">
      <c r="A3876" t="s">
        <v>7</v>
      </c>
      <c r="B3876" t="s">
        <v>30</v>
      </c>
      <c r="C3876" t="s">
        <v>23</v>
      </c>
      <c r="D3876" t="s">
        <v>52</v>
      </c>
      <c r="E3876" t="s">
        <v>12</v>
      </c>
      <c r="F3876">
        <v>2021</v>
      </c>
      <c r="G3876">
        <v>1</v>
      </c>
      <c r="H3876">
        <v>32</v>
      </c>
      <c r="I3876" s="1">
        <v>161</v>
      </c>
      <c r="J3876">
        <f>SUMIFS(H:H,D:D,dataset_shampoo[[#This Row],[Brand]],E:E,dataset_shampoo[[#This Row],[Region]],F:F,dataset_shampoo[[#This Row],[Year]],G:G,"&lt;="&amp;dataset_shampoo[[#This Row],[Month]])</f>
        <v>32</v>
      </c>
      <c r="K3876" s="6">
        <f>SUMIFS(I:I,D:D,dataset_shampoo[[#This Row],[Brand]],E:E,dataset_shampoo[[#This Row],[Region]],F:F,dataset_shampoo[[#This Row],[Year]],G:G,"&lt;="&amp;dataset_shampoo[[#This Row],[Month]])</f>
        <v>161</v>
      </c>
      <c r="L3876">
        <f>dataset_shampoo[[#This Row],[Units YTD]]+SUMIFS(H:H,D:D,dataset_shampoo[[#This Row],[Brand]],E:E,dataset_shampoo[[#This Row],[Region]],F:F,dataset_shampoo[[#This Row],[Year]]-1,G:G,"&gt;"&amp;dataset_shampoo[[#This Row],[Month]])</f>
        <v>2899</v>
      </c>
      <c r="M3876" s="1">
        <f>dataset_shampoo[[#This Row],[Values YTD]]+SUMIFS(I:I,D:D,dataset_shampoo[[#This Row],[Brand]],E:E,dataset_shampoo[[#This Row],[Region]],F:F,dataset_shampoo[[#This Row],[Year]]-1,G:G,"&gt;"&amp;dataset_shampoo[[#This Row],[Month]])</f>
        <v>15617</v>
      </c>
    </row>
    <row r="3877" spans="1:13" x14ac:dyDescent="0.25">
      <c r="A3877" t="s">
        <v>7</v>
      </c>
      <c r="B3877" t="s">
        <v>30</v>
      </c>
      <c r="C3877" t="s">
        <v>23</v>
      </c>
      <c r="D3877" t="s">
        <v>52</v>
      </c>
      <c r="E3877" t="s">
        <v>12</v>
      </c>
      <c r="F3877">
        <v>2021</v>
      </c>
      <c r="G3877">
        <v>2</v>
      </c>
      <c r="H3877">
        <v>97</v>
      </c>
      <c r="I3877" s="1">
        <v>499.1</v>
      </c>
      <c r="J3877">
        <f>SUMIFS(H:H,D:D,dataset_shampoo[[#This Row],[Brand]],E:E,dataset_shampoo[[#This Row],[Region]],F:F,dataset_shampoo[[#This Row],[Year]],G:G,"&lt;="&amp;dataset_shampoo[[#This Row],[Month]])</f>
        <v>129</v>
      </c>
      <c r="K3877" s="6">
        <f>SUMIFS(I:I,D:D,dataset_shampoo[[#This Row],[Brand]],E:E,dataset_shampoo[[#This Row],[Region]],F:F,dataset_shampoo[[#This Row],[Year]],G:G,"&lt;="&amp;dataset_shampoo[[#This Row],[Month]])</f>
        <v>660.1</v>
      </c>
      <c r="L3877">
        <f>dataset_shampoo[[#This Row],[Units YTD]]+SUMIFS(H:H,D:D,dataset_shampoo[[#This Row],[Brand]],E:E,dataset_shampoo[[#This Row],[Region]],F:F,dataset_shampoo[[#This Row],[Year]]-1,G:G,"&gt;"&amp;dataset_shampoo[[#This Row],[Month]])</f>
        <v>2230</v>
      </c>
      <c r="M3877" s="1">
        <f>dataset_shampoo[[#This Row],[Values YTD]]+SUMIFS(I:I,D:D,dataset_shampoo[[#This Row],[Brand]],E:E,dataset_shampoo[[#This Row],[Region]],F:F,dataset_shampoo[[#This Row],[Year]]-1,G:G,"&gt;"&amp;dataset_shampoo[[#This Row],[Month]])</f>
        <v>12031.6</v>
      </c>
    </row>
    <row r="3878" spans="1:13" x14ac:dyDescent="0.25">
      <c r="A3878" t="s">
        <v>7</v>
      </c>
      <c r="B3878" t="s">
        <v>30</v>
      </c>
      <c r="C3878" t="s">
        <v>23</v>
      </c>
      <c r="D3878" t="s">
        <v>52</v>
      </c>
      <c r="E3878" t="s">
        <v>12</v>
      </c>
      <c r="F3878">
        <v>2021</v>
      </c>
      <c r="G3878">
        <v>3</v>
      </c>
      <c r="H3878">
        <v>64</v>
      </c>
      <c r="I3878" s="1">
        <v>338.1</v>
      </c>
      <c r="J3878">
        <f>SUMIFS(H:H,D:D,dataset_shampoo[[#This Row],[Brand]],E:E,dataset_shampoo[[#This Row],[Region]],F:F,dataset_shampoo[[#This Row],[Year]],G:G,"&lt;="&amp;dataset_shampoo[[#This Row],[Month]])</f>
        <v>193</v>
      </c>
      <c r="K3878" s="6">
        <f>SUMIFS(I:I,D:D,dataset_shampoo[[#This Row],[Brand]],E:E,dataset_shampoo[[#This Row],[Region]],F:F,dataset_shampoo[[#This Row],[Year]],G:G,"&lt;="&amp;dataset_shampoo[[#This Row],[Month]])</f>
        <v>998.2</v>
      </c>
      <c r="L3878">
        <f>dataset_shampoo[[#This Row],[Units YTD]]+SUMIFS(H:H,D:D,dataset_shampoo[[#This Row],[Brand]],E:E,dataset_shampoo[[#This Row],[Region]],F:F,dataset_shampoo[[#This Row],[Year]]-1,G:G,"&gt;"&amp;dataset_shampoo[[#This Row],[Month]])</f>
        <v>1590</v>
      </c>
      <c r="M3878" s="1">
        <f>dataset_shampoo[[#This Row],[Values YTD]]+SUMIFS(I:I,D:D,dataset_shampoo[[#This Row],[Brand]],E:E,dataset_shampoo[[#This Row],[Region]],F:F,dataset_shampoo[[#This Row],[Year]]-1,G:G,"&gt;"&amp;dataset_shampoo[[#This Row],[Month]])</f>
        <v>8610.7000000000007</v>
      </c>
    </row>
    <row r="3879" spans="1:13" x14ac:dyDescent="0.25">
      <c r="A3879" t="s">
        <v>7</v>
      </c>
      <c r="B3879" t="s">
        <v>30</v>
      </c>
      <c r="C3879" t="s">
        <v>23</v>
      </c>
      <c r="D3879" t="s">
        <v>52</v>
      </c>
      <c r="E3879" t="s">
        <v>12</v>
      </c>
      <c r="F3879">
        <v>2021</v>
      </c>
      <c r="G3879">
        <v>4</v>
      </c>
      <c r="H3879">
        <v>80</v>
      </c>
      <c r="I3879" s="1">
        <v>483</v>
      </c>
      <c r="J3879">
        <f>SUMIFS(H:H,D:D,dataset_shampoo[[#This Row],[Brand]],E:E,dataset_shampoo[[#This Row],[Region]],F:F,dataset_shampoo[[#This Row],[Year]],G:G,"&lt;="&amp;dataset_shampoo[[#This Row],[Month]])</f>
        <v>273</v>
      </c>
      <c r="K3879" s="6">
        <f>SUMIFS(I:I,D:D,dataset_shampoo[[#This Row],[Brand]],E:E,dataset_shampoo[[#This Row],[Region]],F:F,dataset_shampoo[[#This Row],[Year]],G:G,"&lt;="&amp;dataset_shampoo[[#This Row],[Month]])</f>
        <v>1481.2</v>
      </c>
      <c r="L3879">
        <f>dataset_shampoo[[#This Row],[Units YTD]]+SUMIFS(H:H,D:D,dataset_shampoo[[#This Row],[Brand]],E:E,dataset_shampoo[[#This Row],[Region]],F:F,dataset_shampoo[[#This Row],[Year]]-1,G:G,"&gt;"&amp;dataset_shampoo[[#This Row],[Month]])</f>
        <v>1460</v>
      </c>
      <c r="M3879" s="1">
        <f>dataset_shampoo[[#This Row],[Values YTD]]+SUMIFS(I:I,D:D,dataset_shampoo[[#This Row],[Brand]],E:E,dataset_shampoo[[#This Row],[Region]],F:F,dataset_shampoo[[#This Row],[Year]]-1,G:G,"&gt;"&amp;dataset_shampoo[[#This Row],[Month]])</f>
        <v>7959.7</v>
      </c>
    </row>
    <row r="3880" spans="1:13" x14ac:dyDescent="0.25">
      <c r="A3880" t="s">
        <v>7</v>
      </c>
      <c r="B3880" t="s">
        <v>30</v>
      </c>
      <c r="C3880" t="s">
        <v>23</v>
      </c>
      <c r="D3880" t="s">
        <v>52</v>
      </c>
      <c r="E3880" t="s">
        <v>12</v>
      </c>
      <c r="F3880">
        <v>2021</v>
      </c>
      <c r="G3880">
        <v>5</v>
      </c>
      <c r="H3880">
        <v>32</v>
      </c>
      <c r="I3880" s="1">
        <v>161</v>
      </c>
      <c r="J3880">
        <f>SUMIFS(H:H,D:D,dataset_shampoo[[#This Row],[Brand]],E:E,dataset_shampoo[[#This Row],[Region]],F:F,dataset_shampoo[[#This Row],[Year]],G:G,"&lt;="&amp;dataset_shampoo[[#This Row],[Month]])</f>
        <v>305</v>
      </c>
      <c r="K3880" s="6">
        <f>SUMIFS(I:I,D:D,dataset_shampoo[[#This Row],[Brand]],E:E,dataset_shampoo[[#This Row],[Region]],F:F,dataset_shampoo[[#This Row],[Year]],G:G,"&lt;="&amp;dataset_shampoo[[#This Row],[Month]])</f>
        <v>1642.2</v>
      </c>
      <c r="L3880">
        <f>dataset_shampoo[[#This Row],[Units YTD]]+SUMIFS(H:H,D:D,dataset_shampoo[[#This Row],[Brand]],E:E,dataset_shampoo[[#This Row],[Region]],F:F,dataset_shampoo[[#This Row],[Year]]-1,G:G,"&gt;"&amp;dataset_shampoo[[#This Row],[Month]])</f>
        <v>1030</v>
      </c>
      <c r="M3880" s="1">
        <f>dataset_shampoo[[#This Row],[Values YTD]]+SUMIFS(I:I,D:D,dataset_shampoo[[#This Row],[Brand]],E:E,dataset_shampoo[[#This Row],[Region]],F:F,dataset_shampoo[[#This Row],[Year]]-1,G:G,"&gt;"&amp;dataset_shampoo[[#This Row],[Month]])</f>
        <v>5590.2</v>
      </c>
    </row>
    <row r="3881" spans="1:13" x14ac:dyDescent="0.25">
      <c r="A3881" t="s">
        <v>7</v>
      </c>
      <c r="B3881" t="s">
        <v>30</v>
      </c>
      <c r="C3881" t="s">
        <v>23</v>
      </c>
      <c r="D3881" t="s">
        <v>52</v>
      </c>
      <c r="E3881" t="s">
        <v>12</v>
      </c>
      <c r="F3881">
        <v>2022</v>
      </c>
      <c r="G3881">
        <v>2</v>
      </c>
      <c r="H3881">
        <v>105</v>
      </c>
      <c r="I3881" s="1">
        <v>588</v>
      </c>
      <c r="J3881">
        <f>SUMIFS(H:H,D:D,dataset_shampoo[[#This Row],[Brand]],E:E,dataset_shampoo[[#This Row],[Region]],F:F,dataset_shampoo[[#This Row],[Year]],G:G,"&lt;="&amp;dataset_shampoo[[#This Row],[Month]])</f>
        <v>105</v>
      </c>
      <c r="K3881" s="6">
        <f>SUMIFS(I:I,D:D,dataset_shampoo[[#This Row],[Brand]],E:E,dataset_shampoo[[#This Row],[Region]],F:F,dataset_shampoo[[#This Row],[Year]],G:G,"&lt;="&amp;dataset_shampoo[[#This Row],[Month]])</f>
        <v>588</v>
      </c>
      <c r="L3881">
        <f>dataset_shampoo[[#This Row],[Units YTD]]+SUMIFS(H:H,D:D,dataset_shampoo[[#This Row],[Brand]],E:E,dataset_shampoo[[#This Row],[Region]],F:F,dataset_shampoo[[#This Row],[Year]]-1,G:G,"&gt;"&amp;dataset_shampoo[[#This Row],[Month]])</f>
        <v>281</v>
      </c>
      <c r="M3881" s="1">
        <f>dataset_shampoo[[#This Row],[Values YTD]]+SUMIFS(I:I,D:D,dataset_shampoo[[#This Row],[Brand]],E:E,dataset_shampoo[[#This Row],[Region]],F:F,dataset_shampoo[[#This Row],[Year]]-1,G:G,"&gt;"&amp;dataset_shampoo[[#This Row],[Month]])</f>
        <v>1570.1</v>
      </c>
    </row>
    <row r="3882" spans="1:13" x14ac:dyDescent="0.25">
      <c r="A3882" t="s">
        <v>7</v>
      </c>
      <c r="B3882" t="s">
        <v>30</v>
      </c>
      <c r="C3882" t="s">
        <v>23</v>
      </c>
      <c r="D3882" t="s">
        <v>52</v>
      </c>
      <c r="E3882" t="s">
        <v>13</v>
      </c>
      <c r="F3882">
        <v>2018</v>
      </c>
      <c r="G3882">
        <v>1</v>
      </c>
      <c r="H3882">
        <v>914</v>
      </c>
      <c r="I3882" s="1">
        <v>4931.5</v>
      </c>
      <c r="J3882">
        <f>SUMIFS(H:H,D:D,dataset_shampoo[[#This Row],[Brand]],E:E,dataset_shampoo[[#This Row],[Region]],F:F,dataset_shampoo[[#This Row],[Year]],G:G,"&lt;="&amp;dataset_shampoo[[#This Row],[Month]])</f>
        <v>914</v>
      </c>
      <c r="K3882" s="6">
        <f>SUMIFS(I:I,D:D,dataset_shampoo[[#This Row],[Brand]],E:E,dataset_shampoo[[#This Row],[Region]],F:F,dataset_shampoo[[#This Row],[Year]],G:G,"&lt;="&amp;dataset_shampoo[[#This Row],[Month]])</f>
        <v>4931.5</v>
      </c>
      <c r="L3882">
        <f>dataset_shampoo[[#This Row],[Units YTD]]+SUMIFS(H:H,D:D,dataset_shampoo[[#This Row],[Brand]],E:E,dataset_shampoo[[#This Row],[Region]],F:F,dataset_shampoo[[#This Row],[Year]]-1,G:G,"&gt;"&amp;dataset_shampoo[[#This Row],[Month]])</f>
        <v>914</v>
      </c>
      <c r="M3882" s="1">
        <f>dataset_shampoo[[#This Row],[Values YTD]]+SUMIFS(I:I,D:D,dataset_shampoo[[#This Row],[Brand]],E:E,dataset_shampoo[[#This Row],[Region]],F:F,dataset_shampoo[[#This Row],[Year]]-1,G:G,"&gt;"&amp;dataset_shampoo[[#This Row],[Month]])</f>
        <v>4931.5</v>
      </c>
    </row>
    <row r="3883" spans="1:13" x14ac:dyDescent="0.25">
      <c r="A3883" t="s">
        <v>7</v>
      </c>
      <c r="B3883" t="s">
        <v>30</v>
      </c>
      <c r="C3883" t="s">
        <v>23</v>
      </c>
      <c r="D3883" t="s">
        <v>52</v>
      </c>
      <c r="E3883" t="s">
        <v>13</v>
      </c>
      <c r="F3883">
        <v>2018</v>
      </c>
      <c r="G3883">
        <v>2</v>
      </c>
      <c r="H3883">
        <v>872</v>
      </c>
      <c r="I3883" s="1">
        <v>4718</v>
      </c>
      <c r="J3883">
        <f>SUMIFS(H:H,D:D,dataset_shampoo[[#This Row],[Brand]],E:E,dataset_shampoo[[#This Row],[Region]],F:F,dataset_shampoo[[#This Row],[Year]],G:G,"&lt;="&amp;dataset_shampoo[[#This Row],[Month]])</f>
        <v>1786</v>
      </c>
      <c r="K3883" s="6">
        <f>SUMIFS(I:I,D:D,dataset_shampoo[[#This Row],[Brand]],E:E,dataset_shampoo[[#This Row],[Region]],F:F,dataset_shampoo[[#This Row],[Year]],G:G,"&lt;="&amp;dataset_shampoo[[#This Row],[Month]])</f>
        <v>9649.5</v>
      </c>
      <c r="L3883">
        <f>dataset_shampoo[[#This Row],[Units YTD]]+SUMIFS(H:H,D:D,dataset_shampoo[[#This Row],[Brand]],E:E,dataset_shampoo[[#This Row],[Region]],F:F,dataset_shampoo[[#This Row],[Year]]-1,G:G,"&gt;"&amp;dataset_shampoo[[#This Row],[Month]])</f>
        <v>1786</v>
      </c>
      <c r="M3883" s="1">
        <f>dataset_shampoo[[#This Row],[Values YTD]]+SUMIFS(I:I,D:D,dataset_shampoo[[#This Row],[Brand]],E:E,dataset_shampoo[[#This Row],[Region]],F:F,dataset_shampoo[[#This Row],[Year]]-1,G:G,"&gt;"&amp;dataset_shampoo[[#This Row],[Month]])</f>
        <v>9649.5</v>
      </c>
    </row>
    <row r="3884" spans="1:13" x14ac:dyDescent="0.25">
      <c r="A3884" t="s">
        <v>7</v>
      </c>
      <c r="B3884" t="s">
        <v>30</v>
      </c>
      <c r="C3884" t="s">
        <v>23</v>
      </c>
      <c r="D3884" t="s">
        <v>52</v>
      </c>
      <c r="E3884" t="s">
        <v>13</v>
      </c>
      <c r="F3884">
        <v>2018</v>
      </c>
      <c r="G3884">
        <v>3</v>
      </c>
      <c r="H3884">
        <v>942</v>
      </c>
      <c r="I3884" s="1">
        <v>5096</v>
      </c>
      <c r="J3884">
        <f>SUMIFS(H:H,D:D,dataset_shampoo[[#This Row],[Brand]],E:E,dataset_shampoo[[#This Row],[Region]],F:F,dataset_shampoo[[#This Row],[Year]],G:G,"&lt;="&amp;dataset_shampoo[[#This Row],[Month]])</f>
        <v>2728</v>
      </c>
      <c r="K3884" s="6">
        <f>SUMIFS(I:I,D:D,dataset_shampoo[[#This Row],[Brand]],E:E,dataset_shampoo[[#This Row],[Region]],F:F,dataset_shampoo[[#This Row],[Year]],G:G,"&lt;="&amp;dataset_shampoo[[#This Row],[Month]])</f>
        <v>14745.5</v>
      </c>
      <c r="L3884">
        <f>dataset_shampoo[[#This Row],[Units YTD]]+SUMIFS(H:H,D:D,dataset_shampoo[[#This Row],[Brand]],E:E,dataset_shampoo[[#This Row],[Region]],F:F,dataset_shampoo[[#This Row],[Year]]-1,G:G,"&gt;"&amp;dataset_shampoo[[#This Row],[Month]])</f>
        <v>2728</v>
      </c>
      <c r="M3884" s="1">
        <f>dataset_shampoo[[#This Row],[Values YTD]]+SUMIFS(I:I,D:D,dataset_shampoo[[#This Row],[Brand]],E:E,dataset_shampoo[[#This Row],[Region]],F:F,dataset_shampoo[[#This Row],[Year]]-1,G:G,"&gt;"&amp;dataset_shampoo[[#This Row],[Month]])</f>
        <v>14745.5</v>
      </c>
    </row>
    <row r="3885" spans="1:13" x14ac:dyDescent="0.25">
      <c r="A3885" t="s">
        <v>7</v>
      </c>
      <c r="B3885" t="s">
        <v>30</v>
      </c>
      <c r="C3885" t="s">
        <v>23</v>
      </c>
      <c r="D3885" t="s">
        <v>52</v>
      </c>
      <c r="E3885" t="s">
        <v>13</v>
      </c>
      <c r="F3885">
        <v>2018</v>
      </c>
      <c r="G3885">
        <v>4</v>
      </c>
      <c r="H3885">
        <v>438</v>
      </c>
      <c r="I3885" s="1">
        <v>2359</v>
      </c>
      <c r="J3885">
        <f>SUMIFS(H:H,D:D,dataset_shampoo[[#This Row],[Brand]],E:E,dataset_shampoo[[#This Row],[Region]],F:F,dataset_shampoo[[#This Row],[Year]],G:G,"&lt;="&amp;dataset_shampoo[[#This Row],[Month]])</f>
        <v>3166</v>
      </c>
      <c r="K3885" s="6">
        <f>SUMIFS(I:I,D:D,dataset_shampoo[[#This Row],[Brand]],E:E,dataset_shampoo[[#This Row],[Region]],F:F,dataset_shampoo[[#This Row],[Year]],G:G,"&lt;="&amp;dataset_shampoo[[#This Row],[Month]])</f>
        <v>17104.5</v>
      </c>
      <c r="L3885">
        <f>dataset_shampoo[[#This Row],[Units YTD]]+SUMIFS(H:H,D:D,dataset_shampoo[[#This Row],[Brand]],E:E,dataset_shampoo[[#This Row],[Region]],F:F,dataset_shampoo[[#This Row],[Year]]-1,G:G,"&gt;"&amp;dataset_shampoo[[#This Row],[Month]])</f>
        <v>3166</v>
      </c>
      <c r="M3885" s="1">
        <f>dataset_shampoo[[#This Row],[Values YTD]]+SUMIFS(I:I,D:D,dataset_shampoo[[#This Row],[Brand]],E:E,dataset_shampoo[[#This Row],[Region]],F:F,dataset_shampoo[[#This Row],[Year]]-1,G:G,"&gt;"&amp;dataset_shampoo[[#This Row],[Month]])</f>
        <v>17104.5</v>
      </c>
    </row>
    <row r="3886" spans="1:13" x14ac:dyDescent="0.25">
      <c r="A3886" t="s">
        <v>7</v>
      </c>
      <c r="B3886" t="s">
        <v>30</v>
      </c>
      <c r="C3886" t="s">
        <v>23</v>
      </c>
      <c r="D3886" t="s">
        <v>52</v>
      </c>
      <c r="E3886" t="s">
        <v>13</v>
      </c>
      <c r="F3886">
        <v>2018</v>
      </c>
      <c r="G3886">
        <v>5</v>
      </c>
      <c r="H3886">
        <v>710</v>
      </c>
      <c r="I3886" s="1">
        <v>3836</v>
      </c>
      <c r="J3886">
        <f>SUMIFS(H:H,D:D,dataset_shampoo[[#This Row],[Brand]],E:E,dataset_shampoo[[#This Row],[Region]],F:F,dataset_shampoo[[#This Row],[Year]],G:G,"&lt;="&amp;dataset_shampoo[[#This Row],[Month]])</f>
        <v>3876</v>
      </c>
      <c r="K3886" s="6">
        <f>SUMIFS(I:I,D:D,dataset_shampoo[[#This Row],[Brand]],E:E,dataset_shampoo[[#This Row],[Region]],F:F,dataset_shampoo[[#This Row],[Year]],G:G,"&lt;="&amp;dataset_shampoo[[#This Row],[Month]])</f>
        <v>20940.5</v>
      </c>
      <c r="L3886">
        <f>dataset_shampoo[[#This Row],[Units YTD]]+SUMIFS(H:H,D:D,dataset_shampoo[[#This Row],[Brand]],E:E,dataset_shampoo[[#This Row],[Region]],F:F,dataset_shampoo[[#This Row],[Year]]-1,G:G,"&gt;"&amp;dataset_shampoo[[#This Row],[Month]])</f>
        <v>3876</v>
      </c>
      <c r="M3886" s="1">
        <f>dataset_shampoo[[#This Row],[Values YTD]]+SUMIFS(I:I,D:D,dataset_shampoo[[#This Row],[Brand]],E:E,dataset_shampoo[[#This Row],[Region]],F:F,dataset_shampoo[[#This Row],[Year]]-1,G:G,"&gt;"&amp;dataset_shampoo[[#This Row],[Month]])</f>
        <v>20940.5</v>
      </c>
    </row>
    <row r="3887" spans="1:13" x14ac:dyDescent="0.25">
      <c r="A3887" t="s">
        <v>7</v>
      </c>
      <c r="B3887" t="s">
        <v>30</v>
      </c>
      <c r="C3887" t="s">
        <v>23</v>
      </c>
      <c r="D3887" t="s">
        <v>52</v>
      </c>
      <c r="E3887" t="s">
        <v>13</v>
      </c>
      <c r="F3887">
        <v>2018</v>
      </c>
      <c r="G3887">
        <v>6</v>
      </c>
      <c r="H3887">
        <v>598</v>
      </c>
      <c r="I3887" s="1">
        <v>3216.5</v>
      </c>
      <c r="J3887">
        <f>SUMIFS(H:H,D:D,dataset_shampoo[[#This Row],[Brand]],E:E,dataset_shampoo[[#This Row],[Region]],F:F,dataset_shampoo[[#This Row],[Year]],G:G,"&lt;="&amp;dataset_shampoo[[#This Row],[Month]])</f>
        <v>4474</v>
      </c>
      <c r="K3887" s="6">
        <f>SUMIFS(I:I,D:D,dataset_shampoo[[#This Row],[Brand]],E:E,dataset_shampoo[[#This Row],[Region]],F:F,dataset_shampoo[[#This Row],[Year]],G:G,"&lt;="&amp;dataset_shampoo[[#This Row],[Month]])</f>
        <v>24157</v>
      </c>
      <c r="L3887">
        <f>dataset_shampoo[[#This Row],[Units YTD]]+SUMIFS(H:H,D:D,dataset_shampoo[[#This Row],[Brand]],E:E,dataset_shampoo[[#This Row],[Region]],F:F,dataset_shampoo[[#This Row],[Year]]-1,G:G,"&gt;"&amp;dataset_shampoo[[#This Row],[Month]])</f>
        <v>4474</v>
      </c>
      <c r="M3887" s="1">
        <f>dataset_shampoo[[#This Row],[Values YTD]]+SUMIFS(I:I,D:D,dataset_shampoo[[#This Row],[Brand]],E:E,dataset_shampoo[[#This Row],[Region]],F:F,dataset_shampoo[[#This Row],[Year]]-1,G:G,"&gt;"&amp;dataset_shampoo[[#This Row],[Month]])</f>
        <v>24157</v>
      </c>
    </row>
    <row r="3888" spans="1:13" x14ac:dyDescent="0.25">
      <c r="A3888" t="s">
        <v>7</v>
      </c>
      <c r="B3888" t="s">
        <v>30</v>
      </c>
      <c r="C3888" t="s">
        <v>23</v>
      </c>
      <c r="D3888" t="s">
        <v>52</v>
      </c>
      <c r="E3888" t="s">
        <v>13</v>
      </c>
      <c r="F3888">
        <v>2018</v>
      </c>
      <c r="G3888">
        <v>7</v>
      </c>
      <c r="H3888">
        <v>872</v>
      </c>
      <c r="I3888" s="1">
        <v>4718</v>
      </c>
      <c r="J3888">
        <f>SUMIFS(H:H,D:D,dataset_shampoo[[#This Row],[Brand]],E:E,dataset_shampoo[[#This Row],[Region]],F:F,dataset_shampoo[[#This Row],[Year]],G:G,"&lt;="&amp;dataset_shampoo[[#This Row],[Month]])</f>
        <v>5346</v>
      </c>
      <c r="K3888" s="6">
        <f>SUMIFS(I:I,D:D,dataset_shampoo[[#This Row],[Brand]],E:E,dataset_shampoo[[#This Row],[Region]],F:F,dataset_shampoo[[#This Row],[Year]],G:G,"&lt;="&amp;dataset_shampoo[[#This Row],[Month]])</f>
        <v>28875</v>
      </c>
      <c r="L3888">
        <f>dataset_shampoo[[#This Row],[Units YTD]]+SUMIFS(H:H,D:D,dataset_shampoo[[#This Row],[Brand]],E:E,dataset_shampoo[[#This Row],[Region]],F:F,dataset_shampoo[[#This Row],[Year]]-1,G:G,"&gt;"&amp;dataset_shampoo[[#This Row],[Month]])</f>
        <v>5346</v>
      </c>
      <c r="M3888" s="1">
        <f>dataset_shampoo[[#This Row],[Values YTD]]+SUMIFS(I:I,D:D,dataset_shampoo[[#This Row],[Brand]],E:E,dataset_shampoo[[#This Row],[Region]],F:F,dataset_shampoo[[#This Row],[Year]]-1,G:G,"&gt;"&amp;dataset_shampoo[[#This Row],[Month]])</f>
        <v>28875</v>
      </c>
    </row>
    <row r="3889" spans="1:13" x14ac:dyDescent="0.25">
      <c r="A3889" t="s">
        <v>7</v>
      </c>
      <c r="B3889" t="s">
        <v>30</v>
      </c>
      <c r="C3889" t="s">
        <v>23</v>
      </c>
      <c r="D3889" t="s">
        <v>52</v>
      </c>
      <c r="E3889" t="s">
        <v>13</v>
      </c>
      <c r="F3889">
        <v>2018</v>
      </c>
      <c r="G3889">
        <v>8</v>
      </c>
      <c r="H3889">
        <v>595</v>
      </c>
      <c r="I3889" s="1">
        <v>3206</v>
      </c>
      <c r="J3889">
        <f>SUMIFS(H:H,D:D,dataset_shampoo[[#This Row],[Brand]],E:E,dataset_shampoo[[#This Row],[Region]],F:F,dataset_shampoo[[#This Row],[Year]],G:G,"&lt;="&amp;dataset_shampoo[[#This Row],[Month]])</f>
        <v>5941</v>
      </c>
      <c r="K3889" s="6">
        <f>SUMIFS(I:I,D:D,dataset_shampoo[[#This Row],[Brand]],E:E,dataset_shampoo[[#This Row],[Region]],F:F,dataset_shampoo[[#This Row],[Year]],G:G,"&lt;="&amp;dataset_shampoo[[#This Row],[Month]])</f>
        <v>32081</v>
      </c>
      <c r="L3889">
        <f>dataset_shampoo[[#This Row],[Units YTD]]+SUMIFS(H:H,D:D,dataset_shampoo[[#This Row],[Brand]],E:E,dataset_shampoo[[#This Row],[Region]],F:F,dataset_shampoo[[#This Row],[Year]]-1,G:G,"&gt;"&amp;dataset_shampoo[[#This Row],[Month]])</f>
        <v>5941</v>
      </c>
      <c r="M3889" s="1">
        <f>dataset_shampoo[[#This Row],[Values YTD]]+SUMIFS(I:I,D:D,dataset_shampoo[[#This Row],[Brand]],E:E,dataset_shampoo[[#This Row],[Region]],F:F,dataset_shampoo[[#This Row],[Year]]-1,G:G,"&gt;"&amp;dataset_shampoo[[#This Row],[Month]])</f>
        <v>32081</v>
      </c>
    </row>
    <row r="3890" spans="1:13" x14ac:dyDescent="0.25">
      <c r="A3890" t="s">
        <v>7</v>
      </c>
      <c r="B3890" t="s">
        <v>30</v>
      </c>
      <c r="C3890" t="s">
        <v>23</v>
      </c>
      <c r="D3890" t="s">
        <v>52</v>
      </c>
      <c r="E3890" t="s">
        <v>13</v>
      </c>
      <c r="F3890">
        <v>2018</v>
      </c>
      <c r="G3890">
        <v>9</v>
      </c>
      <c r="H3890">
        <v>511</v>
      </c>
      <c r="I3890" s="1">
        <v>2772</v>
      </c>
      <c r="J3890">
        <f>SUMIFS(H:H,D:D,dataset_shampoo[[#This Row],[Brand]],E:E,dataset_shampoo[[#This Row],[Region]],F:F,dataset_shampoo[[#This Row],[Year]],G:G,"&lt;="&amp;dataset_shampoo[[#This Row],[Month]])</f>
        <v>6452</v>
      </c>
      <c r="K3890" s="6">
        <f>SUMIFS(I:I,D:D,dataset_shampoo[[#This Row],[Brand]],E:E,dataset_shampoo[[#This Row],[Region]],F:F,dataset_shampoo[[#This Row],[Year]],G:G,"&lt;="&amp;dataset_shampoo[[#This Row],[Month]])</f>
        <v>34853</v>
      </c>
      <c r="L3890">
        <f>dataset_shampoo[[#This Row],[Units YTD]]+SUMIFS(H:H,D:D,dataset_shampoo[[#This Row],[Brand]],E:E,dataset_shampoo[[#This Row],[Region]],F:F,dataset_shampoo[[#This Row],[Year]]-1,G:G,"&gt;"&amp;dataset_shampoo[[#This Row],[Month]])</f>
        <v>6452</v>
      </c>
      <c r="M3890" s="1">
        <f>dataset_shampoo[[#This Row],[Values YTD]]+SUMIFS(I:I,D:D,dataset_shampoo[[#This Row],[Brand]],E:E,dataset_shampoo[[#This Row],[Region]],F:F,dataset_shampoo[[#This Row],[Year]]-1,G:G,"&gt;"&amp;dataset_shampoo[[#This Row],[Month]])</f>
        <v>34853</v>
      </c>
    </row>
    <row r="3891" spans="1:13" x14ac:dyDescent="0.25">
      <c r="A3891" t="s">
        <v>7</v>
      </c>
      <c r="B3891" t="s">
        <v>30</v>
      </c>
      <c r="C3891" t="s">
        <v>23</v>
      </c>
      <c r="D3891" t="s">
        <v>52</v>
      </c>
      <c r="E3891" t="s">
        <v>13</v>
      </c>
      <c r="F3891">
        <v>2018</v>
      </c>
      <c r="G3891">
        <v>10</v>
      </c>
      <c r="H3891">
        <v>791</v>
      </c>
      <c r="I3891" s="1">
        <v>4277</v>
      </c>
      <c r="J3891">
        <f>SUMIFS(H:H,D:D,dataset_shampoo[[#This Row],[Brand]],E:E,dataset_shampoo[[#This Row],[Region]],F:F,dataset_shampoo[[#This Row],[Year]],G:G,"&lt;="&amp;dataset_shampoo[[#This Row],[Month]])</f>
        <v>7243</v>
      </c>
      <c r="K3891" s="6">
        <f>SUMIFS(I:I,D:D,dataset_shampoo[[#This Row],[Brand]],E:E,dataset_shampoo[[#This Row],[Region]],F:F,dataset_shampoo[[#This Row],[Year]],G:G,"&lt;="&amp;dataset_shampoo[[#This Row],[Month]])</f>
        <v>39130</v>
      </c>
      <c r="L3891">
        <f>dataset_shampoo[[#This Row],[Units YTD]]+SUMIFS(H:H,D:D,dataset_shampoo[[#This Row],[Brand]],E:E,dataset_shampoo[[#This Row],[Region]],F:F,dataset_shampoo[[#This Row],[Year]]-1,G:G,"&gt;"&amp;dataset_shampoo[[#This Row],[Month]])</f>
        <v>7243</v>
      </c>
      <c r="M3891" s="1">
        <f>dataset_shampoo[[#This Row],[Values YTD]]+SUMIFS(I:I,D:D,dataset_shampoo[[#This Row],[Brand]],E:E,dataset_shampoo[[#This Row],[Region]],F:F,dataset_shampoo[[#This Row],[Year]]-1,G:G,"&gt;"&amp;dataset_shampoo[[#This Row],[Month]])</f>
        <v>39130</v>
      </c>
    </row>
    <row r="3892" spans="1:13" x14ac:dyDescent="0.25">
      <c r="A3892" t="s">
        <v>7</v>
      </c>
      <c r="B3892" t="s">
        <v>30</v>
      </c>
      <c r="C3892" t="s">
        <v>23</v>
      </c>
      <c r="D3892" t="s">
        <v>52</v>
      </c>
      <c r="E3892" t="s">
        <v>13</v>
      </c>
      <c r="F3892">
        <v>2018</v>
      </c>
      <c r="G3892">
        <v>11</v>
      </c>
      <c r="H3892">
        <v>808</v>
      </c>
      <c r="I3892" s="1">
        <v>4357.5</v>
      </c>
      <c r="J3892">
        <f>SUMIFS(H:H,D:D,dataset_shampoo[[#This Row],[Brand]],E:E,dataset_shampoo[[#This Row],[Region]],F:F,dataset_shampoo[[#This Row],[Year]],G:G,"&lt;="&amp;dataset_shampoo[[#This Row],[Month]])</f>
        <v>8051</v>
      </c>
      <c r="K3892" s="6">
        <f>SUMIFS(I:I,D:D,dataset_shampoo[[#This Row],[Brand]],E:E,dataset_shampoo[[#This Row],[Region]],F:F,dataset_shampoo[[#This Row],[Year]],G:G,"&lt;="&amp;dataset_shampoo[[#This Row],[Month]])</f>
        <v>43487.5</v>
      </c>
      <c r="L3892">
        <f>dataset_shampoo[[#This Row],[Units YTD]]+SUMIFS(H:H,D:D,dataset_shampoo[[#This Row],[Brand]],E:E,dataset_shampoo[[#This Row],[Region]],F:F,dataset_shampoo[[#This Row],[Year]]-1,G:G,"&gt;"&amp;dataset_shampoo[[#This Row],[Month]])</f>
        <v>8051</v>
      </c>
      <c r="M3892" s="1">
        <f>dataset_shampoo[[#This Row],[Values YTD]]+SUMIFS(I:I,D:D,dataset_shampoo[[#This Row],[Brand]],E:E,dataset_shampoo[[#This Row],[Region]],F:F,dataset_shampoo[[#This Row],[Year]]-1,G:G,"&gt;"&amp;dataset_shampoo[[#This Row],[Month]])</f>
        <v>43487.5</v>
      </c>
    </row>
    <row r="3893" spans="1:13" x14ac:dyDescent="0.25">
      <c r="A3893" t="s">
        <v>7</v>
      </c>
      <c r="B3893" t="s">
        <v>30</v>
      </c>
      <c r="C3893" t="s">
        <v>23</v>
      </c>
      <c r="D3893" t="s">
        <v>52</v>
      </c>
      <c r="E3893" t="s">
        <v>13</v>
      </c>
      <c r="F3893">
        <v>2018</v>
      </c>
      <c r="G3893">
        <v>12</v>
      </c>
      <c r="H3893">
        <v>788</v>
      </c>
      <c r="I3893" s="1">
        <v>4263</v>
      </c>
      <c r="J3893">
        <f>SUMIFS(H:H,D:D,dataset_shampoo[[#This Row],[Brand]],E:E,dataset_shampoo[[#This Row],[Region]],F:F,dataset_shampoo[[#This Row],[Year]],G:G,"&lt;="&amp;dataset_shampoo[[#This Row],[Month]])</f>
        <v>8839</v>
      </c>
      <c r="K3893" s="6">
        <f>SUMIFS(I:I,D:D,dataset_shampoo[[#This Row],[Brand]],E:E,dataset_shampoo[[#This Row],[Region]],F:F,dataset_shampoo[[#This Row],[Year]],G:G,"&lt;="&amp;dataset_shampoo[[#This Row],[Month]])</f>
        <v>47750.5</v>
      </c>
      <c r="L3893">
        <f>dataset_shampoo[[#This Row],[Units YTD]]+SUMIFS(H:H,D:D,dataset_shampoo[[#This Row],[Brand]],E:E,dataset_shampoo[[#This Row],[Region]],F:F,dataset_shampoo[[#This Row],[Year]]-1,G:G,"&gt;"&amp;dataset_shampoo[[#This Row],[Month]])</f>
        <v>8839</v>
      </c>
      <c r="M3893" s="1">
        <f>dataset_shampoo[[#This Row],[Values YTD]]+SUMIFS(I:I,D:D,dataset_shampoo[[#This Row],[Brand]],E:E,dataset_shampoo[[#This Row],[Region]],F:F,dataset_shampoo[[#This Row],[Year]]-1,G:G,"&gt;"&amp;dataset_shampoo[[#This Row],[Month]])</f>
        <v>47750.5</v>
      </c>
    </row>
    <row r="3894" spans="1:13" x14ac:dyDescent="0.25">
      <c r="A3894" t="s">
        <v>7</v>
      </c>
      <c r="B3894" t="s">
        <v>30</v>
      </c>
      <c r="C3894" t="s">
        <v>23</v>
      </c>
      <c r="D3894" t="s">
        <v>52</v>
      </c>
      <c r="E3894" t="s">
        <v>13</v>
      </c>
      <c r="F3894">
        <v>2019</v>
      </c>
      <c r="G3894">
        <v>1</v>
      </c>
      <c r="H3894">
        <v>1078</v>
      </c>
      <c r="I3894" s="1">
        <v>5845</v>
      </c>
      <c r="J3894">
        <f>SUMIFS(H:H,D:D,dataset_shampoo[[#This Row],[Brand]],E:E,dataset_shampoo[[#This Row],[Region]],F:F,dataset_shampoo[[#This Row],[Year]],G:G,"&lt;="&amp;dataset_shampoo[[#This Row],[Month]])</f>
        <v>1078</v>
      </c>
      <c r="K3894" s="6">
        <f>SUMIFS(I:I,D:D,dataset_shampoo[[#This Row],[Brand]],E:E,dataset_shampoo[[#This Row],[Region]],F:F,dataset_shampoo[[#This Row],[Year]],G:G,"&lt;="&amp;dataset_shampoo[[#This Row],[Month]])</f>
        <v>5845</v>
      </c>
      <c r="L3894">
        <f>dataset_shampoo[[#This Row],[Units YTD]]+SUMIFS(H:H,D:D,dataset_shampoo[[#This Row],[Brand]],E:E,dataset_shampoo[[#This Row],[Region]],F:F,dataset_shampoo[[#This Row],[Year]]-1,G:G,"&gt;"&amp;dataset_shampoo[[#This Row],[Month]])</f>
        <v>9003</v>
      </c>
      <c r="M3894" s="1">
        <f>dataset_shampoo[[#This Row],[Values YTD]]+SUMIFS(I:I,D:D,dataset_shampoo[[#This Row],[Brand]],E:E,dataset_shampoo[[#This Row],[Region]],F:F,dataset_shampoo[[#This Row],[Year]]-1,G:G,"&gt;"&amp;dataset_shampoo[[#This Row],[Month]])</f>
        <v>48664</v>
      </c>
    </row>
    <row r="3895" spans="1:13" x14ac:dyDescent="0.25">
      <c r="A3895" t="s">
        <v>7</v>
      </c>
      <c r="B3895" t="s">
        <v>30</v>
      </c>
      <c r="C3895" t="s">
        <v>23</v>
      </c>
      <c r="D3895" t="s">
        <v>52</v>
      </c>
      <c r="E3895" t="s">
        <v>13</v>
      </c>
      <c r="F3895">
        <v>2019</v>
      </c>
      <c r="G3895">
        <v>2</v>
      </c>
      <c r="H3895">
        <v>1036</v>
      </c>
      <c r="I3895" s="1">
        <v>5600</v>
      </c>
      <c r="J3895">
        <f>SUMIFS(H:H,D:D,dataset_shampoo[[#This Row],[Brand]],E:E,dataset_shampoo[[#This Row],[Region]],F:F,dataset_shampoo[[#This Row],[Year]],G:G,"&lt;="&amp;dataset_shampoo[[#This Row],[Month]])</f>
        <v>2114</v>
      </c>
      <c r="K3895" s="6">
        <f>SUMIFS(I:I,D:D,dataset_shampoo[[#This Row],[Brand]],E:E,dataset_shampoo[[#This Row],[Region]],F:F,dataset_shampoo[[#This Row],[Year]],G:G,"&lt;="&amp;dataset_shampoo[[#This Row],[Month]])</f>
        <v>11445</v>
      </c>
      <c r="L3895">
        <f>dataset_shampoo[[#This Row],[Units YTD]]+SUMIFS(H:H,D:D,dataset_shampoo[[#This Row],[Brand]],E:E,dataset_shampoo[[#This Row],[Region]],F:F,dataset_shampoo[[#This Row],[Year]]-1,G:G,"&gt;"&amp;dataset_shampoo[[#This Row],[Month]])</f>
        <v>9167</v>
      </c>
      <c r="M3895" s="1">
        <f>dataset_shampoo[[#This Row],[Values YTD]]+SUMIFS(I:I,D:D,dataset_shampoo[[#This Row],[Brand]],E:E,dataset_shampoo[[#This Row],[Region]],F:F,dataset_shampoo[[#This Row],[Year]]-1,G:G,"&gt;"&amp;dataset_shampoo[[#This Row],[Month]])</f>
        <v>49546</v>
      </c>
    </row>
    <row r="3896" spans="1:13" x14ac:dyDescent="0.25">
      <c r="A3896" t="s">
        <v>7</v>
      </c>
      <c r="B3896" t="s">
        <v>30</v>
      </c>
      <c r="C3896" t="s">
        <v>23</v>
      </c>
      <c r="D3896" t="s">
        <v>52</v>
      </c>
      <c r="E3896" t="s">
        <v>13</v>
      </c>
      <c r="F3896">
        <v>2019</v>
      </c>
      <c r="G3896">
        <v>3</v>
      </c>
      <c r="H3896">
        <v>1470</v>
      </c>
      <c r="I3896" s="1">
        <v>7924</v>
      </c>
      <c r="J3896">
        <f>SUMIFS(H:H,D:D,dataset_shampoo[[#This Row],[Brand]],E:E,dataset_shampoo[[#This Row],[Region]],F:F,dataset_shampoo[[#This Row],[Year]],G:G,"&lt;="&amp;dataset_shampoo[[#This Row],[Month]])</f>
        <v>3584</v>
      </c>
      <c r="K3896" s="6">
        <f>SUMIFS(I:I,D:D,dataset_shampoo[[#This Row],[Brand]],E:E,dataset_shampoo[[#This Row],[Region]],F:F,dataset_shampoo[[#This Row],[Year]],G:G,"&lt;="&amp;dataset_shampoo[[#This Row],[Month]])</f>
        <v>19369</v>
      </c>
      <c r="L3896">
        <f>dataset_shampoo[[#This Row],[Units YTD]]+SUMIFS(H:H,D:D,dataset_shampoo[[#This Row],[Brand]],E:E,dataset_shampoo[[#This Row],[Region]],F:F,dataset_shampoo[[#This Row],[Year]]-1,G:G,"&gt;"&amp;dataset_shampoo[[#This Row],[Month]])</f>
        <v>9695</v>
      </c>
      <c r="M3896" s="1">
        <f>dataset_shampoo[[#This Row],[Values YTD]]+SUMIFS(I:I,D:D,dataset_shampoo[[#This Row],[Brand]],E:E,dataset_shampoo[[#This Row],[Region]],F:F,dataset_shampoo[[#This Row],[Year]]-1,G:G,"&gt;"&amp;dataset_shampoo[[#This Row],[Month]])</f>
        <v>52374</v>
      </c>
    </row>
    <row r="3897" spans="1:13" x14ac:dyDescent="0.25">
      <c r="A3897" t="s">
        <v>7</v>
      </c>
      <c r="B3897" t="s">
        <v>30</v>
      </c>
      <c r="C3897" t="s">
        <v>23</v>
      </c>
      <c r="D3897" t="s">
        <v>52</v>
      </c>
      <c r="E3897" t="s">
        <v>13</v>
      </c>
      <c r="F3897">
        <v>2019</v>
      </c>
      <c r="G3897">
        <v>4</v>
      </c>
      <c r="H3897">
        <v>1470</v>
      </c>
      <c r="I3897" s="1">
        <v>7924</v>
      </c>
      <c r="J3897">
        <f>SUMIFS(H:H,D:D,dataset_shampoo[[#This Row],[Brand]],E:E,dataset_shampoo[[#This Row],[Region]],F:F,dataset_shampoo[[#This Row],[Year]],G:G,"&lt;="&amp;dataset_shampoo[[#This Row],[Month]])</f>
        <v>5054</v>
      </c>
      <c r="K3897" s="6">
        <f>SUMIFS(I:I,D:D,dataset_shampoo[[#This Row],[Brand]],E:E,dataset_shampoo[[#This Row],[Region]],F:F,dataset_shampoo[[#This Row],[Year]],G:G,"&lt;="&amp;dataset_shampoo[[#This Row],[Month]])</f>
        <v>27293</v>
      </c>
      <c r="L3897">
        <f>dataset_shampoo[[#This Row],[Units YTD]]+SUMIFS(H:H,D:D,dataset_shampoo[[#This Row],[Brand]],E:E,dataset_shampoo[[#This Row],[Region]],F:F,dataset_shampoo[[#This Row],[Year]]-1,G:G,"&gt;"&amp;dataset_shampoo[[#This Row],[Month]])</f>
        <v>10727</v>
      </c>
      <c r="M3897" s="1">
        <f>dataset_shampoo[[#This Row],[Values YTD]]+SUMIFS(I:I,D:D,dataset_shampoo[[#This Row],[Brand]],E:E,dataset_shampoo[[#This Row],[Region]],F:F,dataset_shampoo[[#This Row],[Year]]-1,G:G,"&gt;"&amp;dataset_shampoo[[#This Row],[Month]])</f>
        <v>57939</v>
      </c>
    </row>
    <row r="3898" spans="1:13" x14ac:dyDescent="0.25">
      <c r="A3898" t="s">
        <v>7</v>
      </c>
      <c r="B3898" t="s">
        <v>30</v>
      </c>
      <c r="C3898" t="s">
        <v>23</v>
      </c>
      <c r="D3898" t="s">
        <v>52</v>
      </c>
      <c r="E3898" t="s">
        <v>13</v>
      </c>
      <c r="F3898">
        <v>2019</v>
      </c>
      <c r="G3898">
        <v>5</v>
      </c>
      <c r="H3898">
        <v>1218</v>
      </c>
      <c r="I3898" s="1">
        <v>6559</v>
      </c>
      <c r="J3898">
        <f>SUMIFS(H:H,D:D,dataset_shampoo[[#This Row],[Brand]],E:E,dataset_shampoo[[#This Row],[Region]],F:F,dataset_shampoo[[#This Row],[Year]],G:G,"&lt;="&amp;dataset_shampoo[[#This Row],[Month]])</f>
        <v>6272</v>
      </c>
      <c r="K3898" s="6">
        <f>SUMIFS(I:I,D:D,dataset_shampoo[[#This Row],[Brand]],E:E,dataset_shampoo[[#This Row],[Region]],F:F,dataset_shampoo[[#This Row],[Year]],G:G,"&lt;="&amp;dataset_shampoo[[#This Row],[Month]])</f>
        <v>33852</v>
      </c>
      <c r="L3898">
        <f>dataset_shampoo[[#This Row],[Units YTD]]+SUMIFS(H:H,D:D,dataset_shampoo[[#This Row],[Brand]],E:E,dataset_shampoo[[#This Row],[Region]],F:F,dataset_shampoo[[#This Row],[Year]]-1,G:G,"&gt;"&amp;dataset_shampoo[[#This Row],[Month]])</f>
        <v>11235</v>
      </c>
      <c r="M3898" s="1">
        <f>dataset_shampoo[[#This Row],[Values YTD]]+SUMIFS(I:I,D:D,dataset_shampoo[[#This Row],[Brand]],E:E,dataset_shampoo[[#This Row],[Region]],F:F,dataset_shampoo[[#This Row],[Year]]-1,G:G,"&gt;"&amp;dataset_shampoo[[#This Row],[Month]])</f>
        <v>60662</v>
      </c>
    </row>
    <row r="3899" spans="1:13" x14ac:dyDescent="0.25">
      <c r="A3899" t="s">
        <v>7</v>
      </c>
      <c r="B3899" t="s">
        <v>30</v>
      </c>
      <c r="C3899" t="s">
        <v>23</v>
      </c>
      <c r="D3899" t="s">
        <v>52</v>
      </c>
      <c r="E3899" t="s">
        <v>13</v>
      </c>
      <c r="F3899">
        <v>2019</v>
      </c>
      <c r="G3899">
        <v>6</v>
      </c>
      <c r="H3899">
        <v>1127</v>
      </c>
      <c r="I3899" s="1">
        <v>6104</v>
      </c>
      <c r="J3899">
        <f>SUMIFS(H:H,D:D,dataset_shampoo[[#This Row],[Brand]],E:E,dataset_shampoo[[#This Row],[Region]],F:F,dataset_shampoo[[#This Row],[Year]],G:G,"&lt;="&amp;dataset_shampoo[[#This Row],[Month]])</f>
        <v>7399</v>
      </c>
      <c r="K3899" s="6">
        <f>SUMIFS(I:I,D:D,dataset_shampoo[[#This Row],[Brand]],E:E,dataset_shampoo[[#This Row],[Region]],F:F,dataset_shampoo[[#This Row],[Year]],G:G,"&lt;="&amp;dataset_shampoo[[#This Row],[Month]])</f>
        <v>39956</v>
      </c>
      <c r="L3899">
        <f>dataset_shampoo[[#This Row],[Units YTD]]+SUMIFS(H:H,D:D,dataset_shampoo[[#This Row],[Brand]],E:E,dataset_shampoo[[#This Row],[Region]],F:F,dataset_shampoo[[#This Row],[Year]]-1,G:G,"&gt;"&amp;dataset_shampoo[[#This Row],[Month]])</f>
        <v>11764</v>
      </c>
      <c r="M3899" s="1">
        <f>dataset_shampoo[[#This Row],[Values YTD]]+SUMIFS(I:I,D:D,dataset_shampoo[[#This Row],[Brand]],E:E,dataset_shampoo[[#This Row],[Region]],F:F,dataset_shampoo[[#This Row],[Year]]-1,G:G,"&gt;"&amp;dataset_shampoo[[#This Row],[Month]])</f>
        <v>63549.5</v>
      </c>
    </row>
    <row r="3900" spans="1:13" x14ac:dyDescent="0.25">
      <c r="A3900" t="s">
        <v>7</v>
      </c>
      <c r="B3900" t="s">
        <v>30</v>
      </c>
      <c r="C3900" t="s">
        <v>23</v>
      </c>
      <c r="D3900" t="s">
        <v>52</v>
      </c>
      <c r="E3900" t="s">
        <v>13</v>
      </c>
      <c r="F3900">
        <v>2019</v>
      </c>
      <c r="G3900">
        <v>7</v>
      </c>
      <c r="H3900">
        <v>1134</v>
      </c>
      <c r="I3900" s="1">
        <v>6160</v>
      </c>
      <c r="J3900">
        <f>SUMIFS(H:H,D:D,dataset_shampoo[[#This Row],[Brand]],E:E,dataset_shampoo[[#This Row],[Region]],F:F,dataset_shampoo[[#This Row],[Year]],G:G,"&lt;="&amp;dataset_shampoo[[#This Row],[Month]])</f>
        <v>8533</v>
      </c>
      <c r="K3900" s="6">
        <f>SUMIFS(I:I,D:D,dataset_shampoo[[#This Row],[Brand]],E:E,dataset_shampoo[[#This Row],[Region]],F:F,dataset_shampoo[[#This Row],[Year]],G:G,"&lt;="&amp;dataset_shampoo[[#This Row],[Month]])</f>
        <v>46116</v>
      </c>
      <c r="L3900">
        <f>dataset_shampoo[[#This Row],[Units YTD]]+SUMIFS(H:H,D:D,dataset_shampoo[[#This Row],[Brand]],E:E,dataset_shampoo[[#This Row],[Region]],F:F,dataset_shampoo[[#This Row],[Year]]-1,G:G,"&gt;"&amp;dataset_shampoo[[#This Row],[Month]])</f>
        <v>12026</v>
      </c>
      <c r="M3900" s="1">
        <f>dataset_shampoo[[#This Row],[Values YTD]]+SUMIFS(I:I,D:D,dataset_shampoo[[#This Row],[Brand]],E:E,dataset_shampoo[[#This Row],[Region]],F:F,dataset_shampoo[[#This Row],[Year]]-1,G:G,"&gt;"&amp;dataset_shampoo[[#This Row],[Month]])</f>
        <v>64991.5</v>
      </c>
    </row>
    <row r="3901" spans="1:13" x14ac:dyDescent="0.25">
      <c r="A3901" t="s">
        <v>7</v>
      </c>
      <c r="B3901" t="s">
        <v>30</v>
      </c>
      <c r="C3901" t="s">
        <v>23</v>
      </c>
      <c r="D3901" t="s">
        <v>52</v>
      </c>
      <c r="E3901" t="s">
        <v>13</v>
      </c>
      <c r="F3901">
        <v>2019</v>
      </c>
      <c r="G3901">
        <v>8</v>
      </c>
      <c r="H3901">
        <v>1085</v>
      </c>
      <c r="I3901" s="1">
        <v>5880</v>
      </c>
      <c r="J3901">
        <f>SUMIFS(H:H,D:D,dataset_shampoo[[#This Row],[Brand]],E:E,dataset_shampoo[[#This Row],[Region]],F:F,dataset_shampoo[[#This Row],[Year]],G:G,"&lt;="&amp;dataset_shampoo[[#This Row],[Month]])</f>
        <v>9618</v>
      </c>
      <c r="K3901" s="6">
        <f>SUMIFS(I:I,D:D,dataset_shampoo[[#This Row],[Brand]],E:E,dataset_shampoo[[#This Row],[Region]],F:F,dataset_shampoo[[#This Row],[Year]],G:G,"&lt;="&amp;dataset_shampoo[[#This Row],[Month]])</f>
        <v>51996</v>
      </c>
      <c r="L3901">
        <f>dataset_shampoo[[#This Row],[Units YTD]]+SUMIFS(H:H,D:D,dataset_shampoo[[#This Row],[Brand]],E:E,dataset_shampoo[[#This Row],[Region]],F:F,dataset_shampoo[[#This Row],[Year]]-1,G:G,"&gt;"&amp;dataset_shampoo[[#This Row],[Month]])</f>
        <v>12516</v>
      </c>
      <c r="M3901" s="1">
        <f>dataset_shampoo[[#This Row],[Values YTD]]+SUMIFS(I:I,D:D,dataset_shampoo[[#This Row],[Brand]],E:E,dataset_shampoo[[#This Row],[Region]],F:F,dataset_shampoo[[#This Row],[Year]]-1,G:G,"&gt;"&amp;dataset_shampoo[[#This Row],[Month]])</f>
        <v>67665.5</v>
      </c>
    </row>
    <row r="3902" spans="1:13" x14ac:dyDescent="0.25">
      <c r="A3902" t="s">
        <v>7</v>
      </c>
      <c r="B3902" t="s">
        <v>30</v>
      </c>
      <c r="C3902" t="s">
        <v>23</v>
      </c>
      <c r="D3902" t="s">
        <v>52</v>
      </c>
      <c r="E3902" t="s">
        <v>13</v>
      </c>
      <c r="F3902">
        <v>2019</v>
      </c>
      <c r="G3902">
        <v>9</v>
      </c>
      <c r="H3902">
        <v>1092</v>
      </c>
      <c r="I3902" s="1">
        <v>5929</v>
      </c>
      <c r="J3902">
        <f>SUMIFS(H:H,D:D,dataset_shampoo[[#This Row],[Brand]],E:E,dataset_shampoo[[#This Row],[Region]],F:F,dataset_shampoo[[#This Row],[Year]],G:G,"&lt;="&amp;dataset_shampoo[[#This Row],[Month]])</f>
        <v>10710</v>
      </c>
      <c r="K3902" s="6">
        <f>SUMIFS(I:I,D:D,dataset_shampoo[[#This Row],[Brand]],E:E,dataset_shampoo[[#This Row],[Region]],F:F,dataset_shampoo[[#This Row],[Year]],G:G,"&lt;="&amp;dataset_shampoo[[#This Row],[Month]])</f>
        <v>57925</v>
      </c>
      <c r="L3902">
        <f>dataset_shampoo[[#This Row],[Units YTD]]+SUMIFS(H:H,D:D,dataset_shampoo[[#This Row],[Brand]],E:E,dataset_shampoo[[#This Row],[Region]],F:F,dataset_shampoo[[#This Row],[Year]]-1,G:G,"&gt;"&amp;dataset_shampoo[[#This Row],[Month]])</f>
        <v>13097</v>
      </c>
      <c r="M3902" s="1">
        <f>dataset_shampoo[[#This Row],[Values YTD]]+SUMIFS(I:I,D:D,dataset_shampoo[[#This Row],[Brand]],E:E,dataset_shampoo[[#This Row],[Region]],F:F,dataset_shampoo[[#This Row],[Year]]-1,G:G,"&gt;"&amp;dataset_shampoo[[#This Row],[Month]])</f>
        <v>70822.5</v>
      </c>
    </row>
    <row r="3903" spans="1:13" x14ac:dyDescent="0.25">
      <c r="A3903" t="s">
        <v>7</v>
      </c>
      <c r="B3903" t="s">
        <v>30</v>
      </c>
      <c r="C3903" t="s">
        <v>23</v>
      </c>
      <c r="D3903" t="s">
        <v>52</v>
      </c>
      <c r="E3903" t="s">
        <v>13</v>
      </c>
      <c r="F3903">
        <v>2019</v>
      </c>
      <c r="G3903">
        <v>10</v>
      </c>
      <c r="H3903">
        <v>987</v>
      </c>
      <c r="I3903" s="1">
        <v>5341</v>
      </c>
      <c r="J3903">
        <f>SUMIFS(H:H,D:D,dataset_shampoo[[#This Row],[Brand]],E:E,dataset_shampoo[[#This Row],[Region]],F:F,dataset_shampoo[[#This Row],[Year]],G:G,"&lt;="&amp;dataset_shampoo[[#This Row],[Month]])</f>
        <v>11697</v>
      </c>
      <c r="K3903" s="6">
        <f>SUMIFS(I:I,D:D,dataset_shampoo[[#This Row],[Brand]],E:E,dataset_shampoo[[#This Row],[Region]],F:F,dataset_shampoo[[#This Row],[Year]],G:G,"&lt;="&amp;dataset_shampoo[[#This Row],[Month]])</f>
        <v>63266</v>
      </c>
      <c r="L3903">
        <f>dataset_shampoo[[#This Row],[Units YTD]]+SUMIFS(H:H,D:D,dataset_shampoo[[#This Row],[Brand]],E:E,dataset_shampoo[[#This Row],[Region]],F:F,dataset_shampoo[[#This Row],[Year]]-1,G:G,"&gt;"&amp;dataset_shampoo[[#This Row],[Month]])</f>
        <v>13293</v>
      </c>
      <c r="M3903" s="1">
        <f>dataset_shampoo[[#This Row],[Values YTD]]+SUMIFS(I:I,D:D,dataset_shampoo[[#This Row],[Brand]],E:E,dataset_shampoo[[#This Row],[Region]],F:F,dataset_shampoo[[#This Row],[Year]]-1,G:G,"&gt;"&amp;dataset_shampoo[[#This Row],[Month]])</f>
        <v>71886.5</v>
      </c>
    </row>
    <row r="3904" spans="1:13" x14ac:dyDescent="0.25">
      <c r="A3904" t="s">
        <v>7</v>
      </c>
      <c r="B3904" t="s">
        <v>30</v>
      </c>
      <c r="C3904" t="s">
        <v>23</v>
      </c>
      <c r="D3904" t="s">
        <v>52</v>
      </c>
      <c r="E3904" t="s">
        <v>13</v>
      </c>
      <c r="F3904">
        <v>2019</v>
      </c>
      <c r="G3904">
        <v>11</v>
      </c>
      <c r="H3904">
        <v>406</v>
      </c>
      <c r="I3904" s="1">
        <v>2170</v>
      </c>
      <c r="J3904">
        <f>SUMIFS(H:H,D:D,dataset_shampoo[[#This Row],[Brand]],E:E,dataset_shampoo[[#This Row],[Region]],F:F,dataset_shampoo[[#This Row],[Year]],G:G,"&lt;="&amp;dataset_shampoo[[#This Row],[Month]])</f>
        <v>12103</v>
      </c>
      <c r="K3904" s="6">
        <f>SUMIFS(I:I,D:D,dataset_shampoo[[#This Row],[Brand]],E:E,dataset_shampoo[[#This Row],[Region]],F:F,dataset_shampoo[[#This Row],[Year]],G:G,"&lt;="&amp;dataset_shampoo[[#This Row],[Month]])</f>
        <v>65436</v>
      </c>
      <c r="L3904">
        <f>dataset_shampoo[[#This Row],[Units YTD]]+SUMIFS(H:H,D:D,dataset_shampoo[[#This Row],[Brand]],E:E,dataset_shampoo[[#This Row],[Region]],F:F,dataset_shampoo[[#This Row],[Year]]-1,G:G,"&gt;"&amp;dataset_shampoo[[#This Row],[Month]])</f>
        <v>12891</v>
      </c>
      <c r="M3904" s="1">
        <f>dataset_shampoo[[#This Row],[Values YTD]]+SUMIFS(I:I,D:D,dataset_shampoo[[#This Row],[Brand]],E:E,dataset_shampoo[[#This Row],[Region]],F:F,dataset_shampoo[[#This Row],[Year]]-1,G:G,"&gt;"&amp;dataset_shampoo[[#This Row],[Month]])</f>
        <v>69699</v>
      </c>
    </row>
    <row r="3905" spans="1:13" x14ac:dyDescent="0.25">
      <c r="A3905" t="s">
        <v>7</v>
      </c>
      <c r="B3905" t="s">
        <v>30</v>
      </c>
      <c r="C3905" t="s">
        <v>23</v>
      </c>
      <c r="D3905" t="s">
        <v>52</v>
      </c>
      <c r="E3905" t="s">
        <v>13</v>
      </c>
      <c r="F3905">
        <v>2019</v>
      </c>
      <c r="G3905">
        <v>12</v>
      </c>
      <c r="H3905">
        <v>385</v>
      </c>
      <c r="I3905" s="1">
        <v>2086</v>
      </c>
      <c r="J3905">
        <f>SUMIFS(H:H,D:D,dataset_shampoo[[#This Row],[Brand]],E:E,dataset_shampoo[[#This Row],[Region]],F:F,dataset_shampoo[[#This Row],[Year]],G:G,"&lt;="&amp;dataset_shampoo[[#This Row],[Month]])</f>
        <v>12488</v>
      </c>
      <c r="K3905" s="6">
        <f>SUMIFS(I:I,D:D,dataset_shampoo[[#This Row],[Brand]],E:E,dataset_shampoo[[#This Row],[Region]],F:F,dataset_shampoo[[#This Row],[Year]],G:G,"&lt;="&amp;dataset_shampoo[[#This Row],[Month]])</f>
        <v>67522</v>
      </c>
      <c r="L3905">
        <f>dataset_shampoo[[#This Row],[Units YTD]]+SUMIFS(H:H,D:D,dataset_shampoo[[#This Row],[Brand]],E:E,dataset_shampoo[[#This Row],[Region]],F:F,dataset_shampoo[[#This Row],[Year]]-1,G:G,"&gt;"&amp;dataset_shampoo[[#This Row],[Month]])</f>
        <v>12488</v>
      </c>
      <c r="M3905" s="1">
        <f>dataset_shampoo[[#This Row],[Values YTD]]+SUMIFS(I:I,D:D,dataset_shampoo[[#This Row],[Brand]],E:E,dataset_shampoo[[#This Row],[Region]],F:F,dataset_shampoo[[#This Row],[Year]]-1,G:G,"&gt;"&amp;dataset_shampoo[[#This Row],[Month]])</f>
        <v>67522</v>
      </c>
    </row>
    <row r="3906" spans="1:13" x14ac:dyDescent="0.25">
      <c r="A3906" t="s">
        <v>7</v>
      </c>
      <c r="B3906" t="s">
        <v>30</v>
      </c>
      <c r="C3906" t="s">
        <v>23</v>
      </c>
      <c r="D3906" t="s">
        <v>52</v>
      </c>
      <c r="E3906" t="s">
        <v>13</v>
      </c>
      <c r="F3906">
        <v>2020</v>
      </c>
      <c r="G3906">
        <v>1</v>
      </c>
      <c r="H3906">
        <v>651</v>
      </c>
      <c r="I3906" s="1">
        <v>3517.5</v>
      </c>
      <c r="J3906">
        <f>SUMIFS(H:H,D:D,dataset_shampoo[[#This Row],[Brand]],E:E,dataset_shampoo[[#This Row],[Region]],F:F,dataset_shampoo[[#This Row],[Year]],G:G,"&lt;="&amp;dataset_shampoo[[#This Row],[Month]])</f>
        <v>651</v>
      </c>
      <c r="K3906" s="6">
        <f>SUMIFS(I:I,D:D,dataset_shampoo[[#This Row],[Brand]],E:E,dataset_shampoo[[#This Row],[Region]],F:F,dataset_shampoo[[#This Row],[Year]],G:G,"&lt;="&amp;dataset_shampoo[[#This Row],[Month]])</f>
        <v>3517.5</v>
      </c>
      <c r="L3906">
        <f>dataset_shampoo[[#This Row],[Units YTD]]+SUMIFS(H:H,D:D,dataset_shampoo[[#This Row],[Brand]],E:E,dataset_shampoo[[#This Row],[Region]],F:F,dataset_shampoo[[#This Row],[Year]]-1,G:G,"&gt;"&amp;dataset_shampoo[[#This Row],[Month]])</f>
        <v>12061</v>
      </c>
      <c r="M3906" s="1">
        <f>dataset_shampoo[[#This Row],[Values YTD]]+SUMIFS(I:I,D:D,dataset_shampoo[[#This Row],[Brand]],E:E,dataset_shampoo[[#This Row],[Region]],F:F,dataset_shampoo[[#This Row],[Year]]-1,G:G,"&gt;"&amp;dataset_shampoo[[#This Row],[Month]])</f>
        <v>65194.5</v>
      </c>
    </row>
    <row r="3907" spans="1:13" x14ac:dyDescent="0.25">
      <c r="A3907" t="s">
        <v>7</v>
      </c>
      <c r="B3907" t="s">
        <v>30</v>
      </c>
      <c r="C3907" t="s">
        <v>23</v>
      </c>
      <c r="D3907" t="s">
        <v>52</v>
      </c>
      <c r="E3907" t="s">
        <v>13</v>
      </c>
      <c r="F3907">
        <v>2020</v>
      </c>
      <c r="G3907">
        <v>2</v>
      </c>
      <c r="H3907">
        <v>158</v>
      </c>
      <c r="I3907" s="1">
        <v>840</v>
      </c>
      <c r="J3907">
        <f>SUMIFS(H:H,D:D,dataset_shampoo[[#This Row],[Brand]],E:E,dataset_shampoo[[#This Row],[Region]],F:F,dataset_shampoo[[#This Row],[Year]],G:G,"&lt;="&amp;dataset_shampoo[[#This Row],[Month]])</f>
        <v>809</v>
      </c>
      <c r="K3907" s="6">
        <f>SUMIFS(I:I,D:D,dataset_shampoo[[#This Row],[Brand]],E:E,dataset_shampoo[[#This Row],[Region]],F:F,dataset_shampoo[[#This Row],[Year]],G:G,"&lt;="&amp;dataset_shampoo[[#This Row],[Month]])</f>
        <v>4357.5</v>
      </c>
      <c r="L3907">
        <f>dataset_shampoo[[#This Row],[Units YTD]]+SUMIFS(H:H,D:D,dataset_shampoo[[#This Row],[Brand]],E:E,dataset_shampoo[[#This Row],[Region]],F:F,dataset_shampoo[[#This Row],[Year]]-1,G:G,"&gt;"&amp;dataset_shampoo[[#This Row],[Month]])</f>
        <v>11183</v>
      </c>
      <c r="M3907" s="1">
        <f>dataset_shampoo[[#This Row],[Values YTD]]+SUMIFS(I:I,D:D,dataset_shampoo[[#This Row],[Brand]],E:E,dataset_shampoo[[#This Row],[Region]],F:F,dataset_shampoo[[#This Row],[Year]]-1,G:G,"&gt;"&amp;dataset_shampoo[[#This Row],[Month]])</f>
        <v>60434.5</v>
      </c>
    </row>
    <row r="3908" spans="1:13" x14ac:dyDescent="0.25">
      <c r="A3908" t="s">
        <v>7</v>
      </c>
      <c r="B3908" t="s">
        <v>30</v>
      </c>
      <c r="C3908" t="s">
        <v>23</v>
      </c>
      <c r="D3908" t="s">
        <v>52</v>
      </c>
      <c r="E3908" t="s">
        <v>13</v>
      </c>
      <c r="F3908">
        <v>2020</v>
      </c>
      <c r="G3908">
        <v>3</v>
      </c>
      <c r="H3908">
        <v>284</v>
      </c>
      <c r="I3908" s="1">
        <v>1554</v>
      </c>
      <c r="J3908">
        <f>SUMIFS(H:H,D:D,dataset_shampoo[[#This Row],[Brand]],E:E,dataset_shampoo[[#This Row],[Region]],F:F,dataset_shampoo[[#This Row],[Year]],G:G,"&lt;="&amp;dataset_shampoo[[#This Row],[Month]])</f>
        <v>1093</v>
      </c>
      <c r="K3908" s="6">
        <f>SUMIFS(I:I,D:D,dataset_shampoo[[#This Row],[Brand]],E:E,dataset_shampoo[[#This Row],[Region]],F:F,dataset_shampoo[[#This Row],[Year]],G:G,"&lt;="&amp;dataset_shampoo[[#This Row],[Month]])</f>
        <v>5911.5</v>
      </c>
      <c r="L3908">
        <f>dataset_shampoo[[#This Row],[Units YTD]]+SUMIFS(H:H,D:D,dataset_shampoo[[#This Row],[Brand]],E:E,dataset_shampoo[[#This Row],[Region]],F:F,dataset_shampoo[[#This Row],[Year]]-1,G:G,"&gt;"&amp;dataset_shampoo[[#This Row],[Month]])</f>
        <v>9997</v>
      </c>
      <c r="M3908" s="1">
        <f>dataset_shampoo[[#This Row],[Values YTD]]+SUMIFS(I:I,D:D,dataset_shampoo[[#This Row],[Brand]],E:E,dataset_shampoo[[#This Row],[Region]],F:F,dataset_shampoo[[#This Row],[Year]]-1,G:G,"&gt;"&amp;dataset_shampoo[[#This Row],[Month]])</f>
        <v>54064.5</v>
      </c>
    </row>
    <row r="3909" spans="1:13" x14ac:dyDescent="0.25">
      <c r="A3909" t="s">
        <v>7</v>
      </c>
      <c r="B3909" t="s">
        <v>30</v>
      </c>
      <c r="C3909" t="s">
        <v>23</v>
      </c>
      <c r="D3909" t="s">
        <v>52</v>
      </c>
      <c r="E3909" t="s">
        <v>13</v>
      </c>
      <c r="F3909">
        <v>2020</v>
      </c>
      <c r="G3909">
        <v>4</v>
      </c>
      <c r="H3909">
        <v>168</v>
      </c>
      <c r="I3909" s="1">
        <v>934.5</v>
      </c>
      <c r="J3909">
        <f>SUMIFS(H:H,D:D,dataset_shampoo[[#This Row],[Brand]],E:E,dataset_shampoo[[#This Row],[Region]],F:F,dataset_shampoo[[#This Row],[Year]],G:G,"&lt;="&amp;dataset_shampoo[[#This Row],[Month]])</f>
        <v>1261</v>
      </c>
      <c r="K3909" s="6">
        <f>SUMIFS(I:I,D:D,dataset_shampoo[[#This Row],[Brand]],E:E,dataset_shampoo[[#This Row],[Region]],F:F,dataset_shampoo[[#This Row],[Year]],G:G,"&lt;="&amp;dataset_shampoo[[#This Row],[Month]])</f>
        <v>6846</v>
      </c>
      <c r="L3909">
        <f>dataset_shampoo[[#This Row],[Units YTD]]+SUMIFS(H:H,D:D,dataset_shampoo[[#This Row],[Brand]],E:E,dataset_shampoo[[#This Row],[Region]],F:F,dataset_shampoo[[#This Row],[Year]]-1,G:G,"&gt;"&amp;dataset_shampoo[[#This Row],[Month]])</f>
        <v>8695</v>
      </c>
      <c r="M3909" s="1">
        <f>dataset_shampoo[[#This Row],[Values YTD]]+SUMIFS(I:I,D:D,dataset_shampoo[[#This Row],[Brand]],E:E,dataset_shampoo[[#This Row],[Region]],F:F,dataset_shampoo[[#This Row],[Year]]-1,G:G,"&gt;"&amp;dataset_shampoo[[#This Row],[Month]])</f>
        <v>47075</v>
      </c>
    </row>
    <row r="3910" spans="1:13" x14ac:dyDescent="0.25">
      <c r="A3910" t="s">
        <v>7</v>
      </c>
      <c r="B3910" t="s">
        <v>30</v>
      </c>
      <c r="C3910" t="s">
        <v>23</v>
      </c>
      <c r="D3910" t="s">
        <v>52</v>
      </c>
      <c r="E3910" t="s">
        <v>13</v>
      </c>
      <c r="F3910">
        <v>2020</v>
      </c>
      <c r="G3910">
        <v>7</v>
      </c>
      <c r="H3910">
        <v>84</v>
      </c>
      <c r="I3910" s="1">
        <v>430.5</v>
      </c>
      <c r="J3910">
        <f>SUMIFS(H:H,D:D,dataset_shampoo[[#This Row],[Brand]],E:E,dataset_shampoo[[#This Row],[Region]],F:F,dataset_shampoo[[#This Row],[Year]],G:G,"&lt;="&amp;dataset_shampoo[[#This Row],[Month]])</f>
        <v>1345</v>
      </c>
      <c r="K3910" s="6">
        <f>SUMIFS(I:I,D:D,dataset_shampoo[[#This Row],[Brand]],E:E,dataset_shampoo[[#This Row],[Region]],F:F,dataset_shampoo[[#This Row],[Year]],G:G,"&lt;="&amp;dataset_shampoo[[#This Row],[Month]])</f>
        <v>7276.5</v>
      </c>
      <c r="L3910">
        <f>dataset_shampoo[[#This Row],[Units YTD]]+SUMIFS(H:H,D:D,dataset_shampoo[[#This Row],[Brand]],E:E,dataset_shampoo[[#This Row],[Region]],F:F,dataset_shampoo[[#This Row],[Year]]-1,G:G,"&gt;"&amp;dataset_shampoo[[#This Row],[Month]])</f>
        <v>5300</v>
      </c>
      <c r="M3910" s="1">
        <f>dataset_shampoo[[#This Row],[Values YTD]]+SUMIFS(I:I,D:D,dataset_shampoo[[#This Row],[Brand]],E:E,dataset_shampoo[[#This Row],[Region]],F:F,dataset_shampoo[[#This Row],[Year]]-1,G:G,"&gt;"&amp;dataset_shampoo[[#This Row],[Month]])</f>
        <v>28682.5</v>
      </c>
    </row>
    <row r="3911" spans="1:13" x14ac:dyDescent="0.25">
      <c r="A3911" t="s">
        <v>7</v>
      </c>
      <c r="B3911" t="s">
        <v>30</v>
      </c>
      <c r="C3911" t="s">
        <v>23</v>
      </c>
      <c r="D3911" t="s">
        <v>52</v>
      </c>
      <c r="E3911" t="s">
        <v>13</v>
      </c>
      <c r="F3911">
        <v>2020</v>
      </c>
      <c r="G3911">
        <v>8</v>
      </c>
      <c r="H3911">
        <v>32</v>
      </c>
      <c r="I3911" s="1">
        <v>178.5</v>
      </c>
      <c r="J3911">
        <f>SUMIFS(H:H,D:D,dataset_shampoo[[#This Row],[Brand]],E:E,dataset_shampoo[[#This Row],[Region]],F:F,dataset_shampoo[[#This Row],[Year]],G:G,"&lt;="&amp;dataset_shampoo[[#This Row],[Month]])</f>
        <v>1377</v>
      </c>
      <c r="K3911" s="6">
        <f>SUMIFS(I:I,D:D,dataset_shampoo[[#This Row],[Brand]],E:E,dataset_shampoo[[#This Row],[Region]],F:F,dataset_shampoo[[#This Row],[Year]],G:G,"&lt;="&amp;dataset_shampoo[[#This Row],[Month]])</f>
        <v>7455</v>
      </c>
      <c r="L3911">
        <f>dataset_shampoo[[#This Row],[Units YTD]]+SUMIFS(H:H,D:D,dataset_shampoo[[#This Row],[Brand]],E:E,dataset_shampoo[[#This Row],[Region]],F:F,dataset_shampoo[[#This Row],[Year]]-1,G:G,"&gt;"&amp;dataset_shampoo[[#This Row],[Month]])</f>
        <v>4247</v>
      </c>
      <c r="M3911" s="1">
        <f>dataset_shampoo[[#This Row],[Values YTD]]+SUMIFS(I:I,D:D,dataset_shampoo[[#This Row],[Brand]],E:E,dataset_shampoo[[#This Row],[Region]],F:F,dataset_shampoo[[#This Row],[Year]]-1,G:G,"&gt;"&amp;dataset_shampoo[[#This Row],[Month]])</f>
        <v>22981</v>
      </c>
    </row>
    <row r="3912" spans="1:13" x14ac:dyDescent="0.25">
      <c r="A3912" t="s">
        <v>7</v>
      </c>
      <c r="B3912" t="s">
        <v>30</v>
      </c>
      <c r="C3912" t="s">
        <v>23</v>
      </c>
      <c r="D3912" t="s">
        <v>52</v>
      </c>
      <c r="E3912" t="s">
        <v>13</v>
      </c>
      <c r="F3912">
        <v>2020</v>
      </c>
      <c r="G3912">
        <v>10</v>
      </c>
      <c r="H3912">
        <v>94</v>
      </c>
      <c r="I3912" s="1">
        <v>504</v>
      </c>
      <c r="J3912">
        <f>SUMIFS(H:H,D:D,dataset_shampoo[[#This Row],[Brand]],E:E,dataset_shampoo[[#This Row],[Region]],F:F,dataset_shampoo[[#This Row],[Year]],G:G,"&lt;="&amp;dataset_shampoo[[#This Row],[Month]])</f>
        <v>1471</v>
      </c>
      <c r="K3912" s="6">
        <f>SUMIFS(I:I,D:D,dataset_shampoo[[#This Row],[Brand]],E:E,dataset_shampoo[[#This Row],[Region]],F:F,dataset_shampoo[[#This Row],[Year]],G:G,"&lt;="&amp;dataset_shampoo[[#This Row],[Month]])</f>
        <v>7959</v>
      </c>
      <c r="L3912">
        <f>dataset_shampoo[[#This Row],[Units YTD]]+SUMIFS(H:H,D:D,dataset_shampoo[[#This Row],[Brand]],E:E,dataset_shampoo[[#This Row],[Region]],F:F,dataset_shampoo[[#This Row],[Year]]-1,G:G,"&gt;"&amp;dataset_shampoo[[#This Row],[Month]])</f>
        <v>2262</v>
      </c>
      <c r="M3912" s="1">
        <f>dataset_shampoo[[#This Row],[Values YTD]]+SUMIFS(I:I,D:D,dataset_shampoo[[#This Row],[Brand]],E:E,dataset_shampoo[[#This Row],[Region]],F:F,dataset_shampoo[[#This Row],[Year]]-1,G:G,"&gt;"&amp;dataset_shampoo[[#This Row],[Month]])</f>
        <v>12215</v>
      </c>
    </row>
    <row r="3913" spans="1:13" x14ac:dyDescent="0.25">
      <c r="A3913" t="s">
        <v>7</v>
      </c>
      <c r="B3913" t="s">
        <v>30</v>
      </c>
      <c r="C3913" t="s">
        <v>23</v>
      </c>
      <c r="D3913" t="s">
        <v>52</v>
      </c>
      <c r="E3913" t="s">
        <v>13</v>
      </c>
      <c r="F3913">
        <v>2020</v>
      </c>
      <c r="G3913">
        <v>11</v>
      </c>
      <c r="H3913">
        <v>21</v>
      </c>
      <c r="I3913" s="1">
        <v>136.5</v>
      </c>
      <c r="J3913">
        <f>SUMIFS(H:H,D:D,dataset_shampoo[[#This Row],[Brand]],E:E,dataset_shampoo[[#This Row],[Region]],F:F,dataset_shampoo[[#This Row],[Year]],G:G,"&lt;="&amp;dataset_shampoo[[#This Row],[Month]])</f>
        <v>1492</v>
      </c>
      <c r="K3913" s="6">
        <f>SUMIFS(I:I,D:D,dataset_shampoo[[#This Row],[Brand]],E:E,dataset_shampoo[[#This Row],[Region]],F:F,dataset_shampoo[[#This Row],[Year]],G:G,"&lt;="&amp;dataset_shampoo[[#This Row],[Month]])</f>
        <v>8095.5</v>
      </c>
      <c r="L3913">
        <f>dataset_shampoo[[#This Row],[Units YTD]]+SUMIFS(H:H,D:D,dataset_shampoo[[#This Row],[Brand]],E:E,dataset_shampoo[[#This Row],[Region]],F:F,dataset_shampoo[[#This Row],[Year]]-1,G:G,"&gt;"&amp;dataset_shampoo[[#This Row],[Month]])</f>
        <v>1877</v>
      </c>
      <c r="M3913" s="1">
        <f>dataset_shampoo[[#This Row],[Values YTD]]+SUMIFS(I:I,D:D,dataset_shampoo[[#This Row],[Brand]],E:E,dataset_shampoo[[#This Row],[Region]],F:F,dataset_shampoo[[#This Row],[Year]]-1,G:G,"&gt;"&amp;dataset_shampoo[[#This Row],[Month]])</f>
        <v>10181.5</v>
      </c>
    </row>
    <row r="3914" spans="1:13" x14ac:dyDescent="0.25">
      <c r="A3914" t="s">
        <v>7</v>
      </c>
      <c r="B3914" t="s">
        <v>30</v>
      </c>
      <c r="C3914" t="s">
        <v>23</v>
      </c>
      <c r="D3914" t="s">
        <v>52</v>
      </c>
      <c r="E3914" t="s">
        <v>13</v>
      </c>
      <c r="F3914">
        <v>2020</v>
      </c>
      <c r="G3914">
        <v>12</v>
      </c>
      <c r="H3914">
        <v>74</v>
      </c>
      <c r="I3914" s="1">
        <v>388.5</v>
      </c>
      <c r="J3914">
        <f>SUMIFS(H:H,D:D,dataset_shampoo[[#This Row],[Brand]],E:E,dataset_shampoo[[#This Row],[Region]],F:F,dataset_shampoo[[#This Row],[Year]],G:G,"&lt;="&amp;dataset_shampoo[[#This Row],[Month]])</f>
        <v>1566</v>
      </c>
      <c r="K3914" s="6">
        <f>SUMIFS(I:I,D:D,dataset_shampoo[[#This Row],[Brand]],E:E,dataset_shampoo[[#This Row],[Region]],F:F,dataset_shampoo[[#This Row],[Year]],G:G,"&lt;="&amp;dataset_shampoo[[#This Row],[Month]])</f>
        <v>8484</v>
      </c>
      <c r="L3914">
        <f>dataset_shampoo[[#This Row],[Units YTD]]+SUMIFS(H:H,D:D,dataset_shampoo[[#This Row],[Brand]],E:E,dataset_shampoo[[#This Row],[Region]],F:F,dataset_shampoo[[#This Row],[Year]]-1,G:G,"&gt;"&amp;dataset_shampoo[[#This Row],[Month]])</f>
        <v>1566</v>
      </c>
      <c r="M3914" s="1">
        <f>dataset_shampoo[[#This Row],[Values YTD]]+SUMIFS(I:I,D:D,dataset_shampoo[[#This Row],[Brand]],E:E,dataset_shampoo[[#This Row],[Region]],F:F,dataset_shampoo[[#This Row],[Year]]-1,G:G,"&gt;"&amp;dataset_shampoo[[#This Row],[Month]])</f>
        <v>8484</v>
      </c>
    </row>
    <row r="3915" spans="1:13" x14ac:dyDescent="0.25">
      <c r="A3915" t="s">
        <v>7</v>
      </c>
      <c r="B3915" t="s">
        <v>30</v>
      </c>
      <c r="C3915" t="s">
        <v>23</v>
      </c>
      <c r="D3915" t="s">
        <v>52</v>
      </c>
      <c r="E3915" t="s">
        <v>13</v>
      </c>
      <c r="F3915">
        <v>2021</v>
      </c>
      <c r="G3915">
        <v>1</v>
      </c>
      <c r="H3915">
        <v>64</v>
      </c>
      <c r="I3915" s="1">
        <v>322</v>
      </c>
      <c r="J3915">
        <f>SUMIFS(H:H,D:D,dataset_shampoo[[#This Row],[Brand]],E:E,dataset_shampoo[[#This Row],[Region]],F:F,dataset_shampoo[[#This Row],[Year]],G:G,"&lt;="&amp;dataset_shampoo[[#This Row],[Month]])</f>
        <v>64</v>
      </c>
      <c r="K3915" s="6">
        <f>SUMIFS(I:I,D:D,dataset_shampoo[[#This Row],[Brand]],E:E,dataset_shampoo[[#This Row],[Region]],F:F,dataset_shampoo[[#This Row],[Year]],G:G,"&lt;="&amp;dataset_shampoo[[#This Row],[Month]])</f>
        <v>322</v>
      </c>
      <c r="L3915">
        <f>dataset_shampoo[[#This Row],[Units YTD]]+SUMIFS(H:H,D:D,dataset_shampoo[[#This Row],[Brand]],E:E,dataset_shampoo[[#This Row],[Region]],F:F,dataset_shampoo[[#This Row],[Year]]-1,G:G,"&gt;"&amp;dataset_shampoo[[#This Row],[Month]])</f>
        <v>979</v>
      </c>
      <c r="M3915" s="1">
        <f>dataset_shampoo[[#This Row],[Values YTD]]+SUMIFS(I:I,D:D,dataset_shampoo[[#This Row],[Brand]],E:E,dataset_shampoo[[#This Row],[Region]],F:F,dataset_shampoo[[#This Row],[Year]]-1,G:G,"&gt;"&amp;dataset_shampoo[[#This Row],[Month]])</f>
        <v>5288.5</v>
      </c>
    </row>
    <row r="3916" spans="1:13" x14ac:dyDescent="0.25">
      <c r="A3916" t="s">
        <v>7</v>
      </c>
      <c r="B3916" t="s">
        <v>30</v>
      </c>
      <c r="C3916" t="s">
        <v>23</v>
      </c>
      <c r="D3916" t="s">
        <v>52</v>
      </c>
      <c r="E3916" t="s">
        <v>13</v>
      </c>
      <c r="F3916">
        <v>2021</v>
      </c>
      <c r="G3916">
        <v>2</v>
      </c>
      <c r="H3916">
        <v>48</v>
      </c>
      <c r="I3916" s="1">
        <v>273.7</v>
      </c>
      <c r="J3916">
        <f>SUMIFS(H:H,D:D,dataset_shampoo[[#This Row],[Brand]],E:E,dataset_shampoo[[#This Row],[Region]],F:F,dataset_shampoo[[#This Row],[Year]],G:G,"&lt;="&amp;dataset_shampoo[[#This Row],[Month]])</f>
        <v>112</v>
      </c>
      <c r="K3916" s="6">
        <f>SUMIFS(I:I,D:D,dataset_shampoo[[#This Row],[Brand]],E:E,dataset_shampoo[[#This Row],[Region]],F:F,dataset_shampoo[[#This Row],[Year]],G:G,"&lt;="&amp;dataset_shampoo[[#This Row],[Month]])</f>
        <v>595.70000000000005</v>
      </c>
      <c r="L3916">
        <f>dataset_shampoo[[#This Row],[Units YTD]]+SUMIFS(H:H,D:D,dataset_shampoo[[#This Row],[Brand]],E:E,dataset_shampoo[[#This Row],[Region]],F:F,dataset_shampoo[[#This Row],[Year]]-1,G:G,"&gt;"&amp;dataset_shampoo[[#This Row],[Month]])</f>
        <v>869</v>
      </c>
      <c r="M3916" s="1">
        <f>dataset_shampoo[[#This Row],[Values YTD]]+SUMIFS(I:I,D:D,dataset_shampoo[[#This Row],[Brand]],E:E,dataset_shampoo[[#This Row],[Region]],F:F,dataset_shampoo[[#This Row],[Year]]-1,G:G,"&gt;"&amp;dataset_shampoo[[#This Row],[Month]])</f>
        <v>4722.2</v>
      </c>
    </row>
    <row r="3917" spans="1:13" x14ac:dyDescent="0.25">
      <c r="A3917" t="s">
        <v>7</v>
      </c>
      <c r="B3917" t="s">
        <v>30</v>
      </c>
      <c r="C3917" t="s">
        <v>23</v>
      </c>
      <c r="D3917" t="s">
        <v>52</v>
      </c>
      <c r="E3917" t="s">
        <v>13</v>
      </c>
      <c r="F3917">
        <v>2021</v>
      </c>
      <c r="G3917">
        <v>7</v>
      </c>
      <c r="H3917">
        <v>64</v>
      </c>
      <c r="I3917" s="1">
        <v>354.2</v>
      </c>
      <c r="J3917">
        <f>SUMIFS(H:H,D:D,dataset_shampoo[[#This Row],[Brand]],E:E,dataset_shampoo[[#This Row],[Region]],F:F,dataset_shampoo[[#This Row],[Year]],G:G,"&lt;="&amp;dataset_shampoo[[#This Row],[Month]])</f>
        <v>176</v>
      </c>
      <c r="K3917" s="6">
        <f>SUMIFS(I:I,D:D,dataset_shampoo[[#This Row],[Brand]],E:E,dataset_shampoo[[#This Row],[Region]],F:F,dataset_shampoo[[#This Row],[Year]],G:G,"&lt;="&amp;dataset_shampoo[[#This Row],[Month]])</f>
        <v>949.90000000000009</v>
      </c>
      <c r="L3917">
        <f>dataset_shampoo[[#This Row],[Units YTD]]+SUMIFS(H:H,D:D,dataset_shampoo[[#This Row],[Brand]],E:E,dataset_shampoo[[#This Row],[Region]],F:F,dataset_shampoo[[#This Row],[Year]]-1,G:G,"&gt;"&amp;dataset_shampoo[[#This Row],[Month]])</f>
        <v>397</v>
      </c>
      <c r="M3917" s="1">
        <f>dataset_shampoo[[#This Row],[Values YTD]]+SUMIFS(I:I,D:D,dataset_shampoo[[#This Row],[Brand]],E:E,dataset_shampoo[[#This Row],[Region]],F:F,dataset_shampoo[[#This Row],[Year]]-1,G:G,"&gt;"&amp;dataset_shampoo[[#This Row],[Month]])</f>
        <v>2157.4</v>
      </c>
    </row>
    <row r="3918" spans="1:13" x14ac:dyDescent="0.25">
      <c r="A3918" t="s">
        <v>7</v>
      </c>
      <c r="B3918" t="s">
        <v>30</v>
      </c>
      <c r="C3918" t="s">
        <v>53</v>
      </c>
      <c r="D3918" t="s">
        <v>54</v>
      </c>
      <c r="E3918" t="s">
        <v>11</v>
      </c>
      <c r="F3918">
        <v>2019</v>
      </c>
      <c r="G3918">
        <v>7</v>
      </c>
      <c r="H3918">
        <v>140</v>
      </c>
      <c r="I3918" s="1">
        <v>1365</v>
      </c>
      <c r="J3918">
        <f>SUMIFS(H:H,D:D,dataset_shampoo[[#This Row],[Brand]],E:E,dataset_shampoo[[#This Row],[Region]],F:F,dataset_shampoo[[#This Row],[Year]],G:G,"&lt;="&amp;dataset_shampoo[[#This Row],[Month]])</f>
        <v>140</v>
      </c>
      <c r="K3918" s="6">
        <f>SUMIFS(I:I,D:D,dataset_shampoo[[#This Row],[Brand]],E:E,dataset_shampoo[[#This Row],[Region]],F:F,dataset_shampoo[[#This Row],[Year]],G:G,"&lt;="&amp;dataset_shampoo[[#This Row],[Month]])</f>
        <v>1365</v>
      </c>
      <c r="L3918">
        <f>dataset_shampoo[[#This Row],[Units YTD]]+SUMIFS(H:H,D:D,dataset_shampoo[[#This Row],[Brand]],E:E,dataset_shampoo[[#This Row],[Region]],F:F,dataset_shampoo[[#This Row],[Year]]-1,G:G,"&gt;"&amp;dataset_shampoo[[#This Row],[Month]])</f>
        <v>140</v>
      </c>
      <c r="M3918" s="1">
        <f>dataset_shampoo[[#This Row],[Values YTD]]+SUMIFS(I:I,D:D,dataset_shampoo[[#This Row],[Brand]],E:E,dataset_shampoo[[#This Row],[Region]],F:F,dataset_shampoo[[#This Row],[Year]]-1,G:G,"&gt;"&amp;dataset_shampoo[[#This Row],[Month]])</f>
        <v>1365</v>
      </c>
    </row>
    <row r="3919" spans="1:13" x14ac:dyDescent="0.25">
      <c r="A3919" t="s">
        <v>7</v>
      </c>
      <c r="B3919" t="s">
        <v>30</v>
      </c>
      <c r="C3919" t="s">
        <v>53</v>
      </c>
      <c r="D3919" t="s">
        <v>54</v>
      </c>
      <c r="E3919" t="s">
        <v>11</v>
      </c>
      <c r="F3919">
        <v>2019</v>
      </c>
      <c r="G3919">
        <v>10</v>
      </c>
      <c r="H3919">
        <v>49</v>
      </c>
      <c r="I3919" s="1">
        <v>518</v>
      </c>
      <c r="J3919">
        <f>SUMIFS(H:H,D:D,dataset_shampoo[[#This Row],[Brand]],E:E,dataset_shampoo[[#This Row],[Region]],F:F,dataset_shampoo[[#This Row],[Year]],G:G,"&lt;="&amp;dataset_shampoo[[#This Row],[Month]])</f>
        <v>189</v>
      </c>
      <c r="K3919" s="6">
        <f>SUMIFS(I:I,D:D,dataset_shampoo[[#This Row],[Brand]],E:E,dataset_shampoo[[#This Row],[Region]],F:F,dataset_shampoo[[#This Row],[Year]],G:G,"&lt;="&amp;dataset_shampoo[[#This Row],[Month]])</f>
        <v>1883</v>
      </c>
      <c r="L3919">
        <f>dataset_shampoo[[#This Row],[Units YTD]]+SUMIFS(H:H,D:D,dataset_shampoo[[#This Row],[Brand]],E:E,dataset_shampoo[[#This Row],[Region]],F:F,dataset_shampoo[[#This Row],[Year]]-1,G:G,"&gt;"&amp;dataset_shampoo[[#This Row],[Month]])</f>
        <v>189</v>
      </c>
      <c r="M3919" s="1">
        <f>dataset_shampoo[[#This Row],[Values YTD]]+SUMIFS(I:I,D:D,dataset_shampoo[[#This Row],[Brand]],E:E,dataset_shampoo[[#This Row],[Region]],F:F,dataset_shampoo[[#This Row],[Year]]-1,G:G,"&gt;"&amp;dataset_shampoo[[#This Row],[Month]])</f>
        <v>1883</v>
      </c>
    </row>
    <row r="3920" spans="1:13" x14ac:dyDescent="0.25">
      <c r="A3920" t="s">
        <v>7</v>
      </c>
      <c r="B3920" t="s">
        <v>30</v>
      </c>
      <c r="C3920" t="s">
        <v>53</v>
      </c>
      <c r="D3920" t="s">
        <v>54</v>
      </c>
      <c r="E3920" t="s">
        <v>11</v>
      </c>
      <c r="F3920">
        <v>2020</v>
      </c>
      <c r="G3920">
        <v>10</v>
      </c>
      <c r="H3920">
        <v>346</v>
      </c>
      <c r="I3920" s="1">
        <v>3339</v>
      </c>
      <c r="J3920">
        <f>SUMIFS(H:H,D:D,dataset_shampoo[[#This Row],[Brand]],E:E,dataset_shampoo[[#This Row],[Region]],F:F,dataset_shampoo[[#This Row],[Year]],G:G,"&lt;="&amp;dataset_shampoo[[#This Row],[Month]])</f>
        <v>346</v>
      </c>
      <c r="K3920" s="6">
        <f>SUMIFS(I:I,D:D,dataset_shampoo[[#This Row],[Brand]],E:E,dataset_shampoo[[#This Row],[Region]],F:F,dataset_shampoo[[#This Row],[Year]],G:G,"&lt;="&amp;dataset_shampoo[[#This Row],[Month]])</f>
        <v>3339</v>
      </c>
      <c r="L3920">
        <f>dataset_shampoo[[#This Row],[Units YTD]]+SUMIFS(H:H,D:D,dataset_shampoo[[#This Row],[Brand]],E:E,dataset_shampoo[[#This Row],[Region]],F:F,dataset_shampoo[[#This Row],[Year]]-1,G:G,"&gt;"&amp;dataset_shampoo[[#This Row],[Month]])</f>
        <v>346</v>
      </c>
      <c r="M3920" s="1">
        <f>dataset_shampoo[[#This Row],[Values YTD]]+SUMIFS(I:I,D:D,dataset_shampoo[[#This Row],[Brand]],E:E,dataset_shampoo[[#This Row],[Region]],F:F,dataset_shampoo[[#This Row],[Year]]-1,G:G,"&gt;"&amp;dataset_shampoo[[#This Row],[Month]])</f>
        <v>3339</v>
      </c>
    </row>
    <row r="3921" spans="1:13" x14ac:dyDescent="0.25">
      <c r="A3921" t="s">
        <v>7</v>
      </c>
      <c r="B3921" t="s">
        <v>30</v>
      </c>
      <c r="C3921" t="s">
        <v>53</v>
      </c>
      <c r="D3921" t="s">
        <v>54</v>
      </c>
      <c r="E3921" t="s">
        <v>11</v>
      </c>
      <c r="F3921">
        <v>2020</v>
      </c>
      <c r="G3921">
        <v>11</v>
      </c>
      <c r="H3921">
        <v>42</v>
      </c>
      <c r="I3921" s="1">
        <v>556.5</v>
      </c>
      <c r="J3921">
        <f>SUMIFS(H:H,D:D,dataset_shampoo[[#This Row],[Brand]],E:E,dataset_shampoo[[#This Row],[Region]],F:F,dataset_shampoo[[#This Row],[Year]],G:G,"&lt;="&amp;dataset_shampoo[[#This Row],[Month]])</f>
        <v>388</v>
      </c>
      <c r="K3921" s="6">
        <f>SUMIFS(I:I,D:D,dataset_shampoo[[#This Row],[Brand]],E:E,dataset_shampoo[[#This Row],[Region]],F:F,dataset_shampoo[[#This Row],[Year]],G:G,"&lt;="&amp;dataset_shampoo[[#This Row],[Month]])</f>
        <v>3895.5</v>
      </c>
      <c r="L3921">
        <f>dataset_shampoo[[#This Row],[Units YTD]]+SUMIFS(H:H,D:D,dataset_shampoo[[#This Row],[Brand]],E:E,dataset_shampoo[[#This Row],[Region]],F:F,dataset_shampoo[[#This Row],[Year]]-1,G:G,"&gt;"&amp;dataset_shampoo[[#This Row],[Month]])</f>
        <v>388</v>
      </c>
      <c r="M3921" s="1">
        <f>dataset_shampoo[[#This Row],[Values YTD]]+SUMIFS(I:I,D:D,dataset_shampoo[[#This Row],[Brand]],E:E,dataset_shampoo[[#This Row],[Region]],F:F,dataset_shampoo[[#This Row],[Year]]-1,G:G,"&gt;"&amp;dataset_shampoo[[#This Row],[Month]])</f>
        <v>3895.5</v>
      </c>
    </row>
    <row r="3922" spans="1:13" x14ac:dyDescent="0.25">
      <c r="A3922" t="s">
        <v>7</v>
      </c>
      <c r="B3922" t="s">
        <v>30</v>
      </c>
      <c r="C3922" t="s">
        <v>53</v>
      </c>
      <c r="D3922" t="s">
        <v>54</v>
      </c>
      <c r="E3922" t="s">
        <v>11</v>
      </c>
      <c r="F3922">
        <v>2021</v>
      </c>
      <c r="G3922">
        <v>1</v>
      </c>
      <c r="H3922">
        <v>64</v>
      </c>
      <c r="I3922" s="1">
        <v>772.8</v>
      </c>
      <c r="J3922">
        <f>SUMIFS(H:H,D:D,dataset_shampoo[[#This Row],[Brand]],E:E,dataset_shampoo[[#This Row],[Region]],F:F,dataset_shampoo[[#This Row],[Year]],G:G,"&lt;="&amp;dataset_shampoo[[#This Row],[Month]])</f>
        <v>64</v>
      </c>
      <c r="K3922" s="6">
        <f>SUMIFS(I:I,D:D,dataset_shampoo[[#This Row],[Brand]],E:E,dataset_shampoo[[#This Row],[Region]],F:F,dataset_shampoo[[#This Row],[Year]],G:G,"&lt;="&amp;dataset_shampoo[[#This Row],[Month]])</f>
        <v>772.8</v>
      </c>
      <c r="L3922">
        <f>dataset_shampoo[[#This Row],[Units YTD]]+SUMIFS(H:H,D:D,dataset_shampoo[[#This Row],[Brand]],E:E,dataset_shampoo[[#This Row],[Region]],F:F,dataset_shampoo[[#This Row],[Year]]-1,G:G,"&gt;"&amp;dataset_shampoo[[#This Row],[Month]])</f>
        <v>452</v>
      </c>
      <c r="M3922" s="1">
        <f>dataset_shampoo[[#This Row],[Values YTD]]+SUMIFS(I:I,D:D,dataset_shampoo[[#This Row],[Brand]],E:E,dataset_shampoo[[#This Row],[Region]],F:F,dataset_shampoo[[#This Row],[Year]]-1,G:G,"&gt;"&amp;dataset_shampoo[[#This Row],[Month]])</f>
        <v>4668.3</v>
      </c>
    </row>
    <row r="3923" spans="1:13" x14ac:dyDescent="0.25">
      <c r="A3923" t="s">
        <v>7</v>
      </c>
      <c r="B3923" t="s">
        <v>30</v>
      </c>
      <c r="C3923" t="s">
        <v>53</v>
      </c>
      <c r="D3923" t="s">
        <v>54</v>
      </c>
      <c r="E3923" t="s">
        <v>11</v>
      </c>
      <c r="F3923">
        <v>2021</v>
      </c>
      <c r="G3923">
        <v>3</v>
      </c>
      <c r="H3923">
        <v>386</v>
      </c>
      <c r="I3923" s="1">
        <v>3847.9</v>
      </c>
      <c r="J3923">
        <f>SUMIFS(H:H,D:D,dataset_shampoo[[#This Row],[Brand]],E:E,dataset_shampoo[[#This Row],[Region]],F:F,dataset_shampoo[[#This Row],[Year]],G:G,"&lt;="&amp;dataset_shampoo[[#This Row],[Month]])</f>
        <v>450</v>
      </c>
      <c r="K3923" s="6">
        <f>SUMIFS(I:I,D:D,dataset_shampoo[[#This Row],[Brand]],E:E,dataset_shampoo[[#This Row],[Region]],F:F,dataset_shampoo[[#This Row],[Year]],G:G,"&lt;="&amp;dataset_shampoo[[#This Row],[Month]])</f>
        <v>4620.7</v>
      </c>
      <c r="L3923">
        <f>dataset_shampoo[[#This Row],[Units YTD]]+SUMIFS(H:H,D:D,dataset_shampoo[[#This Row],[Brand]],E:E,dataset_shampoo[[#This Row],[Region]],F:F,dataset_shampoo[[#This Row],[Year]]-1,G:G,"&gt;"&amp;dataset_shampoo[[#This Row],[Month]])</f>
        <v>838</v>
      </c>
      <c r="M3923" s="1">
        <f>dataset_shampoo[[#This Row],[Values YTD]]+SUMIFS(I:I,D:D,dataset_shampoo[[#This Row],[Brand]],E:E,dataset_shampoo[[#This Row],[Region]],F:F,dataset_shampoo[[#This Row],[Year]]-1,G:G,"&gt;"&amp;dataset_shampoo[[#This Row],[Month]])</f>
        <v>8516.2000000000007</v>
      </c>
    </row>
    <row r="3924" spans="1:13" x14ac:dyDescent="0.25">
      <c r="A3924" t="s">
        <v>7</v>
      </c>
      <c r="B3924" t="s">
        <v>30</v>
      </c>
      <c r="C3924" t="s">
        <v>53</v>
      </c>
      <c r="D3924" t="s">
        <v>54</v>
      </c>
      <c r="E3924" t="s">
        <v>11</v>
      </c>
      <c r="F3924">
        <v>2021</v>
      </c>
      <c r="G3924">
        <v>4</v>
      </c>
      <c r="H3924">
        <v>113</v>
      </c>
      <c r="I3924" s="1">
        <v>917.7</v>
      </c>
      <c r="J3924">
        <f>SUMIFS(H:H,D:D,dataset_shampoo[[#This Row],[Brand]],E:E,dataset_shampoo[[#This Row],[Region]],F:F,dataset_shampoo[[#This Row],[Year]],G:G,"&lt;="&amp;dataset_shampoo[[#This Row],[Month]])</f>
        <v>563</v>
      </c>
      <c r="K3924" s="6">
        <f>SUMIFS(I:I,D:D,dataset_shampoo[[#This Row],[Brand]],E:E,dataset_shampoo[[#This Row],[Region]],F:F,dataset_shampoo[[#This Row],[Year]],G:G,"&lt;="&amp;dataset_shampoo[[#This Row],[Month]])</f>
        <v>5538.4</v>
      </c>
      <c r="L3924">
        <f>dataset_shampoo[[#This Row],[Units YTD]]+SUMIFS(H:H,D:D,dataset_shampoo[[#This Row],[Brand]],E:E,dataset_shampoo[[#This Row],[Region]],F:F,dataset_shampoo[[#This Row],[Year]]-1,G:G,"&gt;"&amp;dataset_shampoo[[#This Row],[Month]])</f>
        <v>951</v>
      </c>
      <c r="M3924" s="1">
        <f>dataset_shampoo[[#This Row],[Values YTD]]+SUMIFS(I:I,D:D,dataset_shampoo[[#This Row],[Brand]],E:E,dataset_shampoo[[#This Row],[Region]],F:F,dataset_shampoo[[#This Row],[Year]]-1,G:G,"&gt;"&amp;dataset_shampoo[[#This Row],[Month]])</f>
        <v>9433.9</v>
      </c>
    </row>
    <row r="3925" spans="1:13" x14ac:dyDescent="0.25">
      <c r="A3925" t="s">
        <v>7</v>
      </c>
      <c r="B3925" t="s">
        <v>30</v>
      </c>
      <c r="C3925" t="s">
        <v>53</v>
      </c>
      <c r="D3925" t="s">
        <v>54</v>
      </c>
      <c r="E3925" t="s">
        <v>11</v>
      </c>
      <c r="F3925">
        <v>2021</v>
      </c>
      <c r="G3925">
        <v>5</v>
      </c>
      <c r="H3925">
        <v>64</v>
      </c>
      <c r="I3925" s="1">
        <v>805</v>
      </c>
      <c r="J3925">
        <f>SUMIFS(H:H,D:D,dataset_shampoo[[#This Row],[Brand]],E:E,dataset_shampoo[[#This Row],[Region]],F:F,dataset_shampoo[[#This Row],[Year]],G:G,"&lt;="&amp;dataset_shampoo[[#This Row],[Month]])</f>
        <v>627</v>
      </c>
      <c r="K3925" s="6">
        <f>SUMIFS(I:I,D:D,dataset_shampoo[[#This Row],[Brand]],E:E,dataset_shampoo[[#This Row],[Region]],F:F,dataset_shampoo[[#This Row],[Year]],G:G,"&lt;="&amp;dataset_shampoo[[#This Row],[Month]])</f>
        <v>6343.4</v>
      </c>
      <c r="L3925">
        <f>dataset_shampoo[[#This Row],[Units YTD]]+SUMIFS(H:H,D:D,dataset_shampoo[[#This Row],[Brand]],E:E,dataset_shampoo[[#This Row],[Region]],F:F,dataset_shampoo[[#This Row],[Year]]-1,G:G,"&gt;"&amp;dataset_shampoo[[#This Row],[Month]])</f>
        <v>1015</v>
      </c>
      <c r="M3925" s="1">
        <f>dataset_shampoo[[#This Row],[Values YTD]]+SUMIFS(I:I,D:D,dataset_shampoo[[#This Row],[Brand]],E:E,dataset_shampoo[[#This Row],[Region]],F:F,dataset_shampoo[[#This Row],[Year]]-1,G:G,"&gt;"&amp;dataset_shampoo[[#This Row],[Month]])</f>
        <v>10238.9</v>
      </c>
    </row>
    <row r="3926" spans="1:13" x14ac:dyDescent="0.25">
      <c r="A3926" t="s">
        <v>7</v>
      </c>
      <c r="B3926" t="s">
        <v>30</v>
      </c>
      <c r="C3926" t="s">
        <v>53</v>
      </c>
      <c r="D3926" t="s">
        <v>54</v>
      </c>
      <c r="E3926" t="s">
        <v>11</v>
      </c>
      <c r="F3926">
        <v>2021</v>
      </c>
      <c r="G3926">
        <v>6</v>
      </c>
      <c r="H3926">
        <v>113</v>
      </c>
      <c r="I3926" s="1">
        <v>1127</v>
      </c>
      <c r="J3926">
        <f>SUMIFS(H:H,D:D,dataset_shampoo[[#This Row],[Brand]],E:E,dataset_shampoo[[#This Row],[Region]],F:F,dataset_shampoo[[#This Row],[Year]],G:G,"&lt;="&amp;dataset_shampoo[[#This Row],[Month]])</f>
        <v>740</v>
      </c>
      <c r="K3926" s="6">
        <f>SUMIFS(I:I,D:D,dataset_shampoo[[#This Row],[Brand]],E:E,dataset_shampoo[[#This Row],[Region]],F:F,dataset_shampoo[[#This Row],[Year]],G:G,"&lt;="&amp;dataset_shampoo[[#This Row],[Month]])</f>
        <v>7470.4</v>
      </c>
      <c r="L3926">
        <f>dataset_shampoo[[#This Row],[Units YTD]]+SUMIFS(H:H,D:D,dataset_shampoo[[#This Row],[Brand]],E:E,dataset_shampoo[[#This Row],[Region]],F:F,dataset_shampoo[[#This Row],[Year]]-1,G:G,"&gt;"&amp;dataset_shampoo[[#This Row],[Month]])</f>
        <v>1128</v>
      </c>
      <c r="M3926" s="1">
        <f>dataset_shampoo[[#This Row],[Values YTD]]+SUMIFS(I:I,D:D,dataset_shampoo[[#This Row],[Brand]],E:E,dataset_shampoo[[#This Row],[Region]],F:F,dataset_shampoo[[#This Row],[Year]]-1,G:G,"&gt;"&amp;dataset_shampoo[[#This Row],[Month]])</f>
        <v>11365.9</v>
      </c>
    </row>
    <row r="3927" spans="1:13" x14ac:dyDescent="0.25">
      <c r="A3927" t="s">
        <v>7</v>
      </c>
      <c r="B3927" t="s">
        <v>30</v>
      </c>
      <c r="C3927" t="s">
        <v>53</v>
      </c>
      <c r="D3927" t="s">
        <v>54</v>
      </c>
      <c r="E3927" t="s">
        <v>11</v>
      </c>
      <c r="F3927">
        <v>2021</v>
      </c>
      <c r="G3927">
        <v>7</v>
      </c>
      <c r="H3927">
        <v>177</v>
      </c>
      <c r="I3927" s="1">
        <v>1626.1</v>
      </c>
      <c r="J3927">
        <f>SUMIFS(H:H,D:D,dataset_shampoo[[#This Row],[Brand]],E:E,dataset_shampoo[[#This Row],[Region]],F:F,dataset_shampoo[[#This Row],[Year]],G:G,"&lt;="&amp;dataset_shampoo[[#This Row],[Month]])</f>
        <v>917</v>
      </c>
      <c r="K3927" s="6">
        <f>SUMIFS(I:I,D:D,dataset_shampoo[[#This Row],[Brand]],E:E,dataset_shampoo[[#This Row],[Region]],F:F,dataset_shampoo[[#This Row],[Year]],G:G,"&lt;="&amp;dataset_shampoo[[#This Row],[Month]])</f>
        <v>9096.5</v>
      </c>
      <c r="L3927">
        <f>dataset_shampoo[[#This Row],[Units YTD]]+SUMIFS(H:H,D:D,dataset_shampoo[[#This Row],[Brand]],E:E,dataset_shampoo[[#This Row],[Region]],F:F,dataset_shampoo[[#This Row],[Year]]-1,G:G,"&gt;"&amp;dataset_shampoo[[#This Row],[Month]])</f>
        <v>1305</v>
      </c>
      <c r="M3927" s="1">
        <f>dataset_shampoo[[#This Row],[Values YTD]]+SUMIFS(I:I,D:D,dataset_shampoo[[#This Row],[Brand]],E:E,dataset_shampoo[[#This Row],[Region]],F:F,dataset_shampoo[[#This Row],[Year]]-1,G:G,"&gt;"&amp;dataset_shampoo[[#This Row],[Month]])</f>
        <v>12992</v>
      </c>
    </row>
    <row r="3928" spans="1:13" x14ac:dyDescent="0.25">
      <c r="A3928" t="s">
        <v>7</v>
      </c>
      <c r="B3928" t="s">
        <v>30</v>
      </c>
      <c r="C3928" t="s">
        <v>53</v>
      </c>
      <c r="D3928" t="s">
        <v>54</v>
      </c>
      <c r="E3928" t="s">
        <v>11</v>
      </c>
      <c r="F3928">
        <v>2021</v>
      </c>
      <c r="G3928">
        <v>8</v>
      </c>
      <c r="H3928">
        <v>209</v>
      </c>
      <c r="I3928" s="1">
        <v>2189.6</v>
      </c>
      <c r="J3928">
        <f>SUMIFS(H:H,D:D,dataset_shampoo[[#This Row],[Brand]],E:E,dataset_shampoo[[#This Row],[Region]],F:F,dataset_shampoo[[#This Row],[Year]],G:G,"&lt;="&amp;dataset_shampoo[[#This Row],[Month]])</f>
        <v>1126</v>
      </c>
      <c r="K3928" s="6">
        <f>SUMIFS(I:I,D:D,dataset_shampoo[[#This Row],[Brand]],E:E,dataset_shampoo[[#This Row],[Region]],F:F,dataset_shampoo[[#This Row],[Year]],G:G,"&lt;="&amp;dataset_shampoo[[#This Row],[Month]])</f>
        <v>11286.1</v>
      </c>
      <c r="L3928">
        <f>dataset_shampoo[[#This Row],[Units YTD]]+SUMIFS(H:H,D:D,dataset_shampoo[[#This Row],[Brand]],E:E,dataset_shampoo[[#This Row],[Region]],F:F,dataset_shampoo[[#This Row],[Year]]-1,G:G,"&gt;"&amp;dataset_shampoo[[#This Row],[Month]])</f>
        <v>1514</v>
      </c>
      <c r="M3928" s="1">
        <f>dataset_shampoo[[#This Row],[Values YTD]]+SUMIFS(I:I,D:D,dataset_shampoo[[#This Row],[Brand]],E:E,dataset_shampoo[[#This Row],[Region]],F:F,dataset_shampoo[[#This Row],[Year]]-1,G:G,"&gt;"&amp;dataset_shampoo[[#This Row],[Month]])</f>
        <v>15181.6</v>
      </c>
    </row>
    <row r="3929" spans="1:13" x14ac:dyDescent="0.25">
      <c r="A3929" t="s">
        <v>7</v>
      </c>
      <c r="B3929" t="s">
        <v>30</v>
      </c>
      <c r="C3929" t="s">
        <v>53</v>
      </c>
      <c r="D3929" t="s">
        <v>54</v>
      </c>
      <c r="E3929" t="s">
        <v>11</v>
      </c>
      <c r="F3929">
        <v>2021</v>
      </c>
      <c r="G3929">
        <v>10</v>
      </c>
      <c r="H3929">
        <v>113</v>
      </c>
      <c r="I3929" s="1">
        <v>1030.4000000000001</v>
      </c>
      <c r="J3929">
        <f>SUMIFS(H:H,D:D,dataset_shampoo[[#This Row],[Brand]],E:E,dataset_shampoo[[#This Row],[Region]],F:F,dataset_shampoo[[#This Row],[Year]],G:G,"&lt;="&amp;dataset_shampoo[[#This Row],[Month]])</f>
        <v>1239</v>
      </c>
      <c r="K3929" s="6">
        <f>SUMIFS(I:I,D:D,dataset_shampoo[[#This Row],[Brand]],E:E,dataset_shampoo[[#This Row],[Region]],F:F,dataset_shampoo[[#This Row],[Year]],G:G,"&lt;="&amp;dataset_shampoo[[#This Row],[Month]])</f>
        <v>12316.5</v>
      </c>
      <c r="L3929">
        <f>dataset_shampoo[[#This Row],[Units YTD]]+SUMIFS(H:H,D:D,dataset_shampoo[[#This Row],[Brand]],E:E,dataset_shampoo[[#This Row],[Region]],F:F,dataset_shampoo[[#This Row],[Year]]-1,G:G,"&gt;"&amp;dataset_shampoo[[#This Row],[Month]])</f>
        <v>1281</v>
      </c>
      <c r="M3929" s="1">
        <f>dataset_shampoo[[#This Row],[Values YTD]]+SUMIFS(I:I,D:D,dataset_shampoo[[#This Row],[Brand]],E:E,dataset_shampoo[[#This Row],[Region]],F:F,dataset_shampoo[[#This Row],[Year]]-1,G:G,"&gt;"&amp;dataset_shampoo[[#This Row],[Month]])</f>
        <v>12873</v>
      </c>
    </row>
    <row r="3930" spans="1:13" x14ac:dyDescent="0.25">
      <c r="A3930" t="s">
        <v>7</v>
      </c>
      <c r="B3930" t="s">
        <v>30</v>
      </c>
      <c r="C3930" t="s">
        <v>53</v>
      </c>
      <c r="D3930" t="s">
        <v>54</v>
      </c>
      <c r="E3930" t="s">
        <v>11</v>
      </c>
      <c r="F3930">
        <v>2021</v>
      </c>
      <c r="G3930">
        <v>11</v>
      </c>
      <c r="H3930">
        <v>113</v>
      </c>
      <c r="I3930" s="1">
        <v>917.7</v>
      </c>
      <c r="J3930">
        <f>SUMIFS(H:H,D:D,dataset_shampoo[[#This Row],[Brand]],E:E,dataset_shampoo[[#This Row],[Region]],F:F,dataset_shampoo[[#This Row],[Year]],G:G,"&lt;="&amp;dataset_shampoo[[#This Row],[Month]])</f>
        <v>1352</v>
      </c>
      <c r="K3930" s="6">
        <f>SUMIFS(I:I,D:D,dataset_shampoo[[#This Row],[Brand]],E:E,dataset_shampoo[[#This Row],[Region]],F:F,dataset_shampoo[[#This Row],[Year]],G:G,"&lt;="&amp;dataset_shampoo[[#This Row],[Month]])</f>
        <v>13234.2</v>
      </c>
      <c r="L3930">
        <f>dataset_shampoo[[#This Row],[Units YTD]]+SUMIFS(H:H,D:D,dataset_shampoo[[#This Row],[Brand]],E:E,dataset_shampoo[[#This Row],[Region]],F:F,dataset_shampoo[[#This Row],[Year]]-1,G:G,"&gt;"&amp;dataset_shampoo[[#This Row],[Month]])</f>
        <v>1352</v>
      </c>
      <c r="M3930" s="1">
        <f>dataset_shampoo[[#This Row],[Values YTD]]+SUMIFS(I:I,D:D,dataset_shampoo[[#This Row],[Brand]],E:E,dataset_shampoo[[#This Row],[Region]],F:F,dataset_shampoo[[#This Row],[Year]]-1,G:G,"&gt;"&amp;dataset_shampoo[[#This Row],[Month]])</f>
        <v>13234.2</v>
      </c>
    </row>
    <row r="3931" spans="1:13" x14ac:dyDescent="0.25">
      <c r="A3931" t="s">
        <v>7</v>
      </c>
      <c r="B3931" t="s">
        <v>30</v>
      </c>
      <c r="C3931" t="s">
        <v>53</v>
      </c>
      <c r="D3931" t="s">
        <v>54</v>
      </c>
      <c r="E3931" t="s">
        <v>11</v>
      </c>
      <c r="F3931">
        <v>2022</v>
      </c>
      <c r="G3931">
        <v>2</v>
      </c>
      <c r="H3931">
        <v>462</v>
      </c>
      <c r="I3931" s="1">
        <v>4746</v>
      </c>
      <c r="J3931">
        <f>SUMIFS(H:H,D:D,dataset_shampoo[[#This Row],[Brand]],E:E,dataset_shampoo[[#This Row],[Region]],F:F,dataset_shampoo[[#This Row],[Year]],G:G,"&lt;="&amp;dataset_shampoo[[#This Row],[Month]])</f>
        <v>462</v>
      </c>
      <c r="K3931" s="6">
        <f>SUMIFS(I:I,D:D,dataset_shampoo[[#This Row],[Brand]],E:E,dataset_shampoo[[#This Row],[Region]],F:F,dataset_shampoo[[#This Row],[Year]],G:G,"&lt;="&amp;dataset_shampoo[[#This Row],[Month]])</f>
        <v>4746</v>
      </c>
      <c r="L3931">
        <f>dataset_shampoo[[#This Row],[Units YTD]]+SUMIFS(H:H,D:D,dataset_shampoo[[#This Row],[Brand]],E:E,dataset_shampoo[[#This Row],[Region]],F:F,dataset_shampoo[[#This Row],[Year]]-1,G:G,"&gt;"&amp;dataset_shampoo[[#This Row],[Month]])</f>
        <v>1750</v>
      </c>
      <c r="M3931" s="1">
        <f>dataset_shampoo[[#This Row],[Values YTD]]+SUMIFS(I:I,D:D,dataset_shampoo[[#This Row],[Brand]],E:E,dataset_shampoo[[#This Row],[Region]],F:F,dataset_shampoo[[#This Row],[Year]]-1,G:G,"&gt;"&amp;dataset_shampoo[[#This Row],[Month]])</f>
        <v>17207.400000000001</v>
      </c>
    </row>
    <row r="3932" spans="1:13" x14ac:dyDescent="0.25">
      <c r="A3932" t="s">
        <v>7</v>
      </c>
      <c r="B3932" t="s">
        <v>30</v>
      </c>
      <c r="C3932" t="s">
        <v>53</v>
      </c>
      <c r="D3932" t="s">
        <v>54</v>
      </c>
      <c r="E3932" t="s">
        <v>11</v>
      </c>
      <c r="F3932">
        <v>2022</v>
      </c>
      <c r="G3932">
        <v>4</v>
      </c>
      <c r="H3932">
        <v>231</v>
      </c>
      <c r="I3932" s="1">
        <v>2478</v>
      </c>
      <c r="J3932">
        <f>SUMIFS(H:H,D:D,dataset_shampoo[[#This Row],[Brand]],E:E,dataset_shampoo[[#This Row],[Region]],F:F,dataset_shampoo[[#This Row],[Year]],G:G,"&lt;="&amp;dataset_shampoo[[#This Row],[Month]])</f>
        <v>693</v>
      </c>
      <c r="K3932" s="6">
        <f>SUMIFS(I:I,D:D,dataset_shampoo[[#This Row],[Brand]],E:E,dataset_shampoo[[#This Row],[Region]],F:F,dataset_shampoo[[#This Row],[Year]],G:G,"&lt;="&amp;dataset_shampoo[[#This Row],[Month]])</f>
        <v>7224</v>
      </c>
      <c r="L3932">
        <f>dataset_shampoo[[#This Row],[Units YTD]]+SUMIFS(H:H,D:D,dataset_shampoo[[#This Row],[Brand]],E:E,dataset_shampoo[[#This Row],[Region]],F:F,dataset_shampoo[[#This Row],[Year]]-1,G:G,"&gt;"&amp;dataset_shampoo[[#This Row],[Month]])</f>
        <v>1482</v>
      </c>
      <c r="M3932" s="1">
        <f>dataset_shampoo[[#This Row],[Values YTD]]+SUMIFS(I:I,D:D,dataset_shampoo[[#This Row],[Brand]],E:E,dataset_shampoo[[#This Row],[Region]],F:F,dataset_shampoo[[#This Row],[Year]]-1,G:G,"&gt;"&amp;dataset_shampoo[[#This Row],[Month]])</f>
        <v>14919.8</v>
      </c>
    </row>
    <row r="3933" spans="1:13" x14ac:dyDescent="0.25">
      <c r="A3933" t="s">
        <v>7</v>
      </c>
      <c r="B3933" t="s">
        <v>30</v>
      </c>
      <c r="C3933" t="s">
        <v>53</v>
      </c>
      <c r="D3933" t="s">
        <v>54</v>
      </c>
      <c r="E3933" t="s">
        <v>11</v>
      </c>
      <c r="F3933">
        <v>2022</v>
      </c>
      <c r="G3933">
        <v>5</v>
      </c>
      <c r="H3933">
        <v>273</v>
      </c>
      <c r="I3933" s="1">
        <v>2520</v>
      </c>
      <c r="J3933">
        <f>SUMIFS(H:H,D:D,dataset_shampoo[[#This Row],[Brand]],E:E,dataset_shampoo[[#This Row],[Region]],F:F,dataset_shampoo[[#This Row],[Year]],G:G,"&lt;="&amp;dataset_shampoo[[#This Row],[Month]])</f>
        <v>966</v>
      </c>
      <c r="K3933" s="6">
        <f>SUMIFS(I:I,D:D,dataset_shampoo[[#This Row],[Brand]],E:E,dataset_shampoo[[#This Row],[Region]],F:F,dataset_shampoo[[#This Row],[Year]],G:G,"&lt;="&amp;dataset_shampoo[[#This Row],[Month]])</f>
        <v>9744</v>
      </c>
      <c r="L3933">
        <f>dataset_shampoo[[#This Row],[Units YTD]]+SUMIFS(H:H,D:D,dataset_shampoo[[#This Row],[Brand]],E:E,dataset_shampoo[[#This Row],[Region]],F:F,dataset_shampoo[[#This Row],[Year]]-1,G:G,"&gt;"&amp;dataset_shampoo[[#This Row],[Month]])</f>
        <v>1691</v>
      </c>
      <c r="M3933" s="1">
        <f>dataset_shampoo[[#This Row],[Values YTD]]+SUMIFS(I:I,D:D,dataset_shampoo[[#This Row],[Brand]],E:E,dataset_shampoo[[#This Row],[Region]],F:F,dataset_shampoo[[#This Row],[Year]]-1,G:G,"&gt;"&amp;dataset_shampoo[[#This Row],[Month]])</f>
        <v>16634.8</v>
      </c>
    </row>
    <row r="3934" spans="1:13" x14ac:dyDescent="0.25">
      <c r="A3934" t="s">
        <v>7</v>
      </c>
      <c r="B3934" t="s">
        <v>30</v>
      </c>
      <c r="C3934" t="s">
        <v>53</v>
      </c>
      <c r="D3934" t="s">
        <v>54</v>
      </c>
      <c r="E3934" t="s">
        <v>11</v>
      </c>
      <c r="F3934">
        <v>2022</v>
      </c>
      <c r="G3934">
        <v>7</v>
      </c>
      <c r="H3934">
        <v>84</v>
      </c>
      <c r="I3934" s="1">
        <v>819</v>
      </c>
      <c r="J3934">
        <f>SUMIFS(H:H,D:D,dataset_shampoo[[#This Row],[Brand]],E:E,dataset_shampoo[[#This Row],[Region]],F:F,dataset_shampoo[[#This Row],[Year]],G:G,"&lt;="&amp;dataset_shampoo[[#This Row],[Month]])</f>
        <v>1050</v>
      </c>
      <c r="K3934" s="6">
        <f>SUMIFS(I:I,D:D,dataset_shampoo[[#This Row],[Brand]],E:E,dataset_shampoo[[#This Row],[Region]],F:F,dataset_shampoo[[#This Row],[Year]],G:G,"&lt;="&amp;dataset_shampoo[[#This Row],[Month]])</f>
        <v>10563</v>
      </c>
      <c r="L3934">
        <f>dataset_shampoo[[#This Row],[Units YTD]]+SUMIFS(H:H,D:D,dataset_shampoo[[#This Row],[Brand]],E:E,dataset_shampoo[[#This Row],[Region]],F:F,dataset_shampoo[[#This Row],[Year]]-1,G:G,"&gt;"&amp;dataset_shampoo[[#This Row],[Month]])</f>
        <v>1485</v>
      </c>
      <c r="M3934" s="1">
        <f>dataset_shampoo[[#This Row],[Values YTD]]+SUMIFS(I:I,D:D,dataset_shampoo[[#This Row],[Brand]],E:E,dataset_shampoo[[#This Row],[Region]],F:F,dataset_shampoo[[#This Row],[Year]]-1,G:G,"&gt;"&amp;dataset_shampoo[[#This Row],[Month]])</f>
        <v>14700.7</v>
      </c>
    </row>
    <row r="3935" spans="1:13" x14ac:dyDescent="0.25">
      <c r="A3935" t="s">
        <v>7</v>
      </c>
      <c r="B3935" t="s">
        <v>30</v>
      </c>
      <c r="C3935" t="s">
        <v>53</v>
      </c>
      <c r="D3935" t="s">
        <v>54</v>
      </c>
      <c r="E3935" t="s">
        <v>11</v>
      </c>
      <c r="F3935">
        <v>2022</v>
      </c>
      <c r="G3935">
        <v>8</v>
      </c>
      <c r="H3935">
        <v>84</v>
      </c>
      <c r="I3935" s="1">
        <v>924</v>
      </c>
      <c r="J3935">
        <f>SUMIFS(H:H,D:D,dataset_shampoo[[#This Row],[Brand]],E:E,dataset_shampoo[[#This Row],[Region]],F:F,dataset_shampoo[[#This Row],[Year]],G:G,"&lt;="&amp;dataset_shampoo[[#This Row],[Month]])</f>
        <v>1134</v>
      </c>
      <c r="K3935" s="6">
        <f>SUMIFS(I:I,D:D,dataset_shampoo[[#This Row],[Brand]],E:E,dataset_shampoo[[#This Row],[Region]],F:F,dataset_shampoo[[#This Row],[Year]],G:G,"&lt;="&amp;dataset_shampoo[[#This Row],[Month]])</f>
        <v>11487</v>
      </c>
      <c r="L3935">
        <f>dataset_shampoo[[#This Row],[Units YTD]]+SUMIFS(H:H,D:D,dataset_shampoo[[#This Row],[Brand]],E:E,dataset_shampoo[[#This Row],[Region]],F:F,dataset_shampoo[[#This Row],[Year]]-1,G:G,"&gt;"&amp;dataset_shampoo[[#This Row],[Month]])</f>
        <v>1360</v>
      </c>
      <c r="M3935" s="1">
        <f>dataset_shampoo[[#This Row],[Values YTD]]+SUMIFS(I:I,D:D,dataset_shampoo[[#This Row],[Brand]],E:E,dataset_shampoo[[#This Row],[Region]],F:F,dataset_shampoo[[#This Row],[Year]]-1,G:G,"&gt;"&amp;dataset_shampoo[[#This Row],[Month]])</f>
        <v>13435.1</v>
      </c>
    </row>
    <row r="3936" spans="1:13" x14ac:dyDescent="0.25">
      <c r="A3936" t="s">
        <v>7</v>
      </c>
      <c r="B3936" t="s">
        <v>30</v>
      </c>
      <c r="C3936" t="s">
        <v>53</v>
      </c>
      <c r="D3936" t="s">
        <v>54</v>
      </c>
      <c r="E3936" t="s">
        <v>11</v>
      </c>
      <c r="F3936">
        <v>2022</v>
      </c>
      <c r="G3936">
        <v>10</v>
      </c>
      <c r="H3936">
        <v>273</v>
      </c>
      <c r="I3936" s="1">
        <v>2814</v>
      </c>
      <c r="J3936">
        <f>SUMIFS(H:H,D:D,dataset_shampoo[[#This Row],[Brand]],E:E,dataset_shampoo[[#This Row],[Region]],F:F,dataset_shampoo[[#This Row],[Year]],G:G,"&lt;="&amp;dataset_shampoo[[#This Row],[Month]])</f>
        <v>1407</v>
      </c>
      <c r="K3936" s="6">
        <f>SUMIFS(I:I,D:D,dataset_shampoo[[#This Row],[Brand]],E:E,dataset_shampoo[[#This Row],[Region]],F:F,dataset_shampoo[[#This Row],[Year]],G:G,"&lt;="&amp;dataset_shampoo[[#This Row],[Month]])</f>
        <v>14301</v>
      </c>
      <c r="L3936">
        <f>dataset_shampoo[[#This Row],[Units YTD]]+SUMIFS(H:H,D:D,dataset_shampoo[[#This Row],[Brand]],E:E,dataset_shampoo[[#This Row],[Region]],F:F,dataset_shampoo[[#This Row],[Year]]-1,G:G,"&gt;"&amp;dataset_shampoo[[#This Row],[Month]])</f>
        <v>1520</v>
      </c>
      <c r="M3936" s="1">
        <f>dataset_shampoo[[#This Row],[Values YTD]]+SUMIFS(I:I,D:D,dataset_shampoo[[#This Row],[Brand]],E:E,dataset_shampoo[[#This Row],[Region]],F:F,dataset_shampoo[[#This Row],[Year]]-1,G:G,"&gt;"&amp;dataset_shampoo[[#This Row],[Month]])</f>
        <v>15218.7</v>
      </c>
    </row>
    <row r="3937" spans="1:13" x14ac:dyDescent="0.25">
      <c r="A3937" t="s">
        <v>7</v>
      </c>
      <c r="B3937" t="s">
        <v>30</v>
      </c>
      <c r="C3937" t="s">
        <v>53</v>
      </c>
      <c r="D3937" t="s">
        <v>54</v>
      </c>
      <c r="E3937" t="s">
        <v>11</v>
      </c>
      <c r="F3937">
        <v>2022</v>
      </c>
      <c r="G3937">
        <v>11</v>
      </c>
      <c r="H3937">
        <v>147</v>
      </c>
      <c r="I3937" s="1">
        <v>1428</v>
      </c>
      <c r="J3937">
        <f>SUMIFS(H:H,D:D,dataset_shampoo[[#This Row],[Brand]],E:E,dataset_shampoo[[#This Row],[Region]],F:F,dataset_shampoo[[#This Row],[Year]],G:G,"&lt;="&amp;dataset_shampoo[[#This Row],[Month]])</f>
        <v>1554</v>
      </c>
      <c r="K3937" s="6">
        <f>SUMIFS(I:I,D:D,dataset_shampoo[[#This Row],[Brand]],E:E,dataset_shampoo[[#This Row],[Region]],F:F,dataset_shampoo[[#This Row],[Year]],G:G,"&lt;="&amp;dataset_shampoo[[#This Row],[Month]])</f>
        <v>15729</v>
      </c>
      <c r="L3937">
        <f>dataset_shampoo[[#This Row],[Units YTD]]+SUMIFS(H:H,D:D,dataset_shampoo[[#This Row],[Brand]],E:E,dataset_shampoo[[#This Row],[Region]],F:F,dataset_shampoo[[#This Row],[Year]]-1,G:G,"&gt;"&amp;dataset_shampoo[[#This Row],[Month]])</f>
        <v>1554</v>
      </c>
      <c r="M3937" s="1">
        <f>dataset_shampoo[[#This Row],[Values YTD]]+SUMIFS(I:I,D:D,dataset_shampoo[[#This Row],[Brand]],E:E,dataset_shampoo[[#This Row],[Region]],F:F,dataset_shampoo[[#This Row],[Year]]-1,G:G,"&gt;"&amp;dataset_shampoo[[#This Row],[Month]])</f>
        <v>15729</v>
      </c>
    </row>
    <row r="3938" spans="1:13" x14ac:dyDescent="0.25">
      <c r="A3938" t="s">
        <v>7</v>
      </c>
      <c r="B3938" t="s">
        <v>30</v>
      </c>
      <c r="C3938" t="s">
        <v>53</v>
      </c>
      <c r="D3938" t="s">
        <v>54</v>
      </c>
      <c r="E3938" t="s">
        <v>11</v>
      </c>
      <c r="F3938">
        <v>2022</v>
      </c>
      <c r="G3938">
        <v>12</v>
      </c>
      <c r="H3938">
        <v>84</v>
      </c>
      <c r="I3938" s="1">
        <v>882</v>
      </c>
      <c r="J3938">
        <f>SUMIFS(H:H,D:D,dataset_shampoo[[#This Row],[Brand]],E:E,dataset_shampoo[[#This Row],[Region]],F:F,dataset_shampoo[[#This Row],[Year]],G:G,"&lt;="&amp;dataset_shampoo[[#This Row],[Month]])</f>
        <v>1638</v>
      </c>
      <c r="K3938" s="6">
        <f>SUMIFS(I:I,D:D,dataset_shampoo[[#This Row],[Brand]],E:E,dataset_shampoo[[#This Row],[Region]],F:F,dataset_shampoo[[#This Row],[Year]],G:G,"&lt;="&amp;dataset_shampoo[[#This Row],[Month]])</f>
        <v>16611</v>
      </c>
      <c r="L3938">
        <f>dataset_shampoo[[#This Row],[Units YTD]]+SUMIFS(H:H,D:D,dataset_shampoo[[#This Row],[Brand]],E:E,dataset_shampoo[[#This Row],[Region]],F:F,dataset_shampoo[[#This Row],[Year]]-1,G:G,"&gt;"&amp;dataset_shampoo[[#This Row],[Month]])</f>
        <v>1638</v>
      </c>
      <c r="M3938" s="1">
        <f>dataset_shampoo[[#This Row],[Values YTD]]+SUMIFS(I:I,D:D,dataset_shampoo[[#This Row],[Brand]],E:E,dataset_shampoo[[#This Row],[Region]],F:F,dataset_shampoo[[#This Row],[Year]]-1,G:G,"&gt;"&amp;dataset_shampoo[[#This Row],[Month]])</f>
        <v>16611</v>
      </c>
    </row>
    <row r="3939" spans="1:13" x14ac:dyDescent="0.25">
      <c r="A3939" t="s">
        <v>7</v>
      </c>
      <c r="B3939" t="s">
        <v>30</v>
      </c>
      <c r="C3939" t="s">
        <v>53</v>
      </c>
      <c r="D3939" t="s">
        <v>54</v>
      </c>
      <c r="E3939" t="s">
        <v>11</v>
      </c>
      <c r="F3939">
        <v>2023</v>
      </c>
      <c r="G3939">
        <v>2</v>
      </c>
      <c r="H3939">
        <v>112</v>
      </c>
      <c r="I3939" s="1">
        <v>1232</v>
      </c>
      <c r="J3939">
        <f>SUMIFS(H:H,D:D,dataset_shampoo[[#This Row],[Brand]],E:E,dataset_shampoo[[#This Row],[Region]],F:F,dataset_shampoo[[#This Row],[Year]],G:G,"&lt;="&amp;dataset_shampoo[[#This Row],[Month]])</f>
        <v>112</v>
      </c>
      <c r="K3939" s="6">
        <f>SUMIFS(I:I,D:D,dataset_shampoo[[#This Row],[Brand]],E:E,dataset_shampoo[[#This Row],[Region]],F:F,dataset_shampoo[[#This Row],[Year]],G:G,"&lt;="&amp;dataset_shampoo[[#This Row],[Month]])</f>
        <v>1232</v>
      </c>
      <c r="L3939">
        <f>dataset_shampoo[[#This Row],[Units YTD]]+SUMIFS(H:H,D:D,dataset_shampoo[[#This Row],[Brand]],E:E,dataset_shampoo[[#This Row],[Region]],F:F,dataset_shampoo[[#This Row],[Year]]-1,G:G,"&gt;"&amp;dataset_shampoo[[#This Row],[Month]])</f>
        <v>1288</v>
      </c>
      <c r="M3939" s="1">
        <f>dataset_shampoo[[#This Row],[Values YTD]]+SUMIFS(I:I,D:D,dataset_shampoo[[#This Row],[Brand]],E:E,dataset_shampoo[[#This Row],[Region]],F:F,dataset_shampoo[[#This Row],[Year]]-1,G:G,"&gt;"&amp;dataset_shampoo[[#This Row],[Month]])</f>
        <v>13097</v>
      </c>
    </row>
    <row r="3940" spans="1:13" x14ac:dyDescent="0.25">
      <c r="A3940" t="s">
        <v>7</v>
      </c>
      <c r="B3940" t="s">
        <v>30</v>
      </c>
      <c r="C3940" t="s">
        <v>53</v>
      </c>
      <c r="D3940" t="s">
        <v>54</v>
      </c>
      <c r="E3940" t="s">
        <v>12</v>
      </c>
      <c r="F3940">
        <v>2018</v>
      </c>
      <c r="G3940">
        <v>1</v>
      </c>
      <c r="H3940">
        <v>9474</v>
      </c>
      <c r="I3940" s="1">
        <v>94538.5</v>
      </c>
      <c r="J3940">
        <f>SUMIFS(H:H,D:D,dataset_shampoo[[#This Row],[Brand]],E:E,dataset_shampoo[[#This Row],[Region]],F:F,dataset_shampoo[[#This Row],[Year]],G:G,"&lt;="&amp;dataset_shampoo[[#This Row],[Month]])</f>
        <v>9474</v>
      </c>
      <c r="K3940" s="6">
        <f>SUMIFS(I:I,D:D,dataset_shampoo[[#This Row],[Brand]],E:E,dataset_shampoo[[#This Row],[Region]],F:F,dataset_shampoo[[#This Row],[Year]],G:G,"&lt;="&amp;dataset_shampoo[[#This Row],[Month]])</f>
        <v>94538.5</v>
      </c>
      <c r="L3940">
        <f>dataset_shampoo[[#This Row],[Units YTD]]+SUMIFS(H:H,D:D,dataset_shampoo[[#This Row],[Brand]],E:E,dataset_shampoo[[#This Row],[Region]],F:F,dataset_shampoo[[#This Row],[Year]]-1,G:G,"&gt;"&amp;dataset_shampoo[[#This Row],[Month]])</f>
        <v>9474</v>
      </c>
      <c r="M3940" s="1">
        <f>dataset_shampoo[[#This Row],[Values YTD]]+SUMIFS(I:I,D:D,dataset_shampoo[[#This Row],[Brand]],E:E,dataset_shampoo[[#This Row],[Region]],F:F,dataset_shampoo[[#This Row],[Year]]-1,G:G,"&gt;"&amp;dataset_shampoo[[#This Row],[Month]])</f>
        <v>94538.5</v>
      </c>
    </row>
    <row r="3941" spans="1:13" x14ac:dyDescent="0.25">
      <c r="A3941" t="s">
        <v>7</v>
      </c>
      <c r="B3941" t="s">
        <v>30</v>
      </c>
      <c r="C3941" t="s">
        <v>53</v>
      </c>
      <c r="D3941" t="s">
        <v>54</v>
      </c>
      <c r="E3941" t="s">
        <v>12</v>
      </c>
      <c r="F3941">
        <v>2018</v>
      </c>
      <c r="G3941">
        <v>2</v>
      </c>
      <c r="H3941">
        <v>6230</v>
      </c>
      <c r="I3941" s="1">
        <v>62195</v>
      </c>
      <c r="J3941">
        <f>SUMIFS(H:H,D:D,dataset_shampoo[[#This Row],[Brand]],E:E,dataset_shampoo[[#This Row],[Region]],F:F,dataset_shampoo[[#This Row],[Year]],G:G,"&lt;="&amp;dataset_shampoo[[#This Row],[Month]])</f>
        <v>15704</v>
      </c>
      <c r="K3941" s="6">
        <f>SUMIFS(I:I,D:D,dataset_shampoo[[#This Row],[Brand]],E:E,dataset_shampoo[[#This Row],[Region]],F:F,dataset_shampoo[[#This Row],[Year]],G:G,"&lt;="&amp;dataset_shampoo[[#This Row],[Month]])</f>
        <v>156733.5</v>
      </c>
      <c r="L3941">
        <f>dataset_shampoo[[#This Row],[Units YTD]]+SUMIFS(H:H,D:D,dataset_shampoo[[#This Row],[Brand]],E:E,dataset_shampoo[[#This Row],[Region]],F:F,dataset_shampoo[[#This Row],[Year]]-1,G:G,"&gt;"&amp;dataset_shampoo[[#This Row],[Month]])</f>
        <v>15704</v>
      </c>
      <c r="M3941" s="1">
        <f>dataset_shampoo[[#This Row],[Values YTD]]+SUMIFS(I:I,D:D,dataset_shampoo[[#This Row],[Brand]],E:E,dataset_shampoo[[#This Row],[Region]],F:F,dataset_shampoo[[#This Row],[Year]]-1,G:G,"&gt;"&amp;dataset_shampoo[[#This Row],[Month]])</f>
        <v>156733.5</v>
      </c>
    </row>
    <row r="3942" spans="1:13" x14ac:dyDescent="0.25">
      <c r="A3942" t="s">
        <v>7</v>
      </c>
      <c r="B3942" t="s">
        <v>30</v>
      </c>
      <c r="C3942" t="s">
        <v>53</v>
      </c>
      <c r="D3942" t="s">
        <v>54</v>
      </c>
      <c r="E3942" t="s">
        <v>12</v>
      </c>
      <c r="F3942">
        <v>2018</v>
      </c>
      <c r="G3942">
        <v>3</v>
      </c>
      <c r="H3942">
        <v>4652</v>
      </c>
      <c r="I3942" s="1">
        <v>46459</v>
      </c>
      <c r="J3942">
        <f>SUMIFS(H:H,D:D,dataset_shampoo[[#This Row],[Brand]],E:E,dataset_shampoo[[#This Row],[Region]],F:F,dataset_shampoo[[#This Row],[Year]],G:G,"&lt;="&amp;dataset_shampoo[[#This Row],[Month]])</f>
        <v>20356</v>
      </c>
      <c r="K3942" s="6">
        <f>SUMIFS(I:I,D:D,dataset_shampoo[[#This Row],[Brand]],E:E,dataset_shampoo[[#This Row],[Region]],F:F,dataset_shampoo[[#This Row],[Year]],G:G,"&lt;="&amp;dataset_shampoo[[#This Row],[Month]])</f>
        <v>203192.5</v>
      </c>
      <c r="L3942">
        <f>dataset_shampoo[[#This Row],[Units YTD]]+SUMIFS(H:H,D:D,dataset_shampoo[[#This Row],[Brand]],E:E,dataset_shampoo[[#This Row],[Region]],F:F,dataset_shampoo[[#This Row],[Year]]-1,G:G,"&gt;"&amp;dataset_shampoo[[#This Row],[Month]])</f>
        <v>20356</v>
      </c>
      <c r="M3942" s="1">
        <f>dataset_shampoo[[#This Row],[Values YTD]]+SUMIFS(I:I,D:D,dataset_shampoo[[#This Row],[Brand]],E:E,dataset_shampoo[[#This Row],[Region]],F:F,dataset_shampoo[[#This Row],[Year]]-1,G:G,"&gt;"&amp;dataset_shampoo[[#This Row],[Month]])</f>
        <v>203192.5</v>
      </c>
    </row>
    <row r="3943" spans="1:13" x14ac:dyDescent="0.25">
      <c r="A3943" t="s">
        <v>7</v>
      </c>
      <c r="B3943" t="s">
        <v>30</v>
      </c>
      <c r="C3943" t="s">
        <v>53</v>
      </c>
      <c r="D3943" t="s">
        <v>54</v>
      </c>
      <c r="E3943" t="s">
        <v>12</v>
      </c>
      <c r="F3943">
        <v>2018</v>
      </c>
      <c r="G3943">
        <v>4</v>
      </c>
      <c r="H3943">
        <v>3916</v>
      </c>
      <c r="I3943" s="1">
        <v>39091.5</v>
      </c>
      <c r="J3943">
        <f>SUMIFS(H:H,D:D,dataset_shampoo[[#This Row],[Brand]],E:E,dataset_shampoo[[#This Row],[Region]],F:F,dataset_shampoo[[#This Row],[Year]],G:G,"&lt;="&amp;dataset_shampoo[[#This Row],[Month]])</f>
        <v>24272</v>
      </c>
      <c r="K3943" s="6">
        <f>SUMIFS(I:I,D:D,dataset_shampoo[[#This Row],[Brand]],E:E,dataset_shampoo[[#This Row],[Region]],F:F,dataset_shampoo[[#This Row],[Year]],G:G,"&lt;="&amp;dataset_shampoo[[#This Row],[Month]])</f>
        <v>242284</v>
      </c>
      <c r="L3943">
        <f>dataset_shampoo[[#This Row],[Units YTD]]+SUMIFS(H:H,D:D,dataset_shampoo[[#This Row],[Brand]],E:E,dataset_shampoo[[#This Row],[Region]],F:F,dataset_shampoo[[#This Row],[Year]]-1,G:G,"&gt;"&amp;dataset_shampoo[[#This Row],[Month]])</f>
        <v>24272</v>
      </c>
      <c r="M3943" s="1">
        <f>dataset_shampoo[[#This Row],[Values YTD]]+SUMIFS(I:I,D:D,dataset_shampoo[[#This Row],[Brand]],E:E,dataset_shampoo[[#This Row],[Region]],F:F,dataset_shampoo[[#This Row],[Year]]-1,G:G,"&gt;"&amp;dataset_shampoo[[#This Row],[Month]])</f>
        <v>242284</v>
      </c>
    </row>
    <row r="3944" spans="1:13" x14ac:dyDescent="0.25">
      <c r="A3944" t="s">
        <v>7</v>
      </c>
      <c r="B3944" t="s">
        <v>30</v>
      </c>
      <c r="C3944" t="s">
        <v>53</v>
      </c>
      <c r="D3944" t="s">
        <v>54</v>
      </c>
      <c r="E3944" t="s">
        <v>12</v>
      </c>
      <c r="F3944">
        <v>2018</v>
      </c>
      <c r="G3944">
        <v>5</v>
      </c>
      <c r="H3944">
        <v>5019</v>
      </c>
      <c r="I3944" s="1">
        <v>50081.5</v>
      </c>
      <c r="J3944">
        <f>SUMIFS(H:H,D:D,dataset_shampoo[[#This Row],[Brand]],E:E,dataset_shampoo[[#This Row],[Region]],F:F,dataset_shampoo[[#This Row],[Year]],G:G,"&lt;="&amp;dataset_shampoo[[#This Row],[Month]])</f>
        <v>29291</v>
      </c>
      <c r="K3944" s="6">
        <f>SUMIFS(I:I,D:D,dataset_shampoo[[#This Row],[Brand]],E:E,dataset_shampoo[[#This Row],[Region]],F:F,dataset_shampoo[[#This Row],[Year]],G:G,"&lt;="&amp;dataset_shampoo[[#This Row],[Month]])</f>
        <v>292365.5</v>
      </c>
      <c r="L3944">
        <f>dataset_shampoo[[#This Row],[Units YTD]]+SUMIFS(H:H,D:D,dataset_shampoo[[#This Row],[Brand]],E:E,dataset_shampoo[[#This Row],[Region]],F:F,dataset_shampoo[[#This Row],[Year]]-1,G:G,"&gt;"&amp;dataset_shampoo[[#This Row],[Month]])</f>
        <v>29291</v>
      </c>
      <c r="M3944" s="1">
        <f>dataset_shampoo[[#This Row],[Values YTD]]+SUMIFS(I:I,D:D,dataset_shampoo[[#This Row],[Brand]],E:E,dataset_shampoo[[#This Row],[Region]],F:F,dataset_shampoo[[#This Row],[Year]]-1,G:G,"&gt;"&amp;dataset_shampoo[[#This Row],[Month]])</f>
        <v>292365.5</v>
      </c>
    </row>
    <row r="3945" spans="1:13" x14ac:dyDescent="0.25">
      <c r="A3945" t="s">
        <v>7</v>
      </c>
      <c r="B3945" t="s">
        <v>30</v>
      </c>
      <c r="C3945" t="s">
        <v>53</v>
      </c>
      <c r="D3945" t="s">
        <v>54</v>
      </c>
      <c r="E3945" t="s">
        <v>12</v>
      </c>
      <c r="F3945">
        <v>2018</v>
      </c>
      <c r="G3945">
        <v>6</v>
      </c>
      <c r="H3945">
        <v>3717</v>
      </c>
      <c r="I3945" s="1">
        <v>37114</v>
      </c>
      <c r="J3945">
        <f>SUMIFS(H:H,D:D,dataset_shampoo[[#This Row],[Brand]],E:E,dataset_shampoo[[#This Row],[Region]],F:F,dataset_shampoo[[#This Row],[Year]],G:G,"&lt;="&amp;dataset_shampoo[[#This Row],[Month]])</f>
        <v>33008</v>
      </c>
      <c r="K3945" s="6">
        <f>SUMIFS(I:I,D:D,dataset_shampoo[[#This Row],[Brand]],E:E,dataset_shampoo[[#This Row],[Region]],F:F,dataset_shampoo[[#This Row],[Year]],G:G,"&lt;="&amp;dataset_shampoo[[#This Row],[Month]])</f>
        <v>329479.5</v>
      </c>
      <c r="L3945">
        <f>dataset_shampoo[[#This Row],[Units YTD]]+SUMIFS(H:H,D:D,dataset_shampoo[[#This Row],[Brand]],E:E,dataset_shampoo[[#This Row],[Region]],F:F,dataset_shampoo[[#This Row],[Year]]-1,G:G,"&gt;"&amp;dataset_shampoo[[#This Row],[Month]])</f>
        <v>33008</v>
      </c>
      <c r="M3945" s="1">
        <f>dataset_shampoo[[#This Row],[Values YTD]]+SUMIFS(I:I,D:D,dataset_shampoo[[#This Row],[Brand]],E:E,dataset_shampoo[[#This Row],[Region]],F:F,dataset_shampoo[[#This Row],[Year]]-1,G:G,"&gt;"&amp;dataset_shampoo[[#This Row],[Month]])</f>
        <v>329479.5</v>
      </c>
    </row>
    <row r="3946" spans="1:13" x14ac:dyDescent="0.25">
      <c r="A3946" t="s">
        <v>7</v>
      </c>
      <c r="B3946" t="s">
        <v>30</v>
      </c>
      <c r="C3946" t="s">
        <v>53</v>
      </c>
      <c r="D3946" t="s">
        <v>54</v>
      </c>
      <c r="E3946" t="s">
        <v>12</v>
      </c>
      <c r="F3946">
        <v>2018</v>
      </c>
      <c r="G3946">
        <v>7</v>
      </c>
      <c r="H3946">
        <v>2944</v>
      </c>
      <c r="I3946" s="1">
        <v>29340.5</v>
      </c>
      <c r="J3946">
        <f>SUMIFS(H:H,D:D,dataset_shampoo[[#This Row],[Brand]],E:E,dataset_shampoo[[#This Row],[Region]],F:F,dataset_shampoo[[#This Row],[Year]],G:G,"&lt;="&amp;dataset_shampoo[[#This Row],[Month]])</f>
        <v>35952</v>
      </c>
      <c r="K3946" s="6">
        <f>SUMIFS(I:I,D:D,dataset_shampoo[[#This Row],[Brand]],E:E,dataset_shampoo[[#This Row],[Region]],F:F,dataset_shampoo[[#This Row],[Year]],G:G,"&lt;="&amp;dataset_shampoo[[#This Row],[Month]])</f>
        <v>358820</v>
      </c>
      <c r="L3946">
        <f>dataset_shampoo[[#This Row],[Units YTD]]+SUMIFS(H:H,D:D,dataset_shampoo[[#This Row],[Brand]],E:E,dataset_shampoo[[#This Row],[Region]],F:F,dataset_shampoo[[#This Row],[Year]]-1,G:G,"&gt;"&amp;dataset_shampoo[[#This Row],[Month]])</f>
        <v>35952</v>
      </c>
      <c r="M3946" s="1">
        <f>dataset_shampoo[[#This Row],[Values YTD]]+SUMIFS(I:I,D:D,dataset_shampoo[[#This Row],[Brand]],E:E,dataset_shampoo[[#This Row],[Region]],F:F,dataset_shampoo[[#This Row],[Year]]-1,G:G,"&gt;"&amp;dataset_shampoo[[#This Row],[Month]])</f>
        <v>358820</v>
      </c>
    </row>
    <row r="3947" spans="1:13" x14ac:dyDescent="0.25">
      <c r="A3947" t="s">
        <v>7</v>
      </c>
      <c r="B3947" t="s">
        <v>30</v>
      </c>
      <c r="C3947" t="s">
        <v>53</v>
      </c>
      <c r="D3947" t="s">
        <v>54</v>
      </c>
      <c r="E3947" t="s">
        <v>12</v>
      </c>
      <c r="F3947">
        <v>2018</v>
      </c>
      <c r="G3947">
        <v>8</v>
      </c>
      <c r="H3947">
        <v>3496</v>
      </c>
      <c r="I3947" s="1">
        <v>34898.5</v>
      </c>
      <c r="J3947">
        <f>SUMIFS(H:H,D:D,dataset_shampoo[[#This Row],[Brand]],E:E,dataset_shampoo[[#This Row],[Region]],F:F,dataset_shampoo[[#This Row],[Year]],G:G,"&lt;="&amp;dataset_shampoo[[#This Row],[Month]])</f>
        <v>39448</v>
      </c>
      <c r="K3947" s="6">
        <f>SUMIFS(I:I,D:D,dataset_shampoo[[#This Row],[Brand]],E:E,dataset_shampoo[[#This Row],[Region]],F:F,dataset_shampoo[[#This Row],[Year]],G:G,"&lt;="&amp;dataset_shampoo[[#This Row],[Month]])</f>
        <v>393718.5</v>
      </c>
      <c r="L3947">
        <f>dataset_shampoo[[#This Row],[Units YTD]]+SUMIFS(H:H,D:D,dataset_shampoo[[#This Row],[Brand]],E:E,dataset_shampoo[[#This Row],[Region]],F:F,dataset_shampoo[[#This Row],[Year]]-1,G:G,"&gt;"&amp;dataset_shampoo[[#This Row],[Month]])</f>
        <v>39448</v>
      </c>
      <c r="M3947" s="1">
        <f>dataset_shampoo[[#This Row],[Values YTD]]+SUMIFS(I:I,D:D,dataset_shampoo[[#This Row],[Brand]],E:E,dataset_shampoo[[#This Row],[Region]],F:F,dataset_shampoo[[#This Row],[Year]]-1,G:G,"&gt;"&amp;dataset_shampoo[[#This Row],[Month]])</f>
        <v>393718.5</v>
      </c>
    </row>
    <row r="3948" spans="1:13" x14ac:dyDescent="0.25">
      <c r="A3948" t="s">
        <v>7</v>
      </c>
      <c r="B3948" t="s">
        <v>30</v>
      </c>
      <c r="C3948" t="s">
        <v>53</v>
      </c>
      <c r="D3948" t="s">
        <v>54</v>
      </c>
      <c r="E3948" t="s">
        <v>12</v>
      </c>
      <c r="F3948">
        <v>2018</v>
      </c>
      <c r="G3948">
        <v>9</v>
      </c>
      <c r="H3948">
        <v>3420</v>
      </c>
      <c r="I3948" s="1">
        <v>34156.5</v>
      </c>
      <c r="J3948">
        <f>SUMIFS(H:H,D:D,dataset_shampoo[[#This Row],[Brand]],E:E,dataset_shampoo[[#This Row],[Region]],F:F,dataset_shampoo[[#This Row],[Year]],G:G,"&lt;="&amp;dataset_shampoo[[#This Row],[Month]])</f>
        <v>42868</v>
      </c>
      <c r="K3948" s="6">
        <f>SUMIFS(I:I,D:D,dataset_shampoo[[#This Row],[Brand]],E:E,dataset_shampoo[[#This Row],[Region]],F:F,dataset_shampoo[[#This Row],[Year]],G:G,"&lt;="&amp;dataset_shampoo[[#This Row],[Month]])</f>
        <v>427875</v>
      </c>
      <c r="L3948">
        <f>dataset_shampoo[[#This Row],[Units YTD]]+SUMIFS(H:H,D:D,dataset_shampoo[[#This Row],[Brand]],E:E,dataset_shampoo[[#This Row],[Region]],F:F,dataset_shampoo[[#This Row],[Year]]-1,G:G,"&gt;"&amp;dataset_shampoo[[#This Row],[Month]])</f>
        <v>42868</v>
      </c>
      <c r="M3948" s="1">
        <f>dataset_shampoo[[#This Row],[Values YTD]]+SUMIFS(I:I,D:D,dataset_shampoo[[#This Row],[Brand]],E:E,dataset_shampoo[[#This Row],[Region]],F:F,dataset_shampoo[[#This Row],[Year]]-1,G:G,"&gt;"&amp;dataset_shampoo[[#This Row],[Month]])</f>
        <v>427875</v>
      </c>
    </row>
    <row r="3949" spans="1:13" x14ac:dyDescent="0.25">
      <c r="A3949" t="s">
        <v>7</v>
      </c>
      <c r="B3949" t="s">
        <v>30</v>
      </c>
      <c r="C3949" t="s">
        <v>53</v>
      </c>
      <c r="D3949" t="s">
        <v>54</v>
      </c>
      <c r="E3949" t="s">
        <v>12</v>
      </c>
      <c r="F3949">
        <v>2018</v>
      </c>
      <c r="G3949">
        <v>10</v>
      </c>
      <c r="H3949">
        <v>2796</v>
      </c>
      <c r="I3949" s="1">
        <v>27909</v>
      </c>
      <c r="J3949">
        <f>SUMIFS(H:H,D:D,dataset_shampoo[[#This Row],[Brand]],E:E,dataset_shampoo[[#This Row],[Region]],F:F,dataset_shampoo[[#This Row],[Year]],G:G,"&lt;="&amp;dataset_shampoo[[#This Row],[Month]])</f>
        <v>45664</v>
      </c>
      <c r="K3949" s="6">
        <f>SUMIFS(I:I,D:D,dataset_shampoo[[#This Row],[Brand]],E:E,dataset_shampoo[[#This Row],[Region]],F:F,dataset_shampoo[[#This Row],[Year]],G:G,"&lt;="&amp;dataset_shampoo[[#This Row],[Month]])</f>
        <v>455784</v>
      </c>
      <c r="L3949">
        <f>dataset_shampoo[[#This Row],[Units YTD]]+SUMIFS(H:H,D:D,dataset_shampoo[[#This Row],[Brand]],E:E,dataset_shampoo[[#This Row],[Region]],F:F,dataset_shampoo[[#This Row],[Year]]-1,G:G,"&gt;"&amp;dataset_shampoo[[#This Row],[Month]])</f>
        <v>45664</v>
      </c>
      <c r="M3949" s="1">
        <f>dataset_shampoo[[#This Row],[Values YTD]]+SUMIFS(I:I,D:D,dataset_shampoo[[#This Row],[Brand]],E:E,dataset_shampoo[[#This Row],[Region]],F:F,dataset_shampoo[[#This Row],[Year]]-1,G:G,"&gt;"&amp;dataset_shampoo[[#This Row],[Month]])</f>
        <v>455784</v>
      </c>
    </row>
    <row r="3950" spans="1:13" x14ac:dyDescent="0.25">
      <c r="A3950" t="s">
        <v>7</v>
      </c>
      <c r="B3950" t="s">
        <v>30</v>
      </c>
      <c r="C3950" t="s">
        <v>53</v>
      </c>
      <c r="D3950" t="s">
        <v>54</v>
      </c>
      <c r="E3950" t="s">
        <v>12</v>
      </c>
      <c r="F3950">
        <v>2018</v>
      </c>
      <c r="G3950">
        <v>11</v>
      </c>
      <c r="H3950">
        <v>2758</v>
      </c>
      <c r="I3950" s="1">
        <v>27517</v>
      </c>
      <c r="J3950">
        <f>SUMIFS(H:H,D:D,dataset_shampoo[[#This Row],[Brand]],E:E,dataset_shampoo[[#This Row],[Region]],F:F,dataset_shampoo[[#This Row],[Year]],G:G,"&lt;="&amp;dataset_shampoo[[#This Row],[Month]])</f>
        <v>48422</v>
      </c>
      <c r="K3950" s="6">
        <f>SUMIFS(I:I,D:D,dataset_shampoo[[#This Row],[Brand]],E:E,dataset_shampoo[[#This Row],[Region]],F:F,dataset_shampoo[[#This Row],[Year]],G:G,"&lt;="&amp;dataset_shampoo[[#This Row],[Month]])</f>
        <v>483301</v>
      </c>
      <c r="L3950">
        <f>dataset_shampoo[[#This Row],[Units YTD]]+SUMIFS(H:H,D:D,dataset_shampoo[[#This Row],[Brand]],E:E,dataset_shampoo[[#This Row],[Region]],F:F,dataset_shampoo[[#This Row],[Year]]-1,G:G,"&gt;"&amp;dataset_shampoo[[#This Row],[Month]])</f>
        <v>48422</v>
      </c>
      <c r="M3950" s="1">
        <f>dataset_shampoo[[#This Row],[Values YTD]]+SUMIFS(I:I,D:D,dataset_shampoo[[#This Row],[Brand]],E:E,dataset_shampoo[[#This Row],[Region]],F:F,dataset_shampoo[[#This Row],[Year]]-1,G:G,"&gt;"&amp;dataset_shampoo[[#This Row],[Month]])</f>
        <v>483301</v>
      </c>
    </row>
    <row r="3951" spans="1:13" x14ac:dyDescent="0.25">
      <c r="A3951" t="s">
        <v>7</v>
      </c>
      <c r="B3951" t="s">
        <v>30</v>
      </c>
      <c r="C3951" t="s">
        <v>53</v>
      </c>
      <c r="D3951" t="s">
        <v>54</v>
      </c>
      <c r="E3951" t="s">
        <v>12</v>
      </c>
      <c r="F3951">
        <v>2018</v>
      </c>
      <c r="G3951">
        <v>12</v>
      </c>
      <c r="H3951">
        <v>2646</v>
      </c>
      <c r="I3951" s="1">
        <v>26383</v>
      </c>
      <c r="J3951">
        <f>SUMIFS(H:H,D:D,dataset_shampoo[[#This Row],[Brand]],E:E,dataset_shampoo[[#This Row],[Region]],F:F,dataset_shampoo[[#This Row],[Year]],G:G,"&lt;="&amp;dataset_shampoo[[#This Row],[Month]])</f>
        <v>51068</v>
      </c>
      <c r="K3951" s="6">
        <f>SUMIFS(I:I,D:D,dataset_shampoo[[#This Row],[Brand]],E:E,dataset_shampoo[[#This Row],[Region]],F:F,dataset_shampoo[[#This Row],[Year]],G:G,"&lt;="&amp;dataset_shampoo[[#This Row],[Month]])</f>
        <v>509684</v>
      </c>
      <c r="L3951">
        <f>dataset_shampoo[[#This Row],[Units YTD]]+SUMIFS(H:H,D:D,dataset_shampoo[[#This Row],[Brand]],E:E,dataset_shampoo[[#This Row],[Region]],F:F,dataset_shampoo[[#This Row],[Year]]-1,G:G,"&gt;"&amp;dataset_shampoo[[#This Row],[Month]])</f>
        <v>51068</v>
      </c>
      <c r="M3951" s="1">
        <f>dataset_shampoo[[#This Row],[Values YTD]]+SUMIFS(I:I,D:D,dataset_shampoo[[#This Row],[Brand]],E:E,dataset_shampoo[[#This Row],[Region]],F:F,dataset_shampoo[[#This Row],[Year]]-1,G:G,"&gt;"&amp;dataset_shampoo[[#This Row],[Month]])</f>
        <v>509684</v>
      </c>
    </row>
    <row r="3952" spans="1:13" x14ac:dyDescent="0.25">
      <c r="A3952" t="s">
        <v>7</v>
      </c>
      <c r="B3952" t="s">
        <v>30</v>
      </c>
      <c r="C3952" t="s">
        <v>53</v>
      </c>
      <c r="D3952" t="s">
        <v>54</v>
      </c>
      <c r="E3952" t="s">
        <v>12</v>
      </c>
      <c r="F3952">
        <v>2019</v>
      </c>
      <c r="G3952">
        <v>1</v>
      </c>
      <c r="H3952">
        <v>4536</v>
      </c>
      <c r="I3952" s="1">
        <v>45360</v>
      </c>
      <c r="J3952">
        <f>SUMIFS(H:H,D:D,dataset_shampoo[[#This Row],[Brand]],E:E,dataset_shampoo[[#This Row],[Region]],F:F,dataset_shampoo[[#This Row],[Year]],G:G,"&lt;="&amp;dataset_shampoo[[#This Row],[Month]])</f>
        <v>4536</v>
      </c>
      <c r="K3952" s="6">
        <f>SUMIFS(I:I,D:D,dataset_shampoo[[#This Row],[Brand]],E:E,dataset_shampoo[[#This Row],[Region]],F:F,dataset_shampoo[[#This Row],[Year]],G:G,"&lt;="&amp;dataset_shampoo[[#This Row],[Month]])</f>
        <v>45360</v>
      </c>
      <c r="L3952">
        <f>dataset_shampoo[[#This Row],[Units YTD]]+SUMIFS(H:H,D:D,dataset_shampoo[[#This Row],[Brand]],E:E,dataset_shampoo[[#This Row],[Region]],F:F,dataset_shampoo[[#This Row],[Year]]-1,G:G,"&gt;"&amp;dataset_shampoo[[#This Row],[Month]])</f>
        <v>46130</v>
      </c>
      <c r="M3952" s="1">
        <f>dataset_shampoo[[#This Row],[Values YTD]]+SUMIFS(I:I,D:D,dataset_shampoo[[#This Row],[Brand]],E:E,dataset_shampoo[[#This Row],[Region]],F:F,dataset_shampoo[[#This Row],[Year]]-1,G:G,"&gt;"&amp;dataset_shampoo[[#This Row],[Month]])</f>
        <v>460505.5</v>
      </c>
    </row>
    <row r="3953" spans="1:13" x14ac:dyDescent="0.25">
      <c r="A3953" t="s">
        <v>7</v>
      </c>
      <c r="B3953" t="s">
        <v>30</v>
      </c>
      <c r="C3953" t="s">
        <v>53</v>
      </c>
      <c r="D3953" t="s">
        <v>54</v>
      </c>
      <c r="E3953" t="s">
        <v>12</v>
      </c>
      <c r="F3953">
        <v>2019</v>
      </c>
      <c r="G3953">
        <v>2</v>
      </c>
      <c r="H3953">
        <v>4354</v>
      </c>
      <c r="I3953" s="1">
        <v>43442</v>
      </c>
      <c r="J3953">
        <f>SUMIFS(H:H,D:D,dataset_shampoo[[#This Row],[Brand]],E:E,dataset_shampoo[[#This Row],[Region]],F:F,dataset_shampoo[[#This Row],[Year]],G:G,"&lt;="&amp;dataset_shampoo[[#This Row],[Month]])</f>
        <v>8890</v>
      </c>
      <c r="K3953" s="6">
        <f>SUMIFS(I:I,D:D,dataset_shampoo[[#This Row],[Brand]],E:E,dataset_shampoo[[#This Row],[Region]],F:F,dataset_shampoo[[#This Row],[Year]],G:G,"&lt;="&amp;dataset_shampoo[[#This Row],[Month]])</f>
        <v>88802</v>
      </c>
      <c r="L3953">
        <f>dataset_shampoo[[#This Row],[Units YTD]]+SUMIFS(H:H,D:D,dataset_shampoo[[#This Row],[Brand]],E:E,dataset_shampoo[[#This Row],[Region]],F:F,dataset_shampoo[[#This Row],[Year]]-1,G:G,"&gt;"&amp;dataset_shampoo[[#This Row],[Month]])</f>
        <v>44254</v>
      </c>
      <c r="M3953" s="1">
        <f>dataset_shampoo[[#This Row],[Values YTD]]+SUMIFS(I:I,D:D,dataset_shampoo[[#This Row],[Brand]],E:E,dataset_shampoo[[#This Row],[Region]],F:F,dataset_shampoo[[#This Row],[Year]]-1,G:G,"&gt;"&amp;dataset_shampoo[[#This Row],[Month]])</f>
        <v>441752.5</v>
      </c>
    </row>
    <row r="3954" spans="1:13" x14ac:dyDescent="0.25">
      <c r="A3954" t="s">
        <v>7</v>
      </c>
      <c r="B3954" t="s">
        <v>30</v>
      </c>
      <c r="C3954" t="s">
        <v>53</v>
      </c>
      <c r="D3954" t="s">
        <v>54</v>
      </c>
      <c r="E3954" t="s">
        <v>12</v>
      </c>
      <c r="F3954">
        <v>2019</v>
      </c>
      <c r="G3954">
        <v>3</v>
      </c>
      <c r="H3954">
        <v>6622</v>
      </c>
      <c r="I3954" s="1">
        <v>66101</v>
      </c>
      <c r="J3954">
        <f>SUMIFS(H:H,D:D,dataset_shampoo[[#This Row],[Brand]],E:E,dataset_shampoo[[#This Row],[Region]],F:F,dataset_shampoo[[#This Row],[Year]],G:G,"&lt;="&amp;dataset_shampoo[[#This Row],[Month]])</f>
        <v>15512</v>
      </c>
      <c r="K3954" s="6">
        <f>SUMIFS(I:I,D:D,dataset_shampoo[[#This Row],[Brand]],E:E,dataset_shampoo[[#This Row],[Region]],F:F,dataset_shampoo[[#This Row],[Year]],G:G,"&lt;="&amp;dataset_shampoo[[#This Row],[Month]])</f>
        <v>154903</v>
      </c>
      <c r="L3954">
        <f>dataset_shampoo[[#This Row],[Units YTD]]+SUMIFS(H:H,D:D,dataset_shampoo[[#This Row],[Brand]],E:E,dataset_shampoo[[#This Row],[Region]],F:F,dataset_shampoo[[#This Row],[Year]]-1,G:G,"&gt;"&amp;dataset_shampoo[[#This Row],[Month]])</f>
        <v>46224</v>
      </c>
      <c r="M3954" s="1">
        <f>dataset_shampoo[[#This Row],[Values YTD]]+SUMIFS(I:I,D:D,dataset_shampoo[[#This Row],[Brand]],E:E,dataset_shampoo[[#This Row],[Region]],F:F,dataset_shampoo[[#This Row],[Year]]-1,G:G,"&gt;"&amp;dataset_shampoo[[#This Row],[Month]])</f>
        <v>461394.5</v>
      </c>
    </row>
    <row r="3955" spans="1:13" x14ac:dyDescent="0.25">
      <c r="A3955" t="s">
        <v>7</v>
      </c>
      <c r="B3955" t="s">
        <v>30</v>
      </c>
      <c r="C3955" t="s">
        <v>53</v>
      </c>
      <c r="D3955" t="s">
        <v>54</v>
      </c>
      <c r="E3955" t="s">
        <v>12</v>
      </c>
      <c r="F3955">
        <v>2019</v>
      </c>
      <c r="G3955">
        <v>4</v>
      </c>
      <c r="H3955">
        <v>6006</v>
      </c>
      <c r="I3955" s="1">
        <v>60046</v>
      </c>
      <c r="J3955">
        <f>SUMIFS(H:H,D:D,dataset_shampoo[[#This Row],[Brand]],E:E,dataset_shampoo[[#This Row],[Region]],F:F,dataset_shampoo[[#This Row],[Year]],G:G,"&lt;="&amp;dataset_shampoo[[#This Row],[Month]])</f>
        <v>21518</v>
      </c>
      <c r="K3955" s="6">
        <f>SUMIFS(I:I,D:D,dataset_shampoo[[#This Row],[Brand]],E:E,dataset_shampoo[[#This Row],[Region]],F:F,dataset_shampoo[[#This Row],[Year]],G:G,"&lt;="&amp;dataset_shampoo[[#This Row],[Month]])</f>
        <v>214949</v>
      </c>
      <c r="L3955">
        <f>dataset_shampoo[[#This Row],[Units YTD]]+SUMIFS(H:H,D:D,dataset_shampoo[[#This Row],[Brand]],E:E,dataset_shampoo[[#This Row],[Region]],F:F,dataset_shampoo[[#This Row],[Year]]-1,G:G,"&gt;"&amp;dataset_shampoo[[#This Row],[Month]])</f>
        <v>48314</v>
      </c>
      <c r="M3955" s="1">
        <f>dataset_shampoo[[#This Row],[Values YTD]]+SUMIFS(I:I,D:D,dataset_shampoo[[#This Row],[Brand]],E:E,dataset_shampoo[[#This Row],[Region]],F:F,dataset_shampoo[[#This Row],[Year]]-1,G:G,"&gt;"&amp;dataset_shampoo[[#This Row],[Month]])</f>
        <v>482349</v>
      </c>
    </row>
    <row r="3956" spans="1:13" x14ac:dyDescent="0.25">
      <c r="A3956" t="s">
        <v>7</v>
      </c>
      <c r="B3956" t="s">
        <v>30</v>
      </c>
      <c r="C3956" t="s">
        <v>53</v>
      </c>
      <c r="D3956" t="s">
        <v>54</v>
      </c>
      <c r="E3956" t="s">
        <v>12</v>
      </c>
      <c r="F3956">
        <v>2019</v>
      </c>
      <c r="G3956">
        <v>5</v>
      </c>
      <c r="H3956">
        <v>4550</v>
      </c>
      <c r="I3956" s="1">
        <v>45500</v>
      </c>
      <c r="J3956">
        <f>SUMIFS(H:H,D:D,dataset_shampoo[[#This Row],[Brand]],E:E,dataset_shampoo[[#This Row],[Region]],F:F,dataset_shampoo[[#This Row],[Year]],G:G,"&lt;="&amp;dataset_shampoo[[#This Row],[Month]])</f>
        <v>26068</v>
      </c>
      <c r="K3956" s="6">
        <f>SUMIFS(I:I,D:D,dataset_shampoo[[#This Row],[Brand]],E:E,dataset_shampoo[[#This Row],[Region]],F:F,dataset_shampoo[[#This Row],[Year]],G:G,"&lt;="&amp;dataset_shampoo[[#This Row],[Month]])</f>
        <v>260449</v>
      </c>
      <c r="L3956">
        <f>dataset_shampoo[[#This Row],[Units YTD]]+SUMIFS(H:H,D:D,dataset_shampoo[[#This Row],[Brand]],E:E,dataset_shampoo[[#This Row],[Region]],F:F,dataset_shampoo[[#This Row],[Year]]-1,G:G,"&gt;"&amp;dataset_shampoo[[#This Row],[Month]])</f>
        <v>47845</v>
      </c>
      <c r="M3956" s="1">
        <f>dataset_shampoo[[#This Row],[Values YTD]]+SUMIFS(I:I,D:D,dataset_shampoo[[#This Row],[Brand]],E:E,dataset_shampoo[[#This Row],[Region]],F:F,dataset_shampoo[[#This Row],[Year]]-1,G:G,"&gt;"&amp;dataset_shampoo[[#This Row],[Month]])</f>
        <v>477767.5</v>
      </c>
    </row>
    <row r="3957" spans="1:13" x14ac:dyDescent="0.25">
      <c r="A3957" t="s">
        <v>7</v>
      </c>
      <c r="B3957" t="s">
        <v>30</v>
      </c>
      <c r="C3957" t="s">
        <v>53</v>
      </c>
      <c r="D3957" t="s">
        <v>54</v>
      </c>
      <c r="E3957" t="s">
        <v>12</v>
      </c>
      <c r="F3957">
        <v>2019</v>
      </c>
      <c r="G3957">
        <v>6</v>
      </c>
      <c r="H3957">
        <v>4368</v>
      </c>
      <c r="I3957" s="1">
        <v>43617</v>
      </c>
      <c r="J3957">
        <f>SUMIFS(H:H,D:D,dataset_shampoo[[#This Row],[Brand]],E:E,dataset_shampoo[[#This Row],[Region]],F:F,dataset_shampoo[[#This Row],[Year]],G:G,"&lt;="&amp;dataset_shampoo[[#This Row],[Month]])</f>
        <v>30436</v>
      </c>
      <c r="K3957" s="6">
        <f>SUMIFS(I:I,D:D,dataset_shampoo[[#This Row],[Brand]],E:E,dataset_shampoo[[#This Row],[Region]],F:F,dataset_shampoo[[#This Row],[Year]],G:G,"&lt;="&amp;dataset_shampoo[[#This Row],[Month]])</f>
        <v>304066</v>
      </c>
      <c r="L3957">
        <f>dataset_shampoo[[#This Row],[Units YTD]]+SUMIFS(H:H,D:D,dataset_shampoo[[#This Row],[Brand]],E:E,dataset_shampoo[[#This Row],[Region]],F:F,dataset_shampoo[[#This Row],[Year]]-1,G:G,"&gt;"&amp;dataset_shampoo[[#This Row],[Month]])</f>
        <v>48496</v>
      </c>
      <c r="M3957" s="1">
        <f>dataset_shampoo[[#This Row],[Values YTD]]+SUMIFS(I:I,D:D,dataset_shampoo[[#This Row],[Brand]],E:E,dataset_shampoo[[#This Row],[Region]],F:F,dataset_shampoo[[#This Row],[Year]]-1,G:G,"&gt;"&amp;dataset_shampoo[[#This Row],[Month]])</f>
        <v>484270.5</v>
      </c>
    </row>
    <row r="3958" spans="1:13" x14ac:dyDescent="0.25">
      <c r="A3958" t="s">
        <v>7</v>
      </c>
      <c r="B3958" t="s">
        <v>30</v>
      </c>
      <c r="C3958" t="s">
        <v>53</v>
      </c>
      <c r="D3958" t="s">
        <v>54</v>
      </c>
      <c r="E3958" t="s">
        <v>12</v>
      </c>
      <c r="F3958">
        <v>2019</v>
      </c>
      <c r="G3958">
        <v>7</v>
      </c>
      <c r="H3958">
        <v>4095</v>
      </c>
      <c r="I3958" s="1">
        <v>40810</v>
      </c>
      <c r="J3958">
        <f>SUMIFS(H:H,D:D,dataset_shampoo[[#This Row],[Brand]],E:E,dataset_shampoo[[#This Row],[Region]],F:F,dataset_shampoo[[#This Row],[Year]],G:G,"&lt;="&amp;dataset_shampoo[[#This Row],[Month]])</f>
        <v>34531</v>
      </c>
      <c r="K3958" s="6">
        <f>SUMIFS(I:I,D:D,dataset_shampoo[[#This Row],[Brand]],E:E,dataset_shampoo[[#This Row],[Region]],F:F,dataset_shampoo[[#This Row],[Year]],G:G,"&lt;="&amp;dataset_shampoo[[#This Row],[Month]])</f>
        <v>344876</v>
      </c>
      <c r="L3958">
        <f>dataset_shampoo[[#This Row],[Units YTD]]+SUMIFS(H:H,D:D,dataset_shampoo[[#This Row],[Brand]],E:E,dataset_shampoo[[#This Row],[Region]],F:F,dataset_shampoo[[#This Row],[Year]]-1,G:G,"&gt;"&amp;dataset_shampoo[[#This Row],[Month]])</f>
        <v>49647</v>
      </c>
      <c r="M3958" s="1">
        <f>dataset_shampoo[[#This Row],[Values YTD]]+SUMIFS(I:I,D:D,dataset_shampoo[[#This Row],[Brand]],E:E,dataset_shampoo[[#This Row],[Region]],F:F,dataset_shampoo[[#This Row],[Year]]-1,G:G,"&gt;"&amp;dataset_shampoo[[#This Row],[Month]])</f>
        <v>495740</v>
      </c>
    </row>
    <row r="3959" spans="1:13" x14ac:dyDescent="0.25">
      <c r="A3959" t="s">
        <v>7</v>
      </c>
      <c r="B3959" t="s">
        <v>30</v>
      </c>
      <c r="C3959" t="s">
        <v>53</v>
      </c>
      <c r="D3959" t="s">
        <v>54</v>
      </c>
      <c r="E3959" t="s">
        <v>12</v>
      </c>
      <c r="F3959">
        <v>2019</v>
      </c>
      <c r="G3959">
        <v>8</v>
      </c>
      <c r="H3959">
        <v>3983</v>
      </c>
      <c r="I3959" s="1">
        <v>39830</v>
      </c>
      <c r="J3959">
        <f>SUMIFS(H:H,D:D,dataset_shampoo[[#This Row],[Brand]],E:E,dataset_shampoo[[#This Row],[Region]],F:F,dataset_shampoo[[#This Row],[Year]],G:G,"&lt;="&amp;dataset_shampoo[[#This Row],[Month]])</f>
        <v>38514</v>
      </c>
      <c r="K3959" s="6">
        <f>SUMIFS(I:I,D:D,dataset_shampoo[[#This Row],[Brand]],E:E,dataset_shampoo[[#This Row],[Region]],F:F,dataset_shampoo[[#This Row],[Year]],G:G,"&lt;="&amp;dataset_shampoo[[#This Row],[Month]])</f>
        <v>384706</v>
      </c>
      <c r="L3959">
        <f>dataset_shampoo[[#This Row],[Units YTD]]+SUMIFS(H:H,D:D,dataset_shampoo[[#This Row],[Brand]],E:E,dataset_shampoo[[#This Row],[Region]],F:F,dataset_shampoo[[#This Row],[Year]]-1,G:G,"&gt;"&amp;dataset_shampoo[[#This Row],[Month]])</f>
        <v>50134</v>
      </c>
      <c r="M3959" s="1">
        <f>dataset_shampoo[[#This Row],[Values YTD]]+SUMIFS(I:I,D:D,dataset_shampoo[[#This Row],[Brand]],E:E,dataset_shampoo[[#This Row],[Region]],F:F,dataset_shampoo[[#This Row],[Year]]-1,G:G,"&gt;"&amp;dataset_shampoo[[#This Row],[Month]])</f>
        <v>500671.5</v>
      </c>
    </row>
    <row r="3960" spans="1:13" x14ac:dyDescent="0.25">
      <c r="A3960" t="s">
        <v>7</v>
      </c>
      <c r="B3960" t="s">
        <v>30</v>
      </c>
      <c r="C3960" t="s">
        <v>53</v>
      </c>
      <c r="D3960" t="s">
        <v>54</v>
      </c>
      <c r="E3960" t="s">
        <v>12</v>
      </c>
      <c r="F3960">
        <v>2019</v>
      </c>
      <c r="G3960">
        <v>9</v>
      </c>
      <c r="H3960">
        <v>3171</v>
      </c>
      <c r="I3960" s="1">
        <v>31598</v>
      </c>
      <c r="J3960">
        <f>SUMIFS(H:H,D:D,dataset_shampoo[[#This Row],[Brand]],E:E,dataset_shampoo[[#This Row],[Region]],F:F,dataset_shampoo[[#This Row],[Year]],G:G,"&lt;="&amp;dataset_shampoo[[#This Row],[Month]])</f>
        <v>41685</v>
      </c>
      <c r="K3960" s="6">
        <f>SUMIFS(I:I,D:D,dataset_shampoo[[#This Row],[Brand]],E:E,dataset_shampoo[[#This Row],[Region]],F:F,dataset_shampoo[[#This Row],[Year]],G:G,"&lt;="&amp;dataset_shampoo[[#This Row],[Month]])</f>
        <v>416304</v>
      </c>
      <c r="L3960">
        <f>dataset_shampoo[[#This Row],[Units YTD]]+SUMIFS(H:H,D:D,dataset_shampoo[[#This Row],[Brand]],E:E,dataset_shampoo[[#This Row],[Region]],F:F,dataset_shampoo[[#This Row],[Year]]-1,G:G,"&gt;"&amp;dataset_shampoo[[#This Row],[Month]])</f>
        <v>49885</v>
      </c>
      <c r="M3960" s="1">
        <f>dataset_shampoo[[#This Row],[Values YTD]]+SUMIFS(I:I,D:D,dataset_shampoo[[#This Row],[Brand]],E:E,dataset_shampoo[[#This Row],[Region]],F:F,dataset_shampoo[[#This Row],[Year]]-1,G:G,"&gt;"&amp;dataset_shampoo[[#This Row],[Month]])</f>
        <v>498113</v>
      </c>
    </row>
    <row r="3961" spans="1:13" x14ac:dyDescent="0.25">
      <c r="A3961" t="s">
        <v>7</v>
      </c>
      <c r="B3961" t="s">
        <v>30</v>
      </c>
      <c r="C3961" t="s">
        <v>53</v>
      </c>
      <c r="D3961" t="s">
        <v>54</v>
      </c>
      <c r="E3961" t="s">
        <v>12</v>
      </c>
      <c r="F3961">
        <v>2019</v>
      </c>
      <c r="G3961">
        <v>10</v>
      </c>
      <c r="H3961">
        <v>1827</v>
      </c>
      <c r="I3961" s="1">
        <v>18200</v>
      </c>
      <c r="J3961">
        <f>SUMIFS(H:H,D:D,dataset_shampoo[[#This Row],[Brand]],E:E,dataset_shampoo[[#This Row],[Region]],F:F,dataset_shampoo[[#This Row],[Year]],G:G,"&lt;="&amp;dataset_shampoo[[#This Row],[Month]])</f>
        <v>43512</v>
      </c>
      <c r="K3961" s="6">
        <f>SUMIFS(I:I,D:D,dataset_shampoo[[#This Row],[Brand]],E:E,dataset_shampoo[[#This Row],[Region]],F:F,dataset_shampoo[[#This Row],[Year]],G:G,"&lt;="&amp;dataset_shampoo[[#This Row],[Month]])</f>
        <v>434504</v>
      </c>
      <c r="L3961">
        <f>dataset_shampoo[[#This Row],[Units YTD]]+SUMIFS(H:H,D:D,dataset_shampoo[[#This Row],[Brand]],E:E,dataset_shampoo[[#This Row],[Region]],F:F,dataset_shampoo[[#This Row],[Year]]-1,G:G,"&gt;"&amp;dataset_shampoo[[#This Row],[Month]])</f>
        <v>48916</v>
      </c>
      <c r="M3961" s="1">
        <f>dataset_shampoo[[#This Row],[Values YTD]]+SUMIFS(I:I,D:D,dataset_shampoo[[#This Row],[Brand]],E:E,dataset_shampoo[[#This Row],[Region]],F:F,dataset_shampoo[[#This Row],[Year]]-1,G:G,"&gt;"&amp;dataset_shampoo[[#This Row],[Month]])</f>
        <v>488404</v>
      </c>
    </row>
    <row r="3962" spans="1:13" x14ac:dyDescent="0.25">
      <c r="A3962" t="s">
        <v>7</v>
      </c>
      <c r="B3962" t="s">
        <v>30</v>
      </c>
      <c r="C3962" t="s">
        <v>53</v>
      </c>
      <c r="D3962" t="s">
        <v>54</v>
      </c>
      <c r="E3962" t="s">
        <v>12</v>
      </c>
      <c r="F3962">
        <v>2019</v>
      </c>
      <c r="G3962">
        <v>11</v>
      </c>
      <c r="H3962">
        <v>1673</v>
      </c>
      <c r="I3962" s="1">
        <v>16681</v>
      </c>
      <c r="J3962">
        <f>SUMIFS(H:H,D:D,dataset_shampoo[[#This Row],[Brand]],E:E,dataset_shampoo[[#This Row],[Region]],F:F,dataset_shampoo[[#This Row],[Year]],G:G,"&lt;="&amp;dataset_shampoo[[#This Row],[Month]])</f>
        <v>45185</v>
      </c>
      <c r="K3962" s="6">
        <f>SUMIFS(I:I,D:D,dataset_shampoo[[#This Row],[Brand]],E:E,dataset_shampoo[[#This Row],[Region]],F:F,dataset_shampoo[[#This Row],[Year]],G:G,"&lt;="&amp;dataset_shampoo[[#This Row],[Month]])</f>
        <v>451185</v>
      </c>
      <c r="L3962">
        <f>dataset_shampoo[[#This Row],[Units YTD]]+SUMIFS(H:H,D:D,dataset_shampoo[[#This Row],[Brand]],E:E,dataset_shampoo[[#This Row],[Region]],F:F,dataset_shampoo[[#This Row],[Year]]-1,G:G,"&gt;"&amp;dataset_shampoo[[#This Row],[Month]])</f>
        <v>47831</v>
      </c>
      <c r="M3962" s="1">
        <f>dataset_shampoo[[#This Row],[Values YTD]]+SUMIFS(I:I,D:D,dataset_shampoo[[#This Row],[Brand]],E:E,dataset_shampoo[[#This Row],[Region]],F:F,dataset_shampoo[[#This Row],[Year]]-1,G:G,"&gt;"&amp;dataset_shampoo[[#This Row],[Month]])</f>
        <v>477568</v>
      </c>
    </row>
    <row r="3963" spans="1:13" x14ac:dyDescent="0.25">
      <c r="A3963" t="s">
        <v>7</v>
      </c>
      <c r="B3963" t="s">
        <v>30</v>
      </c>
      <c r="C3963" t="s">
        <v>53</v>
      </c>
      <c r="D3963" t="s">
        <v>54</v>
      </c>
      <c r="E3963" t="s">
        <v>12</v>
      </c>
      <c r="F3963">
        <v>2019</v>
      </c>
      <c r="G3963">
        <v>12</v>
      </c>
      <c r="H3963">
        <v>1456</v>
      </c>
      <c r="I3963" s="1">
        <v>14546</v>
      </c>
      <c r="J3963">
        <f>SUMIFS(H:H,D:D,dataset_shampoo[[#This Row],[Brand]],E:E,dataset_shampoo[[#This Row],[Region]],F:F,dataset_shampoo[[#This Row],[Year]],G:G,"&lt;="&amp;dataset_shampoo[[#This Row],[Month]])</f>
        <v>46641</v>
      </c>
      <c r="K3963" s="6">
        <f>SUMIFS(I:I,D:D,dataset_shampoo[[#This Row],[Brand]],E:E,dataset_shampoo[[#This Row],[Region]],F:F,dataset_shampoo[[#This Row],[Year]],G:G,"&lt;="&amp;dataset_shampoo[[#This Row],[Month]])</f>
        <v>465731</v>
      </c>
      <c r="L3963">
        <f>dataset_shampoo[[#This Row],[Units YTD]]+SUMIFS(H:H,D:D,dataset_shampoo[[#This Row],[Brand]],E:E,dataset_shampoo[[#This Row],[Region]],F:F,dataset_shampoo[[#This Row],[Year]]-1,G:G,"&gt;"&amp;dataset_shampoo[[#This Row],[Month]])</f>
        <v>46641</v>
      </c>
      <c r="M3963" s="1">
        <f>dataset_shampoo[[#This Row],[Values YTD]]+SUMIFS(I:I,D:D,dataset_shampoo[[#This Row],[Brand]],E:E,dataset_shampoo[[#This Row],[Region]],F:F,dataset_shampoo[[#This Row],[Year]]-1,G:G,"&gt;"&amp;dataset_shampoo[[#This Row],[Month]])</f>
        <v>465731</v>
      </c>
    </row>
    <row r="3964" spans="1:13" x14ac:dyDescent="0.25">
      <c r="A3964" t="s">
        <v>7</v>
      </c>
      <c r="B3964" t="s">
        <v>30</v>
      </c>
      <c r="C3964" t="s">
        <v>53</v>
      </c>
      <c r="D3964" t="s">
        <v>54</v>
      </c>
      <c r="E3964" t="s">
        <v>12</v>
      </c>
      <c r="F3964">
        <v>2020</v>
      </c>
      <c r="G3964">
        <v>1</v>
      </c>
      <c r="H3964">
        <v>3402</v>
      </c>
      <c r="I3964" s="1">
        <v>33873</v>
      </c>
      <c r="J3964">
        <f>SUMIFS(H:H,D:D,dataset_shampoo[[#This Row],[Brand]],E:E,dataset_shampoo[[#This Row],[Region]],F:F,dataset_shampoo[[#This Row],[Year]],G:G,"&lt;="&amp;dataset_shampoo[[#This Row],[Month]])</f>
        <v>3402</v>
      </c>
      <c r="K3964" s="6">
        <f>SUMIFS(I:I,D:D,dataset_shampoo[[#This Row],[Brand]],E:E,dataset_shampoo[[#This Row],[Region]],F:F,dataset_shampoo[[#This Row],[Year]],G:G,"&lt;="&amp;dataset_shampoo[[#This Row],[Month]])</f>
        <v>33873</v>
      </c>
      <c r="L3964">
        <f>dataset_shampoo[[#This Row],[Units YTD]]+SUMIFS(H:H,D:D,dataset_shampoo[[#This Row],[Brand]],E:E,dataset_shampoo[[#This Row],[Region]],F:F,dataset_shampoo[[#This Row],[Year]]-1,G:G,"&gt;"&amp;dataset_shampoo[[#This Row],[Month]])</f>
        <v>45507</v>
      </c>
      <c r="M3964" s="1">
        <f>dataset_shampoo[[#This Row],[Values YTD]]+SUMIFS(I:I,D:D,dataset_shampoo[[#This Row],[Brand]],E:E,dataset_shampoo[[#This Row],[Region]],F:F,dataset_shampoo[[#This Row],[Year]]-1,G:G,"&gt;"&amp;dataset_shampoo[[#This Row],[Month]])</f>
        <v>454244</v>
      </c>
    </row>
    <row r="3965" spans="1:13" x14ac:dyDescent="0.25">
      <c r="A3965" t="s">
        <v>7</v>
      </c>
      <c r="B3965" t="s">
        <v>30</v>
      </c>
      <c r="C3965" t="s">
        <v>53</v>
      </c>
      <c r="D3965" t="s">
        <v>54</v>
      </c>
      <c r="E3965" t="s">
        <v>12</v>
      </c>
      <c r="F3965">
        <v>2020</v>
      </c>
      <c r="G3965">
        <v>2</v>
      </c>
      <c r="H3965">
        <v>3150</v>
      </c>
      <c r="I3965" s="1">
        <v>31363.5</v>
      </c>
      <c r="J3965">
        <f>SUMIFS(H:H,D:D,dataset_shampoo[[#This Row],[Brand]],E:E,dataset_shampoo[[#This Row],[Region]],F:F,dataset_shampoo[[#This Row],[Year]],G:G,"&lt;="&amp;dataset_shampoo[[#This Row],[Month]])</f>
        <v>6552</v>
      </c>
      <c r="K3965" s="6">
        <f>SUMIFS(I:I,D:D,dataset_shampoo[[#This Row],[Brand]],E:E,dataset_shampoo[[#This Row],[Region]],F:F,dataset_shampoo[[#This Row],[Year]],G:G,"&lt;="&amp;dataset_shampoo[[#This Row],[Month]])</f>
        <v>65236.5</v>
      </c>
      <c r="L3965">
        <f>dataset_shampoo[[#This Row],[Units YTD]]+SUMIFS(H:H,D:D,dataset_shampoo[[#This Row],[Brand]],E:E,dataset_shampoo[[#This Row],[Region]],F:F,dataset_shampoo[[#This Row],[Year]]-1,G:G,"&gt;"&amp;dataset_shampoo[[#This Row],[Month]])</f>
        <v>44303</v>
      </c>
      <c r="M3965" s="1">
        <f>dataset_shampoo[[#This Row],[Values YTD]]+SUMIFS(I:I,D:D,dataset_shampoo[[#This Row],[Brand]],E:E,dataset_shampoo[[#This Row],[Region]],F:F,dataset_shampoo[[#This Row],[Year]]-1,G:G,"&gt;"&amp;dataset_shampoo[[#This Row],[Month]])</f>
        <v>442165.5</v>
      </c>
    </row>
    <row r="3966" spans="1:13" x14ac:dyDescent="0.25">
      <c r="A3966" t="s">
        <v>7</v>
      </c>
      <c r="B3966" t="s">
        <v>30</v>
      </c>
      <c r="C3966" t="s">
        <v>53</v>
      </c>
      <c r="D3966" t="s">
        <v>54</v>
      </c>
      <c r="E3966" t="s">
        <v>12</v>
      </c>
      <c r="F3966">
        <v>2020</v>
      </c>
      <c r="G3966">
        <v>3</v>
      </c>
      <c r="H3966">
        <v>1428</v>
      </c>
      <c r="I3966" s="1">
        <v>14143.5</v>
      </c>
      <c r="J3966">
        <f>SUMIFS(H:H,D:D,dataset_shampoo[[#This Row],[Brand]],E:E,dataset_shampoo[[#This Row],[Region]],F:F,dataset_shampoo[[#This Row],[Year]],G:G,"&lt;="&amp;dataset_shampoo[[#This Row],[Month]])</f>
        <v>7980</v>
      </c>
      <c r="K3966" s="6">
        <f>SUMIFS(I:I,D:D,dataset_shampoo[[#This Row],[Brand]],E:E,dataset_shampoo[[#This Row],[Region]],F:F,dataset_shampoo[[#This Row],[Year]],G:G,"&lt;="&amp;dataset_shampoo[[#This Row],[Month]])</f>
        <v>79380</v>
      </c>
      <c r="L3966">
        <f>dataset_shampoo[[#This Row],[Units YTD]]+SUMIFS(H:H,D:D,dataset_shampoo[[#This Row],[Brand]],E:E,dataset_shampoo[[#This Row],[Region]],F:F,dataset_shampoo[[#This Row],[Year]]-1,G:G,"&gt;"&amp;dataset_shampoo[[#This Row],[Month]])</f>
        <v>39109</v>
      </c>
      <c r="M3966" s="1">
        <f>dataset_shampoo[[#This Row],[Values YTD]]+SUMIFS(I:I,D:D,dataset_shampoo[[#This Row],[Brand]],E:E,dataset_shampoo[[#This Row],[Region]],F:F,dataset_shampoo[[#This Row],[Year]]-1,G:G,"&gt;"&amp;dataset_shampoo[[#This Row],[Month]])</f>
        <v>390208</v>
      </c>
    </row>
    <row r="3967" spans="1:13" x14ac:dyDescent="0.25">
      <c r="A3967" t="s">
        <v>7</v>
      </c>
      <c r="B3967" t="s">
        <v>30</v>
      </c>
      <c r="C3967" t="s">
        <v>53</v>
      </c>
      <c r="D3967" t="s">
        <v>54</v>
      </c>
      <c r="E3967" t="s">
        <v>12</v>
      </c>
      <c r="F3967">
        <v>2020</v>
      </c>
      <c r="G3967">
        <v>4</v>
      </c>
      <c r="H3967">
        <v>2258</v>
      </c>
      <c r="I3967" s="1">
        <v>22585.5</v>
      </c>
      <c r="J3967">
        <f>SUMIFS(H:H,D:D,dataset_shampoo[[#This Row],[Brand]],E:E,dataset_shampoo[[#This Row],[Region]],F:F,dataset_shampoo[[#This Row],[Year]],G:G,"&lt;="&amp;dataset_shampoo[[#This Row],[Month]])</f>
        <v>10238</v>
      </c>
      <c r="K3967" s="6">
        <f>SUMIFS(I:I,D:D,dataset_shampoo[[#This Row],[Brand]],E:E,dataset_shampoo[[#This Row],[Region]],F:F,dataset_shampoo[[#This Row],[Year]],G:G,"&lt;="&amp;dataset_shampoo[[#This Row],[Month]])</f>
        <v>101965.5</v>
      </c>
      <c r="L3967">
        <f>dataset_shampoo[[#This Row],[Units YTD]]+SUMIFS(H:H,D:D,dataset_shampoo[[#This Row],[Brand]],E:E,dataset_shampoo[[#This Row],[Region]],F:F,dataset_shampoo[[#This Row],[Year]]-1,G:G,"&gt;"&amp;dataset_shampoo[[#This Row],[Month]])</f>
        <v>35361</v>
      </c>
      <c r="M3967" s="1">
        <f>dataset_shampoo[[#This Row],[Values YTD]]+SUMIFS(I:I,D:D,dataset_shampoo[[#This Row],[Brand]],E:E,dataset_shampoo[[#This Row],[Region]],F:F,dataset_shampoo[[#This Row],[Year]]-1,G:G,"&gt;"&amp;dataset_shampoo[[#This Row],[Month]])</f>
        <v>352747.5</v>
      </c>
    </row>
    <row r="3968" spans="1:13" x14ac:dyDescent="0.25">
      <c r="A3968" t="s">
        <v>7</v>
      </c>
      <c r="B3968" t="s">
        <v>30</v>
      </c>
      <c r="C3968" t="s">
        <v>53</v>
      </c>
      <c r="D3968" t="s">
        <v>54</v>
      </c>
      <c r="E3968" t="s">
        <v>12</v>
      </c>
      <c r="F3968">
        <v>2020</v>
      </c>
      <c r="G3968">
        <v>5</v>
      </c>
      <c r="H3968">
        <v>2068</v>
      </c>
      <c r="I3968" s="1">
        <v>20695.5</v>
      </c>
      <c r="J3968">
        <f>SUMIFS(H:H,D:D,dataset_shampoo[[#This Row],[Brand]],E:E,dataset_shampoo[[#This Row],[Region]],F:F,dataset_shampoo[[#This Row],[Year]],G:G,"&lt;="&amp;dataset_shampoo[[#This Row],[Month]])</f>
        <v>12306</v>
      </c>
      <c r="K3968" s="6">
        <f>SUMIFS(I:I,D:D,dataset_shampoo[[#This Row],[Brand]],E:E,dataset_shampoo[[#This Row],[Region]],F:F,dataset_shampoo[[#This Row],[Year]],G:G,"&lt;="&amp;dataset_shampoo[[#This Row],[Month]])</f>
        <v>122661</v>
      </c>
      <c r="L3968">
        <f>dataset_shampoo[[#This Row],[Units YTD]]+SUMIFS(H:H,D:D,dataset_shampoo[[#This Row],[Brand]],E:E,dataset_shampoo[[#This Row],[Region]],F:F,dataset_shampoo[[#This Row],[Year]]-1,G:G,"&gt;"&amp;dataset_shampoo[[#This Row],[Month]])</f>
        <v>32879</v>
      </c>
      <c r="M3968" s="1">
        <f>dataset_shampoo[[#This Row],[Values YTD]]+SUMIFS(I:I,D:D,dataset_shampoo[[#This Row],[Brand]],E:E,dataset_shampoo[[#This Row],[Region]],F:F,dataset_shampoo[[#This Row],[Year]]-1,G:G,"&gt;"&amp;dataset_shampoo[[#This Row],[Month]])</f>
        <v>327943</v>
      </c>
    </row>
    <row r="3969" spans="1:13" x14ac:dyDescent="0.25">
      <c r="A3969" t="s">
        <v>7</v>
      </c>
      <c r="B3969" t="s">
        <v>30</v>
      </c>
      <c r="C3969" t="s">
        <v>53</v>
      </c>
      <c r="D3969" t="s">
        <v>54</v>
      </c>
      <c r="E3969" t="s">
        <v>12</v>
      </c>
      <c r="F3969">
        <v>2020</v>
      </c>
      <c r="G3969">
        <v>6</v>
      </c>
      <c r="H3969">
        <v>2163</v>
      </c>
      <c r="I3969" s="1">
        <v>21588</v>
      </c>
      <c r="J3969">
        <f>SUMIFS(H:H,D:D,dataset_shampoo[[#This Row],[Brand]],E:E,dataset_shampoo[[#This Row],[Region]],F:F,dataset_shampoo[[#This Row],[Year]],G:G,"&lt;="&amp;dataset_shampoo[[#This Row],[Month]])</f>
        <v>14469</v>
      </c>
      <c r="K3969" s="6">
        <f>SUMIFS(I:I,D:D,dataset_shampoo[[#This Row],[Brand]],E:E,dataset_shampoo[[#This Row],[Region]],F:F,dataset_shampoo[[#This Row],[Year]],G:G,"&lt;="&amp;dataset_shampoo[[#This Row],[Month]])</f>
        <v>144249</v>
      </c>
      <c r="L3969">
        <f>dataset_shampoo[[#This Row],[Units YTD]]+SUMIFS(H:H,D:D,dataset_shampoo[[#This Row],[Brand]],E:E,dataset_shampoo[[#This Row],[Region]],F:F,dataset_shampoo[[#This Row],[Year]]-1,G:G,"&gt;"&amp;dataset_shampoo[[#This Row],[Month]])</f>
        <v>30674</v>
      </c>
      <c r="M3969" s="1">
        <f>dataset_shampoo[[#This Row],[Values YTD]]+SUMIFS(I:I,D:D,dataset_shampoo[[#This Row],[Brand]],E:E,dataset_shampoo[[#This Row],[Region]],F:F,dataset_shampoo[[#This Row],[Year]]-1,G:G,"&gt;"&amp;dataset_shampoo[[#This Row],[Month]])</f>
        <v>305914</v>
      </c>
    </row>
    <row r="3970" spans="1:13" x14ac:dyDescent="0.25">
      <c r="A3970" t="s">
        <v>7</v>
      </c>
      <c r="B3970" t="s">
        <v>30</v>
      </c>
      <c r="C3970" t="s">
        <v>53</v>
      </c>
      <c r="D3970" t="s">
        <v>54</v>
      </c>
      <c r="E3970" t="s">
        <v>12</v>
      </c>
      <c r="F3970">
        <v>2020</v>
      </c>
      <c r="G3970">
        <v>7</v>
      </c>
      <c r="H3970">
        <v>3034</v>
      </c>
      <c r="I3970" s="1">
        <v>30303</v>
      </c>
      <c r="J3970">
        <f>SUMIFS(H:H,D:D,dataset_shampoo[[#This Row],[Brand]],E:E,dataset_shampoo[[#This Row],[Region]],F:F,dataset_shampoo[[#This Row],[Year]],G:G,"&lt;="&amp;dataset_shampoo[[#This Row],[Month]])</f>
        <v>17503</v>
      </c>
      <c r="K3970" s="6">
        <f>SUMIFS(I:I,D:D,dataset_shampoo[[#This Row],[Brand]],E:E,dataset_shampoo[[#This Row],[Region]],F:F,dataset_shampoo[[#This Row],[Year]],G:G,"&lt;="&amp;dataset_shampoo[[#This Row],[Month]])</f>
        <v>174552</v>
      </c>
      <c r="L3970">
        <f>dataset_shampoo[[#This Row],[Units YTD]]+SUMIFS(H:H,D:D,dataset_shampoo[[#This Row],[Brand]],E:E,dataset_shampoo[[#This Row],[Region]],F:F,dataset_shampoo[[#This Row],[Year]]-1,G:G,"&gt;"&amp;dataset_shampoo[[#This Row],[Month]])</f>
        <v>29613</v>
      </c>
      <c r="M3970" s="1">
        <f>dataset_shampoo[[#This Row],[Values YTD]]+SUMIFS(I:I,D:D,dataset_shampoo[[#This Row],[Brand]],E:E,dataset_shampoo[[#This Row],[Region]],F:F,dataset_shampoo[[#This Row],[Year]]-1,G:G,"&gt;"&amp;dataset_shampoo[[#This Row],[Month]])</f>
        <v>295407</v>
      </c>
    </row>
    <row r="3971" spans="1:13" x14ac:dyDescent="0.25">
      <c r="A3971" t="s">
        <v>7</v>
      </c>
      <c r="B3971" t="s">
        <v>30</v>
      </c>
      <c r="C3971" t="s">
        <v>53</v>
      </c>
      <c r="D3971" t="s">
        <v>54</v>
      </c>
      <c r="E3971" t="s">
        <v>12</v>
      </c>
      <c r="F3971">
        <v>2020</v>
      </c>
      <c r="G3971">
        <v>8</v>
      </c>
      <c r="H3971">
        <v>2373</v>
      </c>
      <c r="I3971" s="1">
        <v>23667</v>
      </c>
      <c r="J3971">
        <f>SUMIFS(H:H,D:D,dataset_shampoo[[#This Row],[Brand]],E:E,dataset_shampoo[[#This Row],[Region]],F:F,dataset_shampoo[[#This Row],[Year]],G:G,"&lt;="&amp;dataset_shampoo[[#This Row],[Month]])</f>
        <v>19876</v>
      </c>
      <c r="K3971" s="6">
        <f>SUMIFS(I:I,D:D,dataset_shampoo[[#This Row],[Brand]],E:E,dataset_shampoo[[#This Row],[Region]],F:F,dataset_shampoo[[#This Row],[Year]],G:G,"&lt;="&amp;dataset_shampoo[[#This Row],[Month]])</f>
        <v>198219</v>
      </c>
      <c r="L3971">
        <f>dataset_shampoo[[#This Row],[Units YTD]]+SUMIFS(H:H,D:D,dataset_shampoo[[#This Row],[Brand]],E:E,dataset_shampoo[[#This Row],[Region]],F:F,dataset_shampoo[[#This Row],[Year]]-1,G:G,"&gt;"&amp;dataset_shampoo[[#This Row],[Month]])</f>
        <v>28003</v>
      </c>
      <c r="M3971" s="1">
        <f>dataset_shampoo[[#This Row],[Values YTD]]+SUMIFS(I:I,D:D,dataset_shampoo[[#This Row],[Brand]],E:E,dataset_shampoo[[#This Row],[Region]],F:F,dataset_shampoo[[#This Row],[Year]]-1,G:G,"&gt;"&amp;dataset_shampoo[[#This Row],[Month]])</f>
        <v>279244</v>
      </c>
    </row>
    <row r="3972" spans="1:13" x14ac:dyDescent="0.25">
      <c r="A3972" t="s">
        <v>7</v>
      </c>
      <c r="B3972" t="s">
        <v>30</v>
      </c>
      <c r="C3972" t="s">
        <v>53</v>
      </c>
      <c r="D3972" t="s">
        <v>54</v>
      </c>
      <c r="E3972" t="s">
        <v>12</v>
      </c>
      <c r="F3972">
        <v>2020</v>
      </c>
      <c r="G3972">
        <v>9</v>
      </c>
      <c r="H3972">
        <v>2226</v>
      </c>
      <c r="I3972" s="1">
        <v>22354.5</v>
      </c>
      <c r="J3972">
        <f>SUMIFS(H:H,D:D,dataset_shampoo[[#This Row],[Brand]],E:E,dataset_shampoo[[#This Row],[Region]],F:F,dataset_shampoo[[#This Row],[Year]],G:G,"&lt;="&amp;dataset_shampoo[[#This Row],[Month]])</f>
        <v>22102</v>
      </c>
      <c r="K3972" s="6">
        <f>SUMIFS(I:I,D:D,dataset_shampoo[[#This Row],[Brand]],E:E,dataset_shampoo[[#This Row],[Region]],F:F,dataset_shampoo[[#This Row],[Year]],G:G,"&lt;="&amp;dataset_shampoo[[#This Row],[Month]])</f>
        <v>220573.5</v>
      </c>
      <c r="L3972">
        <f>dataset_shampoo[[#This Row],[Units YTD]]+SUMIFS(H:H,D:D,dataset_shampoo[[#This Row],[Brand]],E:E,dataset_shampoo[[#This Row],[Region]],F:F,dataset_shampoo[[#This Row],[Year]]-1,G:G,"&gt;"&amp;dataset_shampoo[[#This Row],[Month]])</f>
        <v>27058</v>
      </c>
      <c r="M3972" s="1">
        <f>dataset_shampoo[[#This Row],[Values YTD]]+SUMIFS(I:I,D:D,dataset_shampoo[[#This Row],[Brand]],E:E,dataset_shampoo[[#This Row],[Region]],F:F,dataset_shampoo[[#This Row],[Year]]-1,G:G,"&gt;"&amp;dataset_shampoo[[#This Row],[Month]])</f>
        <v>270000.5</v>
      </c>
    </row>
    <row r="3973" spans="1:13" x14ac:dyDescent="0.25">
      <c r="A3973" t="s">
        <v>7</v>
      </c>
      <c r="B3973" t="s">
        <v>30</v>
      </c>
      <c r="C3973" t="s">
        <v>53</v>
      </c>
      <c r="D3973" t="s">
        <v>54</v>
      </c>
      <c r="E3973" t="s">
        <v>12</v>
      </c>
      <c r="F3973">
        <v>2020</v>
      </c>
      <c r="G3973">
        <v>10</v>
      </c>
      <c r="H3973">
        <v>1544</v>
      </c>
      <c r="I3973" s="1">
        <v>15319.5</v>
      </c>
      <c r="J3973">
        <f>SUMIFS(H:H,D:D,dataset_shampoo[[#This Row],[Brand]],E:E,dataset_shampoo[[#This Row],[Region]],F:F,dataset_shampoo[[#This Row],[Year]],G:G,"&lt;="&amp;dataset_shampoo[[#This Row],[Month]])</f>
        <v>23646</v>
      </c>
      <c r="K3973" s="6">
        <f>SUMIFS(I:I,D:D,dataset_shampoo[[#This Row],[Brand]],E:E,dataset_shampoo[[#This Row],[Region]],F:F,dataset_shampoo[[#This Row],[Year]],G:G,"&lt;="&amp;dataset_shampoo[[#This Row],[Month]])</f>
        <v>235893</v>
      </c>
      <c r="L3973">
        <f>dataset_shampoo[[#This Row],[Units YTD]]+SUMIFS(H:H,D:D,dataset_shampoo[[#This Row],[Brand]],E:E,dataset_shampoo[[#This Row],[Region]],F:F,dataset_shampoo[[#This Row],[Year]]-1,G:G,"&gt;"&amp;dataset_shampoo[[#This Row],[Month]])</f>
        <v>26775</v>
      </c>
      <c r="M3973" s="1">
        <f>dataset_shampoo[[#This Row],[Values YTD]]+SUMIFS(I:I,D:D,dataset_shampoo[[#This Row],[Brand]],E:E,dataset_shampoo[[#This Row],[Region]],F:F,dataset_shampoo[[#This Row],[Year]]-1,G:G,"&gt;"&amp;dataset_shampoo[[#This Row],[Month]])</f>
        <v>267120</v>
      </c>
    </row>
    <row r="3974" spans="1:13" x14ac:dyDescent="0.25">
      <c r="A3974" t="s">
        <v>7</v>
      </c>
      <c r="B3974" t="s">
        <v>30</v>
      </c>
      <c r="C3974" t="s">
        <v>53</v>
      </c>
      <c r="D3974" t="s">
        <v>54</v>
      </c>
      <c r="E3974" t="s">
        <v>12</v>
      </c>
      <c r="F3974">
        <v>2020</v>
      </c>
      <c r="G3974">
        <v>11</v>
      </c>
      <c r="H3974">
        <v>1680</v>
      </c>
      <c r="I3974" s="1">
        <v>16789.5</v>
      </c>
      <c r="J3974">
        <f>SUMIFS(H:H,D:D,dataset_shampoo[[#This Row],[Brand]],E:E,dataset_shampoo[[#This Row],[Region]],F:F,dataset_shampoo[[#This Row],[Year]],G:G,"&lt;="&amp;dataset_shampoo[[#This Row],[Month]])</f>
        <v>25326</v>
      </c>
      <c r="K3974" s="6">
        <f>SUMIFS(I:I,D:D,dataset_shampoo[[#This Row],[Brand]],E:E,dataset_shampoo[[#This Row],[Region]],F:F,dataset_shampoo[[#This Row],[Year]],G:G,"&lt;="&amp;dataset_shampoo[[#This Row],[Month]])</f>
        <v>252682.5</v>
      </c>
      <c r="L3974">
        <f>dataset_shampoo[[#This Row],[Units YTD]]+SUMIFS(H:H,D:D,dataset_shampoo[[#This Row],[Brand]],E:E,dataset_shampoo[[#This Row],[Region]],F:F,dataset_shampoo[[#This Row],[Year]]-1,G:G,"&gt;"&amp;dataset_shampoo[[#This Row],[Month]])</f>
        <v>26782</v>
      </c>
      <c r="M3974" s="1">
        <f>dataset_shampoo[[#This Row],[Values YTD]]+SUMIFS(I:I,D:D,dataset_shampoo[[#This Row],[Brand]],E:E,dataset_shampoo[[#This Row],[Region]],F:F,dataset_shampoo[[#This Row],[Year]]-1,G:G,"&gt;"&amp;dataset_shampoo[[#This Row],[Month]])</f>
        <v>267228.5</v>
      </c>
    </row>
    <row r="3975" spans="1:13" x14ac:dyDescent="0.25">
      <c r="A3975" t="s">
        <v>7</v>
      </c>
      <c r="B3975" t="s">
        <v>30</v>
      </c>
      <c r="C3975" t="s">
        <v>53</v>
      </c>
      <c r="D3975" t="s">
        <v>54</v>
      </c>
      <c r="E3975" t="s">
        <v>12</v>
      </c>
      <c r="F3975">
        <v>2020</v>
      </c>
      <c r="G3975">
        <v>12</v>
      </c>
      <c r="H3975">
        <v>2436</v>
      </c>
      <c r="I3975" s="1">
        <v>24349.5</v>
      </c>
      <c r="J3975">
        <f>SUMIFS(H:H,D:D,dataset_shampoo[[#This Row],[Brand]],E:E,dataset_shampoo[[#This Row],[Region]],F:F,dataset_shampoo[[#This Row],[Year]],G:G,"&lt;="&amp;dataset_shampoo[[#This Row],[Month]])</f>
        <v>27762</v>
      </c>
      <c r="K3975" s="6">
        <f>SUMIFS(I:I,D:D,dataset_shampoo[[#This Row],[Brand]],E:E,dataset_shampoo[[#This Row],[Region]],F:F,dataset_shampoo[[#This Row],[Year]],G:G,"&lt;="&amp;dataset_shampoo[[#This Row],[Month]])</f>
        <v>277032</v>
      </c>
      <c r="L3975">
        <f>dataset_shampoo[[#This Row],[Units YTD]]+SUMIFS(H:H,D:D,dataset_shampoo[[#This Row],[Brand]],E:E,dataset_shampoo[[#This Row],[Region]],F:F,dataset_shampoo[[#This Row],[Year]]-1,G:G,"&gt;"&amp;dataset_shampoo[[#This Row],[Month]])</f>
        <v>27762</v>
      </c>
      <c r="M3975" s="1">
        <f>dataset_shampoo[[#This Row],[Values YTD]]+SUMIFS(I:I,D:D,dataset_shampoo[[#This Row],[Brand]],E:E,dataset_shampoo[[#This Row],[Region]],F:F,dataset_shampoo[[#This Row],[Year]]-1,G:G,"&gt;"&amp;dataset_shampoo[[#This Row],[Month]])</f>
        <v>277032</v>
      </c>
    </row>
    <row r="3976" spans="1:13" x14ac:dyDescent="0.25">
      <c r="A3976" t="s">
        <v>7</v>
      </c>
      <c r="B3976" t="s">
        <v>30</v>
      </c>
      <c r="C3976" t="s">
        <v>53</v>
      </c>
      <c r="D3976" t="s">
        <v>54</v>
      </c>
      <c r="E3976" t="s">
        <v>12</v>
      </c>
      <c r="F3976">
        <v>2021</v>
      </c>
      <c r="G3976">
        <v>1</v>
      </c>
      <c r="H3976">
        <v>3284</v>
      </c>
      <c r="I3976" s="1">
        <v>32715.200000000001</v>
      </c>
      <c r="J3976">
        <f>SUMIFS(H:H,D:D,dataset_shampoo[[#This Row],[Brand]],E:E,dataset_shampoo[[#This Row],[Region]],F:F,dataset_shampoo[[#This Row],[Year]],G:G,"&lt;="&amp;dataset_shampoo[[#This Row],[Month]])</f>
        <v>3284</v>
      </c>
      <c r="K3976" s="6">
        <f>SUMIFS(I:I,D:D,dataset_shampoo[[#This Row],[Brand]],E:E,dataset_shampoo[[#This Row],[Region]],F:F,dataset_shampoo[[#This Row],[Year]],G:G,"&lt;="&amp;dataset_shampoo[[#This Row],[Month]])</f>
        <v>32715.200000000001</v>
      </c>
      <c r="L3976">
        <f>dataset_shampoo[[#This Row],[Units YTD]]+SUMIFS(H:H,D:D,dataset_shampoo[[#This Row],[Brand]],E:E,dataset_shampoo[[#This Row],[Region]],F:F,dataset_shampoo[[#This Row],[Year]]-1,G:G,"&gt;"&amp;dataset_shampoo[[#This Row],[Month]])</f>
        <v>27644</v>
      </c>
      <c r="M3976" s="1">
        <f>dataset_shampoo[[#This Row],[Values YTD]]+SUMIFS(I:I,D:D,dataset_shampoo[[#This Row],[Brand]],E:E,dataset_shampoo[[#This Row],[Region]],F:F,dataset_shampoo[[#This Row],[Year]]-1,G:G,"&gt;"&amp;dataset_shampoo[[#This Row],[Month]])</f>
        <v>275874.2</v>
      </c>
    </row>
    <row r="3977" spans="1:13" x14ac:dyDescent="0.25">
      <c r="A3977" t="s">
        <v>7</v>
      </c>
      <c r="B3977" t="s">
        <v>30</v>
      </c>
      <c r="C3977" t="s">
        <v>53</v>
      </c>
      <c r="D3977" t="s">
        <v>54</v>
      </c>
      <c r="E3977" t="s">
        <v>12</v>
      </c>
      <c r="F3977">
        <v>2021</v>
      </c>
      <c r="G3977">
        <v>2</v>
      </c>
      <c r="H3977">
        <v>2785</v>
      </c>
      <c r="I3977" s="1">
        <v>27965.7</v>
      </c>
      <c r="J3977">
        <f>SUMIFS(H:H,D:D,dataset_shampoo[[#This Row],[Brand]],E:E,dataset_shampoo[[#This Row],[Region]],F:F,dataset_shampoo[[#This Row],[Year]],G:G,"&lt;="&amp;dataset_shampoo[[#This Row],[Month]])</f>
        <v>6069</v>
      </c>
      <c r="K3977" s="6">
        <f>SUMIFS(I:I,D:D,dataset_shampoo[[#This Row],[Brand]],E:E,dataset_shampoo[[#This Row],[Region]],F:F,dataset_shampoo[[#This Row],[Year]],G:G,"&lt;="&amp;dataset_shampoo[[#This Row],[Month]])</f>
        <v>60680.9</v>
      </c>
      <c r="L3977">
        <f>dataset_shampoo[[#This Row],[Units YTD]]+SUMIFS(H:H,D:D,dataset_shampoo[[#This Row],[Brand]],E:E,dataset_shampoo[[#This Row],[Region]],F:F,dataset_shampoo[[#This Row],[Year]]-1,G:G,"&gt;"&amp;dataset_shampoo[[#This Row],[Month]])</f>
        <v>27279</v>
      </c>
      <c r="M3977" s="1">
        <f>dataset_shampoo[[#This Row],[Values YTD]]+SUMIFS(I:I,D:D,dataset_shampoo[[#This Row],[Brand]],E:E,dataset_shampoo[[#This Row],[Region]],F:F,dataset_shampoo[[#This Row],[Year]]-1,G:G,"&gt;"&amp;dataset_shampoo[[#This Row],[Month]])</f>
        <v>272476.40000000002</v>
      </c>
    </row>
    <row r="3978" spans="1:13" x14ac:dyDescent="0.25">
      <c r="A3978" t="s">
        <v>7</v>
      </c>
      <c r="B3978" t="s">
        <v>30</v>
      </c>
      <c r="C3978" t="s">
        <v>53</v>
      </c>
      <c r="D3978" t="s">
        <v>54</v>
      </c>
      <c r="E3978" t="s">
        <v>12</v>
      </c>
      <c r="F3978">
        <v>2021</v>
      </c>
      <c r="G3978">
        <v>3</v>
      </c>
      <c r="H3978">
        <v>2785</v>
      </c>
      <c r="I3978" s="1">
        <v>27965.7</v>
      </c>
      <c r="J3978">
        <f>SUMIFS(H:H,D:D,dataset_shampoo[[#This Row],[Brand]],E:E,dataset_shampoo[[#This Row],[Region]],F:F,dataset_shampoo[[#This Row],[Year]],G:G,"&lt;="&amp;dataset_shampoo[[#This Row],[Month]])</f>
        <v>8854</v>
      </c>
      <c r="K3978" s="6">
        <f>SUMIFS(I:I,D:D,dataset_shampoo[[#This Row],[Brand]],E:E,dataset_shampoo[[#This Row],[Region]],F:F,dataset_shampoo[[#This Row],[Year]],G:G,"&lt;="&amp;dataset_shampoo[[#This Row],[Month]])</f>
        <v>88646.6</v>
      </c>
      <c r="L3978">
        <f>dataset_shampoo[[#This Row],[Units YTD]]+SUMIFS(H:H,D:D,dataset_shampoo[[#This Row],[Brand]],E:E,dataset_shampoo[[#This Row],[Region]],F:F,dataset_shampoo[[#This Row],[Year]]-1,G:G,"&gt;"&amp;dataset_shampoo[[#This Row],[Month]])</f>
        <v>28636</v>
      </c>
      <c r="M3978" s="1">
        <f>dataset_shampoo[[#This Row],[Values YTD]]+SUMIFS(I:I,D:D,dataset_shampoo[[#This Row],[Brand]],E:E,dataset_shampoo[[#This Row],[Region]],F:F,dataset_shampoo[[#This Row],[Year]]-1,G:G,"&gt;"&amp;dataset_shampoo[[#This Row],[Month]])</f>
        <v>286298.59999999998</v>
      </c>
    </row>
    <row r="3979" spans="1:13" x14ac:dyDescent="0.25">
      <c r="A3979" t="s">
        <v>7</v>
      </c>
      <c r="B3979" t="s">
        <v>30</v>
      </c>
      <c r="C3979" t="s">
        <v>53</v>
      </c>
      <c r="D3979" t="s">
        <v>54</v>
      </c>
      <c r="E3979" t="s">
        <v>12</v>
      </c>
      <c r="F3979">
        <v>2021</v>
      </c>
      <c r="G3979">
        <v>4</v>
      </c>
      <c r="H3979">
        <v>3413</v>
      </c>
      <c r="I3979" s="1">
        <v>34164.199999999997</v>
      </c>
      <c r="J3979">
        <f>SUMIFS(H:H,D:D,dataset_shampoo[[#This Row],[Brand]],E:E,dataset_shampoo[[#This Row],[Region]],F:F,dataset_shampoo[[#This Row],[Year]],G:G,"&lt;="&amp;dataset_shampoo[[#This Row],[Month]])</f>
        <v>12267</v>
      </c>
      <c r="K3979" s="6">
        <f>SUMIFS(I:I,D:D,dataset_shampoo[[#This Row],[Brand]],E:E,dataset_shampoo[[#This Row],[Region]],F:F,dataset_shampoo[[#This Row],[Year]],G:G,"&lt;="&amp;dataset_shampoo[[#This Row],[Month]])</f>
        <v>122810.8</v>
      </c>
      <c r="L3979">
        <f>dataset_shampoo[[#This Row],[Units YTD]]+SUMIFS(H:H,D:D,dataset_shampoo[[#This Row],[Brand]],E:E,dataset_shampoo[[#This Row],[Region]],F:F,dataset_shampoo[[#This Row],[Year]]-1,G:G,"&gt;"&amp;dataset_shampoo[[#This Row],[Month]])</f>
        <v>29791</v>
      </c>
      <c r="M3979" s="1">
        <f>dataset_shampoo[[#This Row],[Values YTD]]+SUMIFS(I:I,D:D,dataset_shampoo[[#This Row],[Brand]],E:E,dataset_shampoo[[#This Row],[Region]],F:F,dataset_shampoo[[#This Row],[Year]]-1,G:G,"&gt;"&amp;dataset_shampoo[[#This Row],[Month]])</f>
        <v>297877.3</v>
      </c>
    </row>
    <row r="3980" spans="1:13" x14ac:dyDescent="0.25">
      <c r="A3980" t="s">
        <v>7</v>
      </c>
      <c r="B3980" t="s">
        <v>30</v>
      </c>
      <c r="C3980" t="s">
        <v>53</v>
      </c>
      <c r="D3980" t="s">
        <v>54</v>
      </c>
      <c r="E3980" t="s">
        <v>12</v>
      </c>
      <c r="F3980">
        <v>2021</v>
      </c>
      <c r="G3980">
        <v>5</v>
      </c>
      <c r="H3980">
        <v>4202</v>
      </c>
      <c r="I3980" s="1">
        <v>41956.6</v>
      </c>
      <c r="J3980">
        <f>SUMIFS(H:H,D:D,dataset_shampoo[[#This Row],[Brand]],E:E,dataset_shampoo[[#This Row],[Region]],F:F,dataset_shampoo[[#This Row],[Year]],G:G,"&lt;="&amp;dataset_shampoo[[#This Row],[Month]])</f>
        <v>16469</v>
      </c>
      <c r="K3980" s="6">
        <f>SUMIFS(I:I,D:D,dataset_shampoo[[#This Row],[Brand]],E:E,dataset_shampoo[[#This Row],[Region]],F:F,dataset_shampoo[[#This Row],[Year]],G:G,"&lt;="&amp;dataset_shampoo[[#This Row],[Month]])</f>
        <v>164767.4</v>
      </c>
      <c r="L3980">
        <f>dataset_shampoo[[#This Row],[Units YTD]]+SUMIFS(H:H,D:D,dataset_shampoo[[#This Row],[Brand]],E:E,dataset_shampoo[[#This Row],[Region]],F:F,dataset_shampoo[[#This Row],[Year]]-1,G:G,"&gt;"&amp;dataset_shampoo[[#This Row],[Month]])</f>
        <v>31925</v>
      </c>
      <c r="M3980" s="1">
        <f>dataset_shampoo[[#This Row],[Values YTD]]+SUMIFS(I:I,D:D,dataset_shampoo[[#This Row],[Brand]],E:E,dataset_shampoo[[#This Row],[Region]],F:F,dataset_shampoo[[#This Row],[Year]]-1,G:G,"&gt;"&amp;dataset_shampoo[[#This Row],[Month]])</f>
        <v>319138.40000000002</v>
      </c>
    </row>
    <row r="3981" spans="1:13" x14ac:dyDescent="0.25">
      <c r="A3981" t="s">
        <v>7</v>
      </c>
      <c r="B3981" t="s">
        <v>30</v>
      </c>
      <c r="C3981" t="s">
        <v>53</v>
      </c>
      <c r="D3981" t="s">
        <v>54</v>
      </c>
      <c r="E3981" t="s">
        <v>12</v>
      </c>
      <c r="F3981">
        <v>2021</v>
      </c>
      <c r="G3981">
        <v>6</v>
      </c>
      <c r="H3981">
        <v>5812</v>
      </c>
      <c r="I3981" s="1">
        <v>57927.8</v>
      </c>
      <c r="J3981">
        <f>SUMIFS(H:H,D:D,dataset_shampoo[[#This Row],[Brand]],E:E,dataset_shampoo[[#This Row],[Region]],F:F,dataset_shampoo[[#This Row],[Year]],G:G,"&lt;="&amp;dataset_shampoo[[#This Row],[Month]])</f>
        <v>22281</v>
      </c>
      <c r="K3981" s="6">
        <f>SUMIFS(I:I,D:D,dataset_shampoo[[#This Row],[Brand]],E:E,dataset_shampoo[[#This Row],[Region]],F:F,dataset_shampoo[[#This Row],[Year]],G:G,"&lt;="&amp;dataset_shampoo[[#This Row],[Month]])</f>
        <v>222695.2</v>
      </c>
      <c r="L3981">
        <f>dataset_shampoo[[#This Row],[Units YTD]]+SUMIFS(H:H,D:D,dataset_shampoo[[#This Row],[Brand]],E:E,dataset_shampoo[[#This Row],[Region]],F:F,dataset_shampoo[[#This Row],[Year]]-1,G:G,"&gt;"&amp;dataset_shampoo[[#This Row],[Month]])</f>
        <v>35574</v>
      </c>
      <c r="M3981" s="1">
        <f>dataset_shampoo[[#This Row],[Values YTD]]+SUMIFS(I:I,D:D,dataset_shampoo[[#This Row],[Brand]],E:E,dataset_shampoo[[#This Row],[Region]],F:F,dataset_shampoo[[#This Row],[Year]]-1,G:G,"&gt;"&amp;dataset_shampoo[[#This Row],[Month]])</f>
        <v>355478.2</v>
      </c>
    </row>
    <row r="3982" spans="1:13" x14ac:dyDescent="0.25">
      <c r="A3982" t="s">
        <v>7</v>
      </c>
      <c r="B3982" t="s">
        <v>30</v>
      </c>
      <c r="C3982" t="s">
        <v>53</v>
      </c>
      <c r="D3982" t="s">
        <v>54</v>
      </c>
      <c r="E3982" t="s">
        <v>12</v>
      </c>
      <c r="F3982">
        <v>2021</v>
      </c>
      <c r="G3982">
        <v>7</v>
      </c>
      <c r="H3982">
        <v>3767</v>
      </c>
      <c r="I3982" s="1">
        <v>37722.300000000003</v>
      </c>
      <c r="J3982">
        <f>SUMIFS(H:H,D:D,dataset_shampoo[[#This Row],[Brand]],E:E,dataset_shampoo[[#This Row],[Region]],F:F,dataset_shampoo[[#This Row],[Year]],G:G,"&lt;="&amp;dataset_shampoo[[#This Row],[Month]])</f>
        <v>26048</v>
      </c>
      <c r="K3982" s="6">
        <f>SUMIFS(I:I,D:D,dataset_shampoo[[#This Row],[Brand]],E:E,dataset_shampoo[[#This Row],[Region]],F:F,dataset_shampoo[[#This Row],[Year]],G:G,"&lt;="&amp;dataset_shampoo[[#This Row],[Month]])</f>
        <v>260417.5</v>
      </c>
      <c r="L3982">
        <f>dataset_shampoo[[#This Row],[Units YTD]]+SUMIFS(H:H,D:D,dataset_shampoo[[#This Row],[Brand]],E:E,dataset_shampoo[[#This Row],[Region]],F:F,dataset_shampoo[[#This Row],[Year]]-1,G:G,"&gt;"&amp;dataset_shampoo[[#This Row],[Month]])</f>
        <v>36307</v>
      </c>
      <c r="M3982" s="1">
        <f>dataset_shampoo[[#This Row],[Values YTD]]+SUMIFS(I:I,D:D,dataset_shampoo[[#This Row],[Brand]],E:E,dataset_shampoo[[#This Row],[Region]],F:F,dataset_shampoo[[#This Row],[Year]]-1,G:G,"&gt;"&amp;dataset_shampoo[[#This Row],[Month]])</f>
        <v>362897.5</v>
      </c>
    </row>
    <row r="3983" spans="1:13" x14ac:dyDescent="0.25">
      <c r="A3983" t="s">
        <v>7</v>
      </c>
      <c r="B3983" t="s">
        <v>30</v>
      </c>
      <c r="C3983" t="s">
        <v>53</v>
      </c>
      <c r="D3983" t="s">
        <v>54</v>
      </c>
      <c r="E3983" t="s">
        <v>12</v>
      </c>
      <c r="F3983">
        <v>2021</v>
      </c>
      <c r="G3983">
        <v>8</v>
      </c>
      <c r="H3983">
        <v>4830</v>
      </c>
      <c r="I3983" s="1">
        <v>48235.6</v>
      </c>
      <c r="J3983">
        <f>SUMIFS(H:H,D:D,dataset_shampoo[[#This Row],[Brand]],E:E,dataset_shampoo[[#This Row],[Region]],F:F,dataset_shampoo[[#This Row],[Year]],G:G,"&lt;="&amp;dataset_shampoo[[#This Row],[Month]])</f>
        <v>30878</v>
      </c>
      <c r="K3983" s="6">
        <f>SUMIFS(I:I,D:D,dataset_shampoo[[#This Row],[Brand]],E:E,dataset_shampoo[[#This Row],[Region]],F:F,dataset_shampoo[[#This Row],[Year]],G:G,"&lt;="&amp;dataset_shampoo[[#This Row],[Month]])</f>
        <v>308653.09999999998</v>
      </c>
      <c r="L3983">
        <f>dataset_shampoo[[#This Row],[Units YTD]]+SUMIFS(H:H,D:D,dataset_shampoo[[#This Row],[Brand]],E:E,dataset_shampoo[[#This Row],[Region]],F:F,dataset_shampoo[[#This Row],[Year]]-1,G:G,"&gt;"&amp;dataset_shampoo[[#This Row],[Month]])</f>
        <v>38764</v>
      </c>
      <c r="M3983" s="1">
        <f>dataset_shampoo[[#This Row],[Values YTD]]+SUMIFS(I:I,D:D,dataset_shampoo[[#This Row],[Brand]],E:E,dataset_shampoo[[#This Row],[Region]],F:F,dataset_shampoo[[#This Row],[Year]]-1,G:G,"&gt;"&amp;dataset_shampoo[[#This Row],[Month]])</f>
        <v>387466.1</v>
      </c>
    </row>
    <row r="3984" spans="1:13" x14ac:dyDescent="0.25">
      <c r="A3984" t="s">
        <v>7</v>
      </c>
      <c r="B3984" t="s">
        <v>30</v>
      </c>
      <c r="C3984" t="s">
        <v>53</v>
      </c>
      <c r="D3984" t="s">
        <v>54</v>
      </c>
      <c r="E3984" t="s">
        <v>12</v>
      </c>
      <c r="F3984">
        <v>2021</v>
      </c>
      <c r="G3984">
        <v>9</v>
      </c>
      <c r="H3984">
        <v>3639</v>
      </c>
      <c r="I3984" s="1">
        <v>36064</v>
      </c>
      <c r="J3984">
        <f>SUMIFS(H:H,D:D,dataset_shampoo[[#This Row],[Brand]],E:E,dataset_shampoo[[#This Row],[Region]],F:F,dataset_shampoo[[#This Row],[Year]],G:G,"&lt;="&amp;dataset_shampoo[[#This Row],[Month]])</f>
        <v>34517</v>
      </c>
      <c r="K3984" s="6">
        <f>SUMIFS(I:I,D:D,dataset_shampoo[[#This Row],[Brand]],E:E,dataset_shampoo[[#This Row],[Region]],F:F,dataset_shampoo[[#This Row],[Year]],G:G,"&lt;="&amp;dataset_shampoo[[#This Row],[Month]])</f>
        <v>344717.1</v>
      </c>
      <c r="L3984">
        <f>dataset_shampoo[[#This Row],[Units YTD]]+SUMIFS(H:H,D:D,dataset_shampoo[[#This Row],[Brand]],E:E,dataset_shampoo[[#This Row],[Region]],F:F,dataset_shampoo[[#This Row],[Year]]-1,G:G,"&gt;"&amp;dataset_shampoo[[#This Row],[Month]])</f>
        <v>40177</v>
      </c>
      <c r="M3984" s="1">
        <f>dataset_shampoo[[#This Row],[Values YTD]]+SUMIFS(I:I,D:D,dataset_shampoo[[#This Row],[Brand]],E:E,dataset_shampoo[[#This Row],[Region]],F:F,dataset_shampoo[[#This Row],[Year]]-1,G:G,"&gt;"&amp;dataset_shampoo[[#This Row],[Month]])</f>
        <v>401175.6</v>
      </c>
    </row>
    <row r="3985" spans="1:13" x14ac:dyDescent="0.25">
      <c r="A3985" t="s">
        <v>7</v>
      </c>
      <c r="B3985" t="s">
        <v>30</v>
      </c>
      <c r="C3985" t="s">
        <v>53</v>
      </c>
      <c r="D3985" t="s">
        <v>54</v>
      </c>
      <c r="E3985" t="s">
        <v>12</v>
      </c>
      <c r="F3985">
        <v>2021</v>
      </c>
      <c r="G3985">
        <v>10</v>
      </c>
      <c r="H3985">
        <v>3767</v>
      </c>
      <c r="I3985" s="1">
        <v>37835</v>
      </c>
      <c r="J3985">
        <f>SUMIFS(H:H,D:D,dataset_shampoo[[#This Row],[Brand]],E:E,dataset_shampoo[[#This Row],[Region]],F:F,dataset_shampoo[[#This Row],[Year]],G:G,"&lt;="&amp;dataset_shampoo[[#This Row],[Month]])</f>
        <v>38284</v>
      </c>
      <c r="K3985" s="6">
        <f>SUMIFS(I:I,D:D,dataset_shampoo[[#This Row],[Brand]],E:E,dataset_shampoo[[#This Row],[Region]],F:F,dataset_shampoo[[#This Row],[Year]],G:G,"&lt;="&amp;dataset_shampoo[[#This Row],[Month]])</f>
        <v>382552.1</v>
      </c>
      <c r="L3985">
        <f>dataset_shampoo[[#This Row],[Units YTD]]+SUMIFS(H:H,D:D,dataset_shampoo[[#This Row],[Brand]],E:E,dataset_shampoo[[#This Row],[Region]],F:F,dataset_shampoo[[#This Row],[Year]]-1,G:G,"&gt;"&amp;dataset_shampoo[[#This Row],[Month]])</f>
        <v>42400</v>
      </c>
      <c r="M3985" s="1">
        <f>dataset_shampoo[[#This Row],[Values YTD]]+SUMIFS(I:I,D:D,dataset_shampoo[[#This Row],[Brand]],E:E,dataset_shampoo[[#This Row],[Region]],F:F,dataset_shampoo[[#This Row],[Year]]-1,G:G,"&gt;"&amp;dataset_shampoo[[#This Row],[Month]])</f>
        <v>423691.1</v>
      </c>
    </row>
    <row r="3986" spans="1:13" x14ac:dyDescent="0.25">
      <c r="A3986" t="s">
        <v>7</v>
      </c>
      <c r="B3986" t="s">
        <v>30</v>
      </c>
      <c r="C3986" t="s">
        <v>53</v>
      </c>
      <c r="D3986" t="s">
        <v>54</v>
      </c>
      <c r="E3986" t="s">
        <v>12</v>
      </c>
      <c r="F3986">
        <v>2021</v>
      </c>
      <c r="G3986">
        <v>11</v>
      </c>
      <c r="H3986">
        <v>2753</v>
      </c>
      <c r="I3986" s="1">
        <v>27498.799999999999</v>
      </c>
      <c r="J3986">
        <f>SUMIFS(H:H,D:D,dataset_shampoo[[#This Row],[Brand]],E:E,dataset_shampoo[[#This Row],[Region]],F:F,dataset_shampoo[[#This Row],[Year]],G:G,"&lt;="&amp;dataset_shampoo[[#This Row],[Month]])</f>
        <v>41037</v>
      </c>
      <c r="K3986" s="6">
        <f>SUMIFS(I:I,D:D,dataset_shampoo[[#This Row],[Brand]],E:E,dataset_shampoo[[#This Row],[Region]],F:F,dataset_shampoo[[#This Row],[Year]],G:G,"&lt;="&amp;dataset_shampoo[[#This Row],[Month]])</f>
        <v>410050.89999999997</v>
      </c>
      <c r="L3986">
        <f>dataset_shampoo[[#This Row],[Units YTD]]+SUMIFS(H:H,D:D,dataset_shampoo[[#This Row],[Brand]],E:E,dataset_shampoo[[#This Row],[Region]],F:F,dataset_shampoo[[#This Row],[Year]]-1,G:G,"&gt;"&amp;dataset_shampoo[[#This Row],[Month]])</f>
        <v>43473</v>
      </c>
      <c r="M3986" s="1">
        <f>dataset_shampoo[[#This Row],[Values YTD]]+SUMIFS(I:I,D:D,dataset_shampoo[[#This Row],[Brand]],E:E,dataset_shampoo[[#This Row],[Region]],F:F,dataset_shampoo[[#This Row],[Year]]-1,G:G,"&gt;"&amp;dataset_shampoo[[#This Row],[Month]])</f>
        <v>434400.39999999997</v>
      </c>
    </row>
    <row r="3987" spans="1:13" x14ac:dyDescent="0.25">
      <c r="A3987" t="s">
        <v>7</v>
      </c>
      <c r="B3987" t="s">
        <v>30</v>
      </c>
      <c r="C3987" t="s">
        <v>53</v>
      </c>
      <c r="D3987" t="s">
        <v>54</v>
      </c>
      <c r="E3987" t="s">
        <v>12</v>
      </c>
      <c r="F3987">
        <v>2021</v>
      </c>
      <c r="G3987">
        <v>12</v>
      </c>
      <c r="H3987">
        <v>2818</v>
      </c>
      <c r="I3987" s="1">
        <v>28142.799999999999</v>
      </c>
      <c r="J3987">
        <f>SUMIFS(H:H,D:D,dataset_shampoo[[#This Row],[Brand]],E:E,dataset_shampoo[[#This Row],[Region]],F:F,dataset_shampoo[[#This Row],[Year]],G:G,"&lt;="&amp;dataset_shampoo[[#This Row],[Month]])</f>
        <v>43855</v>
      </c>
      <c r="K3987" s="6">
        <f>SUMIFS(I:I,D:D,dataset_shampoo[[#This Row],[Brand]],E:E,dataset_shampoo[[#This Row],[Region]],F:F,dataset_shampoo[[#This Row],[Year]],G:G,"&lt;="&amp;dataset_shampoo[[#This Row],[Month]])</f>
        <v>438193.69999999995</v>
      </c>
      <c r="L3987">
        <f>dataset_shampoo[[#This Row],[Units YTD]]+SUMIFS(H:H,D:D,dataset_shampoo[[#This Row],[Brand]],E:E,dataset_shampoo[[#This Row],[Region]],F:F,dataset_shampoo[[#This Row],[Year]]-1,G:G,"&gt;"&amp;dataset_shampoo[[#This Row],[Month]])</f>
        <v>43855</v>
      </c>
      <c r="M3987" s="1">
        <f>dataset_shampoo[[#This Row],[Values YTD]]+SUMIFS(I:I,D:D,dataset_shampoo[[#This Row],[Brand]],E:E,dataset_shampoo[[#This Row],[Region]],F:F,dataset_shampoo[[#This Row],[Year]]-1,G:G,"&gt;"&amp;dataset_shampoo[[#This Row],[Month]])</f>
        <v>438193.69999999995</v>
      </c>
    </row>
    <row r="3988" spans="1:13" x14ac:dyDescent="0.25">
      <c r="A3988" t="s">
        <v>7</v>
      </c>
      <c r="B3988" t="s">
        <v>30</v>
      </c>
      <c r="C3988" t="s">
        <v>53</v>
      </c>
      <c r="D3988" t="s">
        <v>54</v>
      </c>
      <c r="E3988" t="s">
        <v>12</v>
      </c>
      <c r="F3988">
        <v>2022</v>
      </c>
      <c r="G3988">
        <v>1</v>
      </c>
      <c r="H3988">
        <v>3549</v>
      </c>
      <c r="I3988" s="1">
        <v>35322</v>
      </c>
      <c r="J3988">
        <f>SUMIFS(H:H,D:D,dataset_shampoo[[#This Row],[Brand]],E:E,dataset_shampoo[[#This Row],[Region]],F:F,dataset_shampoo[[#This Row],[Year]],G:G,"&lt;="&amp;dataset_shampoo[[#This Row],[Month]])</f>
        <v>3549</v>
      </c>
      <c r="K3988" s="6">
        <f>SUMIFS(I:I,D:D,dataset_shampoo[[#This Row],[Brand]],E:E,dataset_shampoo[[#This Row],[Region]],F:F,dataset_shampoo[[#This Row],[Year]],G:G,"&lt;="&amp;dataset_shampoo[[#This Row],[Month]])</f>
        <v>35322</v>
      </c>
      <c r="L3988">
        <f>dataset_shampoo[[#This Row],[Units YTD]]+SUMIFS(H:H,D:D,dataset_shampoo[[#This Row],[Brand]],E:E,dataset_shampoo[[#This Row],[Region]],F:F,dataset_shampoo[[#This Row],[Year]]-1,G:G,"&gt;"&amp;dataset_shampoo[[#This Row],[Month]])</f>
        <v>44120</v>
      </c>
      <c r="M3988" s="1">
        <f>dataset_shampoo[[#This Row],[Values YTD]]+SUMIFS(I:I,D:D,dataset_shampoo[[#This Row],[Brand]],E:E,dataset_shampoo[[#This Row],[Region]],F:F,dataset_shampoo[[#This Row],[Year]]-1,G:G,"&gt;"&amp;dataset_shampoo[[#This Row],[Month]])</f>
        <v>440800.49999999994</v>
      </c>
    </row>
    <row r="3989" spans="1:13" x14ac:dyDescent="0.25">
      <c r="A3989" t="s">
        <v>7</v>
      </c>
      <c r="B3989" t="s">
        <v>30</v>
      </c>
      <c r="C3989" t="s">
        <v>53</v>
      </c>
      <c r="D3989" t="s">
        <v>54</v>
      </c>
      <c r="E3989" t="s">
        <v>12</v>
      </c>
      <c r="F3989">
        <v>2022</v>
      </c>
      <c r="G3989">
        <v>2</v>
      </c>
      <c r="H3989">
        <v>3213</v>
      </c>
      <c r="I3989" s="1">
        <v>31962</v>
      </c>
      <c r="J3989">
        <f>SUMIFS(H:H,D:D,dataset_shampoo[[#This Row],[Brand]],E:E,dataset_shampoo[[#This Row],[Region]],F:F,dataset_shampoo[[#This Row],[Year]],G:G,"&lt;="&amp;dataset_shampoo[[#This Row],[Month]])</f>
        <v>6762</v>
      </c>
      <c r="K3989" s="6">
        <f>SUMIFS(I:I,D:D,dataset_shampoo[[#This Row],[Brand]],E:E,dataset_shampoo[[#This Row],[Region]],F:F,dataset_shampoo[[#This Row],[Year]],G:G,"&lt;="&amp;dataset_shampoo[[#This Row],[Month]])</f>
        <v>67284</v>
      </c>
      <c r="L3989">
        <f>dataset_shampoo[[#This Row],[Units YTD]]+SUMIFS(H:H,D:D,dataset_shampoo[[#This Row],[Brand]],E:E,dataset_shampoo[[#This Row],[Region]],F:F,dataset_shampoo[[#This Row],[Year]]-1,G:G,"&gt;"&amp;dataset_shampoo[[#This Row],[Month]])</f>
        <v>44548</v>
      </c>
      <c r="M3989" s="1">
        <f>dataset_shampoo[[#This Row],[Values YTD]]+SUMIFS(I:I,D:D,dataset_shampoo[[#This Row],[Brand]],E:E,dataset_shampoo[[#This Row],[Region]],F:F,dataset_shampoo[[#This Row],[Year]]-1,G:G,"&gt;"&amp;dataset_shampoo[[#This Row],[Month]])</f>
        <v>444796.79999999993</v>
      </c>
    </row>
    <row r="3990" spans="1:13" x14ac:dyDescent="0.25">
      <c r="A3990" t="s">
        <v>7</v>
      </c>
      <c r="B3990" t="s">
        <v>30</v>
      </c>
      <c r="C3990" t="s">
        <v>53</v>
      </c>
      <c r="D3990" t="s">
        <v>54</v>
      </c>
      <c r="E3990" t="s">
        <v>12</v>
      </c>
      <c r="F3990">
        <v>2022</v>
      </c>
      <c r="G3990">
        <v>3</v>
      </c>
      <c r="H3990">
        <v>3444</v>
      </c>
      <c r="I3990" s="1">
        <v>34272</v>
      </c>
      <c r="J3990">
        <f>SUMIFS(H:H,D:D,dataset_shampoo[[#This Row],[Brand]],E:E,dataset_shampoo[[#This Row],[Region]],F:F,dataset_shampoo[[#This Row],[Year]],G:G,"&lt;="&amp;dataset_shampoo[[#This Row],[Month]])</f>
        <v>10206</v>
      </c>
      <c r="K3990" s="6">
        <f>SUMIFS(I:I,D:D,dataset_shampoo[[#This Row],[Brand]],E:E,dataset_shampoo[[#This Row],[Region]],F:F,dataset_shampoo[[#This Row],[Year]],G:G,"&lt;="&amp;dataset_shampoo[[#This Row],[Month]])</f>
        <v>101556</v>
      </c>
      <c r="L3990">
        <f>dataset_shampoo[[#This Row],[Units YTD]]+SUMIFS(H:H,D:D,dataset_shampoo[[#This Row],[Brand]],E:E,dataset_shampoo[[#This Row],[Region]],F:F,dataset_shampoo[[#This Row],[Year]]-1,G:G,"&gt;"&amp;dataset_shampoo[[#This Row],[Month]])</f>
        <v>45207</v>
      </c>
      <c r="M3990" s="1">
        <f>dataset_shampoo[[#This Row],[Values YTD]]+SUMIFS(I:I,D:D,dataset_shampoo[[#This Row],[Brand]],E:E,dataset_shampoo[[#This Row],[Region]],F:F,dataset_shampoo[[#This Row],[Year]]-1,G:G,"&gt;"&amp;dataset_shampoo[[#This Row],[Month]])</f>
        <v>451103.1</v>
      </c>
    </row>
    <row r="3991" spans="1:13" x14ac:dyDescent="0.25">
      <c r="A3991" t="s">
        <v>7</v>
      </c>
      <c r="B3991" t="s">
        <v>30</v>
      </c>
      <c r="C3991" t="s">
        <v>53</v>
      </c>
      <c r="D3991" t="s">
        <v>54</v>
      </c>
      <c r="E3991" t="s">
        <v>12</v>
      </c>
      <c r="F3991">
        <v>2022</v>
      </c>
      <c r="G3991">
        <v>4</v>
      </c>
      <c r="H3991">
        <v>3591</v>
      </c>
      <c r="I3991" s="1">
        <v>35826</v>
      </c>
      <c r="J3991">
        <f>SUMIFS(H:H,D:D,dataset_shampoo[[#This Row],[Brand]],E:E,dataset_shampoo[[#This Row],[Region]],F:F,dataset_shampoo[[#This Row],[Year]],G:G,"&lt;="&amp;dataset_shampoo[[#This Row],[Month]])</f>
        <v>13797</v>
      </c>
      <c r="K3991" s="6">
        <f>SUMIFS(I:I,D:D,dataset_shampoo[[#This Row],[Brand]],E:E,dataset_shampoo[[#This Row],[Region]],F:F,dataset_shampoo[[#This Row],[Year]],G:G,"&lt;="&amp;dataset_shampoo[[#This Row],[Month]])</f>
        <v>137382</v>
      </c>
      <c r="L3991">
        <f>dataset_shampoo[[#This Row],[Units YTD]]+SUMIFS(H:H,D:D,dataset_shampoo[[#This Row],[Brand]],E:E,dataset_shampoo[[#This Row],[Region]],F:F,dataset_shampoo[[#This Row],[Year]]-1,G:G,"&gt;"&amp;dataset_shampoo[[#This Row],[Month]])</f>
        <v>45385</v>
      </c>
      <c r="M3991" s="1">
        <f>dataset_shampoo[[#This Row],[Values YTD]]+SUMIFS(I:I,D:D,dataset_shampoo[[#This Row],[Brand]],E:E,dataset_shampoo[[#This Row],[Region]],F:F,dataset_shampoo[[#This Row],[Year]]-1,G:G,"&gt;"&amp;dataset_shampoo[[#This Row],[Month]])</f>
        <v>452764.9</v>
      </c>
    </row>
    <row r="3992" spans="1:13" x14ac:dyDescent="0.25">
      <c r="A3992" t="s">
        <v>7</v>
      </c>
      <c r="B3992" t="s">
        <v>30</v>
      </c>
      <c r="C3992" t="s">
        <v>53</v>
      </c>
      <c r="D3992" t="s">
        <v>54</v>
      </c>
      <c r="E3992" t="s">
        <v>12</v>
      </c>
      <c r="F3992">
        <v>2022</v>
      </c>
      <c r="G3992">
        <v>5</v>
      </c>
      <c r="H3992">
        <v>3780</v>
      </c>
      <c r="I3992" s="1">
        <v>37758</v>
      </c>
      <c r="J3992">
        <f>SUMIFS(H:H,D:D,dataset_shampoo[[#This Row],[Brand]],E:E,dataset_shampoo[[#This Row],[Region]],F:F,dataset_shampoo[[#This Row],[Year]],G:G,"&lt;="&amp;dataset_shampoo[[#This Row],[Month]])</f>
        <v>17577</v>
      </c>
      <c r="K3992" s="6">
        <f>SUMIFS(I:I,D:D,dataset_shampoo[[#This Row],[Brand]],E:E,dataset_shampoo[[#This Row],[Region]],F:F,dataset_shampoo[[#This Row],[Year]],G:G,"&lt;="&amp;dataset_shampoo[[#This Row],[Month]])</f>
        <v>175140</v>
      </c>
      <c r="L3992">
        <f>dataset_shampoo[[#This Row],[Units YTD]]+SUMIFS(H:H,D:D,dataset_shampoo[[#This Row],[Brand]],E:E,dataset_shampoo[[#This Row],[Region]],F:F,dataset_shampoo[[#This Row],[Year]]-1,G:G,"&gt;"&amp;dataset_shampoo[[#This Row],[Month]])</f>
        <v>44963</v>
      </c>
      <c r="M3992" s="1">
        <f>dataset_shampoo[[#This Row],[Values YTD]]+SUMIFS(I:I,D:D,dataset_shampoo[[#This Row],[Brand]],E:E,dataset_shampoo[[#This Row],[Region]],F:F,dataset_shampoo[[#This Row],[Year]]-1,G:G,"&gt;"&amp;dataset_shampoo[[#This Row],[Month]])</f>
        <v>448566.3</v>
      </c>
    </row>
    <row r="3993" spans="1:13" x14ac:dyDescent="0.25">
      <c r="A3993" t="s">
        <v>7</v>
      </c>
      <c r="B3993" t="s">
        <v>30</v>
      </c>
      <c r="C3993" t="s">
        <v>53</v>
      </c>
      <c r="D3993" t="s">
        <v>54</v>
      </c>
      <c r="E3993" t="s">
        <v>12</v>
      </c>
      <c r="F3993">
        <v>2022</v>
      </c>
      <c r="G3993">
        <v>6</v>
      </c>
      <c r="H3993">
        <v>4137</v>
      </c>
      <c r="I3993" s="1">
        <v>41244</v>
      </c>
      <c r="J3993">
        <f>SUMIFS(H:H,D:D,dataset_shampoo[[#This Row],[Brand]],E:E,dataset_shampoo[[#This Row],[Region]],F:F,dataset_shampoo[[#This Row],[Year]],G:G,"&lt;="&amp;dataset_shampoo[[#This Row],[Month]])</f>
        <v>21714</v>
      </c>
      <c r="K3993" s="6">
        <f>SUMIFS(I:I,D:D,dataset_shampoo[[#This Row],[Brand]],E:E,dataset_shampoo[[#This Row],[Region]],F:F,dataset_shampoo[[#This Row],[Year]],G:G,"&lt;="&amp;dataset_shampoo[[#This Row],[Month]])</f>
        <v>216384</v>
      </c>
      <c r="L3993">
        <f>dataset_shampoo[[#This Row],[Units YTD]]+SUMIFS(H:H,D:D,dataset_shampoo[[#This Row],[Brand]],E:E,dataset_shampoo[[#This Row],[Region]],F:F,dataset_shampoo[[#This Row],[Year]]-1,G:G,"&gt;"&amp;dataset_shampoo[[#This Row],[Month]])</f>
        <v>43288</v>
      </c>
      <c r="M3993" s="1">
        <f>dataset_shampoo[[#This Row],[Values YTD]]+SUMIFS(I:I,D:D,dataset_shampoo[[#This Row],[Brand]],E:E,dataset_shampoo[[#This Row],[Region]],F:F,dataset_shampoo[[#This Row],[Year]]-1,G:G,"&gt;"&amp;dataset_shampoo[[#This Row],[Month]])</f>
        <v>431882.5</v>
      </c>
    </row>
    <row r="3994" spans="1:13" x14ac:dyDescent="0.25">
      <c r="A3994" t="s">
        <v>7</v>
      </c>
      <c r="B3994" t="s">
        <v>30</v>
      </c>
      <c r="C3994" t="s">
        <v>53</v>
      </c>
      <c r="D3994" t="s">
        <v>54</v>
      </c>
      <c r="E3994" t="s">
        <v>12</v>
      </c>
      <c r="F3994">
        <v>2022</v>
      </c>
      <c r="G3994">
        <v>7</v>
      </c>
      <c r="H3994">
        <v>3255</v>
      </c>
      <c r="I3994" s="1">
        <v>32571</v>
      </c>
      <c r="J3994">
        <f>SUMIFS(H:H,D:D,dataset_shampoo[[#This Row],[Brand]],E:E,dataset_shampoo[[#This Row],[Region]],F:F,dataset_shampoo[[#This Row],[Year]],G:G,"&lt;="&amp;dataset_shampoo[[#This Row],[Month]])</f>
        <v>24969</v>
      </c>
      <c r="K3994" s="6">
        <f>SUMIFS(I:I,D:D,dataset_shampoo[[#This Row],[Brand]],E:E,dataset_shampoo[[#This Row],[Region]],F:F,dataset_shampoo[[#This Row],[Year]],G:G,"&lt;="&amp;dataset_shampoo[[#This Row],[Month]])</f>
        <v>248955</v>
      </c>
      <c r="L3994">
        <f>dataset_shampoo[[#This Row],[Units YTD]]+SUMIFS(H:H,D:D,dataset_shampoo[[#This Row],[Brand]],E:E,dataset_shampoo[[#This Row],[Region]],F:F,dataset_shampoo[[#This Row],[Year]]-1,G:G,"&gt;"&amp;dataset_shampoo[[#This Row],[Month]])</f>
        <v>42776</v>
      </c>
      <c r="M3994" s="1">
        <f>dataset_shampoo[[#This Row],[Values YTD]]+SUMIFS(I:I,D:D,dataset_shampoo[[#This Row],[Brand]],E:E,dataset_shampoo[[#This Row],[Region]],F:F,dataset_shampoo[[#This Row],[Year]]-1,G:G,"&gt;"&amp;dataset_shampoo[[#This Row],[Month]])</f>
        <v>426731.19999999995</v>
      </c>
    </row>
    <row r="3995" spans="1:13" x14ac:dyDescent="0.25">
      <c r="A3995" t="s">
        <v>7</v>
      </c>
      <c r="B3995" t="s">
        <v>30</v>
      </c>
      <c r="C3995" t="s">
        <v>53</v>
      </c>
      <c r="D3995" t="s">
        <v>54</v>
      </c>
      <c r="E3995" t="s">
        <v>12</v>
      </c>
      <c r="F3995">
        <v>2022</v>
      </c>
      <c r="G3995">
        <v>8</v>
      </c>
      <c r="H3995">
        <v>3360</v>
      </c>
      <c r="I3995" s="1">
        <v>33663</v>
      </c>
      <c r="J3995">
        <f>SUMIFS(H:H,D:D,dataset_shampoo[[#This Row],[Brand]],E:E,dataset_shampoo[[#This Row],[Region]],F:F,dataset_shampoo[[#This Row],[Year]],G:G,"&lt;="&amp;dataset_shampoo[[#This Row],[Month]])</f>
        <v>28329</v>
      </c>
      <c r="K3995" s="6">
        <f>SUMIFS(I:I,D:D,dataset_shampoo[[#This Row],[Brand]],E:E,dataset_shampoo[[#This Row],[Region]],F:F,dataset_shampoo[[#This Row],[Year]],G:G,"&lt;="&amp;dataset_shampoo[[#This Row],[Month]])</f>
        <v>282618</v>
      </c>
      <c r="L3995">
        <f>dataset_shampoo[[#This Row],[Units YTD]]+SUMIFS(H:H,D:D,dataset_shampoo[[#This Row],[Brand]],E:E,dataset_shampoo[[#This Row],[Region]],F:F,dataset_shampoo[[#This Row],[Year]]-1,G:G,"&gt;"&amp;dataset_shampoo[[#This Row],[Month]])</f>
        <v>41306</v>
      </c>
      <c r="M3995" s="1">
        <f>dataset_shampoo[[#This Row],[Values YTD]]+SUMIFS(I:I,D:D,dataset_shampoo[[#This Row],[Brand]],E:E,dataset_shampoo[[#This Row],[Region]],F:F,dataset_shampoo[[#This Row],[Year]]-1,G:G,"&gt;"&amp;dataset_shampoo[[#This Row],[Month]])</f>
        <v>412158.6</v>
      </c>
    </row>
    <row r="3996" spans="1:13" x14ac:dyDescent="0.25">
      <c r="A3996" t="s">
        <v>7</v>
      </c>
      <c r="B3996" t="s">
        <v>30</v>
      </c>
      <c r="C3996" t="s">
        <v>53</v>
      </c>
      <c r="D3996" t="s">
        <v>54</v>
      </c>
      <c r="E3996" t="s">
        <v>12</v>
      </c>
      <c r="F3996">
        <v>2022</v>
      </c>
      <c r="G3996">
        <v>9</v>
      </c>
      <c r="H3996">
        <v>3402</v>
      </c>
      <c r="I3996" s="1">
        <v>34041</v>
      </c>
      <c r="J3996">
        <f>SUMIFS(H:H,D:D,dataset_shampoo[[#This Row],[Brand]],E:E,dataset_shampoo[[#This Row],[Region]],F:F,dataset_shampoo[[#This Row],[Year]],G:G,"&lt;="&amp;dataset_shampoo[[#This Row],[Month]])</f>
        <v>31731</v>
      </c>
      <c r="K3996" s="6">
        <f>SUMIFS(I:I,D:D,dataset_shampoo[[#This Row],[Brand]],E:E,dataset_shampoo[[#This Row],[Region]],F:F,dataset_shampoo[[#This Row],[Year]],G:G,"&lt;="&amp;dataset_shampoo[[#This Row],[Month]])</f>
        <v>316659</v>
      </c>
      <c r="L3996">
        <f>dataset_shampoo[[#This Row],[Units YTD]]+SUMIFS(H:H,D:D,dataset_shampoo[[#This Row],[Brand]],E:E,dataset_shampoo[[#This Row],[Region]],F:F,dataset_shampoo[[#This Row],[Year]]-1,G:G,"&gt;"&amp;dataset_shampoo[[#This Row],[Month]])</f>
        <v>41069</v>
      </c>
      <c r="M3996" s="1">
        <f>dataset_shampoo[[#This Row],[Values YTD]]+SUMIFS(I:I,D:D,dataset_shampoo[[#This Row],[Brand]],E:E,dataset_shampoo[[#This Row],[Region]],F:F,dataset_shampoo[[#This Row],[Year]]-1,G:G,"&gt;"&amp;dataset_shampoo[[#This Row],[Month]])</f>
        <v>410135.6</v>
      </c>
    </row>
    <row r="3997" spans="1:13" x14ac:dyDescent="0.25">
      <c r="A3997" t="s">
        <v>7</v>
      </c>
      <c r="B3997" t="s">
        <v>30</v>
      </c>
      <c r="C3997" t="s">
        <v>53</v>
      </c>
      <c r="D3997" t="s">
        <v>54</v>
      </c>
      <c r="E3997" t="s">
        <v>12</v>
      </c>
      <c r="F3997">
        <v>2022</v>
      </c>
      <c r="G3997">
        <v>10</v>
      </c>
      <c r="H3997">
        <v>2352</v>
      </c>
      <c r="I3997" s="1">
        <v>23184</v>
      </c>
      <c r="J3997">
        <f>SUMIFS(H:H,D:D,dataset_shampoo[[#This Row],[Brand]],E:E,dataset_shampoo[[#This Row],[Region]],F:F,dataset_shampoo[[#This Row],[Year]],G:G,"&lt;="&amp;dataset_shampoo[[#This Row],[Month]])</f>
        <v>34083</v>
      </c>
      <c r="K3997" s="6">
        <f>SUMIFS(I:I,D:D,dataset_shampoo[[#This Row],[Brand]],E:E,dataset_shampoo[[#This Row],[Region]],F:F,dataset_shampoo[[#This Row],[Year]],G:G,"&lt;="&amp;dataset_shampoo[[#This Row],[Month]])</f>
        <v>339843</v>
      </c>
      <c r="L3997">
        <f>dataset_shampoo[[#This Row],[Units YTD]]+SUMIFS(H:H,D:D,dataset_shampoo[[#This Row],[Brand]],E:E,dataset_shampoo[[#This Row],[Region]],F:F,dataset_shampoo[[#This Row],[Year]]-1,G:G,"&gt;"&amp;dataset_shampoo[[#This Row],[Month]])</f>
        <v>39654</v>
      </c>
      <c r="M3997" s="1">
        <f>dataset_shampoo[[#This Row],[Values YTD]]+SUMIFS(I:I,D:D,dataset_shampoo[[#This Row],[Brand]],E:E,dataset_shampoo[[#This Row],[Region]],F:F,dataset_shampoo[[#This Row],[Year]]-1,G:G,"&gt;"&amp;dataset_shampoo[[#This Row],[Month]])</f>
        <v>395484.6</v>
      </c>
    </row>
    <row r="3998" spans="1:13" x14ac:dyDescent="0.25">
      <c r="A3998" t="s">
        <v>7</v>
      </c>
      <c r="B3998" t="s">
        <v>30</v>
      </c>
      <c r="C3998" t="s">
        <v>53</v>
      </c>
      <c r="D3998" t="s">
        <v>54</v>
      </c>
      <c r="E3998" t="s">
        <v>12</v>
      </c>
      <c r="F3998">
        <v>2022</v>
      </c>
      <c r="G3998">
        <v>11</v>
      </c>
      <c r="H3998">
        <v>1848</v>
      </c>
      <c r="I3998" s="1">
        <v>18249</v>
      </c>
      <c r="J3998">
        <f>SUMIFS(H:H,D:D,dataset_shampoo[[#This Row],[Brand]],E:E,dataset_shampoo[[#This Row],[Region]],F:F,dataset_shampoo[[#This Row],[Year]],G:G,"&lt;="&amp;dataset_shampoo[[#This Row],[Month]])</f>
        <v>35931</v>
      </c>
      <c r="K3998" s="6">
        <f>SUMIFS(I:I,D:D,dataset_shampoo[[#This Row],[Brand]],E:E,dataset_shampoo[[#This Row],[Region]],F:F,dataset_shampoo[[#This Row],[Year]],G:G,"&lt;="&amp;dataset_shampoo[[#This Row],[Month]])</f>
        <v>358092</v>
      </c>
      <c r="L3998">
        <f>dataset_shampoo[[#This Row],[Units YTD]]+SUMIFS(H:H,D:D,dataset_shampoo[[#This Row],[Brand]],E:E,dataset_shampoo[[#This Row],[Region]],F:F,dataset_shampoo[[#This Row],[Year]]-1,G:G,"&gt;"&amp;dataset_shampoo[[#This Row],[Month]])</f>
        <v>38749</v>
      </c>
      <c r="M3998" s="1">
        <f>dataset_shampoo[[#This Row],[Values YTD]]+SUMIFS(I:I,D:D,dataset_shampoo[[#This Row],[Brand]],E:E,dataset_shampoo[[#This Row],[Region]],F:F,dataset_shampoo[[#This Row],[Year]]-1,G:G,"&gt;"&amp;dataset_shampoo[[#This Row],[Month]])</f>
        <v>386234.8</v>
      </c>
    </row>
    <row r="3999" spans="1:13" x14ac:dyDescent="0.25">
      <c r="A3999" t="s">
        <v>7</v>
      </c>
      <c r="B3999" t="s">
        <v>30</v>
      </c>
      <c r="C3999" t="s">
        <v>53</v>
      </c>
      <c r="D3999" t="s">
        <v>54</v>
      </c>
      <c r="E3999" t="s">
        <v>12</v>
      </c>
      <c r="F3999">
        <v>2022</v>
      </c>
      <c r="G3999">
        <v>12</v>
      </c>
      <c r="H3999">
        <v>2940</v>
      </c>
      <c r="I3999" s="1">
        <v>29442</v>
      </c>
      <c r="J3999">
        <f>SUMIFS(H:H,D:D,dataset_shampoo[[#This Row],[Brand]],E:E,dataset_shampoo[[#This Row],[Region]],F:F,dataset_shampoo[[#This Row],[Year]],G:G,"&lt;="&amp;dataset_shampoo[[#This Row],[Month]])</f>
        <v>38871</v>
      </c>
      <c r="K3999" s="6">
        <f>SUMIFS(I:I,D:D,dataset_shampoo[[#This Row],[Brand]],E:E,dataset_shampoo[[#This Row],[Region]],F:F,dataset_shampoo[[#This Row],[Year]],G:G,"&lt;="&amp;dataset_shampoo[[#This Row],[Month]])</f>
        <v>387534</v>
      </c>
      <c r="L3999">
        <f>dataset_shampoo[[#This Row],[Units YTD]]+SUMIFS(H:H,D:D,dataset_shampoo[[#This Row],[Brand]],E:E,dataset_shampoo[[#This Row],[Region]],F:F,dataset_shampoo[[#This Row],[Year]]-1,G:G,"&gt;"&amp;dataset_shampoo[[#This Row],[Month]])</f>
        <v>38871</v>
      </c>
      <c r="M3999" s="1">
        <f>dataset_shampoo[[#This Row],[Values YTD]]+SUMIFS(I:I,D:D,dataset_shampoo[[#This Row],[Brand]],E:E,dataset_shampoo[[#This Row],[Region]],F:F,dataset_shampoo[[#This Row],[Year]]-1,G:G,"&gt;"&amp;dataset_shampoo[[#This Row],[Month]])</f>
        <v>387534</v>
      </c>
    </row>
    <row r="4000" spans="1:13" x14ac:dyDescent="0.25">
      <c r="A4000" t="s">
        <v>7</v>
      </c>
      <c r="B4000" t="s">
        <v>30</v>
      </c>
      <c r="C4000" t="s">
        <v>53</v>
      </c>
      <c r="D4000" t="s">
        <v>54</v>
      </c>
      <c r="E4000" t="s">
        <v>12</v>
      </c>
      <c r="F4000">
        <v>2023</v>
      </c>
      <c r="G4000">
        <v>1</v>
      </c>
      <c r="H4000">
        <v>3444</v>
      </c>
      <c r="I4000" s="1">
        <v>34524</v>
      </c>
      <c r="J4000">
        <f>SUMIFS(H:H,D:D,dataset_shampoo[[#This Row],[Brand]],E:E,dataset_shampoo[[#This Row],[Region]],F:F,dataset_shampoo[[#This Row],[Year]],G:G,"&lt;="&amp;dataset_shampoo[[#This Row],[Month]])</f>
        <v>3444</v>
      </c>
      <c r="K4000" s="6">
        <f>SUMIFS(I:I,D:D,dataset_shampoo[[#This Row],[Brand]],E:E,dataset_shampoo[[#This Row],[Region]],F:F,dataset_shampoo[[#This Row],[Year]],G:G,"&lt;="&amp;dataset_shampoo[[#This Row],[Month]])</f>
        <v>34524</v>
      </c>
      <c r="L4000">
        <f>dataset_shampoo[[#This Row],[Units YTD]]+SUMIFS(H:H,D:D,dataset_shampoo[[#This Row],[Brand]],E:E,dataset_shampoo[[#This Row],[Region]],F:F,dataset_shampoo[[#This Row],[Year]]-1,G:G,"&gt;"&amp;dataset_shampoo[[#This Row],[Month]])</f>
        <v>38766</v>
      </c>
      <c r="M4000" s="1">
        <f>dataset_shampoo[[#This Row],[Values YTD]]+SUMIFS(I:I,D:D,dataset_shampoo[[#This Row],[Brand]],E:E,dataset_shampoo[[#This Row],[Region]],F:F,dataset_shampoo[[#This Row],[Year]]-1,G:G,"&gt;"&amp;dataset_shampoo[[#This Row],[Month]])</f>
        <v>386736</v>
      </c>
    </row>
    <row r="4001" spans="1:13" x14ac:dyDescent="0.25">
      <c r="A4001" t="s">
        <v>7</v>
      </c>
      <c r="B4001" t="s">
        <v>30</v>
      </c>
      <c r="C4001" t="s">
        <v>53</v>
      </c>
      <c r="D4001" t="s">
        <v>54</v>
      </c>
      <c r="E4001" t="s">
        <v>12</v>
      </c>
      <c r="F4001">
        <v>2023</v>
      </c>
      <c r="G4001">
        <v>2</v>
      </c>
      <c r="H4001">
        <v>3556</v>
      </c>
      <c r="I4001" s="1">
        <v>35448</v>
      </c>
      <c r="J4001">
        <f>SUMIFS(H:H,D:D,dataset_shampoo[[#This Row],[Brand]],E:E,dataset_shampoo[[#This Row],[Region]],F:F,dataset_shampoo[[#This Row],[Year]],G:G,"&lt;="&amp;dataset_shampoo[[#This Row],[Month]])</f>
        <v>7000</v>
      </c>
      <c r="K4001" s="6">
        <f>SUMIFS(I:I,D:D,dataset_shampoo[[#This Row],[Brand]],E:E,dataset_shampoo[[#This Row],[Region]],F:F,dataset_shampoo[[#This Row],[Year]],G:G,"&lt;="&amp;dataset_shampoo[[#This Row],[Month]])</f>
        <v>69972</v>
      </c>
      <c r="L4001">
        <f>dataset_shampoo[[#This Row],[Units YTD]]+SUMIFS(H:H,D:D,dataset_shampoo[[#This Row],[Brand]],E:E,dataset_shampoo[[#This Row],[Region]],F:F,dataset_shampoo[[#This Row],[Year]]-1,G:G,"&gt;"&amp;dataset_shampoo[[#This Row],[Month]])</f>
        <v>39109</v>
      </c>
      <c r="M4001" s="1">
        <f>dataset_shampoo[[#This Row],[Values YTD]]+SUMIFS(I:I,D:D,dataset_shampoo[[#This Row],[Brand]],E:E,dataset_shampoo[[#This Row],[Region]],F:F,dataset_shampoo[[#This Row],[Year]]-1,G:G,"&gt;"&amp;dataset_shampoo[[#This Row],[Month]])</f>
        <v>390222</v>
      </c>
    </row>
    <row r="4002" spans="1:13" x14ac:dyDescent="0.25">
      <c r="A4002" t="s">
        <v>7</v>
      </c>
      <c r="B4002" t="s">
        <v>30</v>
      </c>
      <c r="C4002" t="s">
        <v>53</v>
      </c>
      <c r="D4002" t="s">
        <v>54</v>
      </c>
      <c r="E4002" t="s">
        <v>12</v>
      </c>
      <c r="F4002">
        <v>2023</v>
      </c>
      <c r="G4002">
        <v>3</v>
      </c>
      <c r="H4002">
        <v>3444</v>
      </c>
      <c r="I4002" s="1">
        <v>34160</v>
      </c>
      <c r="J4002">
        <f>SUMIFS(H:H,D:D,dataset_shampoo[[#This Row],[Brand]],E:E,dataset_shampoo[[#This Row],[Region]],F:F,dataset_shampoo[[#This Row],[Year]],G:G,"&lt;="&amp;dataset_shampoo[[#This Row],[Month]])</f>
        <v>10444</v>
      </c>
      <c r="K4002" s="6">
        <f>SUMIFS(I:I,D:D,dataset_shampoo[[#This Row],[Brand]],E:E,dataset_shampoo[[#This Row],[Region]],F:F,dataset_shampoo[[#This Row],[Year]],G:G,"&lt;="&amp;dataset_shampoo[[#This Row],[Month]])</f>
        <v>104132</v>
      </c>
      <c r="L4002">
        <f>dataset_shampoo[[#This Row],[Units YTD]]+SUMIFS(H:H,D:D,dataset_shampoo[[#This Row],[Brand]],E:E,dataset_shampoo[[#This Row],[Region]],F:F,dataset_shampoo[[#This Row],[Year]]-1,G:G,"&gt;"&amp;dataset_shampoo[[#This Row],[Month]])</f>
        <v>39109</v>
      </c>
      <c r="M4002" s="1">
        <f>dataset_shampoo[[#This Row],[Values YTD]]+SUMIFS(I:I,D:D,dataset_shampoo[[#This Row],[Brand]],E:E,dataset_shampoo[[#This Row],[Region]],F:F,dataset_shampoo[[#This Row],[Year]]-1,G:G,"&gt;"&amp;dataset_shampoo[[#This Row],[Month]])</f>
        <v>390110</v>
      </c>
    </row>
    <row r="4003" spans="1:13" x14ac:dyDescent="0.25">
      <c r="A4003" t="s">
        <v>7</v>
      </c>
      <c r="B4003" t="s">
        <v>30</v>
      </c>
      <c r="C4003" t="s">
        <v>53</v>
      </c>
      <c r="D4003" t="s">
        <v>54</v>
      </c>
      <c r="E4003" t="s">
        <v>13</v>
      </c>
      <c r="F4003">
        <v>2018</v>
      </c>
      <c r="G4003">
        <v>11</v>
      </c>
      <c r="H4003">
        <v>161</v>
      </c>
      <c r="I4003" s="1">
        <v>1571.5</v>
      </c>
      <c r="J4003">
        <f>SUMIFS(H:H,D:D,dataset_shampoo[[#This Row],[Brand]],E:E,dataset_shampoo[[#This Row],[Region]],F:F,dataset_shampoo[[#This Row],[Year]],G:G,"&lt;="&amp;dataset_shampoo[[#This Row],[Month]])</f>
        <v>161</v>
      </c>
      <c r="K4003" s="6">
        <f>SUMIFS(I:I,D:D,dataset_shampoo[[#This Row],[Brand]],E:E,dataset_shampoo[[#This Row],[Region]],F:F,dataset_shampoo[[#This Row],[Year]],G:G,"&lt;="&amp;dataset_shampoo[[#This Row],[Month]])</f>
        <v>1571.5</v>
      </c>
      <c r="L4003">
        <f>dataset_shampoo[[#This Row],[Units YTD]]+SUMIFS(H:H,D:D,dataset_shampoo[[#This Row],[Brand]],E:E,dataset_shampoo[[#This Row],[Region]],F:F,dataset_shampoo[[#This Row],[Year]]-1,G:G,"&gt;"&amp;dataset_shampoo[[#This Row],[Month]])</f>
        <v>161</v>
      </c>
      <c r="M4003" s="1">
        <f>dataset_shampoo[[#This Row],[Values YTD]]+SUMIFS(I:I,D:D,dataset_shampoo[[#This Row],[Brand]],E:E,dataset_shampoo[[#This Row],[Region]],F:F,dataset_shampoo[[#This Row],[Year]]-1,G:G,"&gt;"&amp;dataset_shampoo[[#This Row],[Month]])</f>
        <v>1571.5</v>
      </c>
    </row>
    <row r="4004" spans="1:13" x14ac:dyDescent="0.25">
      <c r="A4004" t="s">
        <v>7</v>
      </c>
      <c r="B4004" t="s">
        <v>30</v>
      </c>
      <c r="C4004" t="s">
        <v>53</v>
      </c>
      <c r="D4004" t="s">
        <v>54</v>
      </c>
      <c r="E4004" t="s">
        <v>13</v>
      </c>
      <c r="F4004">
        <v>2018</v>
      </c>
      <c r="G4004">
        <v>12</v>
      </c>
      <c r="H4004">
        <v>192</v>
      </c>
      <c r="I4004" s="1">
        <v>1900.5</v>
      </c>
      <c r="J4004">
        <f>SUMIFS(H:H,D:D,dataset_shampoo[[#This Row],[Brand]],E:E,dataset_shampoo[[#This Row],[Region]],F:F,dataset_shampoo[[#This Row],[Year]],G:G,"&lt;="&amp;dataset_shampoo[[#This Row],[Month]])</f>
        <v>353</v>
      </c>
      <c r="K4004" s="6">
        <f>SUMIFS(I:I,D:D,dataset_shampoo[[#This Row],[Brand]],E:E,dataset_shampoo[[#This Row],[Region]],F:F,dataset_shampoo[[#This Row],[Year]],G:G,"&lt;="&amp;dataset_shampoo[[#This Row],[Month]])</f>
        <v>3472</v>
      </c>
      <c r="L4004">
        <f>dataset_shampoo[[#This Row],[Units YTD]]+SUMIFS(H:H,D:D,dataset_shampoo[[#This Row],[Brand]],E:E,dataset_shampoo[[#This Row],[Region]],F:F,dataset_shampoo[[#This Row],[Year]]-1,G:G,"&gt;"&amp;dataset_shampoo[[#This Row],[Month]])</f>
        <v>353</v>
      </c>
      <c r="M4004" s="1">
        <f>dataset_shampoo[[#This Row],[Values YTD]]+SUMIFS(I:I,D:D,dataset_shampoo[[#This Row],[Brand]],E:E,dataset_shampoo[[#This Row],[Region]],F:F,dataset_shampoo[[#This Row],[Year]]-1,G:G,"&gt;"&amp;dataset_shampoo[[#This Row],[Month]])</f>
        <v>3472</v>
      </c>
    </row>
    <row r="4005" spans="1:13" x14ac:dyDescent="0.25">
      <c r="A4005" t="s">
        <v>7</v>
      </c>
      <c r="B4005" t="s">
        <v>30</v>
      </c>
      <c r="C4005" t="s">
        <v>53</v>
      </c>
      <c r="D4005" t="s">
        <v>54</v>
      </c>
      <c r="E4005" t="s">
        <v>13</v>
      </c>
      <c r="F4005">
        <v>2019</v>
      </c>
      <c r="G4005">
        <v>1</v>
      </c>
      <c r="H4005">
        <v>980</v>
      </c>
      <c r="I4005" s="1">
        <v>9814</v>
      </c>
      <c r="J4005">
        <f>SUMIFS(H:H,D:D,dataset_shampoo[[#This Row],[Brand]],E:E,dataset_shampoo[[#This Row],[Region]],F:F,dataset_shampoo[[#This Row],[Year]],G:G,"&lt;="&amp;dataset_shampoo[[#This Row],[Month]])</f>
        <v>980</v>
      </c>
      <c r="K4005" s="6">
        <f>SUMIFS(I:I,D:D,dataset_shampoo[[#This Row],[Brand]],E:E,dataset_shampoo[[#This Row],[Region]],F:F,dataset_shampoo[[#This Row],[Year]],G:G,"&lt;="&amp;dataset_shampoo[[#This Row],[Month]])</f>
        <v>9814</v>
      </c>
      <c r="L4005">
        <f>dataset_shampoo[[#This Row],[Units YTD]]+SUMIFS(H:H,D:D,dataset_shampoo[[#This Row],[Brand]],E:E,dataset_shampoo[[#This Row],[Region]],F:F,dataset_shampoo[[#This Row],[Year]]-1,G:G,"&gt;"&amp;dataset_shampoo[[#This Row],[Month]])</f>
        <v>1333</v>
      </c>
      <c r="M4005" s="1">
        <f>dataset_shampoo[[#This Row],[Values YTD]]+SUMIFS(I:I,D:D,dataset_shampoo[[#This Row],[Brand]],E:E,dataset_shampoo[[#This Row],[Region]],F:F,dataset_shampoo[[#This Row],[Year]]-1,G:G,"&gt;"&amp;dataset_shampoo[[#This Row],[Month]])</f>
        <v>13286</v>
      </c>
    </row>
    <row r="4006" spans="1:13" x14ac:dyDescent="0.25">
      <c r="A4006" t="s">
        <v>7</v>
      </c>
      <c r="B4006" t="s">
        <v>30</v>
      </c>
      <c r="C4006" t="s">
        <v>53</v>
      </c>
      <c r="D4006" t="s">
        <v>54</v>
      </c>
      <c r="E4006" t="s">
        <v>13</v>
      </c>
      <c r="F4006">
        <v>2019</v>
      </c>
      <c r="G4006">
        <v>2</v>
      </c>
      <c r="H4006">
        <v>784</v>
      </c>
      <c r="I4006" s="1">
        <v>7756</v>
      </c>
      <c r="J4006">
        <f>SUMIFS(H:H,D:D,dataset_shampoo[[#This Row],[Brand]],E:E,dataset_shampoo[[#This Row],[Region]],F:F,dataset_shampoo[[#This Row],[Year]],G:G,"&lt;="&amp;dataset_shampoo[[#This Row],[Month]])</f>
        <v>1764</v>
      </c>
      <c r="K4006" s="6">
        <f>SUMIFS(I:I,D:D,dataset_shampoo[[#This Row],[Brand]],E:E,dataset_shampoo[[#This Row],[Region]],F:F,dataset_shampoo[[#This Row],[Year]],G:G,"&lt;="&amp;dataset_shampoo[[#This Row],[Month]])</f>
        <v>17570</v>
      </c>
      <c r="L4006">
        <f>dataset_shampoo[[#This Row],[Units YTD]]+SUMIFS(H:H,D:D,dataset_shampoo[[#This Row],[Brand]],E:E,dataset_shampoo[[#This Row],[Region]],F:F,dataset_shampoo[[#This Row],[Year]]-1,G:G,"&gt;"&amp;dataset_shampoo[[#This Row],[Month]])</f>
        <v>2117</v>
      </c>
      <c r="M4006" s="1">
        <f>dataset_shampoo[[#This Row],[Values YTD]]+SUMIFS(I:I,D:D,dataset_shampoo[[#This Row],[Brand]],E:E,dataset_shampoo[[#This Row],[Region]],F:F,dataset_shampoo[[#This Row],[Year]]-1,G:G,"&gt;"&amp;dataset_shampoo[[#This Row],[Month]])</f>
        <v>21042</v>
      </c>
    </row>
    <row r="4007" spans="1:13" x14ac:dyDescent="0.25">
      <c r="A4007" t="s">
        <v>7</v>
      </c>
      <c r="B4007" t="s">
        <v>30</v>
      </c>
      <c r="C4007" t="s">
        <v>53</v>
      </c>
      <c r="D4007" t="s">
        <v>54</v>
      </c>
      <c r="E4007" t="s">
        <v>13</v>
      </c>
      <c r="F4007">
        <v>2019</v>
      </c>
      <c r="G4007">
        <v>3</v>
      </c>
      <c r="H4007">
        <v>1183</v>
      </c>
      <c r="I4007" s="1">
        <v>11788</v>
      </c>
      <c r="J4007">
        <f>SUMIFS(H:H,D:D,dataset_shampoo[[#This Row],[Brand]],E:E,dataset_shampoo[[#This Row],[Region]],F:F,dataset_shampoo[[#This Row],[Year]],G:G,"&lt;="&amp;dataset_shampoo[[#This Row],[Month]])</f>
        <v>2947</v>
      </c>
      <c r="K4007" s="6">
        <f>SUMIFS(I:I,D:D,dataset_shampoo[[#This Row],[Brand]],E:E,dataset_shampoo[[#This Row],[Region]],F:F,dataset_shampoo[[#This Row],[Year]],G:G,"&lt;="&amp;dataset_shampoo[[#This Row],[Month]])</f>
        <v>29358</v>
      </c>
      <c r="L4007">
        <f>dataset_shampoo[[#This Row],[Units YTD]]+SUMIFS(H:H,D:D,dataset_shampoo[[#This Row],[Brand]],E:E,dataset_shampoo[[#This Row],[Region]],F:F,dataset_shampoo[[#This Row],[Year]]-1,G:G,"&gt;"&amp;dataset_shampoo[[#This Row],[Month]])</f>
        <v>3300</v>
      </c>
      <c r="M4007" s="1">
        <f>dataset_shampoo[[#This Row],[Values YTD]]+SUMIFS(I:I,D:D,dataset_shampoo[[#This Row],[Brand]],E:E,dataset_shampoo[[#This Row],[Region]],F:F,dataset_shampoo[[#This Row],[Year]]-1,G:G,"&gt;"&amp;dataset_shampoo[[#This Row],[Month]])</f>
        <v>32830</v>
      </c>
    </row>
    <row r="4008" spans="1:13" x14ac:dyDescent="0.25">
      <c r="A4008" t="s">
        <v>7</v>
      </c>
      <c r="B4008" t="s">
        <v>30</v>
      </c>
      <c r="C4008" t="s">
        <v>53</v>
      </c>
      <c r="D4008" t="s">
        <v>54</v>
      </c>
      <c r="E4008" t="s">
        <v>13</v>
      </c>
      <c r="F4008">
        <v>2019</v>
      </c>
      <c r="G4008">
        <v>4</v>
      </c>
      <c r="H4008">
        <v>1337</v>
      </c>
      <c r="I4008" s="1">
        <v>13349</v>
      </c>
      <c r="J4008">
        <f>SUMIFS(H:H,D:D,dataset_shampoo[[#This Row],[Brand]],E:E,dataset_shampoo[[#This Row],[Region]],F:F,dataset_shampoo[[#This Row],[Year]],G:G,"&lt;="&amp;dataset_shampoo[[#This Row],[Month]])</f>
        <v>4284</v>
      </c>
      <c r="K4008" s="6">
        <f>SUMIFS(I:I,D:D,dataset_shampoo[[#This Row],[Brand]],E:E,dataset_shampoo[[#This Row],[Region]],F:F,dataset_shampoo[[#This Row],[Year]],G:G,"&lt;="&amp;dataset_shampoo[[#This Row],[Month]])</f>
        <v>42707</v>
      </c>
      <c r="L4008">
        <f>dataset_shampoo[[#This Row],[Units YTD]]+SUMIFS(H:H,D:D,dataset_shampoo[[#This Row],[Brand]],E:E,dataset_shampoo[[#This Row],[Region]],F:F,dataset_shampoo[[#This Row],[Year]]-1,G:G,"&gt;"&amp;dataset_shampoo[[#This Row],[Month]])</f>
        <v>4637</v>
      </c>
      <c r="M4008" s="1">
        <f>dataset_shampoo[[#This Row],[Values YTD]]+SUMIFS(I:I,D:D,dataset_shampoo[[#This Row],[Brand]],E:E,dataset_shampoo[[#This Row],[Region]],F:F,dataset_shampoo[[#This Row],[Year]]-1,G:G,"&gt;"&amp;dataset_shampoo[[#This Row],[Month]])</f>
        <v>46179</v>
      </c>
    </row>
    <row r="4009" spans="1:13" x14ac:dyDescent="0.25">
      <c r="A4009" t="s">
        <v>7</v>
      </c>
      <c r="B4009" t="s">
        <v>30</v>
      </c>
      <c r="C4009" t="s">
        <v>53</v>
      </c>
      <c r="D4009" t="s">
        <v>54</v>
      </c>
      <c r="E4009" t="s">
        <v>13</v>
      </c>
      <c r="F4009">
        <v>2019</v>
      </c>
      <c r="G4009">
        <v>5</v>
      </c>
      <c r="H4009">
        <v>917</v>
      </c>
      <c r="I4009" s="1">
        <v>9247</v>
      </c>
      <c r="J4009">
        <f>SUMIFS(H:H,D:D,dataset_shampoo[[#This Row],[Brand]],E:E,dataset_shampoo[[#This Row],[Region]],F:F,dataset_shampoo[[#This Row],[Year]],G:G,"&lt;="&amp;dataset_shampoo[[#This Row],[Month]])</f>
        <v>5201</v>
      </c>
      <c r="K4009" s="6">
        <f>SUMIFS(I:I,D:D,dataset_shampoo[[#This Row],[Brand]],E:E,dataset_shampoo[[#This Row],[Region]],F:F,dataset_shampoo[[#This Row],[Year]],G:G,"&lt;="&amp;dataset_shampoo[[#This Row],[Month]])</f>
        <v>51954</v>
      </c>
      <c r="L4009">
        <f>dataset_shampoo[[#This Row],[Units YTD]]+SUMIFS(H:H,D:D,dataset_shampoo[[#This Row],[Brand]],E:E,dataset_shampoo[[#This Row],[Region]],F:F,dataset_shampoo[[#This Row],[Year]]-1,G:G,"&gt;"&amp;dataset_shampoo[[#This Row],[Month]])</f>
        <v>5554</v>
      </c>
      <c r="M4009" s="1">
        <f>dataset_shampoo[[#This Row],[Values YTD]]+SUMIFS(I:I,D:D,dataset_shampoo[[#This Row],[Brand]],E:E,dataset_shampoo[[#This Row],[Region]],F:F,dataset_shampoo[[#This Row],[Year]]-1,G:G,"&gt;"&amp;dataset_shampoo[[#This Row],[Month]])</f>
        <v>55426</v>
      </c>
    </row>
    <row r="4010" spans="1:13" x14ac:dyDescent="0.25">
      <c r="A4010" t="s">
        <v>7</v>
      </c>
      <c r="B4010" t="s">
        <v>30</v>
      </c>
      <c r="C4010" t="s">
        <v>53</v>
      </c>
      <c r="D4010" t="s">
        <v>54</v>
      </c>
      <c r="E4010" t="s">
        <v>13</v>
      </c>
      <c r="F4010">
        <v>2019</v>
      </c>
      <c r="G4010">
        <v>6</v>
      </c>
      <c r="H4010">
        <v>1148</v>
      </c>
      <c r="I4010" s="1">
        <v>11480</v>
      </c>
      <c r="J4010">
        <f>SUMIFS(H:H,D:D,dataset_shampoo[[#This Row],[Brand]],E:E,dataset_shampoo[[#This Row],[Region]],F:F,dataset_shampoo[[#This Row],[Year]],G:G,"&lt;="&amp;dataset_shampoo[[#This Row],[Month]])</f>
        <v>6349</v>
      </c>
      <c r="K4010" s="6">
        <f>SUMIFS(I:I,D:D,dataset_shampoo[[#This Row],[Brand]],E:E,dataset_shampoo[[#This Row],[Region]],F:F,dataset_shampoo[[#This Row],[Year]],G:G,"&lt;="&amp;dataset_shampoo[[#This Row],[Month]])</f>
        <v>63434</v>
      </c>
      <c r="L4010">
        <f>dataset_shampoo[[#This Row],[Units YTD]]+SUMIFS(H:H,D:D,dataset_shampoo[[#This Row],[Brand]],E:E,dataset_shampoo[[#This Row],[Region]],F:F,dataset_shampoo[[#This Row],[Year]]-1,G:G,"&gt;"&amp;dataset_shampoo[[#This Row],[Month]])</f>
        <v>6702</v>
      </c>
      <c r="M4010" s="1">
        <f>dataset_shampoo[[#This Row],[Values YTD]]+SUMIFS(I:I,D:D,dataset_shampoo[[#This Row],[Brand]],E:E,dataset_shampoo[[#This Row],[Region]],F:F,dataset_shampoo[[#This Row],[Year]]-1,G:G,"&gt;"&amp;dataset_shampoo[[#This Row],[Month]])</f>
        <v>66906</v>
      </c>
    </row>
    <row r="4011" spans="1:13" x14ac:dyDescent="0.25">
      <c r="A4011" t="s">
        <v>7</v>
      </c>
      <c r="B4011" t="s">
        <v>30</v>
      </c>
      <c r="C4011" t="s">
        <v>53</v>
      </c>
      <c r="D4011" t="s">
        <v>54</v>
      </c>
      <c r="E4011" t="s">
        <v>13</v>
      </c>
      <c r="F4011">
        <v>2019</v>
      </c>
      <c r="G4011">
        <v>7</v>
      </c>
      <c r="H4011">
        <v>826</v>
      </c>
      <c r="I4011" s="1">
        <v>8204</v>
      </c>
      <c r="J4011">
        <f>SUMIFS(H:H,D:D,dataset_shampoo[[#This Row],[Brand]],E:E,dataset_shampoo[[#This Row],[Region]],F:F,dataset_shampoo[[#This Row],[Year]],G:G,"&lt;="&amp;dataset_shampoo[[#This Row],[Month]])</f>
        <v>7175</v>
      </c>
      <c r="K4011" s="6">
        <f>SUMIFS(I:I,D:D,dataset_shampoo[[#This Row],[Brand]],E:E,dataset_shampoo[[#This Row],[Region]],F:F,dataset_shampoo[[#This Row],[Year]],G:G,"&lt;="&amp;dataset_shampoo[[#This Row],[Month]])</f>
        <v>71638</v>
      </c>
      <c r="L4011">
        <f>dataset_shampoo[[#This Row],[Units YTD]]+SUMIFS(H:H,D:D,dataset_shampoo[[#This Row],[Brand]],E:E,dataset_shampoo[[#This Row],[Region]],F:F,dataset_shampoo[[#This Row],[Year]]-1,G:G,"&gt;"&amp;dataset_shampoo[[#This Row],[Month]])</f>
        <v>7528</v>
      </c>
      <c r="M4011" s="1">
        <f>dataset_shampoo[[#This Row],[Values YTD]]+SUMIFS(I:I,D:D,dataset_shampoo[[#This Row],[Brand]],E:E,dataset_shampoo[[#This Row],[Region]],F:F,dataset_shampoo[[#This Row],[Year]]-1,G:G,"&gt;"&amp;dataset_shampoo[[#This Row],[Month]])</f>
        <v>75110</v>
      </c>
    </row>
    <row r="4012" spans="1:13" x14ac:dyDescent="0.25">
      <c r="A4012" t="s">
        <v>7</v>
      </c>
      <c r="B4012" t="s">
        <v>30</v>
      </c>
      <c r="C4012" t="s">
        <v>53</v>
      </c>
      <c r="D4012" t="s">
        <v>54</v>
      </c>
      <c r="E4012" t="s">
        <v>13</v>
      </c>
      <c r="F4012">
        <v>2019</v>
      </c>
      <c r="G4012">
        <v>8</v>
      </c>
      <c r="H4012">
        <v>1106</v>
      </c>
      <c r="I4012" s="1">
        <v>10962</v>
      </c>
      <c r="J4012">
        <f>SUMIFS(H:H,D:D,dataset_shampoo[[#This Row],[Brand]],E:E,dataset_shampoo[[#This Row],[Region]],F:F,dataset_shampoo[[#This Row],[Year]],G:G,"&lt;="&amp;dataset_shampoo[[#This Row],[Month]])</f>
        <v>8281</v>
      </c>
      <c r="K4012" s="6">
        <f>SUMIFS(I:I,D:D,dataset_shampoo[[#This Row],[Brand]],E:E,dataset_shampoo[[#This Row],[Region]],F:F,dataset_shampoo[[#This Row],[Year]],G:G,"&lt;="&amp;dataset_shampoo[[#This Row],[Month]])</f>
        <v>82600</v>
      </c>
      <c r="L4012">
        <f>dataset_shampoo[[#This Row],[Units YTD]]+SUMIFS(H:H,D:D,dataset_shampoo[[#This Row],[Brand]],E:E,dataset_shampoo[[#This Row],[Region]],F:F,dataset_shampoo[[#This Row],[Year]]-1,G:G,"&gt;"&amp;dataset_shampoo[[#This Row],[Month]])</f>
        <v>8634</v>
      </c>
      <c r="M4012" s="1">
        <f>dataset_shampoo[[#This Row],[Values YTD]]+SUMIFS(I:I,D:D,dataset_shampoo[[#This Row],[Brand]],E:E,dataset_shampoo[[#This Row],[Region]],F:F,dataset_shampoo[[#This Row],[Year]]-1,G:G,"&gt;"&amp;dataset_shampoo[[#This Row],[Month]])</f>
        <v>86072</v>
      </c>
    </row>
    <row r="4013" spans="1:13" x14ac:dyDescent="0.25">
      <c r="A4013" t="s">
        <v>7</v>
      </c>
      <c r="B4013" t="s">
        <v>30</v>
      </c>
      <c r="C4013" t="s">
        <v>53</v>
      </c>
      <c r="D4013" t="s">
        <v>54</v>
      </c>
      <c r="E4013" t="s">
        <v>13</v>
      </c>
      <c r="F4013">
        <v>2019</v>
      </c>
      <c r="G4013">
        <v>9</v>
      </c>
      <c r="H4013">
        <v>658</v>
      </c>
      <c r="I4013" s="1">
        <v>6608</v>
      </c>
      <c r="J4013">
        <f>SUMIFS(H:H,D:D,dataset_shampoo[[#This Row],[Brand]],E:E,dataset_shampoo[[#This Row],[Region]],F:F,dataset_shampoo[[#This Row],[Year]],G:G,"&lt;="&amp;dataset_shampoo[[#This Row],[Month]])</f>
        <v>8939</v>
      </c>
      <c r="K4013" s="6">
        <f>SUMIFS(I:I,D:D,dataset_shampoo[[#This Row],[Brand]],E:E,dataset_shampoo[[#This Row],[Region]],F:F,dataset_shampoo[[#This Row],[Year]],G:G,"&lt;="&amp;dataset_shampoo[[#This Row],[Month]])</f>
        <v>89208</v>
      </c>
      <c r="L4013">
        <f>dataset_shampoo[[#This Row],[Units YTD]]+SUMIFS(H:H,D:D,dataset_shampoo[[#This Row],[Brand]],E:E,dataset_shampoo[[#This Row],[Region]],F:F,dataset_shampoo[[#This Row],[Year]]-1,G:G,"&gt;"&amp;dataset_shampoo[[#This Row],[Month]])</f>
        <v>9292</v>
      </c>
      <c r="M4013" s="1">
        <f>dataset_shampoo[[#This Row],[Values YTD]]+SUMIFS(I:I,D:D,dataset_shampoo[[#This Row],[Brand]],E:E,dataset_shampoo[[#This Row],[Region]],F:F,dataset_shampoo[[#This Row],[Year]]-1,G:G,"&gt;"&amp;dataset_shampoo[[#This Row],[Month]])</f>
        <v>92680</v>
      </c>
    </row>
    <row r="4014" spans="1:13" x14ac:dyDescent="0.25">
      <c r="A4014" t="s">
        <v>7</v>
      </c>
      <c r="B4014" t="s">
        <v>30</v>
      </c>
      <c r="C4014" t="s">
        <v>53</v>
      </c>
      <c r="D4014" t="s">
        <v>54</v>
      </c>
      <c r="E4014" t="s">
        <v>13</v>
      </c>
      <c r="F4014">
        <v>2019</v>
      </c>
      <c r="G4014">
        <v>10</v>
      </c>
      <c r="H4014">
        <v>840</v>
      </c>
      <c r="I4014" s="1">
        <v>8463</v>
      </c>
      <c r="J4014">
        <f>SUMIFS(H:H,D:D,dataset_shampoo[[#This Row],[Brand]],E:E,dataset_shampoo[[#This Row],[Region]],F:F,dataset_shampoo[[#This Row],[Year]],G:G,"&lt;="&amp;dataset_shampoo[[#This Row],[Month]])</f>
        <v>9779</v>
      </c>
      <c r="K4014" s="6">
        <f>SUMIFS(I:I,D:D,dataset_shampoo[[#This Row],[Brand]],E:E,dataset_shampoo[[#This Row],[Region]],F:F,dataset_shampoo[[#This Row],[Year]],G:G,"&lt;="&amp;dataset_shampoo[[#This Row],[Month]])</f>
        <v>97671</v>
      </c>
      <c r="L4014">
        <f>dataset_shampoo[[#This Row],[Units YTD]]+SUMIFS(H:H,D:D,dataset_shampoo[[#This Row],[Brand]],E:E,dataset_shampoo[[#This Row],[Region]],F:F,dataset_shampoo[[#This Row],[Year]]-1,G:G,"&gt;"&amp;dataset_shampoo[[#This Row],[Month]])</f>
        <v>10132</v>
      </c>
      <c r="M4014" s="1">
        <f>dataset_shampoo[[#This Row],[Values YTD]]+SUMIFS(I:I,D:D,dataset_shampoo[[#This Row],[Brand]],E:E,dataset_shampoo[[#This Row],[Region]],F:F,dataset_shampoo[[#This Row],[Year]]-1,G:G,"&gt;"&amp;dataset_shampoo[[#This Row],[Month]])</f>
        <v>101143</v>
      </c>
    </row>
    <row r="4015" spans="1:13" x14ac:dyDescent="0.25">
      <c r="A4015" t="s">
        <v>7</v>
      </c>
      <c r="B4015" t="s">
        <v>30</v>
      </c>
      <c r="C4015" t="s">
        <v>53</v>
      </c>
      <c r="D4015" t="s">
        <v>54</v>
      </c>
      <c r="E4015" t="s">
        <v>13</v>
      </c>
      <c r="F4015">
        <v>2019</v>
      </c>
      <c r="G4015">
        <v>11</v>
      </c>
      <c r="H4015">
        <v>616</v>
      </c>
      <c r="I4015" s="1">
        <v>6055</v>
      </c>
      <c r="J4015">
        <f>SUMIFS(H:H,D:D,dataset_shampoo[[#This Row],[Brand]],E:E,dataset_shampoo[[#This Row],[Region]],F:F,dataset_shampoo[[#This Row],[Year]],G:G,"&lt;="&amp;dataset_shampoo[[#This Row],[Month]])</f>
        <v>10395</v>
      </c>
      <c r="K4015" s="6">
        <f>SUMIFS(I:I,D:D,dataset_shampoo[[#This Row],[Brand]],E:E,dataset_shampoo[[#This Row],[Region]],F:F,dataset_shampoo[[#This Row],[Year]],G:G,"&lt;="&amp;dataset_shampoo[[#This Row],[Month]])</f>
        <v>103726</v>
      </c>
      <c r="L4015">
        <f>dataset_shampoo[[#This Row],[Units YTD]]+SUMIFS(H:H,D:D,dataset_shampoo[[#This Row],[Brand]],E:E,dataset_shampoo[[#This Row],[Region]],F:F,dataset_shampoo[[#This Row],[Year]]-1,G:G,"&gt;"&amp;dataset_shampoo[[#This Row],[Month]])</f>
        <v>10587</v>
      </c>
      <c r="M4015" s="1">
        <f>dataset_shampoo[[#This Row],[Values YTD]]+SUMIFS(I:I,D:D,dataset_shampoo[[#This Row],[Brand]],E:E,dataset_shampoo[[#This Row],[Region]],F:F,dataset_shampoo[[#This Row],[Year]]-1,G:G,"&gt;"&amp;dataset_shampoo[[#This Row],[Month]])</f>
        <v>105626.5</v>
      </c>
    </row>
    <row r="4016" spans="1:13" x14ac:dyDescent="0.25">
      <c r="A4016" t="s">
        <v>7</v>
      </c>
      <c r="B4016" t="s">
        <v>30</v>
      </c>
      <c r="C4016" t="s">
        <v>53</v>
      </c>
      <c r="D4016" t="s">
        <v>54</v>
      </c>
      <c r="E4016" t="s">
        <v>13</v>
      </c>
      <c r="F4016">
        <v>2019</v>
      </c>
      <c r="G4016">
        <v>12</v>
      </c>
      <c r="H4016">
        <v>749</v>
      </c>
      <c r="I4016" s="1">
        <v>7483</v>
      </c>
      <c r="J4016">
        <f>SUMIFS(H:H,D:D,dataset_shampoo[[#This Row],[Brand]],E:E,dataset_shampoo[[#This Row],[Region]],F:F,dataset_shampoo[[#This Row],[Year]],G:G,"&lt;="&amp;dataset_shampoo[[#This Row],[Month]])</f>
        <v>11144</v>
      </c>
      <c r="K4016" s="6">
        <f>SUMIFS(I:I,D:D,dataset_shampoo[[#This Row],[Brand]],E:E,dataset_shampoo[[#This Row],[Region]],F:F,dataset_shampoo[[#This Row],[Year]],G:G,"&lt;="&amp;dataset_shampoo[[#This Row],[Month]])</f>
        <v>111209</v>
      </c>
      <c r="L4016">
        <f>dataset_shampoo[[#This Row],[Units YTD]]+SUMIFS(H:H,D:D,dataset_shampoo[[#This Row],[Brand]],E:E,dataset_shampoo[[#This Row],[Region]],F:F,dataset_shampoo[[#This Row],[Year]]-1,G:G,"&gt;"&amp;dataset_shampoo[[#This Row],[Month]])</f>
        <v>11144</v>
      </c>
      <c r="M4016" s="1">
        <f>dataset_shampoo[[#This Row],[Values YTD]]+SUMIFS(I:I,D:D,dataset_shampoo[[#This Row],[Brand]],E:E,dataset_shampoo[[#This Row],[Region]],F:F,dataset_shampoo[[#This Row],[Year]]-1,G:G,"&gt;"&amp;dataset_shampoo[[#This Row],[Month]])</f>
        <v>111209</v>
      </c>
    </row>
    <row r="4017" spans="1:13" x14ac:dyDescent="0.25">
      <c r="A4017" t="s">
        <v>7</v>
      </c>
      <c r="B4017" t="s">
        <v>30</v>
      </c>
      <c r="C4017" t="s">
        <v>53</v>
      </c>
      <c r="D4017" t="s">
        <v>54</v>
      </c>
      <c r="E4017" t="s">
        <v>13</v>
      </c>
      <c r="F4017">
        <v>2020</v>
      </c>
      <c r="G4017">
        <v>1</v>
      </c>
      <c r="H4017">
        <v>735</v>
      </c>
      <c r="I4017" s="1">
        <v>7339.5</v>
      </c>
      <c r="J4017">
        <f>SUMIFS(H:H,D:D,dataset_shampoo[[#This Row],[Brand]],E:E,dataset_shampoo[[#This Row],[Region]],F:F,dataset_shampoo[[#This Row],[Year]],G:G,"&lt;="&amp;dataset_shampoo[[#This Row],[Month]])</f>
        <v>735</v>
      </c>
      <c r="K4017" s="6">
        <f>SUMIFS(I:I,D:D,dataset_shampoo[[#This Row],[Brand]],E:E,dataset_shampoo[[#This Row],[Region]],F:F,dataset_shampoo[[#This Row],[Year]],G:G,"&lt;="&amp;dataset_shampoo[[#This Row],[Month]])</f>
        <v>7339.5</v>
      </c>
      <c r="L4017">
        <f>dataset_shampoo[[#This Row],[Units YTD]]+SUMIFS(H:H,D:D,dataset_shampoo[[#This Row],[Brand]],E:E,dataset_shampoo[[#This Row],[Region]],F:F,dataset_shampoo[[#This Row],[Year]]-1,G:G,"&gt;"&amp;dataset_shampoo[[#This Row],[Month]])</f>
        <v>10899</v>
      </c>
      <c r="M4017" s="1">
        <f>dataset_shampoo[[#This Row],[Values YTD]]+SUMIFS(I:I,D:D,dataset_shampoo[[#This Row],[Brand]],E:E,dataset_shampoo[[#This Row],[Region]],F:F,dataset_shampoo[[#This Row],[Year]]-1,G:G,"&gt;"&amp;dataset_shampoo[[#This Row],[Month]])</f>
        <v>108734.5</v>
      </c>
    </row>
    <row r="4018" spans="1:13" x14ac:dyDescent="0.25">
      <c r="A4018" t="s">
        <v>7</v>
      </c>
      <c r="B4018" t="s">
        <v>30</v>
      </c>
      <c r="C4018" t="s">
        <v>53</v>
      </c>
      <c r="D4018" t="s">
        <v>54</v>
      </c>
      <c r="E4018" t="s">
        <v>13</v>
      </c>
      <c r="F4018">
        <v>2020</v>
      </c>
      <c r="G4018">
        <v>2</v>
      </c>
      <c r="H4018">
        <v>830</v>
      </c>
      <c r="I4018" s="1">
        <v>8211</v>
      </c>
      <c r="J4018">
        <f>SUMIFS(H:H,D:D,dataset_shampoo[[#This Row],[Brand]],E:E,dataset_shampoo[[#This Row],[Region]],F:F,dataset_shampoo[[#This Row],[Year]],G:G,"&lt;="&amp;dataset_shampoo[[#This Row],[Month]])</f>
        <v>1565</v>
      </c>
      <c r="K4018" s="6">
        <f>SUMIFS(I:I,D:D,dataset_shampoo[[#This Row],[Brand]],E:E,dataset_shampoo[[#This Row],[Region]],F:F,dataset_shampoo[[#This Row],[Year]],G:G,"&lt;="&amp;dataset_shampoo[[#This Row],[Month]])</f>
        <v>15550.5</v>
      </c>
      <c r="L4018">
        <f>dataset_shampoo[[#This Row],[Units YTD]]+SUMIFS(H:H,D:D,dataset_shampoo[[#This Row],[Brand]],E:E,dataset_shampoo[[#This Row],[Region]],F:F,dataset_shampoo[[#This Row],[Year]]-1,G:G,"&gt;"&amp;dataset_shampoo[[#This Row],[Month]])</f>
        <v>10945</v>
      </c>
      <c r="M4018" s="1">
        <f>dataset_shampoo[[#This Row],[Values YTD]]+SUMIFS(I:I,D:D,dataset_shampoo[[#This Row],[Brand]],E:E,dataset_shampoo[[#This Row],[Region]],F:F,dataset_shampoo[[#This Row],[Year]]-1,G:G,"&gt;"&amp;dataset_shampoo[[#This Row],[Month]])</f>
        <v>109189.5</v>
      </c>
    </row>
    <row r="4019" spans="1:13" x14ac:dyDescent="0.25">
      <c r="A4019" t="s">
        <v>7</v>
      </c>
      <c r="B4019" t="s">
        <v>30</v>
      </c>
      <c r="C4019" t="s">
        <v>53</v>
      </c>
      <c r="D4019" t="s">
        <v>54</v>
      </c>
      <c r="E4019" t="s">
        <v>13</v>
      </c>
      <c r="F4019">
        <v>2020</v>
      </c>
      <c r="G4019">
        <v>3</v>
      </c>
      <c r="H4019">
        <v>830</v>
      </c>
      <c r="I4019" s="1">
        <v>8326.5</v>
      </c>
      <c r="J4019">
        <f>SUMIFS(H:H,D:D,dataset_shampoo[[#This Row],[Brand]],E:E,dataset_shampoo[[#This Row],[Region]],F:F,dataset_shampoo[[#This Row],[Year]],G:G,"&lt;="&amp;dataset_shampoo[[#This Row],[Month]])</f>
        <v>2395</v>
      </c>
      <c r="K4019" s="6">
        <f>SUMIFS(I:I,D:D,dataset_shampoo[[#This Row],[Brand]],E:E,dataset_shampoo[[#This Row],[Region]],F:F,dataset_shampoo[[#This Row],[Year]],G:G,"&lt;="&amp;dataset_shampoo[[#This Row],[Month]])</f>
        <v>23877</v>
      </c>
      <c r="L4019">
        <f>dataset_shampoo[[#This Row],[Units YTD]]+SUMIFS(H:H,D:D,dataset_shampoo[[#This Row],[Brand]],E:E,dataset_shampoo[[#This Row],[Region]],F:F,dataset_shampoo[[#This Row],[Year]]-1,G:G,"&gt;"&amp;dataset_shampoo[[#This Row],[Month]])</f>
        <v>10592</v>
      </c>
      <c r="M4019" s="1">
        <f>dataset_shampoo[[#This Row],[Values YTD]]+SUMIFS(I:I,D:D,dataset_shampoo[[#This Row],[Brand]],E:E,dataset_shampoo[[#This Row],[Region]],F:F,dataset_shampoo[[#This Row],[Year]]-1,G:G,"&gt;"&amp;dataset_shampoo[[#This Row],[Month]])</f>
        <v>105728</v>
      </c>
    </row>
    <row r="4020" spans="1:13" x14ac:dyDescent="0.25">
      <c r="A4020" t="s">
        <v>7</v>
      </c>
      <c r="B4020" t="s">
        <v>30</v>
      </c>
      <c r="C4020" t="s">
        <v>53</v>
      </c>
      <c r="D4020" t="s">
        <v>54</v>
      </c>
      <c r="E4020" t="s">
        <v>13</v>
      </c>
      <c r="F4020">
        <v>2020</v>
      </c>
      <c r="G4020">
        <v>4</v>
      </c>
      <c r="H4020">
        <v>966</v>
      </c>
      <c r="I4020" s="1">
        <v>9544.5</v>
      </c>
      <c r="J4020">
        <f>SUMIFS(H:H,D:D,dataset_shampoo[[#This Row],[Brand]],E:E,dataset_shampoo[[#This Row],[Region]],F:F,dataset_shampoo[[#This Row],[Year]],G:G,"&lt;="&amp;dataset_shampoo[[#This Row],[Month]])</f>
        <v>3361</v>
      </c>
      <c r="K4020" s="6">
        <f>SUMIFS(I:I,D:D,dataset_shampoo[[#This Row],[Brand]],E:E,dataset_shampoo[[#This Row],[Region]],F:F,dataset_shampoo[[#This Row],[Year]],G:G,"&lt;="&amp;dataset_shampoo[[#This Row],[Month]])</f>
        <v>33421.5</v>
      </c>
      <c r="L4020">
        <f>dataset_shampoo[[#This Row],[Units YTD]]+SUMIFS(H:H,D:D,dataset_shampoo[[#This Row],[Brand]],E:E,dataset_shampoo[[#This Row],[Region]],F:F,dataset_shampoo[[#This Row],[Year]]-1,G:G,"&gt;"&amp;dataset_shampoo[[#This Row],[Month]])</f>
        <v>10221</v>
      </c>
      <c r="M4020" s="1">
        <f>dataset_shampoo[[#This Row],[Values YTD]]+SUMIFS(I:I,D:D,dataset_shampoo[[#This Row],[Brand]],E:E,dataset_shampoo[[#This Row],[Region]],F:F,dataset_shampoo[[#This Row],[Year]]-1,G:G,"&gt;"&amp;dataset_shampoo[[#This Row],[Month]])</f>
        <v>101923.5</v>
      </c>
    </row>
    <row r="4021" spans="1:13" x14ac:dyDescent="0.25">
      <c r="A4021" t="s">
        <v>7</v>
      </c>
      <c r="B4021" t="s">
        <v>30</v>
      </c>
      <c r="C4021" t="s">
        <v>53</v>
      </c>
      <c r="D4021" t="s">
        <v>54</v>
      </c>
      <c r="E4021" t="s">
        <v>13</v>
      </c>
      <c r="F4021">
        <v>2020</v>
      </c>
      <c r="G4021">
        <v>5</v>
      </c>
      <c r="H4021">
        <v>756</v>
      </c>
      <c r="I4021" s="1">
        <v>7539</v>
      </c>
      <c r="J4021">
        <f>SUMIFS(H:H,D:D,dataset_shampoo[[#This Row],[Brand]],E:E,dataset_shampoo[[#This Row],[Region]],F:F,dataset_shampoo[[#This Row],[Year]],G:G,"&lt;="&amp;dataset_shampoo[[#This Row],[Month]])</f>
        <v>4117</v>
      </c>
      <c r="K4021" s="6">
        <f>SUMIFS(I:I,D:D,dataset_shampoo[[#This Row],[Brand]],E:E,dataset_shampoo[[#This Row],[Region]],F:F,dataset_shampoo[[#This Row],[Year]],G:G,"&lt;="&amp;dataset_shampoo[[#This Row],[Month]])</f>
        <v>40960.5</v>
      </c>
      <c r="L4021">
        <f>dataset_shampoo[[#This Row],[Units YTD]]+SUMIFS(H:H,D:D,dataset_shampoo[[#This Row],[Brand]],E:E,dataset_shampoo[[#This Row],[Region]],F:F,dataset_shampoo[[#This Row],[Year]]-1,G:G,"&gt;"&amp;dataset_shampoo[[#This Row],[Month]])</f>
        <v>10060</v>
      </c>
      <c r="M4021" s="1">
        <f>dataset_shampoo[[#This Row],[Values YTD]]+SUMIFS(I:I,D:D,dataset_shampoo[[#This Row],[Brand]],E:E,dataset_shampoo[[#This Row],[Region]],F:F,dataset_shampoo[[#This Row],[Year]]-1,G:G,"&gt;"&amp;dataset_shampoo[[#This Row],[Month]])</f>
        <v>100215.5</v>
      </c>
    </row>
    <row r="4022" spans="1:13" x14ac:dyDescent="0.25">
      <c r="A4022" t="s">
        <v>7</v>
      </c>
      <c r="B4022" t="s">
        <v>30</v>
      </c>
      <c r="C4022" t="s">
        <v>53</v>
      </c>
      <c r="D4022" t="s">
        <v>54</v>
      </c>
      <c r="E4022" t="s">
        <v>13</v>
      </c>
      <c r="F4022">
        <v>2020</v>
      </c>
      <c r="G4022">
        <v>6</v>
      </c>
      <c r="H4022">
        <v>1334</v>
      </c>
      <c r="I4022" s="1">
        <v>13198.5</v>
      </c>
      <c r="J4022">
        <f>SUMIFS(H:H,D:D,dataset_shampoo[[#This Row],[Brand]],E:E,dataset_shampoo[[#This Row],[Region]],F:F,dataset_shampoo[[#This Row],[Year]],G:G,"&lt;="&amp;dataset_shampoo[[#This Row],[Month]])</f>
        <v>5451</v>
      </c>
      <c r="K4022" s="6">
        <f>SUMIFS(I:I,D:D,dataset_shampoo[[#This Row],[Brand]],E:E,dataset_shampoo[[#This Row],[Region]],F:F,dataset_shampoo[[#This Row],[Year]],G:G,"&lt;="&amp;dataset_shampoo[[#This Row],[Month]])</f>
        <v>54159</v>
      </c>
      <c r="L4022">
        <f>dataset_shampoo[[#This Row],[Units YTD]]+SUMIFS(H:H,D:D,dataset_shampoo[[#This Row],[Brand]],E:E,dataset_shampoo[[#This Row],[Region]],F:F,dataset_shampoo[[#This Row],[Year]]-1,G:G,"&gt;"&amp;dataset_shampoo[[#This Row],[Month]])</f>
        <v>10246</v>
      </c>
      <c r="M4022" s="1">
        <f>dataset_shampoo[[#This Row],[Values YTD]]+SUMIFS(I:I,D:D,dataset_shampoo[[#This Row],[Brand]],E:E,dataset_shampoo[[#This Row],[Region]],F:F,dataset_shampoo[[#This Row],[Year]]-1,G:G,"&gt;"&amp;dataset_shampoo[[#This Row],[Month]])</f>
        <v>101934</v>
      </c>
    </row>
    <row r="4023" spans="1:13" x14ac:dyDescent="0.25">
      <c r="A4023" t="s">
        <v>7</v>
      </c>
      <c r="B4023" t="s">
        <v>30</v>
      </c>
      <c r="C4023" t="s">
        <v>53</v>
      </c>
      <c r="D4023" t="s">
        <v>54</v>
      </c>
      <c r="E4023" t="s">
        <v>13</v>
      </c>
      <c r="F4023">
        <v>2020</v>
      </c>
      <c r="G4023">
        <v>7</v>
      </c>
      <c r="H4023">
        <v>462</v>
      </c>
      <c r="I4023" s="1">
        <v>4599</v>
      </c>
      <c r="J4023">
        <f>SUMIFS(H:H,D:D,dataset_shampoo[[#This Row],[Brand]],E:E,dataset_shampoo[[#This Row],[Region]],F:F,dataset_shampoo[[#This Row],[Year]],G:G,"&lt;="&amp;dataset_shampoo[[#This Row],[Month]])</f>
        <v>5913</v>
      </c>
      <c r="K4023" s="6">
        <f>SUMIFS(I:I,D:D,dataset_shampoo[[#This Row],[Brand]],E:E,dataset_shampoo[[#This Row],[Region]],F:F,dataset_shampoo[[#This Row],[Year]],G:G,"&lt;="&amp;dataset_shampoo[[#This Row],[Month]])</f>
        <v>58758</v>
      </c>
      <c r="L4023">
        <f>dataset_shampoo[[#This Row],[Units YTD]]+SUMIFS(H:H,D:D,dataset_shampoo[[#This Row],[Brand]],E:E,dataset_shampoo[[#This Row],[Region]],F:F,dataset_shampoo[[#This Row],[Year]]-1,G:G,"&gt;"&amp;dataset_shampoo[[#This Row],[Month]])</f>
        <v>9882</v>
      </c>
      <c r="M4023" s="1">
        <f>dataset_shampoo[[#This Row],[Values YTD]]+SUMIFS(I:I,D:D,dataset_shampoo[[#This Row],[Brand]],E:E,dataset_shampoo[[#This Row],[Region]],F:F,dataset_shampoo[[#This Row],[Year]]-1,G:G,"&gt;"&amp;dataset_shampoo[[#This Row],[Month]])</f>
        <v>98329</v>
      </c>
    </row>
    <row r="4024" spans="1:13" x14ac:dyDescent="0.25">
      <c r="A4024" t="s">
        <v>7</v>
      </c>
      <c r="B4024" t="s">
        <v>30</v>
      </c>
      <c r="C4024" t="s">
        <v>53</v>
      </c>
      <c r="D4024" t="s">
        <v>54</v>
      </c>
      <c r="E4024" t="s">
        <v>13</v>
      </c>
      <c r="F4024">
        <v>2020</v>
      </c>
      <c r="G4024">
        <v>8</v>
      </c>
      <c r="H4024">
        <v>693</v>
      </c>
      <c r="I4024" s="1">
        <v>6783</v>
      </c>
      <c r="J4024">
        <f>SUMIFS(H:H,D:D,dataset_shampoo[[#This Row],[Brand]],E:E,dataset_shampoo[[#This Row],[Region]],F:F,dataset_shampoo[[#This Row],[Year]],G:G,"&lt;="&amp;dataset_shampoo[[#This Row],[Month]])</f>
        <v>6606</v>
      </c>
      <c r="K4024" s="6">
        <f>SUMIFS(I:I,D:D,dataset_shampoo[[#This Row],[Brand]],E:E,dataset_shampoo[[#This Row],[Region]],F:F,dataset_shampoo[[#This Row],[Year]],G:G,"&lt;="&amp;dataset_shampoo[[#This Row],[Month]])</f>
        <v>65541</v>
      </c>
      <c r="L4024">
        <f>dataset_shampoo[[#This Row],[Units YTD]]+SUMIFS(H:H,D:D,dataset_shampoo[[#This Row],[Brand]],E:E,dataset_shampoo[[#This Row],[Region]],F:F,dataset_shampoo[[#This Row],[Year]]-1,G:G,"&gt;"&amp;dataset_shampoo[[#This Row],[Month]])</f>
        <v>9469</v>
      </c>
      <c r="M4024" s="1">
        <f>dataset_shampoo[[#This Row],[Values YTD]]+SUMIFS(I:I,D:D,dataset_shampoo[[#This Row],[Brand]],E:E,dataset_shampoo[[#This Row],[Region]],F:F,dataset_shampoo[[#This Row],[Year]]-1,G:G,"&gt;"&amp;dataset_shampoo[[#This Row],[Month]])</f>
        <v>94150</v>
      </c>
    </row>
    <row r="4025" spans="1:13" x14ac:dyDescent="0.25">
      <c r="A4025" t="s">
        <v>7</v>
      </c>
      <c r="B4025" t="s">
        <v>30</v>
      </c>
      <c r="C4025" t="s">
        <v>53</v>
      </c>
      <c r="D4025" t="s">
        <v>54</v>
      </c>
      <c r="E4025" t="s">
        <v>13</v>
      </c>
      <c r="F4025">
        <v>2020</v>
      </c>
      <c r="G4025">
        <v>9</v>
      </c>
      <c r="H4025">
        <v>556</v>
      </c>
      <c r="I4025" s="1">
        <v>5449.5</v>
      </c>
      <c r="J4025">
        <f>SUMIFS(H:H,D:D,dataset_shampoo[[#This Row],[Brand]],E:E,dataset_shampoo[[#This Row],[Region]],F:F,dataset_shampoo[[#This Row],[Year]],G:G,"&lt;="&amp;dataset_shampoo[[#This Row],[Month]])</f>
        <v>7162</v>
      </c>
      <c r="K4025" s="6">
        <f>SUMIFS(I:I,D:D,dataset_shampoo[[#This Row],[Brand]],E:E,dataset_shampoo[[#This Row],[Region]],F:F,dataset_shampoo[[#This Row],[Year]],G:G,"&lt;="&amp;dataset_shampoo[[#This Row],[Month]])</f>
        <v>70990.5</v>
      </c>
      <c r="L4025">
        <f>dataset_shampoo[[#This Row],[Units YTD]]+SUMIFS(H:H,D:D,dataset_shampoo[[#This Row],[Brand]],E:E,dataset_shampoo[[#This Row],[Region]],F:F,dataset_shampoo[[#This Row],[Year]]-1,G:G,"&gt;"&amp;dataset_shampoo[[#This Row],[Month]])</f>
        <v>9367</v>
      </c>
      <c r="M4025" s="1">
        <f>dataset_shampoo[[#This Row],[Values YTD]]+SUMIFS(I:I,D:D,dataset_shampoo[[#This Row],[Brand]],E:E,dataset_shampoo[[#This Row],[Region]],F:F,dataset_shampoo[[#This Row],[Year]]-1,G:G,"&gt;"&amp;dataset_shampoo[[#This Row],[Month]])</f>
        <v>92991.5</v>
      </c>
    </row>
    <row r="4026" spans="1:13" x14ac:dyDescent="0.25">
      <c r="A4026" t="s">
        <v>7</v>
      </c>
      <c r="B4026" t="s">
        <v>30</v>
      </c>
      <c r="C4026" t="s">
        <v>53</v>
      </c>
      <c r="D4026" t="s">
        <v>54</v>
      </c>
      <c r="E4026" t="s">
        <v>13</v>
      </c>
      <c r="F4026">
        <v>2020</v>
      </c>
      <c r="G4026">
        <v>10</v>
      </c>
      <c r="H4026">
        <v>1124</v>
      </c>
      <c r="I4026" s="1">
        <v>11340</v>
      </c>
      <c r="J4026">
        <f>SUMIFS(H:H,D:D,dataset_shampoo[[#This Row],[Brand]],E:E,dataset_shampoo[[#This Row],[Region]],F:F,dataset_shampoo[[#This Row],[Year]],G:G,"&lt;="&amp;dataset_shampoo[[#This Row],[Month]])</f>
        <v>8286</v>
      </c>
      <c r="K4026" s="6">
        <f>SUMIFS(I:I,D:D,dataset_shampoo[[#This Row],[Brand]],E:E,dataset_shampoo[[#This Row],[Region]],F:F,dataset_shampoo[[#This Row],[Year]],G:G,"&lt;="&amp;dataset_shampoo[[#This Row],[Month]])</f>
        <v>82330.5</v>
      </c>
      <c r="L4026">
        <f>dataset_shampoo[[#This Row],[Units YTD]]+SUMIFS(H:H,D:D,dataset_shampoo[[#This Row],[Brand]],E:E,dataset_shampoo[[#This Row],[Region]],F:F,dataset_shampoo[[#This Row],[Year]]-1,G:G,"&gt;"&amp;dataset_shampoo[[#This Row],[Month]])</f>
        <v>9651</v>
      </c>
      <c r="M4026" s="1">
        <f>dataset_shampoo[[#This Row],[Values YTD]]+SUMIFS(I:I,D:D,dataset_shampoo[[#This Row],[Brand]],E:E,dataset_shampoo[[#This Row],[Region]],F:F,dataset_shampoo[[#This Row],[Year]]-1,G:G,"&gt;"&amp;dataset_shampoo[[#This Row],[Month]])</f>
        <v>95868.5</v>
      </c>
    </row>
    <row r="4027" spans="1:13" x14ac:dyDescent="0.25">
      <c r="A4027" t="s">
        <v>7</v>
      </c>
      <c r="B4027" t="s">
        <v>30</v>
      </c>
      <c r="C4027" t="s">
        <v>53</v>
      </c>
      <c r="D4027" t="s">
        <v>54</v>
      </c>
      <c r="E4027" t="s">
        <v>13</v>
      </c>
      <c r="F4027">
        <v>2020</v>
      </c>
      <c r="G4027">
        <v>11</v>
      </c>
      <c r="H4027">
        <v>892</v>
      </c>
      <c r="I4027" s="1">
        <v>9061.5</v>
      </c>
      <c r="J4027">
        <f>SUMIFS(H:H,D:D,dataset_shampoo[[#This Row],[Brand]],E:E,dataset_shampoo[[#This Row],[Region]],F:F,dataset_shampoo[[#This Row],[Year]],G:G,"&lt;="&amp;dataset_shampoo[[#This Row],[Month]])</f>
        <v>9178</v>
      </c>
      <c r="K4027" s="6">
        <f>SUMIFS(I:I,D:D,dataset_shampoo[[#This Row],[Brand]],E:E,dataset_shampoo[[#This Row],[Region]],F:F,dataset_shampoo[[#This Row],[Year]],G:G,"&lt;="&amp;dataset_shampoo[[#This Row],[Month]])</f>
        <v>91392</v>
      </c>
      <c r="L4027">
        <f>dataset_shampoo[[#This Row],[Units YTD]]+SUMIFS(H:H,D:D,dataset_shampoo[[#This Row],[Brand]],E:E,dataset_shampoo[[#This Row],[Region]],F:F,dataset_shampoo[[#This Row],[Year]]-1,G:G,"&gt;"&amp;dataset_shampoo[[#This Row],[Month]])</f>
        <v>9927</v>
      </c>
      <c r="M4027" s="1">
        <f>dataset_shampoo[[#This Row],[Values YTD]]+SUMIFS(I:I,D:D,dataset_shampoo[[#This Row],[Brand]],E:E,dataset_shampoo[[#This Row],[Region]],F:F,dataset_shampoo[[#This Row],[Year]]-1,G:G,"&gt;"&amp;dataset_shampoo[[#This Row],[Month]])</f>
        <v>98875</v>
      </c>
    </row>
    <row r="4028" spans="1:13" x14ac:dyDescent="0.25">
      <c r="A4028" t="s">
        <v>7</v>
      </c>
      <c r="B4028" t="s">
        <v>30</v>
      </c>
      <c r="C4028" t="s">
        <v>53</v>
      </c>
      <c r="D4028" t="s">
        <v>54</v>
      </c>
      <c r="E4028" t="s">
        <v>13</v>
      </c>
      <c r="F4028">
        <v>2020</v>
      </c>
      <c r="G4028">
        <v>12</v>
      </c>
      <c r="H4028">
        <v>620</v>
      </c>
      <c r="I4028" s="1">
        <v>6163.5</v>
      </c>
      <c r="J4028">
        <f>SUMIFS(H:H,D:D,dataset_shampoo[[#This Row],[Brand]],E:E,dataset_shampoo[[#This Row],[Region]],F:F,dataset_shampoo[[#This Row],[Year]],G:G,"&lt;="&amp;dataset_shampoo[[#This Row],[Month]])</f>
        <v>9798</v>
      </c>
      <c r="K4028" s="6">
        <f>SUMIFS(I:I,D:D,dataset_shampoo[[#This Row],[Brand]],E:E,dataset_shampoo[[#This Row],[Region]],F:F,dataset_shampoo[[#This Row],[Year]],G:G,"&lt;="&amp;dataset_shampoo[[#This Row],[Month]])</f>
        <v>97555.5</v>
      </c>
      <c r="L4028">
        <f>dataset_shampoo[[#This Row],[Units YTD]]+SUMIFS(H:H,D:D,dataset_shampoo[[#This Row],[Brand]],E:E,dataset_shampoo[[#This Row],[Region]],F:F,dataset_shampoo[[#This Row],[Year]]-1,G:G,"&gt;"&amp;dataset_shampoo[[#This Row],[Month]])</f>
        <v>9798</v>
      </c>
      <c r="M4028" s="1">
        <f>dataset_shampoo[[#This Row],[Values YTD]]+SUMIFS(I:I,D:D,dataset_shampoo[[#This Row],[Brand]],E:E,dataset_shampoo[[#This Row],[Region]],F:F,dataset_shampoo[[#This Row],[Year]]-1,G:G,"&gt;"&amp;dataset_shampoo[[#This Row],[Month]])</f>
        <v>97555.5</v>
      </c>
    </row>
    <row r="4029" spans="1:13" x14ac:dyDescent="0.25">
      <c r="A4029" t="s">
        <v>7</v>
      </c>
      <c r="B4029" t="s">
        <v>30</v>
      </c>
      <c r="C4029" t="s">
        <v>53</v>
      </c>
      <c r="D4029" t="s">
        <v>54</v>
      </c>
      <c r="E4029" t="s">
        <v>13</v>
      </c>
      <c r="F4029">
        <v>2021</v>
      </c>
      <c r="G4029">
        <v>1</v>
      </c>
      <c r="H4029">
        <v>708</v>
      </c>
      <c r="I4029" s="1">
        <v>6987.4</v>
      </c>
      <c r="J4029">
        <f>SUMIFS(H:H,D:D,dataset_shampoo[[#This Row],[Brand]],E:E,dataset_shampoo[[#This Row],[Region]],F:F,dataset_shampoo[[#This Row],[Year]],G:G,"&lt;="&amp;dataset_shampoo[[#This Row],[Month]])</f>
        <v>708</v>
      </c>
      <c r="K4029" s="6">
        <f>SUMIFS(I:I,D:D,dataset_shampoo[[#This Row],[Brand]],E:E,dataset_shampoo[[#This Row],[Region]],F:F,dataset_shampoo[[#This Row],[Year]],G:G,"&lt;="&amp;dataset_shampoo[[#This Row],[Month]])</f>
        <v>6987.4</v>
      </c>
      <c r="L4029">
        <f>dataset_shampoo[[#This Row],[Units YTD]]+SUMIFS(H:H,D:D,dataset_shampoo[[#This Row],[Brand]],E:E,dataset_shampoo[[#This Row],[Region]],F:F,dataset_shampoo[[#This Row],[Year]]-1,G:G,"&gt;"&amp;dataset_shampoo[[#This Row],[Month]])</f>
        <v>9771</v>
      </c>
      <c r="M4029" s="1">
        <f>dataset_shampoo[[#This Row],[Values YTD]]+SUMIFS(I:I,D:D,dataset_shampoo[[#This Row],[Brand]],E:E,dataset_shampoo[[#This Row],[Region]],F:F,dataset_shampoo[[#This Row],[Year]]-1,G:G,"&gt;"&amp;dataset_shampoo[[#This Row],[Month]])</f>
        <v>97203.4</v>
      </c>
    </row>
    <row r="4030" spans="1:13" x14ac:dyDescent="0.25">
      <c r="A4030" t="s">
        <v>7</v>
      </c>
      <c r="B4030" t="s">
        <v>30</v>
      </c>
      <c r="C4030" t="s">
        <v>53</v>
      </c>
      <c r="D4030" t="s">
        <v>54</v>
      </c>
      <c r="E4030" t="s">
        <v>13</v>
      </c>
      <c r="F4030">
        <v>2021</v>
      </c>
      <c r="G4030">
        <v>2</v>
      </c>
      <c r="H4030">
        <v>805</v>
      </c>
      <c r="I4030" s="1">
        <v>8211</v>
      </c>
      <c r="J4030">
        <f>SUMIFS(H:H,D:D,dataset_shampoo[[#This Row],[Brand]],E:E,dataset_shampoo[[#This Row],[Region]],F:F,dataset_shampoo[[#This Row],[Year]],G:G,"&lt;="&amp;dataset_shampoo[[#This Row],[Month]])</f>
        <v>1513</v>
      </c>
      <c r="K4030" s="6">
        <f>SUMIFS(I:I,D:D,dataset_shampoo[[#This Row],[Brand]],E:E,dataset_shampoo[[#This Row],[Region]],F:F,dataset_shampoo[[#This Row],[Year]],G:G,"&lt;="&amp;dataset_shampoo[[#This Row],[Month]])</f>
        <v>15198.4</v>
      </c>
      <c r="L4030">
        <f>dataset_shampoo[[#This Row],[Units YTD]]+SUMIFS(H:H,D:D,dataset_shampoo[[#This Row],[Brand]],E:E,dataset_shampoo[[#This Row],[Region]],F:F,dataset_shampoo[[#This Row],[Year]]-1,G:G,"&gt;"&amp;dataset_shampoo[[#This Row],[Month]])</f>
        <v>9746</v>
      </c>
      <c r="M4030" s="1">
        <f>dataset_shampoo[[#This Row],[Values YTD]]+SUMIFS(I:I,D:D,dataset_shampoo[[#This Row],[Brand]],E:E,dataset_shampoo[[#This Row],[Region]],F:F,dataset_shampoo[[#This Row],[Year]]-1,G:G,"&gt;"&amp;dataset_shampoo[[#This Row],[Month]])</f>
        <v>97203.4</v>
      </c>
    </row>
    <row r="4031" spans="1:13" x14ac:dyDescent="0.25">
      <c r="A4031" t="s">
        <v>7</v>
      </c>
      <c r="B4031" t="s">
        <v>30</v>
      </c>
      <c r="C4031" t="s">
        <v>53</v>
      </c>
      <c r="D4031" t="s">
        <v>54</v>
      </c>
      <c r="E4031" t="s">
        <v>13</v>
      </c>
      <c r="F4031">
        <v>2021</v>
      </c>
      <c r="G4031">
        <v>3</v>
      </c>
      <c r="H4031">
        <v>1723</v>
      </c>
      <c r="I4031" s="1">
        <v>17098.2</v>
      </c>
      <c r="J4031">
        <f>SUMIFS(H:H,D:D,dataset_shampoo[[#This Row],[Brand]],E:E,dataset_shampoo[[#This Row],[Region]],F:F,dataset_shampoo[[#This Row],[Year]],G:G,"&lt;="&amp;dataset_shampoo[[#This Row],[Month]])</f>
        <v>3236</v>
      </c>
      <c r="K4031" s="6">
        <f>SUMIFS(I:I,D:D,dataset_shampoo[[#This Row],[Brand]],E:E,dataset_shampoo[[#This Row],[Region]],F:F,dataset_shampoo[[#This Row],[Year]],G:G,"&lt;="&amp;dataset_shampoo[[#This Row],[Month]])</f>
        <v>32296.6</v>
      </c>
      <c r="L4031">
        <f>dataset_shampoo[[#This Row],[Units YTD]]+SUMIFS(H:H,D:D,dataset_shampoo[[#This Row],[Brand]],E:E,dataset_shampoo[[#This Row],[Region]],F:F,dataset_shampoo[[#This Row],[Year]]-1,G:G,"&gt;"&amp;dataset_shampoo[[#This Row],[Month]])</f>
        <v>10639</v>
      </c>
      <c r="M4031" s="1">
        <f>dataset_shampoo[[#This Row],[Values YTD]]+SUMIFS(I:I,D:D,dataset_shampoo[[#This Row],[Brand]],E:E,dataset_shampoo[[#This Row],[Region]],F:F,dataset_shampoo[[#This Row],[Year]]-1,G:G,"&gt;"&amp;dataset_shampoo[[#This Row],[Month]])</f>
        <v>105975.1</v>
      </c>
    </row>
    <row r="4032" spans="1:13" x14ac:dyDescent="0.25">
      <c r="A4032" t="s">
        <v>7</v>
      </c>
      <c r="B4032" t="s">
        <v>30</v>
      </c>
      <c r="C4032" t="s">
        <v>53</v>
      </c>
      <c r="D4032" t="s">
        <v>54</v>
      </c>
      <c r="E4032" t="s">
        <v>13</v>
      </c>
      <c r="F4032">
        <v>2021</v>
      </c>
      <c r="G4032">
        <v>4</v>
      </c>
      <c r="H4032">
        <v>1159</v>
      </c>
      <c r="I4032" s="1">
        <v>11704.7</v>
      </c>
      <c r="J4032">
        <f>SUMIFS(H:H,D:D,dataset_shampoo[[#This Row],[Brand]],E:E,dataset_shampoo[[#This Row],[Region]],F:F,dataset_shampoo[[#This Row],[Year]],G:G,"&lt;="&amp;dataset_shampoo[[#This Row],[Month]])</f>
        <v>4395</v>
      </c>
      <c r="K4032" s="6">
        <f>SUMIFS(I:I,D:D,dataset_shampoo[[#This Row],[Brand]],E:E,dataset_shampoo[[#This Row],[Region]],F:F,dataset_shampoo[[#This Row],[Year]],G:G,"&lt;="&amp;dataset_shampoo[[#This Row],[Month]])</f>
        <v>44001.3</v>
      </c>
      <c r="L4032">
        <f>dataset_shampoo[[#This Row],[Units YTD]]+SUMIFS(H:H,D:D,dataset_shampoo[[#This Row],[Brand]],E:E,dataset_shampoo[[#This Row],[Region]],F:F,dataset_shampoo[[#This Row],[Year]]-1,G:G,"&gt;"&amp;dataset_shampoo[[#This Row],[Month]])</f>
        <v>10832</v>
      </c>
      <c r="M4032" s="1">
        <f>dataset_shampoo[[#This Row],[Values YTD]]+SUMIFS(I:I,D:D,dataset_shampoo[[#This Row],[Brand]],E:E,dataset_shampoo[[#This Row],[Region]],F:F,dataset_shampoo[[#This Row],[Year]]-1,G:G,"&gt;"&amp;dataset_shampoo[[#This Row],[Month]])</f>
        <v>108135.3</v>
      </c>
    </row>
    <row r="4033" spans="1:13" x14ac:dyDescent="0.25">
      <c r="A4033" t="s">
        <v>7</v>
      </c>
      <c r="B4033" t="s">
        <v>30</v>
      </c>
      <c r="C4033" t="s">
        <v>53</v>
      </c>
      <c r="D4033" t="s">
        <v>54</v>
      </c>
      <c r="E4033" t="s">
        <v>13</v>
      </c>
      <c r="F4033">
        <v>2021</v>
      </c>
      <c r="G4033">
        <v>5</v>
      </c>
      <c r="H4033">
        <v>564</v>
      </c>
      <c r="I4033" s="1">
        <v>5683.3</v>
      </c>
      <c r="J4033">
        <f>SUMIFS(H:H,D:D,dataset_shampoo[[#This Row],[Brand]],E:E,dataset_shampoo[[#This Row],[Region]],F:F,dataset_shampoo[[#This Row],[Year]],G:G,"&lt;="&amp;dataset_shampoo[[#This Row],[Month]])</f>
        <v>4959</v>
      </c>
      <c r="K4033" s="6">
        <f>SUMIFS(I:I,D:D,dataset_shampoo[[#This Row],[Brand]],E:E,dataset_shampoo[[#This Row],[Region]],F:F,dataset_shampoo[[#This Row],[Year]],G:G,"&lt;="&amp;dataset_shampoo[[#This Row],[Month]])</f>
        <v>49684.600000000006</v>
      </c>
      <c r="L4033">
        <f>dataset_shampoo[[#This Row],[Units YTD]]+SUMIFS(H:H,D:D,dataset_shampoo[[#This Row],[Brand]],E:E,dataset_shampoo[[#This Row],[Region]],F:F,dataset_shampoo[[#This Row],[Year]]-1,G:G,"&gt;"&amp;dataset_shampoo[[#This Row],[Month]])</f>
        <v>10640</v>
      </c>
      <c r="M4033" s="1">
        <f>dataset_shampoo[[#This Row],[Values YTD]]+SUMIFS(I:I,D:D,dataset_shampoo[[#This Row],[Brand]],E:E,dataset_shampoo[[#This Row],[Region]],F:F,dataset_shampoo[[#This Row],[Year]]-1,G:G,"&gt;"&amp;dataset_shampoo[[#This Row],[Month]])</f>
        <v>106279.6</v>
      </c>
    </row>
    <row r="4034" spans="1:13" x14ac:dyDescent="0.25">
      <c r="A4034" t="s">
        <v>7</v>
      </c>
      <c r="B4034" t="s">
        <v>30</v>
      </c>
      <c r="C4034" t="s">
        <v>53</v>
      </c>
      <c r="D4034" t="s">
        <v>54</v>
      </c>
      <c r="E4034" t="s">
        <v>13</v>
      </c>
      <c r="F4034">
        <v>2021</v>
      </c>
      <c r="G4034">
        <v>6</v>
      </c>
      <c r="H4034">
        <v>499</v>
      </c>
      <c r="I4034" s="1">
        <v>4862.2</v>
      </c>
      <c r="J4034">
        <f>SUMIFS(H:H,D:D,dataset_shampoo[[#This Row],[Brand]],E:E,dataset_shampoo[[#This Row],[Region]],F:F,dataset_shampoo[[#This Row],[Year]],G:G,"&lt;="&amp;dataset_shampoo[[#This Row],[Month]])</f>
        <v>5458</v>
      </c>
      <c r="K4034" s="6">
        <f>SUMIFS(I:I,D:D,dataset_shampoo[[#This Row],[Brand]],E:E,dataset_shampoo[[#This Row],[Region]],F:F,dataset_shampoo[[#This Row],[Year]],G:G,"&lt;="&amp;dataset_shampoo[[#This Row],[Month]])</f>
        <v>54546.8</v>
      </c>
      <c r="L4034">
        <f>dataset_shampoo[[#This Row],[Units YTD]]+SUMIFS(H:H,D:D,dataset_shampoo[[#This Row],[Brand]],E:E,dataset_shampoo[[#This Row],[Region]],F:F,dataset_shampoo[[#This Row],[Year]]-1,G:G,"&gt;"&amp;dataset_shampoo[[#This Row],[Month]])</f>
        <v>9805</v>
      </c>
      <c r="M4034" s="1">
        <f>dataset_shampoo[[#This Row],[Values YTD]]+SUMIFS(I:I,D:D,dataset_shampoo[[#This Row],[Brand]],E:E,dataset_shampoo[[#This Row],[Region]],F:F,dataset_shampoo[[#This Row],[Year]]-1,G:G,"&gt;"&amp;dataset_shampoo[[#This Row],[Month]])</f>
        <v>97943.3</v>
      </c>
    </row>
    <row r="4035" spans="1:13" x14ac:dyDescent="0.25">
      <c r="A4035" t="s">
        <v>7</v>
      </c>
      <c r="B4035" t="s">
        <v>30</v>
      </c>
      <c r="C4035" t="s">
        <v>53</v>
      </c>
      <c r="D4035" t="s">
        <v>54</v>
      </c>
      <c r="E4035" t="s">
        <v>13</v>
      </c>
      <c r="F4035">
        <v>2021</v>
      </c>
      <c r="G4035">
        <v>7</v>
      </c>
      <c r="H4035">
        <v>1127</v>
      </c>
      <c r="I4035" s="1">
        <v>11173.4</v>
      </c>
      <c r="J4035">
        <f>SUMIFS(H:H,D:D,dataset_shampoo[[#This Row],[Brand]],E:E,dataset_shampoo[[#This Row],[Region]],F:F,dataset_shampoo[[#This Row],[Year]],G:G,"&lt;="&amp;dataset_shampoo[[#This Row],[Month]])</f>
        <v>6585</v>
      </c>
      <c r="K4035" s="6">
        <f>SUMIFS(I:I,D:D,dataset_shampoo[[#This Row],[Brand]],E:E,dataset_shampoo[[#This Row],[Region]],F:F,dataset_shampoo[[#This Row],[Year]],G:G,"&lt;="&amp;dataset_shampoo[[#This Row],[Month]])</f>
        <v>65720.2</v>
      </c>
      <c r="L4035">
        <f>dataset_shampoo[[#This Row],[Units YTD]]+SUMIFS(H:H,D:D,dataset_shampoo[[#This Row],[Brand]],E:E,dataset_shampoo[[#This Row],[Region]],F:F,dataset_shampoo[[#This Row],[Year]]-1,G:G,"&gt;"&amp;dataset_shampoo[[#This Row],[Month]])</f>
        <v>10470</v>
      </c>
      <c r="M4035" s="1">
        <f>dataset_shampoo[[#This Row],[Values YTD]]+SUMIFS(I:I,D:D,dataset_shampoo[[#This Row],[Brand]],E:E,dataset_shampoo[[#This Row],[Region]],F:F,dataset_shampoo[[#This Row],[Year]]-1,G:G,"&gt;"&amp;dataset_shampoo[[#This Row],[Month]])</f>
        <v>104517.7</v>
      </c>
    </row>
    <row r="4036" spans="1:13" x14ac:dyDescent="0.25">
      <c r="A4036" t="s">
        <v>7</v>
      </c>
      <c r="B4036" t="s">
        <v>30</v>
      </c>
      <c r="C4036" t="s">
        <v>53</v>
      </c>
      <c r="D4036" t="s">
        <v>54</v>
      </c>
      <c r="E4036" t="s">
        <v>13</v>
      </c>
      <c r="F4036">
        <v>2021</v>
      </c>
      <c r="G4036">
        <v>8</v>
      </c>
      <c r="H4036">
        <v>853</v>
      </c>
      <c r="I4036" s="1">
        <v>8500.7999999999993</v>
      </c>
      <c r="J4036">
        <f>SUMIFS(H:H,D:D,dataset_shampoo[[#This Row],[Brand]],E:E,dataset_shampoo[[#This Row],[Region]],F:F,dataset_shampoo[[#This Row],[Year]],G:G,"&lt;="&amp;dataset_shampoo[[#This Row],[Month]])</f>
        <v>7438</v>
      </c>
      <c r="K4036" s="6">
        <f>SUMIFS(I:I,D:D,dataset_shampoo[[#This Row],[Brand]],E:E,dataset_shampoo[[#This Row],[Region]],F:F,dataset_shampoo[[#This Row],[Year]],G:G,"&lt;="&amp;dataset_shampoo[[#This Row],[Month]])</f>
        <v>74221</v>
      </c>
      <c r="L4036">
        <f>dataset_shampoo[[#This Row],[Units YTD]]+SUMIFS(H:H,D:D,dataset_shampoo[[#This Row],[Brand]],E:E,dataset_shampoo[[#This Row],[Region]],F:F,dataset_shampoo[[#This Row],[Year]]-1,G:G,"&gt;"&amp;dataset_shampoo[[#This Row],[Month]])</f>
        <v>10630</v>
      </c>
      <c r="M4036" s="1">
        <f>dataset_shampoo[[#This Row],[Values YTD]]+SUMIFS(I:I,D:D,dataset_shampoo[[#This Row],[Brand]],E:E,dataset_shampoo[[#This Row],[Region]],F:F,dataset_shampoo[[#This Row],[Year]]-1,G:G,"&gt;"&amp;dataset_shampoo[[#This Row],[Month]])</f>
        <v>106235.5</v>
      </c>
    </row>
    <row r="4037" spans="1:13" x14ac:dyDescent="0.25">
      <c r="A4037" t="s">
        <v>7</v>
      </c>
      <c r="B4037" t="s">
        <v>30</v>
      </c>
      <c r="C4037" t="s">
        <v>53</v>
      </c>
      <c r="D4037" t="s">
        <v>54</v>
      </c>
      <c r="E4037" t="s">
        <v>13</v>
      </c>
      <c r="F4037">
        <v>2021</v>
      </c>
      <c r="G4037">
        <v>9</v>
      </c>
      <c r="H4037">
        <v>1063</v>
      </c>
      <c r="I4037" s="1">
        <v>10545.5</v>
      </c>
      <c r="J4037">
        <f>SUMIFS(H:H,D:D,dataset_shampoo[[#This Row],[Brand]],E:E,dataset_shampoo[[#This Row],[Region]],F:F,dataset_shampoo[[#This Row],[Year]],G:G,"&lt;="&amp;dataset_shampoo[[#This Row],[Month]])</f>
        <v>8501</v>
      </c>
      <c r="K4037" s="6">
        <f>SUMIFS(I:I,D:D,dataset_shampoo[[#This Row],[Brand]],E:E,dataset_shampoo[[#This Row],[Region]],F:F,dataset_shampoo[[#This Row],[Year]],G:G,"&lt;="&amp;dataset_shampoo[[#This Row],[Month]])</f>
        <v>84766.5</v>
      </c>
      <c r="L4037">
        <f>dataset_shampoo[[#This Row],[Units YTD]]+SUMIFS(H:H,D:D,dataset_shampoo[[#This Row],[Brand]],E:E,dataset_shampoo[[#This Row],[Region]],F:F,dataset_shampoo[[#This Row],[Year]]-1,G:G,"&gt;"&amp;dataset_shampoo[[#This Row],[Month]])</f>
        <v>11137</v>
      </c>
      <c r="M4037" s="1">
        <f>dataset_shampoo[[#This Row],[Values YTD]]+SUMIFS(I:I,D:D,dataset_shampoo[[#This Row],[Brand]],E:E,dataset_shampoo[[#This Row],[Region]],F:F,dataset_shampoo[[#This Row],[Year]]-1,G:G,"&gt;"&amp;dataset_shampoo[[#This Row],[Month]])</f>
        <v>111331.5</v>
      </c>
    </row>
    <row r="4038" spans="1:13" x14ac:dyDescent="0.25">
      <c r="A4038" t="s">
        <v>7</v>
      </c>
      <c r="B4038" t="s">
        <v>30</v>
      </c>
      <c r="C4038" t="s">
        <v>53</v>
      </c>
      <c r="D4038" t="s">
        <v>54</v>
      </c>
      <c r="E4038" t="s">
        <v>13</v>
      </c>
      <c r="F4038">
        <v>2021</v>
      </c>
      <c r="G4038">
        <v>10</v>
      </c>
      <c r="H4038">
        <v>386</v>
      </c>
      <c r="I4038" s="1">
        <v>3815.7</v>
      </c>
      <c r="J4038">
        <f>SUMIFS(H:H,D:D,dataset_shampoo[[#This Row],[Brand]],E:E,dataset_shampoo[[#This Row],[Region]],F:F,dataset_shampoo[[#This Row],[Year]],G:G,"&lt;="&amp;dataset_shampoo[[#This Row],[Month]])</f>
        <v>8887</v>
      </c>
      <c r="K4038" s="6">
        <f>SUMIFS(I:I,D:D,dataset_shampoo[[#This Row],[Brand]],E:E,dataset_shampoo[[#This Row],[Region]],F:F,dataset_shampoo[[#This Row],[Year]],G:G,"&lt;="&amp;dataset_shampoo[[#This Row],[Month]])</f>
        <v>88582.2</v>
      </c>
      <c r="L4038">
        <f>dataset_shampoo[[#This Row],[Units YTD]]+SUMIFS(H:H,D:D,dataset_shampoo[[#This Row],[Brand]],E:E,dataset_shampoo[[#This Row],[Region]],F:F,dataset_shampoo[[#This Row],[Year]]-1,G:G,"&gt;"&amp;dataset_shampoo[[#This Row],[Month]])</f>
        <v>10399</v>
      </c>
      <c r="M4038" s="1">
        <f>dataset_shampoo[[#This Row],[Values YTD]]+SUMIFS(I:I,D:D,dataset_shampoo[[#This Row],[Brand]],E:E,dataset_shampoo[[#This Row],[Region]],F:F,dataset_shampoo[[#This Row],[Year]]-1,G:G,"&gt;"&amp;dataset_shampoo[[#This Row],[Month]])</f>
        <v>103807.2</v>
      </c>
    </row>
    <row r="4039" spans="1:13" x14ac:dyDescent="0.25">
      <c r="A4039" t="s">
        <v>7</v>
      </c>
      <c r="B4039" t="s">
        <v>30</v>
      </c>
      <c r="C4039" t="s">
        <v>53</v>
      </c>
      <c r="D4039" t="s">
        <v>54</v>
      </c>
      <c r="E4039" t="s">
        <v>13</v>
      </c>
      <c r="F4039">
        <v>2021</v>
      </c>
      <c r="G4039">
        <v>11</v>
      </c>
      <c r="H4039">
        <v>741</v>
      </c>
      <c r="I4039" s="1">
        <v>7341.6</v>
      </c>
      <c r="J4039">
        <f>SUMIFS(H:H,D:D,dataset_shampoo[[#This Row],[Brand]],E:E,dataset_shampoo[[#This Row],[Region]],F:F,dataset_shampoo[[#This Row],[Year]],G:G,"&lt;="&amp;dataset_shampoo[[#This Row],[Month]])</f>
        <v>9628</v>
      </c>
      <c r="K4039" s="6">
        <f>SUMIFS(I:I,D:D,dataset_shampoo[[#This Row],[Brand]],E:E,dataset_shampoo[[#This Row],[Region]],F:F,dataset_shampoo[[#This Row],[Year]],G:G,"&lt;="&amp;dataset_shampoo[[#This Row],[Month]])</f>
        <v>95923.8</v>
      </c>
      <c r="L4039">
        <f>dataset_shampoo[[#This Row],[Units YTD]]+SUMIFS(H:H,D:D,dataset_shampoo[[#This Row],[Brand]],E:E,dataset_shampoo[[#This Row],[Region]],F:F,dataset_shampoo[[#This Row],[Year]]-1,G:G,"&gt;"&amp;dataset_shampoo[[#This Row],[Month]])</f>
        <v>10248</v>
      </c>
      <c r="M4039" s="1">
        <f>dataset_shampoo[[#This Row],[Values YTD]]+SUMIFS(I:I,D:D,dataset_shampoo[[#This Row],[Brand]],E:E,dataset_shampoo[[#This Row],[Region]],F:F,dataset_shampoo[[#This Row],[Year]]-1,G:G,"&gt;"&amp;dataset_shampoo[[#This Row],[Month]])</f>
        <v>102087.3</v>
      </c>
    </row>
    <row r="4040" spans="1:13" x14ac:dyDescent="0.25">
      <c r="A4040" t="s">
        <v>7</v>
      </c>
      <c r="B4040" t="s">
        <v>30</v>
      </c>
      <c r="C4040" t="s">
        <v>53</v>
      </c>
      <c r="D4040" t="s">
        <v>54</v>
      </c>
      <c r="E4040" t="s">
        <v>13</v>
      </c>
      <c r="F4040">
        <v>2021</v>
      </c>
      <c r="G4040">
        <v>12</v>
      </c>
      <c r="H4040">
        <v>1159</v>
      </c>
      <c r="I4040" s="1">
        <v>11608.1</v>
      </c>
      <c r="J4040">
        <f>SUMIFS(H:H,D:D,dataset_shampoo[[#This Row],[Brand]],E:E,dataset_shampoo[[#This Row],[Region]],F:F,dataset_shampoo[[#This Row],[Year]],G:G,"&lt;="&amp;dataset_shampoo[[#This Row],[Month]])</f>
        <v>10787</v>
      </c>
      <c r="K4040" s="6">
        <f>SUMIFS(I:I,D:D,dataset_shampoo[[#This Row],[Brand]],E:E,dataset_shampoo[[#This Row],[Region]],F:F,dataset_shampoo[[#This Row],[Year]],G:G,"&lt;="&amp;dataset_shampoo[[#This Row],[Month]])</f>
        <v>107531.90000000001</v>
      </c>
      <c r="L4040">
        <f>dataset_shampoo[[#This Row],[Units YTD]]+SUMIFS(H:H,D:D,dataset_shampoo[[#This Row],[Brand]],E:E,dataset_shampoo[[#This Row],[Region]],F:F,dataset_shampoo[[#This Row],[Year]]-1,G:G,"&gt;"&amp;dataset_shampoo[[#This Row],[Month]])</f>
        <v>10787</v>
      </c>
      <c r="M4040" s="1">
        <f>dataset_shampoo[[#This Row],[Values YTD]]+SUMIFS(I:I,D:D,dataset_shampoo[[#This Row],[Brand]],E:E,dataset_shampoo[[#This Row],[Region]],F:F,dataset_shampoo[[#This Row],[Year]]-1,G:G,"&gt;"&amp;dataset_shampoo[[#This Row],[Month]])</f>
        <v>107531.90000000001</v>
      </c>
    </row>
    <row r="4041" spans="1:13" x14ac:dyDescent="0.25">
      <c r="A4041" t="s">
        <v>7</v>
      </c>
      <c r="B4041" t="s">
        <v>30</v>
      </c>
      <c r="C4041" t="s">
        <v>53</v>
      </c>
      <c r="D4041" t="s">
        <v>54</v>
      </c>
      <c r="E4041" t="s">
        <v>13</v>
      </c>
      <c r="F4041">
        <v>2022</v>
      </c>
      <c r="G4041">
        <v>1</v>
      </c>
      <c r="H4041">
        <v>1008</v>
      </c>
      <c r="I4041" s="1">
        <v>9933</v>
      </c>
      <c r="J4041">
        <f>SUMIFS(H:H,D:D,dataset_shampoo[[#This Row],[Brand]],E:E,dataset_shampoo[[#This Row],[Region]],F:F,dataset_shampoo[[#This Row],[Year]],G:G,"&lt;="&amp;dataset_shampoo[[#This Row],[Month]])</f>
        <v>1008</v>
      </c>
      <c r="K4041" s="6">
        <f>SUMIFS(I:I,D:D,dataset_shampoo[[#This Row],[Brand]],E:E,dataset_shampoo[[#This Row],[Region]],F:F,dataset_shampoo[[#This Row],[Year]],G:G,"&lt;="&amp;dataset_shampoo[[#This Row],[Month]])</f>
        <v>9933</v>
      </c>
      <c r="L4041">
        <f>dataset_shampoo[[#This Row],[Units YTD]]+SUMIFS(H:H,D:D,dataset_shampoo[[#This Row],[Brand]],E:E,dataset_shampoo[[#This Row],[Region]],F:F,dataset_shampoo[[#This Row],[Year]]-1,G:G,"&gt;"&amp;dataset_shampoo[[#This Row],[Month]])</f>
        <v>11087</v>
      </c>
      <c r="M4041" s="1">
        <f>dataset_shampoo[[#This Row],[Values YTD]]+SUMIFS(I:I,D:D,dataset_shampoo[[#This Row],[Brand]],E:E,dataset_shampoo[[#This Row],[Region]],F:F,dataset_shampoo[[#This Row],[Year]]-1,G:G,"&gt;"&amp;dataset_shampoo[[#This Row],[Month]])</f>
        <v>110477.50000000001</v>
      </c>
    </row>
    <row r="4042" spans="1:13" x14ac:dyDescent="0.25">
      <c r="A4042" t="s">
        <v>7</v>
      </c>
      <c r="B4042" t="s">
        <v>30</v>
      </c>
      <c r="C4042" t="s">
        <v>53</v>
      </c>
      <c r="D4042" t="s">
        <v>54</v>
      </c>
      <c r="E4042" t="s">
        <v>13</v>
      </c>
      <c r="F4042">
        <v>2022</v>
      </c>
      <c r="G4042">
        <v>2</v>
      </c>
      <c r="H4042">
        <v>1344</v>
      </c>
      <c r="I4042" s="1">
        <v>13251</v>
      </c>
      <c r="J4042">
        <f>SUMIFS(H:H,D:D,dataset_shampoo[[#This Row],[Brand]],E:E,dataset_shampoo[[#This Row],[Region]],F:F,dataset_shampoo[[#This Row],[Year]],G:G,"&lt;="&amp;dataset_shampoo[[#This Row],[Month]])</f>
        <v>2352</v>
      </c>
      <c r="K4042" s="6">
        <f>SUMIFS(I:I,D:D,dataset_shampoo[[#This Row],[Brand]],E:E,dataset_shampoo[[#This Row],[Region]],F:F,dataset_shampoo[[#This Row],[Year]],G:G,"&lt;="&amp;dataset_shampoo[[#This Row],[Month]])</f>
        <v>23184</v>
      </c>
      <c r="L4042">
        <f>dataset_shampoo[[#This Row],[Units YTD]]+SUMIFS(H:H,D:D,dataset_shampoo[[#This Row],[Brand]],E:E,dataset_shampoo[[#This Row],[Region]],F:F,dataset_shampoo[[#This Row],[Year]]-1,G:G,"&gt;"&amp;dataset_shampoo[[#This Row],[Month]])</f>
        <v>11626</v>
      </c>
      <c r="M4042" s="1">
        <f>dataset_shampoo[[#This Row],[Values YTD]]+SUMIFS(I:I,D:D,dataset_shampoo[[#This Row],[Brand]],E:E,dataset_shampoo[[#This Row],[Region]],F:F,dataset_shampoo[[#This Row],[Year]]-1,G:G,"&gt;"&amp;dataset_shampoo[[#This Row],[Month]])</f>
        <v>115517.50000000001</v>
      </c>
    </row>
    <row r="4043" spans="1:13" x14ac:dyDescent="0.25">
      <c r="A4043" t="s">
        <v>7</v>
      </c>
      <c r="B4043" t="s">
        <v>30</v>
      </c>
      <c r="C4043" t="s">
        <v>53</v>
      </c>
      <c r="D4043" t="s">
        <v>54</v>
      </c>
      <c r="E4043" t="s">
        <v>13</v>
      </c>
      <c r="F4043">
        <v>2022</v>
      </c>
      <c r="G4043">
        <v>3</v>
      </c>
      <c r="H4043">
        <v>1113</v>
      </c>
      <c r="I4043" s="1">
        <v>11088</v>
      </c>
      <c r="J4043">
        <f>SUMIFS(H:H,D:D,dataset_shampoo[[#This Row],[Brand]],E:E,dataset_shampoo[[#This Row],[Region]],F:F,dataset_shampoo[[#This Row],[Year]],G:G,"&lt;="&amp;dataset_shampoo[[#This Row],[Month]])</f>
        <v>3465</v>
      </c>
      <c r="K4043" s="6">
        <f>SUMIFS(I:I,D:D,dataset_shampoo[[#This Row],[Brand]],E:E,dataset_shampoo[[#This Row],[Region]],F:F,dataset_shampoo[[#This Row],[Year]],G:G,"&lt;="&amp;dataset_shampoo[[#This Row],[Month]])</f>
        <v>34272</v>
      </c>
      <c r="L4043">
        <f>dataset_shampoo[[#This Row],[Units YTD]]+SUMIFS(H:H,D:D,dataset_shampoo[[#This Row],[Brand]],E:E,dataset_shampoo[[#This Row],[Region]],F:F,dataset_shampoo[[#This Row],[Year]]-1,G:G,"&gt;"&amp;dataset_shampoo[[#This Row],[Month]])</f>
        <v>11016</v>
      </c>
      <c r="M4043" s="1">
        <f>dataset_shampoo[[#This Row],[Values YTD]]+SUMIFS(I:I,D:D,dataset_shampoo[[#This Row],[Brand]],E:E,dataset_shampoo[[#This Row],[Region]],F:F,dataset_shampoo[[#This Row],[Year]]-1,G:G,"&gt;"&amp;dataset_shampoo[[#This Row],[Month]])</f>
        <v>109507.29999999999</v>
      </c>
    </row>
    <row r="4044" spans="1:13" x14ac:dyDescent="0.25">
      <c r="A4044" t="s">
        <v>7</v>
      </c>
      <c r="B4044" t="s">
        <v>30</v>
      </c>
      <c r="C4044" t="s">
        <v>53</v>
      </c>
      <c r="D4044" t="s">
        <v>54</v>
      </c>
      <c r="E4044" t="s">
        <v>13</v>
      </c>
      <c r="F4044">
        <v>2022</v>
      </c>
      <c r="G4044">
        <v>4</v>
      </c>
      <c r="H4044">
        <v>777</v>
      </c>
      <c r="I4044" s="1">
        <v>7812</v>
      </c>
      <c r="J4044">
        <f>SUMIFS(H:H,D:D,dataset_shampoo[[#This Row],[Brand]],E:E,dataset_shampoo[[#This Row],[Region]],F:F,dataset_shampoo[[#This Row],[Year]],G:G,"&lt;="&amp;dataset_shampoo[[#This Row],[Month]])</f>
        <v>4242</v>
      </c>
      <c r="K4044" s="6">
        <f>SUMIFS(I:I,D:D,dataset_shampoo[[#This Row],[Brand]],E:E,dataset_shampoo[[#This Row],[Region]],F:F,dataset_shampoo[[#This Row],[Year]],G:G,"&lt;="&amp;dataset_shampoo[[#This Row],[Month]])</f>
        <v>42084</v>
      </c>
      <c r="L4044">
        <f>dataset_shampoo[[#This Row],[Units YTD]]+SUMIFS(H:H,D:D,dataset_shampoo[[#This Row],[Brand]],E:E,dataset_shampoo[[#This Row],[Region]],F:F,dataset_shampoo[[#This Row],[Year]]-1,G:G,"&gt;"&amp;dataset_shampoo[[#This Row],[Month]])</f>
        <v>10634</v>
      </c>
      <c r="M4044" s="1">
        <f>dataset_shampoo[[#This Row],[Values YTD]]+SUMIFS(I:I,D:D,dataset_shampoo[[#This Row],[Brand]],E:E,dataset_shampoo[[#This Row],[Region]],F:F,dataset_shampoo[[#This Row],[Year]]-1,G:G,"&gt;"&amp;dataset_shampoo[[#This Row],[Month]])</f>
        <v>105614.59999999999</v>
      </c>
    </row>
    <row r="4045" spans="1:13" x14ac:dyDescent="0.25">
      <c r="A4045" t="s">
        <v>7</v>
      </c>
      <c r="B4045" t="s">
        <v>30</v>
      </c>
      <c r="C4045" t="s">
        <v>53</v>
      </c>
      <c r="D4045" t="s">
        <v>54</v>
      </c>
      <c r="E4045" t="s">
        <v>13</v>
      </c>
      <c r="F4045">
        <v>2022</v>
      </c>
      <c r="G4045">
        <v>5</v>
      </c>
      <c r="H4045">
        <v>966</v>
      </c>
      <c r="I4045" s="1">
        <v>9471</v>
      </c>
      <c r="J4045">
        <f>SUMIFS(H:H,D:D,dataset_shampoo[[#This Row],[Brand]],E:E,dataset_shampoo[[#This Row],[Region]],F:F,dataset_shampoo[[#This Row],[Year]],G:G,"&lt;="&amp;dataset_shampoo[[#This Row],[Month]])</f>
        <v>5208</v>
      </c>
      <c r="K4045" s="6">
        <f>SUMIFS(I:I,D:D,dataset_shampoo[[#This Row],[Brand]],E:E,dataset_shampoo[[#This Row],[Region]],F:F,dataset_shampoo[[#This Row],[Year]],G:G,"&lt;="&amp;dataset_shampoo[[#This Row],[Month]])</f>
        <v>51555</v>
      </c>
      <c r="L4045">
        <f>dataset_shampoo[[#This Row],[Units YTD]]+SUMIFS(H:H,D:D,dataset_shampoo[[#This Row],[Brand]],E:E,dataset_shampoo[[#This Row],[Region]],F:F,dataset_shampoo[[#This Row],[Year]]-1,G:G,"&gt;"&amp;dataset_shampoo[[#This Row],[Month]])</f>
        <v>11036</v>
      </c>
      <c r="M4045" s="1">
        <f>dataset_shampoo[[#This Row],[Values YTD]]+SUMIFS(I:I,D:D,dataset_shampoo[[#This Row],[Brand]],E:E,dataset_shampoo[[#This Row],[Region]],F:F,dataset_shampoo[[#This Row],[Year]]-1,G:G,"&gt;"&amp;dataset_shampoo[[#This Row],[Month]])</f>
        <v>109402.29999999999</v>
      </c>
    </row>
    <row r="4046" spans="1:13" x14ac:dyDescent="0.25">
      <c r="A4046" t="s">
        <v>7</v>
      </c>
      <c r="B4046" t="s">
        <v>30</v>
      </c>
      <c r="C4046" t="s">
        <v>53</v>
      </c>
      <c r="D4046" t="s">
        <v>54</v>
      </c>
      <c r="E4046" t="s">
        <v>13</v>
      </c>
      <c r="F4046">
        <v>2022</v>
      </c>
      <c r="G4046">
        <v>6</v>
      </c>
      <c r="H4046">
        <v>735</v>
      </c>
      <c r="I4046" s="1">
        <v>7413</v>
      </c>
      <c r="J4046">
        <f>SUMIFS(H:H,D:D,dataset_shampoo[[#This Row],[Brand]],E:E,dataset_shampoo[[#This Row],[Region]],F:F,dataset_shampoo[[#This Row],[Year]],G:G,"&lt;="&amp;dataset_shampoo[[#This Row],[Month]])</f>
        <v>5943</v>
      </c>
      <c r="K4046" s="6">
        <f>SUMIFS(I:I,D:D,dataset_shampoo[[#This Row],[Brand]],E:E,dataset_shampoo[[#This Row],[Region]],F:F,dataset_shampoo[[#This Row],[Year]],G:G,"&lt;="&amp;dataset_shampoo[[#This Row],[Month]])</f>
        <v>58968</v>
      </c>
      <c r="L4046">
        <f>dataset_shampoo[[#This Row],[Units YTD]]+SUMIFS(H:H,D:D,dataset_shampoo[[#This Row],[Brand]],E:E,dataset_shampoo[[#This Row],[Region]],F:F,dataset_shampoo[[#This Row],[Year]]-1,G:G,"&gt;"&amp;dataset_shampoo[[#This Row],[Month]])</f>
        <v>11272</v>
      </c>
      <c r="M4046" s="1">
        <f>dataset_shampoo[[#This Row],[Values YTD]]+SUMIFS(I:I,D:D,dataset_shampoo[[#This Row],[Brand]],E:E,dataset_shampoo[[#This Row],[Region]],F:F,dataset_shampoo[[#This Row],[Year]]-1,G:G,"&gt;"&amp;dataset_shampoo[[#This Row],[Month]])</f>
        <v>111953.09999999999</v>
      </c>
    </row>
    <row r="4047" spans="1:13" x14ac:dyDescent="0.25">
      <c r="A4047" t="s">
        <v>7</v>
      </c>
      <c r="B4047" t="s">
        <v>30</v>
      </c>
      <c r="C4047" t="s">
        <v>53</v>
      </c>
      <c r="D4047" t="s">
        <v>54</v>
      </c>
      <c r="E4047" t="s">
        <v>13</v>
      </c>
      <c r="F4047">
        <v>2022</v>
      </c>
      <c r="G4047">
        <v>7</v>
      </c>
      <c r="H4047">
        <v>273</v>
      </c>
      <c r="I4047" s="1">
        <v>2520</v>
      </c>
      <c r="J4047">
        <f>SUMIFS(H:H,D:D,dataset_shampoo[[#This Row],[Brand]],E:E,dataset_shampoo[[#This Row],[Region]],F:F,dataset_shampoo[[#This Row],[Year]],G:G,"&lt;="&amp;dataset_shampoo[[#This Row],[Month]])</f>
        <v>6216</v>
      </c>
      <c r="K4047" s="6">
        <f>SUMIFS(I:I,D:D,dataset_shampoo[[#This Row],[Brand]],E:E,dataset_shampoo[[#This Row],[Region]],F:F,dataset_shampoo[[#This Row],[Year]],G:G,"&lt;="&amp;dataset_shampoo[[#This Row],[Month]])</f>
        <v>61488</v>
      </c>
      <c r="L4047">
        <f>dataset_shampoo[[#This Row],[Units YTD]]+SUMIFS(H:H,D:D,dataset_shampoo[[#This Row],[Brand]],E:E,dataset_shampoo[[#This Row],[Region]],F:F,dataset_shampoo[[#This Row],[Year]]-1,G:G,"&gt;"&amp;dataset_shampoo[[#This Row],[Month]])</f>
        <v>10418</v>
      </c>
      <c r="M4047" s="1">
        <f>dataset_shampoo[[#This Row],[Values YTD]]+SUMIFS(I:I,D:D,dataset_shampoo[[#This Row],[Brand]],E:E,dataset_shampoo[[#This Row],[Region]],F:F,dataset_shampoo[[#This Row],[Year]]-1,G:G,"&gt;"&amp;dataset_shampoo[[#This Row],[Month]])</f>
        <v>103299.7</v>
      </c>
    </row>
    <row r="4048" spans="1:13" x14ac:dyDescent="0.25">
      <c r="A4048" t="s">
        <v>7</v>
      </c>
      <c r="B4048" t="s">
        <v>30</v>
      </c>
      <c r="C4048" t="s">
        <v>53</v>
      </c>
      <c r="D4048" t="s">
        <v>54</v>
      </c>
      <c r="E4048" t="s">
        <v>13</v>
      </c>
      <c r="F4048">
        <v>2022</v>
      </c>
      <c r="G4048">
        <v>8</v>
      </c>
      <c r="H4048">
        <v>924</v>
      </c>
      <c r="I4048" s="1">
        <v>9009</v>
      </c>
      <c r="J4048">
        <f>SUMIFS(H:H,D:D,dataset_shampoo[[#This Row],[Brand]],E:E,dataset_shampoo[[#This Row],[Region]],F:F,dataset_shampoo[[#This Row],[Year]],G:G,"&lt;="&amp;dataset_shampoo[[#This Row],[Month]])</f>
        <v>7140</v>
      </c>
      <c r="K4048" s="6">
        <f>SUMIFS(I:I,D:D,dataset_shampoo[[#This Row],[Brand]],E:E,dataset_shampoo[[#This Row],[Region]],F:F,dataset_shampoo[[#This Row],[Year]],G:G,"&lt;="&amp;dataset_shampoo[[#This Row],[Month]])</f>
        <v>70497</v>
      </c>
      <c r="L4048">
        <f>dataset_shampoo[[#This Row],[Units YTD]]+SUMIFS(H:H,D:D,dataset_shampoo[[#This Row],[Brand]],E:E,dataset_shampoo[[#This Row],[Region]],F:F,dataset_shampoo[[#This Row],[Year]]-1,G:G,"&gt;"&amp;dataset_shampoo[[#This Row],[Month]])</f>
        <v>10489</v>
      </c>
      <c r="M4048" s="1">
        <f>dataset_shampoo[[#This Row],[Values YTD]]+SUMIFS(I:I,D:D,dataset_shampoo[[#This Row],[Brand]],E:E,dataset_shampoo[[#This Row],[Region]],F:F,dataset_shampoo[[#This Row],[Year]]-1,G:G,"&gt;"&amp;dataset_shampoo[[#This Row],[Month]])</f>
        <v>103807.9</v>
      </c>
    </row>
    <row r="4049" spans="1:13" x14ac:dyDescent="0.25">
      <c r="A4049" t="s">
        <v>7</v>
      </c>
      <c r="B4049" t="s">
        <v>30</v>
      </c>
      <c r="C4049" t="s">
        <v>53</v>
      </c>
      <c r="D4049" t="s">
        <v>54</v>
      </c>
      <c r="E4049" t="s">
        <v>13</v>
      </c>
      <c r="F4049">
        <v>2022</v>
      </c>
      <c r="G4049">
        <v>9</v>
      </c>
      <c r="H4049">
        <v>882</v>
      </c>
      <c r="I4049" s="1">
        <v>8820</v>
      </c>
      <c r="J4049">
        <f>SUMIFS(H:H,D:D,dataset_shampoo[[#This Row],[Brand]],E:E,dataset_shampoo[[#This Row],[Region]],F:F,dataset_shampoo[[#This Row],[Year]],G:G,"&lt;="&amp;dataset_shampoo[[#This Row],[Month]])</f>
        <v>8022</v>
      </c>
      <c r="K4049" s="6">
        <f>SUMIFS(I:I,D:D,dataset_shampoo[[#This Row],[Brand]],E:E,dataset_shampoo[[#This Row],[Region]],F:F,dataset_shampoo[[#This Row],[Year]],G:G,"&lt;="&amp;dataset_shampoo[[#This Row],[Month]])</f>
        <v>79317</v>
      </c>
      <c r="L4049">
        <f>dataset_shampoo[[#This Row],[Units YTD]]+SUMIFS(H:H,D:D,dataset_shampoo[[#This Row],[Brand]],E:E,dataset_shampoo[[#This Row],[Region]],F:F,dataset_shampoo[[#This Row],[Year]]-1,G:G,"&gt;"&amp;dataset_shampoo[[#This Row],[Month]])</f>
        <v>10308</v>
      </c>
      <c r="M4049" s="1">
        <f>dataset_shampoo[[#This Row],[Values YTD]]+SUMIFS(I:I,D:D,dataset_shampoo[[#This Row],[Brand]],E:E,dataset_shampoo[[#This Row],[Region]],F:F,dataset_shampoo[[#This Row],[Year]]-1,G:G,"&gt;"&amp;dataset_shampoo[[#This Row],[Month]])</f>
        <v>102082.4</v>
      </c>
    </row>
    <row r="4050" spans="1:13" x14ac:dyDescent="0.25">
      <c r="A4050" t="s">
        <v>7</v>
      </c>
      <c r="B4050" t="s">
        <v>30</v>
      </c>
      <c r="C4050" t="s">
        <v>53</v>
      </c>
      <c r="D4050" t="s">
        <v>54</v>
      </c>
      <c r="E4050" t="s">
        <v>13</v>
      </c>
      <c r="F4050">
        <v>2022</v>
      </c>
      <c r="G4050">
        <v>10</v>
      </c>
      <c r="H4050">
        <v>1512</v>
      </c>
      <c r="I4050" s="1">
        <v>15141</v>
      </c>
      <c r="J4050">
        <f>SUMIFS(H:H,D:D,dataset_shampoo[[#This Row],[Brand]],E:E,dataset_shampoo[[#This Row],[Region]],F:F,dataset_shampoo[[#This Row],[Year]],G:G,"&lt;="&amp;dataset_shampoo[[#This Row],[Month]])</f>
        <v>9534</v>
      </c>
      <c r="K4050" s="6">
        <f>SUMIFS(I:I,D:D,dataset_shampoo[[#This Row],[Brand]],E:E,dataset_shampoo[[#This Row],[Region]],F:F,dataset_shampoo[[#This Row],[Year]],G:G,"&lt;="&amp;dataset_shampoo[[#This Row],[Month]])</f>
        <v>94458</v>
      </c>
      <c r="L4050">
        <f>dataset_shampoo[[#This Row],[Units YTD]]+SUMIFS(H:H,D:D,dataset_shampoo[[#This Row],[Brand]],E:E,dataset_shampoo[[#This Row],[Region]],F:F,dataset_shampoo[[#This Row],[Year]]-1,G:G,"&gt;"&amp;dataset_shampoo[[#This Row],[Month]])</f>
        <v>11434</v>
      </c>
      <c r="M4050" s="1">
        <f>dataset_shampoo[[#This Row],[Values YTD]]+SUMIFS(I:I,D:D,dataset_shampoo[[#This Row],[Brand]],E:E,dataset_shampoo[[#This Row],[Region]],F:F,dataset_shampoo[[#This Row],[Year]]-1,G:G,"&gt;"&amp;dataset_shampoo[[#This Row],[Month]])</f>
        <v>113407.7</v>
      </c>
    </row>
    <row r="4051" spans="1:13" x14ac:dyDescent="0.25">
      <c r="A4051" t="s">
        <v>7</v>
      </c>
      <c r="B4051" t="s">
        <v>30</v>
      </c>
      <c r="C4051" t="s">
        <v>53</v>
      </c>
      <c r="D4051" t="s">
        <v>54</v>
      </c>
      <c r="E4051" t="s">
        <v>13</v>
      </c>
      <c r="F4051">
        <v>2022</v>
      </c>
      <c r="G4051">
        <v>11</v>
      </c>
      <c r="H4051">
        <v>651</v>
      </c>
      <c r="I4051" s="1">
        <v>6258</v>
      </c>
      <c r="J4051">
        <f>SUMIFS(H:H,D:D,dataset_shampoo[[#This Row],[Brand]],E:E,dataset_shampoo[[#This Row],[Region]],F:F,dataset_shampoo[[#This Row],[Year]],G:G,"&lt;="&amp;dataset_shampoo[[#This Row],[Month]])</f>
        <v>10185</v>
      </c>
      <c r="K4051" s="6">
        <f>SUMIFS(I:I,D:D,dataset_shampoo[[#This Row],[Brand]],E:E,dataset_shampoo[[#This Row],[Region]],F:F,dataset_shampoo[[#This Row],[Year]],G:G,"&lt;="&amp;dataset_shampoo[[#This Row],[Month]])</f>
        <v>100716</v>
      </c>
      <c r="L4051">
        <f>dataset_shampoo[[#This Row],[Units YTD]]+SUMIFS(H:H,D:D,dataset_shampoo[[#This Row],[Brand]],E:E,dataset_shampoo[[#This Row],[Region]],F:F,dataset_shampoo[[#This Row],[Year]]-1,G:G,"&gt;"&amp;dataset_shampoo[[#This Row],[Month]])</f>
        <v>11344</v>
      </c>
      <c r="M4051" s="1">
        <f>dataset_shampoo[[#This Row],[Values YTD]]+SUMIFS(I:I,D:D,dataset_shampoo[[#This Row],[Brand]],E:E,dataset_shampoo[[#This Row],[Region]],F:F,dataset_shampoo[[#This Row],[Year]]-1,G:G,"&gt;"&amp;dataset_shampoo[[#This Row],[Month]])</f>
        <v>112324.1</v>
      </c>
    </row>
    <row r="4052" spans="1:13" x14ac:dyDescent="0.25">
      <c r="A4052" t="s">
        <v>7</v>
      </c>
      <c r="B4052" t="s">
        <v>30</v>
      </c>
      <c r="C4052" t="s">
        <v>53</v>
      </c>
      <c r="D4052" t="s">
        <v>54</v>
      </c>
      <c r="E4052" t="s">
        <v>13</v>
      </c>
      <c r="F4052">
        <v>2022</v>
      </c>
      <c r="G4052">
        <v>12</v>
      </c>
      <c r="H4052">
        <v>378</v>
      </c>
      <c r="I4052" s="1">
        <v>3486</v>
      </c>
      <c r="J4052">
        <f>SUMIFS(H:H,D:D,dataset_shampoo[[#This Row],[Brand]],E:E,dataset_shampoo[[#This Row],[Region]],F:F,dataset_shampoo[[#This Row],[Year]],G:G,"&lt;="&amp;dataset_shampoo[[#This Row],[Month]])</f>
        <v>10563</v>
      </c>
      <c r="K4052" s="6">
        <f>SUMIFS(I:I,D:D,dataset_shampoo[[#This Row],[Brand]],E:E,dataset_shampoo[[#This Row],[Region]],F:F,dataset_shampoo[[#This Row],[Year]],G:G,"&lt;="&amp;dataset_shampoo[[#This Row],[Month]])</f>
        <v>104202</v>
      </c>
      <c r="L4052">
        <f>dataset_shampoo[[#This Row],[Units YTD]]+SUMIFS(H:H,D:D,dataset_shampoo[[#This Row],[Brand]],E:E,dataset_shampoo[[#This Row],[Region]],F:F,dataset_shampoo[[#This Row],[Year]]-1,G:G,"&gt;"&amp;dataset_shampoo[[#This Row],[Month]])</f>
        <v>10563</v>
      </c>
      <c r="M4052" s="1">
        <f>dataset_shampoo[[#This Row],[Values YTD]]+SUMIFS(I:I,D:D,dataset_shampoo[[#This Row],[Brand]],E:E,dataset_shampoo[[#This Row],[Region]],F:F,dataset_shampoo[[#This Row],[Year]]-1,G:G,"&gt;"&amp;dataset_shampoo[[#This Row],[Month]])</f>
        <v>104202</v>
      </c>
    </row>
    <row r="4053" spans="1:13" x14ac:dyDescent="0.25">
      <c r="A4053" t="s">
        <v>7</v>
      </c>
      <c r="B4053" t="s">
        <v>30</v>
      </c>
      <c r="C4053" t="s">
        <v>53</v>
      </c>
      <c r="D4053" t="s">
        <v>54</v>
      </c>
      <c r="E4053" t="s">
        <v>13</v>
      </c>
      <c r="F4053">
        <v>2023</v>
      </c>
      <c r="G4053">
        <v>1</v>
      </c>
      <c r="H4053">
        <v>1176</v>
      </c>
      <c r="I4053" s="1">
        <v>11340</v>
      </c>
      <c r="J4053">
        <f>SUMIFS(H:H,D:D,dataset_shampoo[[#This Row],[Brand]],E:E,dataset_shampoo[[#This Row],[Region]],F:F,dataset_shampoo[[#This Row],[Year]],G:G,"&lt;="&amp;dataset_shampoo[[#This Row],[Month]])</f>
        <v>1176</v>
      </c>
      <c r="K4053" s="6">
        <f>SUMIFS(I:I,D:D,dataset_shampoo[[#This Row],[Brand]],E:E,dataset_shampoo[[#This Row],[Region]],F:F,dataset_shampoo[[#This Row],[Year]],G:G,"&lt;="&amp;dataset_shampoo[[#This Row],[Month]])</f>
        <v>11340</v>
      </c>
      <c r="L4053">
        <f>dataset_shampoo[[#This Row],[Units YTD]]+SUMIFS(H:H,D:D,dataset_shampoo[[#This Row],[Brand]],E:E,dataset_shampoo[[#This Row],[Region]],F:F,dataset_shampoo[[#This Row],[Year]]-1,G:G,"&gt;"&amp;dataset_shampoo[[#This Row],[Month]])</f>
        <v>10731</v>
      </c>
      <c r="M4053" s="1">
        <f>dataset_shampoo[[#This Row],[Values YTD]]+SUMIFS(I:I,D:D,dataset_shampoo[[#This Row],[Brand]],E:E,dataset_shampoo[[#This Row],[Region]],F:F,dataset_shampoo[[#This Row],[Year]]-1,G:G,"&gt;"&amp;dataset_shampoo[[#This Row],[Month]])</f>
        <v>105609</v>
      </c>
    </row>
    <row r="4054" spans="1:13" x14ac:dyDescent="0.25">
      <c r="A4054" t="s">
        <v>7</v>
      </c>
      <c r="B4054" t="s">
        <v>30</v>
      </c>
      <c r="C4054" t="s">
        <v>53</v>
      </c>
      <c r="D4054" t="s">
        <v>54</v>
      </c>
      <c r="E4054" t="s">
        <v>13</v>
      </c>
      <c r="F4054">
        <v>2023</v>
      </c>
      <c r="G4054">
        <v>2</v>
      </c>
      <c r="H4054">
        <v>672</v>
      </c>
      <c r="I4054" s="1">
        <v>6692</v>
      </c>
      <c r="J4054">
        <f>SUMIFS(H:H,D:D,dataset_shampoo[[#This Row],[Brand]],E:E,dataset_shampoo[[#This Row],[Region]],F:F,dataset_shampoo[[#This Row],[Year]],G:G,"&lt;="&amp;dataset_shampoo[[#This Row],[Month]])</f>
        <v>1848</v>
      </c>
      <c r="K4054" s="6">
        <f>SUMIFS(I:I,D:D,dataset_shampoo[[#This Row],[Brand]],E:E,dataset_shampoo[[#This Row],[Region]],F:F,dataset_shampoo[[#This Row],[Year]],G:G,"&lt;="&amp;dataset_shampoo[[#This Row],[Month]])</f>
        <v>18032</v>
      </c>
      <c r="L4054">
        <f>dataset_shampoo[[#This Row],[Units YTD]]+SUMIFS(H:H,D:D,dataset_shampoo[[#This Row],[Brand]],E:E,dataset_shampoo[[#This Row],[Region]],F:F,dataset_shampoo[[#This Row],[Year]]-1,G:G,"&gt;"&amp;dataset_shampoo[[#This Row],[Month]])</f>
        <v>10059</v>
      </c>
      <c r="M4054" s="1">
        <f>dataset_shampoo[[#This Row],[Values YTD]]+SUMIFS(I:I,D:D,dataset_shampoo[[#This Row],[Brand]],E:E,dataset_shampoo[[#This Row],[Region]],F:F,dataset_shampoo[[#This Row],[Year]]-1,G:G,"&gt;"&amp;dataset_shampoo[[#This Row],[Month]])</f>
        <v>99050</v>
      </c>
    </row>
    <row r="4055" spans="1:13" x14ac:dyDescent="0.25">
      <c r="A4055" t="s">
        <v>7</v>
      </c>
      <c r="B4055" t="s">
        <v>30</v>
      </c>
      <c r="C4055" t="s">
        <v>53</v>
      </c>
      <c r="D4055" t="s">
        <v>54</v>
      </c>
      <c r="E4055" t="s">
        <v>13</v>
      </c>
      <c r="F4055">
        <v>2023</v>
      </c>
      <c r="G4055">
        <v>3</v>
      </c>
      <c r="H4055">
        <v>1400</v>
      </c>
      <c r="I4055" s="1">
        <v>14112</v>
      </c>
      <c r="J4055">
        <f>SUMIFS(H:H,D:D,dataset_shampoo[[#This Row],[Brand]],E:E,dataset_shampoo[[#This Row],[Region]],F:F,dataset_shampoo[[#This Row],[Year]],G:G,"&lt;="&amp;dataset_shampoo[[#This Row],[Month]])</f>
        <v>3248</v>
      </c>
      <c r="K4055" s="6">
        <f>SUMIFS(I:I,D:D,dataset_shampoo[[#This Row],[Brand]],E:E,dataset_shampoo[[#This Row],[Region]],F:F,dataset_shampoo[[#This Row],[Year]],G:G,"&lt;="&amp;dataset_shampoo[[#This Row],[Month]])</f>
        <v>32144</v>
      </c>
      <c r="L4055">
        <f>dataset_shampoo[[#This Row],[Units YTD]]+SUMIFS(H:H,D:D,dataset_shampoo[[#This Row],[Brand]],E:E,dataset_shampoo[[#This Row],[Region]],F:F,dataset_shampoo[[#This Row],[Year]]-1,G:G,"&gt;"&amp;dataset_shampoo[[#This Row],[Month]])</f>
        <v>10346</v>
      </c>
      <c r="M4055" s="1">
        <f>dataset_shampoo[[#This Row],[Values YTD]]+SUMIFS(I:I,D:D,dataset_shampoo[[#This Row],[Brand]],E:E,dataset_shampoo[[#This Row],[Region]],F:F,dataset_shampoo[[#This Row],[Year]]-1,G:G,"&gt;"&amp;dataset_shampoo[[#This Row],[Month]])</f>
        <v>102074</v>
      </c>
    </row>
    <row r="4056" spans="1:13" x14ac:dyDescent="0.25">
      <c r="A4056" t="s">
        <v>7</v>
      </c>
      <c r="B4056" t="s">
        <v>55</v>
      </c>
      <c r="C4056" t="s">
        <v>16</v>
      </c>
      <c r="D4056" t="s">
        <v>56</v>
      </c>
      <c r="E4056" t="s">
        <v>11</v>
      </c>
      <c r="F4056">
        <v>2018</v>
      </c>
      <c r="G4056">
        <v>1</v>
      </c>
      <c r="H4056">
        <v>2863</v>
      </c>
      <c r="I4056" s="1">
        <v>16037</v>
      </c>
      <c r="J4056">
        <f>SUMIFS(H:H,D:D,dataset_shampoo[[#This Row],[Brand]],E:E,dataset_shampoo[[#This Row],[Region]],F:F,dataset_shampoo[[#This Row],[Year]],G:G,"&lt;="&amp;dataset_shampoo[[#This Row],[Month]])</f>
        <v>2863</v>
      </c>
      <c r="K4056" s="6">
        <f>SUMIFS(I:I,D:D,dataset_shampoo[[#This Row],[Brand]],E:E,dataset_shampoo[[#This Row],[Region]],F:F,dataset_shampoo[[#This Row],[Year]],G:G,"&lt;="&amp;dataset_shampoo[[#This Row],[Month]])</f>
        <v>16037</v>
      </c>
      <c r="L4056">
        <f>dataset_shampoo[[#This Row],[Units YTD]]+SUMIFS(H:H,D:D,dataset_shampoo[[#This Row],[Brand]],E:E,dataset_shampoo[[#This Row],[Region]],F:F,dataset_shampoo[[#This Row],[Year]]-1,G:G,"&gt;"&amp;dataset_shampoo[[#This Row],[Month]])</f>
        <v>2863</v>
      </c>
      <c r="M4056" s="1">
        <f>dataset_shampoo[[#This Row],[Values YTD]]+SUMIFS(I:I,D:D,dataset_shampoo[[#This Row],[Brand]],E:E,dataset_shampoo[[#This Row],[Region]],F:F,dataset_shampoo[[#This Row],[Year]]-1,G:G,"&gt;"&amp;dataset_shampoo[[#This Row],[Month]])</f>
        <v>16037</v>
      </c>
    </row>
    <row r="4057" spans="1:13" x14ac:dyDescent="0.25">
      <c r="A4057" t="s">
        <v>7</v>
      </c>
      <c r="B4057" t="s">
        <v>55</v>
      </c>
      <c r="C4057" t="s">
        <v>16</v>
      </c>
      <c r="D4057" t="s">
        <v>56</v>
      </c>
      <c r="E4057" t="s">
        <v>11</v>
      </c>
      <c r="F4057">
        <v>2018</v>
      </c>
      <c r="G4057">
        <v>2</v>
      </c>
      <c r="H4057">
        <v>2569</v>
      </c>
      <c r="I4057" s="1">
        <v>14399</v>
      </c>
      <c r="J4057">
        <f>SUMIFS(H:H,D:D,dataset_shampoo[[#This Row],[Brand]],E:E,dataset_shampoo[[#This Row],[Region]],F:F,dataset_shampoo[[#This Row],[Year]],G:G,"&lt;="&amp;dataset_shampoo[[#This Row],[Month]])</f>
        <v>5432</v>
      </c>
      <c r="K4057" s="6">
        <f>SUMIFS(I:I,D:D,dataset_shampoo[[#This Row],[Brand]],E:E,dataset_shampoo[[#This Row],[Region]],F:F,dataset_shampoo[[#This Row],[Year]],G:G,"&lt;="&amp;dataset_shampoo[[#This Row],[Month]])</f>
        <v>30436</v>
      </c>
      <c r="L4057">
        <f>dataset_shampoo[[#This Row],[Units YTD]]+SUMIFS(H:H,D:D,dataset_shampoo[[#This Row],[Brand]],E:E,dataset_shampoo[[#This Row],[Region]],F:F,dataset_shampoo[[#This Row],[Year]]-1,G:G,"&gt;"&amp;dataset_shampoo[[#This Row],[Month]])</f>
        <v>5432</v>
      </c>
      <c r="M4057" s="1">
        <f>dataset_shampoo[[#This Row],[Values YTD]]+SUMIFS(I:I,D:D,dataset_shampoo[[#This Row],[Brand]],E:E,dataset_shampoo[[#This Row],[Region]],F:F,dataset_shampoo[[#This Row],[Year]]-1,G:G,"&gt;"&amp;dataset_shampoo[[#This Row],[Month]])</f>
        <v>30436</v>
      </c>
    </row>
    <row r="4058" spans="1:13" x14ac:dyDescent="0.25">
      <c r="A4058" t="s">
        <v>7</v>
      </c>
      <c r="B4058" t="s">
        <v>55</v>
      </c>
      <c r="C4058" t="s">
        <v>16</v>
      </c>
      <c r="D4058" t="s">
        <v>56</v>
      </c>
      <c r="E4058" t="s">
        <v>11</v>
      </c>
      <c r="F4058">
        <v>2018</v>
      </c>
      <c r="G4058">
        <v>3</v>
      </c>
      <c r="H4058">
        <v>3248</v>
      </c>
      <c r="I4058" s="1">
        <v>18193</v>
      </c>
      <c r="J4058">
        <f>SUMIFS(H:H,D:D,dataset_shampoo[[#This Row],[Brand]],E:E,dataset_shampoo[[#This Row],[Region]],F:F,dataset_shampoo[[#This Row],[Year]],G:G,"&lt;="&amp;dataset_shampoo[[#This Row],[Month]])</f>
        <v>8680</v>
      </c>
      <c r="K4058" s="6">
        <f>SUMIFS(I:I,D:D,dataset_shampoo[[#This Row],[Brand]],E:E,dataset_shampoo[[#This Row],[Region]],F:F,dataset_shampoo[[#This Row],[Year]],G:G,"&lt;="&amp;dataset_shampoo[[#This Row],[Month]])</f>
        <v>48629</v>
      </c>
      <c r="L4058">
        <f>dataset_shampoo[[#This Row],[Units YTD]]+SUMIFS(H:H,D:D,dataset_shampoo[[#This Row],[Brand]],E:E,dataset_shampoo[[#This Row],[Region]],F:F,dataset_shampoo[[#This Row],[Year]]-1,G:G,"&gt;"&amp;dataset_shampoo[[#This Row],[Month]])</f>
        <v>8680</v>
      </c>
      <c r="M4058" s="1">
        <f>dataset_shampoo[[#This Row],[Values YTD]]+SUMIFS(I:I,D:D,dataset_shampoo[[#This Row],[Brand]],E:E,dataset_shampoo[[#This Row],[Region]],F:F,dataset_shampoo[[#This Row],[Year]]-1,G:G,"&gt;"&amp;dataset_shampoo[[#This Row],[Month]])</f>
        <v>48629</v>
      </c>
    </row>
    <row r="4059" spans="1:13" x14ac:dyDescent="0.25">
      <c r="A4059" t="s">
        <v>7</v>
      </c>
      <c r="B4059" t="s">
        <v>55</v>
      </c>
      <c r="C4059" t="s">
        <v>16</v>
      </c>
      <c r="D4059" t="s">
        <v>56</v>
      </c>
      <c r="E4059" t="s">
        <v>11</v>
      </c>
      <c r="F4059">
        <v>2018</v>
      </c>
      <c r="G4059">
        <v>4</v>
      </c>
      <c r="H4059">
        <v>3157</v>
      </c>
      <c r="I4059" s="1">
        <v>17703</v>
      </c>
      <c r="J4059">
        <f>SUMIFS(H:H,D:D,dataset_shampoo[[#This Row],[Brand]],E:E,dataset_shampoo[[#This Row],[Region]],F:F,dataset_shampoo[[#This Row],[Year]],G:G,"&lt;="&amp;dataset_shampoo[[#This Row],[Month]])</f>
        <v>11837</v>
      </c>
      <c r="K4059" s="6">
        <f>SUMIFS(I:I,D:D,dataset_shampoo[[#This Row],[Brand]],E:E,dataset_shampoo[[#This Row],[Region]],F:F,dataset_shampoo[[#This Row],[Year]],G:G,"&lt;="&amp;dataset_shampoo[[#This Row],[Month]])</f>
        <v>66332</v>
      </c>
      <c r="L4059">
        <f>dataset_shampoo[[#This Row],[Units YTD]]+SUMIFS(H:H,D:D,dataset_shampoo[[#This Row],[Brand]],E:E,dataset_shampoo[[#This Row],[Region]],F:F,dataset_shampoo[[#This Row],[Year]]-1,G:G,"&gt;"&amp;dataset_shampoo[[#This Row],[Month]])</f>
        <v>11837</v>
      </c>
      <c r="M4059" s="1">
        <f>dataset_shampoo[[#This Row],[Values YTD]]+SUMIFS(I:I,D:D,dataset_shampoo[[#This Row],[Brand]],E:E,dataset_shampoo[[#This Row],[Region]],F:F,dataset_shampoo[[#This Row],[Year]]-1,G:G,"&gt;"&amp;dataset_shampoo[[#This Row],[Month]])</f>
        <v>66332</v>
      </c>
    </row>
    <row r="4060" spans="1:13" x14ac:dyDescent="0.25">
      <c r="A4060" t="s">
        <v>7</v>
      </c>
      <c r="B4060" t="s">
        <v>55</v>
      </c>
      <c r="C4060" t="s">
        <v>16</v>
      </c>
      <c r="D4060" t="s">
        <v>56</v>
      </c>
      <c r="E4060" t="s">
        <v>11</v>
      </c>
      <c r="F4060">
        <v>2018</v>
      </c>
      <c r="G4060">
        <v>5</v>
      </c>
      <c r="H4060">
        <v>2429</v>
      </c>
      <c r="I4060" s="1">
        <v>13622</v>
      </c>
      <c r="J4060">
        <f>SUMIFS(H:H,D:D,dataset_shampoo[[#This Row],[Brand]],E:E,dataset_shampoo[[#This Row],[Region]],F:F,dataset_shampoo[[#This Row],[Year]],G:G,"&lt;="&amp;dataset_shampoo[[#This Row],[Month]])</f>
        <v>14266</v>
      </c>
      <c r="K4060" s="6">
        <f>SUMIFS(I:I,D:D,dataset_shampoo[[#This Row],[Brand]],E:E,dataset_shampoo[[#This Row],[Region]],F:F,dataset_shampoo[[#This Row],[Year]],G:G,"&lt;="&amp;dataset_shampoo[[#This Row],[Month]])</f>
        <v>79954</v>
      </c>
      <c r="L4060">
        <f>dataset_shampoo[[#This Row],[Units YTD]]+SUMIFS(H:H,D:D,dataset_shampoo[[#This Row],[Brand]],E:E,dataset_shampoo[[#This Row],[Region]],F:F,dataset_shampoo[[#This Row],[Year]]-1,G:G,"&gt;"&amp;dataset_shampoo[[#This Row],[Month]])</f>
        <v>14266</v>
      </c>
      <c r="M4060" s="1">
        <f>dataset_shampoo[[#This Row],[Values YTD]]+SUMIFS(I:I,D:D,dataset_shampoo[[#This Row],[Brand]],E:E,dataset_shampoo[[#This Row],[Region]],F:F,dataset_shampoo[[#This Row],[Year]]-1,G:G,"&gt;"&amp;dataset_shampoo[[#This Row],[Month]])</f>
        <v>79954</v>
      </c>
    </row>
    <row r="4061" spans="1:13" x14ac:dyDescent="0.25">
      <c r="A4061" t="s">
        <v>7</v>
      </c>
      <c r="B4061" t="s">
        <v>55</v>
      </c>
      <c r="C4061" t="s">
        <v>16</v>
      </c>
      <c r="D4061" t="s">
        <v>56</v>
      </c>
      <c r="E4061" t="s">
        <v>11</v>
      </c>
      <c r="F4061">
        <v>2018</v>
      </c>
      <c r="G4061">
        <v>6</v>
      </c>
      <c r="H4061">
        <v>3031</v>
      </c>
      <c r="I4061" s="1">
        <v>16940</v>
      </c>
      <c r="J4061">
        <f>SUMIFS(H:H,D:D,dataset_shampoo[[#This Row],[Brand]],E:E,dataset_shampoo[[#This Row],[Region]],F:F,dataset_shampoo[[#This Row],[Year]],G:G,"&lt;="&amp;dataset_shampoo[[#This Row],[Month]])</f>
        <v>17297</v>
      </c>
      <c r="K4061" s="6">
        <f>SUMIFS(I:I,D:D,dataset_shampoo[[#This Row],[Brand]],E:E,dataset_shampoo[[#This Row],[Region]],F:F,dataset_shampoo[[#This Row],[Year]],G:G,"&lt;="&amp;dataset_shampoo[[#This Row],[Month]])</f>
        <v>96894</v>
      </c>
      <c r="L4061">
        <f>dataset_shampoo[[#This Row],[Units YTD]]+SUMIFS(H:H,D:D,dataset_shampoo[[#This Row],[Brand]],E:E,dataset_shampoo[[#This Row],[Region]],F:F,dataset_shampoo[[#This Row],[Year]]-1,G:G,"&gt;"&amp;dataset_shampoo[[#This Row],[Month]])</f>
        <v>17297</v>
      </c>
      <c r="M4061" s="1">
        <f>dataset_shampoo[[#This Row],[Values YTD]]+SUMIFS(I:I,D:D,dataset_shampoo[[#This Row],[Brand]],E:E,dataset_shampoo[[#This Row],[Region]],F:F,dataset_shampoo[[#This Row],[Year]]-1,G:G,"&gt;"&amp;dataset_shampoo[[#This Row],[Month]])</f>
        <v>96894</v>
      </c>
    </row>
    <row r="4062" spans="1:13" x14ac:dyDescent="0.25">
      <c r="A4062" t="s">
        <v>7</v>
      </c>
      <c r="B4062" t="s">
        <v>55</v>
      </c>
      <c r="C4062" t="s">
        <v>16</v>
      </c>
      <c r="D4062" t="s">
        <v>56</v>
      </c>
      <c r="E4062" t="s">
        <v>11</v>
      </c>
      <c r="F4062">
        <v>2018</v>
      </c>
      <c r="G4062">
        <v>7</v>
      </c>
      <c r="H4062">
        <v>2667</v>
      </c>
      <c r="I4062" s="1">
        <v>14910</v>
      </c>
      <c r="J4062">
        <f>SUMIFS(H:H,D:D,dataset_shampoo[[#This Row],[Brand]],E:E,dataset_shampoo[[#This Row],[Region]],F:F,dataset_shampoo[[#This Row],[Year]],G:G,"&lt;="&amp;dataset_shampoo[[#This Row],[Month]])</f>
        <v>19964</v>
      </c>
      <c r="K4062" s="6">
        <f>SUMIFS(I:I,D:D,dataset_shampoo[[#This Row],[Brand]],E:E,dataset_shampoo[[#This Row],[Region]],F:F,dataset_shampoo[[#This Row],[Year]],G:G,"&lt;="&amp;dataset_shampoo[[#This Row],[Month]])</f>
        <v>111804</v>
      </c>
      <c r="L4062">
        <f>dataset_shampoo[[#This Row],[Units YTD]]+SUMIFS(H:H,D:D,dataset_shampoo[[#This Row],[Brand]],E:E,dataset_shampoo[[#This Row],[Region]],F:F,dataset_shampoo[[#This Row],[Year]]-1,G:G,"&gt;"&amp;dataset_shampoo[[#This Row],[Month]])</f>
        <v>19964</v>
      </c>
      <c r="M4062" s="1">
        <f>dataset_shampoo[[#This Row],[Values YTD]]+SUMIFS(I:I,D:D,dataset_shampoo[[#This Row],[Brand]],E:E,dataset_shampoo[[#This Row],[Region]],F:F,dataset_shampoo[[#This Row],[Year]]-1,G:G,"&gt;"&amp;dataset_shampoo[[#This Row],[Month]])</f>
        <v>111804</v>
      </c>
    </row>
    <row r="4063" spans="1:13" x14ac:dyDescent="0.25">
      <c r="A4063" t="s">
        <v>7</v>
      </c>
      <c r="B4063" t="s">
        <v>55</v>
      </c>
      <c r="C4063" t="s">
        <v>16</v>
      </c>
      <c r="D4063" t="s">
        <v>56</v>
      </c>
      <c r="E4063" t="s">
        <v>11</v>
      </c>
      <c r="F4063">
        <v>2018</v>
      </c>
      <c r="G4063">
        <v>8</v>
      </c>
      <c r="H4063">
        <v>3339</v>
      </c>
      <c r="I4063" s="1">
        <v>18725</v>
      </c>
      <c r="J4063">
        <f>SUMIFS(H:H,D:D,dataset_shampoo[[#This Row],[Brand]],E:E,dataset_shampoo[[#This Row],[Region]],F:F,dataset_shampoo[[#This Row],[Year]],G:G,"&lt;="&amp;dataset_shampoo[[#This Row],[Month]])</f>
        <v>23303</v>
      </c>
      <c r="K4063" s="6">
        <f>SUMIFS(I:I,D:D,dataset_shampoo[[#This Row],[Brand]],E:E,dataset_shampoo[[#This Row],[Region]],F:F,dataset_shampoo[[#This Row],[Year]],G:G,"&lt;="&amp;dataset_shampoo[[#This Row],[Month]])</f>
        <v>130529</v>
      </c>
      <c r="L4063">
        <f>dataset_shampoo[[#This Row],[Units YTD]]+SUMIFS(H:H,D:D,dataset_shampoo[[#This Row],[Brand]],E:E,dataset_shampoo[[#This Row],[Region]],F:F,dataset_shampoo[[#This Row],[Year]]-1,G:G,"&gt;"&amp;dataset_shampoo[[#This Row],[Month]])</f>
        <v>23303</v>
      </c>
      <c r="M4063" s="1">
        <f>dataset_shampoo[[#This Row],[Values YTD]]+SUMIFS(I:I,D:D,dataset_shampoo[[#This Row],[Brand]],E:E,dataset_shampoo[[#This Row],[Region]],F:F,dataset_shampoo[[#This Row],[Year]]-1,G:G,"&gt;"&amp;dataset_shampoo[[#This Row],[Month]])</f>
        <v>130529</v>
      </c>
    </row>
    <row r="4064" spans="1:13" x14ac:dyDescent="0.25">
      <c r="A4064" t="s">
        <v>7</v>
      </c>
      <c r="B4064" t="s">
        <v>55</v>
      </c>
      <c r="C4064" t="s">
        <v>16</v>
      </c>
      <c r="D4064" t="s">
        <v>56</v>
      </c>
      <c r="E4064" t="s">
        <v>11</v>
      </c>
      <c r="F4064">
        <v>2018</v>
      </c>
      <c r="G4064">
        <v>9</v>
      </c>
      <c r="H4064">
        <v>2793</v>
      </c>
      <c r="I4064" s="1">
        <v>15659</v>
      </c>
      <c r="J4064">
        <f>SUMIFS(H:H,D:D,dataset_shampoo[[#This Row],[Brand]],E:E,dataset_shampoo[[#This Row],[Region]],F:F,dataset_shampoo[[#This Row],[Year]],G:G,"&lt;="&amp;dataset_shampoo[[#This Row],[Month]])</f>
        <v>26096</v>
      </c>
      <c r="K4064" s="6">
        <f>SUMIFS(I:I,D:D,dataset_shampoo[[#This Row],[Brand]],E:E,dataset_shampoo[[#This Row],[Region]],F:F,dataset_shampoo[[#This Row],[Year]],G:G,"&lt;="&amp;dataset_shampoo[[#This Row],[Month]])</f>
        <v>146188</v>
      </c>
      <c r="L4064">
        <f>dataset_shampoo[[#This Row],[Units YTD]]+SUMIFS(H:H,D:D,dataset_shampoo[[#This Row],[Brand]],E:E,dataset_shampoo[[#This Row],[Region]],F:F,dataset_shampoo[[#This Row],[Year]]-1,G:G,"&gt;"&amp;dataset_shampoo[[#This Row],[Month]])</f>
        <v>26096</v>
      </c>
      <c r="M4064" s="1">
        <f>dataset_shampoo[[#This Row],[Values YTD]]+SUMIFS(I:I,D:D,dataset_shampoo[[#This Row],[Brand]],E:E,dataset_shampoo[[#This Row],[Region]],F:F,dataset_shampoo[[#This Row],[Year]]-1,G:G,"&gt;"&amp;dataset_shampoo[[#This Row],[Month]])</f>
        <v>146188</v>
      </c>
    </row>
    <row r="4065" spans="1:13" x14ac:dyDescent="0.25">
      <c r="A4065" t="s">
        <v>7</v>
      </c>
      <c r="B4065" t="s">
        <v>55</v>
      </c>
      <c r="C4065" t="s">
        <v>16</v>
      </c>
      <c r="D4065" t="s">
        <v>56</v>
      </c>
      <c r="E4065" t="s">
        <v>11</v>
      </c>
      <c r="F4065">
        <v>2018</v>
      </c>
      <c r="G4065">
        <v>10</v>
      </c>
      <c r="H4065">
        <v>4025</v>
      </c>
      <c r="I4065" s="1">
        <v>22561</v>
      </c>
      <c r="J4065">
        <f>SUMIFS(H:H,D:D,dataset_shampoo[[#This Row],[Brand]],E:E,dataset_shampoo[[#This Row],[Region]],F:F,dataset_shampoo[[#This Row],[Year]],G:G,"&lt;="&amp;dataset_shampoo[[#This Row],[Month]])</f>
        <v>30121</v>
      </c>
      <c r="K4065" s="6">
        <f>SUMIFS(I:I,D:D,dataset_shampoo[[#This Row],[Brand]],E:E,dataset_shampoo[[#This Row],[Region]],F:F,dataset_shampoo[[#This Row],[Year]],G:G,"&lt;="&amp;dataset_shampoo[[#This Row],[Month]])</f>
        <v>168749</v>
      </c>
      <c r="L4065">
        <f>dataset_shampoo[[#This Row],[Units YTD]]+SUMIFS(H:H,D:D,dataset_shampoo[[#This Row],[Brand]],E:E,dataset_shampoo[[#This Row],[Region]],F:F,dataset_shampoo[[#This Row],[Year]]-1,G:G,"&gt;"&amp;dataset_shampoo[[#This Row],[Month]])</f>
        <v>30121</v>
      </c>
      <c r="M4065" s="1">
        <f>dataset_shampoo[[#This Row],[Values YTD]]+SUMIFS(I:I,D:D,dataset_shampoo[[#This Row],[Brand]],E:E,dataset_shampoo[[#This Row],[Region]],F:F,dataset_shampoo[[#This Row],[Year]]-1,G:G,"&gt;"&amp;dataset_shampoo[[#This Row],[Month]])</f>
        <v>168749</v>
      </c>
    </row>
    <row r="4066" spans="1:13" x14ac:dyDescent="0.25">
      <c r="A4066" t="s">
        <v>7</v>
      </c>
      <c r="B4066" t="s">
        <v>55</v>
      </c>
      <c r="C4066" t="s">
        <v>16</v>
      </c>
      <c r="D4066" t="s">
        <v>56</v>
      </c>
      <c r="E4066" t="s">
        <v>11</v>
      </c>
      <c r="F4066">
        <v>2018</v>
      </c>
      <c r="G4066">
        <v>11</v>
      </c>
      <c r="H4066">
        <v>2674</v>
      </c>
      <c r="I4066" s="1">
        <v>14952</v>
      </c>
      <c r="J4066">
        <f>SUMIFS(H:H,D:D,dataset_shampoo[[#This Row],[Brand]],E:E,dataset_shampoo[[#This Row],[Region]],F:F,dataset_shampoo[[#This Row],[Year]],G:G,"&lt;="&amp;dataset_shampoo[[#This Row],[Month]])</f>
        <v>32795</v>
      </c>
      <c r="K4066" s="6">
        <f>SUMIFS(I:I,D:D,dataset_shampoo[[#This Row],[Brand]],E:E,dataset_shampoo[[#This Row],[Region]],F:F,dataset_shampoo[[#This Row],[Year]],G:G,"&lt;="&amp;dataset_shampoo[[#This Row],[Month]])</f>
        <v>183701</v>
      </c>
      <c r="L4066">
        <f>dataset_shampoo[[#This Row],[Units YTD]]+SUMIFS(H:H,D:D,dataset_shampoo[[#This Row],[Brand]],E:E,dataset_shampoo[[#This Row],[Region]],F:F,dataset_shampoo[[#This Row],[Year]]-1,G:G,"&gt;"&amp;dataset_shampoo[[#This Row],[Month]])</f>
        <v>32795</v>
      </c>
      <c r="M4066" s="1">
        <f>dataset_shampoo[[#This Row],[Values YTD]]+SUMIFS(I:I,D:D,dataset_shampoo[[#This Row],[Brand]],E:E,dataset_shampoo[[#This Row],[Region]],F:F,dataset_shampoo[[#This Row],[Year]]-1,G:G,"&gt;"&amp;dataset_shampoo[[#This Row],[Month]])</f>
        <v>183701</v>
      </c>
    </row>
    <row r="4067" spans="1:13" x14ac:dyDescent="0.25">
      <c r="A4067" t="s">
        <v>7</v>
      </c>
      <c r="B4067" t="s">
        <v>55</v>
      </c>
      <c r="C4067" t="s">
        <v>16</v>
      </c>
      <c r="D4067" t="s">
        <v>56</v>
      </c>
      <c r="E4067" t="s">
        <v>11</v>
      </c>
      <c r="F4067">
        <v>2018</v>
      </c>
      <c r="G4067">
        <v>12</v>
      </c>
      <c r="H4067">
        <v>3227</v>
      </c>
      <c r="I4067" s="1">
        <v>18046</v>
      </c>
      <c r="J4067">
        <f>SUMIFS(H:H,D:D,dataset_shampoo[[#This Row],[Brand]],E:E,dataset_shampoo[[#This Row],[Region]],F:F,dataset_shampoo[[#This Row],[Year]],G:G,"&lt;="&amp;dataset_shampoo[[#This Row],[Month]])</f>
        <v>36022</v>
      </c>
      <c r="K4067" s="6">
        <f>SUMIFS(I:I,D:D,dataset_shampoo[[#This Row],[Brand]],E:E,dataset_shampoo[[#This Row],[Region]],F:F,dataset_shampoo[[#This Row],[Year]],G:G,"&lt;="&amp;dataset_shampoo[[#This Row],[Month]])</f>
        <v>201747</v>
      </c>
      <c r="L4067">
        <f>dataset_shampoo[[#This Row],[Units YTD]]+SUMIFS(H:H,D:D,dataset_shampoo[[#This Row],[Brand]],E:E,dataset_shampoo[[#This Row],[Region]],F:F,dataset_shampoo[[#This Row],[Year]]-1,G:G,"&gt;"&amp;dataset_shampoo[[#This Row],[Month]])</f>
        <v>36022</v>
      </c>
      <c r="M4067" s="1">
        <f>dataset_shampoo[[#This Row],[Values YTD]]+SUMIFS(I:I,D:D,dataset_shampoo[[#This Row],[Brand]],E:E,dataset_shampoo[[#This Row],[Region]],F:F,dataset_shampoo[[#This Row],[Year]]-1,G:G,"&gt;"&amp;dataset_shampoo[[#This Row],[Month]])</f>
        <v>201747</v>
      </c>
    </row>
    <row r="4068" spans="1:13" x14ac:dyDescent="0.25">
      <c r="A4068" t="s">
        <v>7</v>
      </c>
      <c r="B4068" t="s">
        <v>55</v>
      </c>
      <c r="C4068" t="s">
        <v>16</v>
      </c>
      <c r="D4068" t="s">
        <v>56</v>
      </c>
      <c r="E4068" t="s">
        <v>11</v>
      </c>
      <c r="F4068">
        <v>2019</v>
      </c>
      <c r="G4068">
        <v>1</v>
      </c>
      <c r="H4068">
        <v>3948</v>
      </c>
      <c r="I4068" s="1">
        <v>22106</v>
      </c>
      <c r="J4068">
        <f>SUMIFS(H:H,D:D,dataset_shampoo[[#This Row],[Brand]],E:E,dataset_shampoo[[#This Row],[Region]],F:F,dataset_shampoo[[#This Row],[Year]],G:G,"&lt;="&amp;dataset_shampoo[[#This Row],[Month]])</f>
        <v>3948</v>
      </c>
      <c r="K4068" s="6">
        <f>SUMIFS(I:I,D:D,dataset_shampoo[[#This Row],[Brand]],E:E,dataset_shampoo[[#This Row],[Region]],F:F,dataset_shampoo[[#This Row],[Year]],G:G,"&lt;="&amp;dataset_shampoo[[#This Row],[Month]])</f>
        <v>22106</v>
      </c>
      <c r="L4068">
        <f>dataset_shampoo[[#This Row],[Units YTD]]+SUMIFS(H:H,D:D,dataset_shampoo[[#This Row],[Brand]],E:E,dataset_shampoo[[#This Row],[Region]],F:F,dataset_shampoo[[#This Row],[Year]]-1,G:G,"&gt;"&amp;dataset_shampoo[[#This Row],[Month]])</f>
        <v>37107</v>
      </c>
      <c r="M4068" s="1">
        <f>dataset_shampoo[[#This Row],[Values YTD]]+SUMIFS(I:I,D:D,dataset_shampoo[[#This Row],[Brand]],E:E,dataset_shampoo[[#This Row],[Region]],F:F,dataset_shampoo[[#This Row],[Year]]-1,G:G,"&gt;"&amp;dataset_shampoo[[#This Row],[Month]])</f>
        <v>207816</v>
      </c>
    </row>
    <row r="4069" spans="1:13" x14ac:dyDescent="0.25">
      <c r="A4069" t="s">
        <v>7</v>
      </c>
      <c r="B4069" t="s">
        <v>55</v>
      </c>
      <c r="C4069" t="s">
        <v>16</v>
      </c>
      <c r="D4069" t="s">
        <v>56</v>
      </c>
      <c r="E4069" t="s">
        <v>11</v>
      </c>
      <c r="F4069">
        <v>2019</v>
      </c>
      <c r="G4069">
        <v>2</v>
      </c>
      <c r="H4069">
        <v>3087</v>
      </c>
      <c r="I4069" s="1">
        <v>17269</v>
      </c>
      <c r="J4069">
        <f>SUMIFS(H:H,D:D,dataset_shampoo[[#This Row],[Brand]],E:E,dataset_shampoo[[#This Row],[Region]],F:F,dataset_shampoo[[#This Row],[Year]],G:G,"&lt;="&amp;dataset_shampoo[[#This Row],[Month]])</f>
        <v>7035</v>
      </c>
      <c r="K4069" s="6">
        <f>SUMIFS(I:I,D:D,dataset_shampoo[[#This Row],[Brand]],E:E,dataset_shampoo[[#This Row],[Region]],F:F,dataset_shampoo[[#This Row],[Year]],G:G,"&lt;="&amp;dataset_shampoo[[#This Row],[Month]])</f>
        <v>39375</v>
      </c>
      <c r="L4069">
        <f>dataset_shampoo[[#This Row],[Units YTD]]+SUMIFS(H:H,D:D,dataset_shampoo[[#This Row],[Brand]],E:E,dataset_shampoo[[#This Row],[Region]],F:F,dataset_shampoo[[#This Row],[Year]]-1,G:G,"&gt;"&amp;dataset_shampoo[[#This Row],[Month]])</f>
        <v>37625</v>
      </c>
      <c r="M4069" s="1">
        <f>dataset_shampoo[[#This Row],[Values YTD]]+SUMIFS(I:I,D:D,dataset_shampoo[[#This Row],[Brand]],E:E,dataset_shampoo[[#This Row],[Region]],F:F,dataset_shampoo[[#This Row],[Year]]-1,G:G,"&gt;"&amp;dataset_shampoo[[#This Row],[Month]])</f>
        <v>210686</v>
      </c>
    </row>
    <row r="4070" spans="1:13" x14ac:dyDescent="0.25">
      <c r="A4070" t="s">
        <v>7</v>
      </c>
      <c r="B4070" t="s">
        <v>55</v>
      </c>
      <c r="C4070" t="s">
        <v>16</v>
      </c>
      <c r="D4070" t="s">
        <v>56</v>
      </c>
      <c r="E4070" t="s">
        <v>11</v>
      </c>
      <c r="F4070">
        <v>2019</v>
      </c>
      <c r="G4070">
        <v>3</v>
      </c>
      <c r="H4070">
        <v>2737</v>
      </c>
      <c r="I4070" s="1">
        <v>15330</v>
      </c>
      <c r="J4070">
        <f>SUMIFS(H:H,D:D,dataset_shampoo[[#This Row],[Brand]],E:E,dataset_shampoo[[#This Row],[Region]],F:F,dataset_shampoo[[#This Row],[Year]],G:G,"&lt;="&amp;dataset_shampoo[[#This Row],[Month]])</f>
        <v>9772</v>
      </c>
      <c r="K4070" s="6">
        <f>SUMIFS(I:I,D:D,dataset_shampoo[[#This Row],[Brand]],E:E,dataset_shampoo[[#This Row],[Region]],F:F,dataset_shampoo[[#This Row],[Year]],G:G,"&lt;="&amp;dataset_shampoo[[#This Row],[Month]])</f>
        <v>54705</v>
      </c>
      <c r="L4070">
        <f>dataset_shampoo[[#This Row],[Units YTD]]+SUMIFS(H:H,D:D,dataset_shampoo[[#This Row],[Brand]],E:E,dataset_shampoo[[#This Row],[Region]],F:F,dataset_shampoo[[#This Row],[Year]]-1,G:G,"&gt;"&amp;dataset_shampoo[[#This Row],[Month]])</f>
        <v>37114</v>
      </c>
      <c r="M4070" s="1">
        <f>dataset_shampoo[[#This Row],[Values YTD]]+SUMIFS(I:I,D:D,dataset_shampoo[[#This Row],[Brand]],E:E,dataset_shampoo[[#This Row],[Region]],F:F,dataset_shampoo[[#This Row],[Year]]-1,G:G,"&gt;"&amp;dataset_shampoo[[#This Row],[Month]])</f>
        <v>207823</v>
      </c>
    </row>
    <row r="4071" spans="1:13" x14ac:dyDescent="0.25">
      <c r="A4071" t="s">
        <v>7</v>
      </c>
      <c r="B4071" t="s">
        <v>55</v>
      </c>
      <c r="C4071" t="s">
        <v>16</v>
      </c>
      <c r="D4071" t="s">
        <v>56</v>
      </c>
      <c r="E4071" t="s">
        <v>11</v>
      </c>
      <c r="F4071">
        <v>2019</v>
      </c>
      <c r="G4071">
        <v>4</v>
      </c>
      <c r="H4071">
        <v>3906</v>
      </c>
      <c r="I4071" s="1">
        <v>21889</v>
      </c>
      <c r="J4071">
        <f>SUMIFS(H:H,D:D,dataset_shampoo[[#This Row],[Brand]],E:E,dataset_shampoo[[#This Row],[Region]],F:F,dataset_shampoo[[#This Row],[Year]],G:G,"&lt;="&amp;dataset_shampoo[[#This Row],[Month]])</f>
        <v>13678</v>
      </c>
      <c r="K4071" s="6">
        <f>SUMIFS(I:I,D:D,dataset_shampoo[[#This Row],[Brand]],E:E,dataset_shampoo[[#This Row],[Region]],F:F,dataset_shampoo[[#This Row],[Year]],G:G,"&lt;="&amp;dataset_shampoo[[#This Row],[Month]])</f>
        <v>76594</v>
      </c>
      <c r="L4071">
        <f>dataset_shampoo[[#This Row],[Units YTD]]+SUMIFS(H:H,D:D,dataset_shampoo[[#This Row],[Brand]],E:E,dataset_shampoo[[#This Row],[Region]],F:F,dataset_shampoo[[#This Row],[Year]]-1,G:G,"&gt;"&amp;dataset_shampoo[[#This Row],[Month]])</f>
        <v>37863</v>
      </c>
      <c r="M4071" s="1">
        <f>dataset_shampoo[[#This Row],[Values YTD]]+SUMIFS(I:I,D:D,dataset_shampoo[[#This Row],[Brand]],E:E,dataset_shampoo[[#This Row],[Region]],F:F,dataset_shampoo[[#This Row],[Year]]-1,G:G,"&gt;"&amp;dataset_shampoo[[#This Row],[Month]])</f>
        <v>212009</v>
      </c>
    </row>
    <row r="4072" spans="1:13" x14ac:dyDescent="0.25">
      <c r="A4072" t="s">
        <v>7</v>
      </c>
      <c r="B4072" t="s">
        <v>55</v>
      </c>
      <c r="C4072" t="s">
        <v>16</v>
      </c>
      <c r="D4072" t="s">
        <v>56</v>
      </c>
      <c r="E4072" t="s">
        <v>11</v>
      </c>
      <c r="F4072">
        <v>2019</v>
      </c>
      <c r="G4072">
        <v>5</v>
      </c>
      <c r="H4072">
        <v>3514</v>
      </c>
      <c r="I4072" s="1">
        <v>19684</v>
      </c>
      <c r="J4072">
        <f>SUMIFS(H:H,D:D,dataset_shampoo[[#This Row],[Brand]],E:E,dataset_shampoo[[#This Row],[Region]],F:F,dataset_shampoo[[#This Row],[Year]],G:G,"&lt;="&amp;dataset_shampoo[[#This Row],[Month]])</f>
        <v>17192</v>
      </c>
      <c r="K4072" s="6">
        <f>SUMIFS(I:I,D:D,dataset_shampoo[[#This Row],[Brand]],E:E,dataset_shampoo[[#This Row],[Region]],F:F,dataset_shampoo[[#This Row],[Year]],G:G,"&lt;="&amp;dataset_shampoo[[#This Row],[Month]])</f>
        <v>96278</v>
      </c>
      <c r="L4072">
        <f>dataset_shampoo[[#This Row],[Units YTD]]+SUMIFS(H:H,D:D,dataset_shampoo[[#This Row],[Brand]],E:E,dataset_shampoo[[#This Row],[Region]],F:F,dataset_shampoo[[#This Row],[Year]]-1,G:G,"&gt;"&amp;dataset_shampoo[[#This Row],[Month]])</f>
        <v>38948</v>
      </c>
      <c r="M4072" s="1">
        <f>dataset_shampoo[[#This Row],[Values YTD]]+SUMIFS(I:I,D:D,dataset_shampoo[[#This Row],[Brand]],E:E,dataset_shampoo[[#This Row],[Region]],F:F,dataset_shampoo[[#This Row],[Year]]-1,G:G,"&gt;"&amp;dataset_shampoo[[#This Row],[Month]])</f>
        <v>218071</v>
      </c>
    </row>
    <row r="4073" spans="1:13" x14ac:dyDescent="0.25">
      <c r="A4073" t="s">
        <v>7</v>
      </c>
      <c r="B4073" t="s">
        <v>55</v>
      </c>
      <c r="C4073" t="s">
        <v>16</v>
      </c>
      <c r="D4073" t="s">
        <v>56</v>
      </c>
      <c r="E4073" t="s">
        <v>11</v>
      </c>
      <c r="F4073">
        <v>2019</v>
      </c>
      <c r="G4073">
        <v>6</v>
      </c>
      <c r="H4073">
        <v>3640</v>
      </c>
      <c r="I4073" s="1">
        <v>20391</v>
      </c>
      <c r="J4073">
        <f>SUMIFS(H:H,D:D,dataset_shampoo[[#This Row],[Brand]],E:E,dataset_shampoo[[#This Row],[Region]],F:F,dataset_shampoo[[#This Row],[Year]],G:G,"&lt;="&amp;dataset_shampoo[[#This Row],[Month]])</f>
        <v>20832</v>
      </c>
      <c r="K4073" s="6">
        <f>SUMIFS(I:I,D:D,dataset_shampoo[[#This Row],[Brand]],E:E,dataset_shampoo[[#This Row],[Region]],F:F,dataset_shampoo[[#This Row],[Year]],G:G,"&lt;="&amp;dataset_shampoo[[#This Row],[Month]])</f>
        <v>116669</v>
      </c>
      <c r="L4073">
        <f>dataset_shampoo[[#This Row],[Units YTD]]+SUMIFS(H:H,D:D,dataset_shampoo[[#This Row],[Brand]],E:E,dataset_shampoo[[#This Row],[Region]],F:F,dataset_shampoo[[#This Row],[Year]]-1,G:G,"&gt;"&amp;dataset_shampoo[[#This Row],[Month]])</f>
        <v>39557</v>
      </c>
      <c r="M4073" s="1">
        <f>dataset_shampoo[[#This Row],[Values YTD]]+SUMIFS(I:I,D:D,dataset_shampoo[[#This Row],[Brand]],E:E,dataset_shampoo[[#This Row],[Region]],F:F,dataset_shampoo[[#This Row],[Year]]-1,G:G,"&gt;"&amp;dataset_shampoo[[#This Row],[Month]])</f>
        <v>221522</v>
      </c>
    </row>
    <row r="4074" spans="1:13" x14ac:dyDescent="0.25">
      <c r="A4074" t="s">
        <v>7</v>
      </c>
      <c r="B4074" t="s">
        <v>55</v>
      </c>
      <c r="C4074" t="s">
        <v>16</v>
      </c>
      <c r="D4074" t="s">
        <v>56</v>
      </c>
      <c r="E4074" t="s">
        <v>11</v>
      </c>
      <c r="F4074">
        <v>2019</v>
      </c>
      <c r="G4074">
        <v>7</v>
      </c>
      <c r="H4074">
        <v>3353</v>
      </c>
      <c r="I4074" s="1">
        <v>18774</v>
      </c>
      <c r="J4074">
        <f>SUMIFS(H:H,D:D,dataset_shampoo[[#This Row],[Brand]],E:E,dataset_shampoo[[#This Row],[Region]],F:F,dataset_shampoo[[#This Row],[Year]],G:G,"&lt;="&amp;dataset_shampoo[[#This Row],[Month]])</f>
        <v>24185</v>
      </c>
      <c r="K4074" s="6">
        <f>SUMIFS(I:I,D:D,dataset_shampoo[[#This Row],[Brand]],E:E,dataset_shampoo[[#This Row],[Region]],F:F,dataset_shampoo[[#This Row],[Year]],G:G,"&lt;="&amp;dataset_shampoo[[#This Row],[Month]])</f>
        <v>135443</v>
      </c>
      <c r="L4074">
        <f>dataset_shampoo[[#This Row],[Units YTD]]+SUMIFS(H:H,D:D,dataset_shampoo[[#This Row],[Brand]],E:E,dataset_shampoo[[#This Row],[Region]],F:F,dataset_shampoo[[#This Row],[Year]]-1,G:G,"&gt;"&amp;dataset_shampoo[[#This Row],[Month]])</f>
        <v>40243</v>
      </c>
      <c r="M4074" s="1">
        <f>dataset_shampoo[[#This Row],[Values YTD]]+SUMIFS(I:I,D:D,dataset_shampoo[[#This Row],[Brand]],E:E,dataset_shampoo[[#This Row],[Region]],F:F,dataset_shampoo[[#This Row],[Year]]-1,G:G,"&gt;"&amp;dataset_shampoo[[#This Row],[Month]])</f>
        <v>225386</v>
      </c>
    </row>
    <row r="4075" spans="1:13" x14ac:dyDescent="0.25">
      <c r="A4075" t="s">
        <v>7</v>
      </c>
      <c r="B4075" t="s">
        <v>55</v>
      </c>
      <c r="C4075" t="s">
        <v>16</v>
      </c>
      <c r="D4075" t="s">
        <v>56</v>
      </c>
      <c r="E4075" t="s">
        <v>11</v>
      </c>
      <c r="F4075">
        <v>2019</v>
      </c>
      <c r="G4075">
        <v>8</v>
      </c>
      <c r="H4075">
        <v>2317</v>
      </c>
      <c r="I4075" s="1">
        <v>12950</v>
      </c>
      <c r="J4075">
        <f>SUMIFS(H:H,D:D,dataset_shampoo[[#This Row],[Brand]],E:E,dataset_shampoo[[#This Row],[Region]],F:F,dataset_shampoo[[#This Row],[Year]],G:G,"&lt;="&amp;dataset_shampoo[[#This Row],[Month]])</f>
        <v>26502</v>
      </c>
      <c r="K4075" s="6">
        <f>SUMIFS(I:I,D:D,dataset_shampoo[[#This Row],[Brand]],E:E,dataset_shampoo[[#This Row],[Region]],F:F,dataset_shampoo[[#This Row],[Year]],G:G,"&lt;="&amp;dataset_shampoo[[#This Row],[Month]])</f>
        <v>148393</v>
      </c>
      <c r="L4075">
        <f>dataset_shampoo[[#This Row],[Units YTD]]+SUMIFS(H:H,D:D,dataset_shampoo[[#This Row],[Brand]],E:E,dataset_shampoo[[#This Row],[Region]],F:F,dataset_shampoo[[#This Row],[Year]]-1,G:G,"&gt;"&amp;dataset_shampoo[[#This Row],[Month]])</f>
        <v>39221</v>
      </c>
      <c r="M4075" s="1">
        <f>dataset_shampoo[[#This Row],[Values YTD]]+SUMIFS(I:I,D:D,dataset_shampoo[[#This Row],[Brand]],E:E,dataset_shampoo[[#This Row],[Region]],F:F,dataset_shampoo[[#This Row],[Year]]-1,G:G,"&gt;"&amp;dataset_shampoo[[#This Row],[Month]])</f>
        <v>219611</v>
      </c>
    </row>
    <row r="4076" spans="1:13" x14ac:dyDescent="0.25">
      <c r="A4076" t="s">
        <v>7</v>
      </c>
      <c r="B4076" t="s">
        <v>55</v>
      </c>
      <c r="C4076" t="s">
        <v>16</v>
      </c>
      <c r="D4076" t="s">
        <v>56</v>
      </c>
      <c r="E4076" t="s">
        <v>11</v>
      </c>
      <c r="F4076">
        <v>2019</v>
      </c>
      <c r="G4076">
        <v>9</v>
      </c>
      <c r="H4076">
        <v>2492</v>
      </c>
      <c r="I4076" s="1">
        <v>13965</v>
      </c>
      <c r="J4076">
        <f>SUMIFS(H:H,D:D,dataset_shampoo[[#This Row],[Brand]],E:E,dataset_shampoo[[#This Row],[Region]],F:F,dataset_shampoo[[#This Row],[Year]],G:G,"&lt;="&amp;dataset_shampoo[[#This Row],[Month]])</f>
        <v>28994</v>
      </c>
      <c r="K4076" s="6">
        <f>SUMIFS(I:I,D:D,dataset_shampoo[[#This Row],[Brand]],E:E,dataset_shampoo[[#This Row],[Region]],F:F,dataset_shampoo[[#This Row],[Year]],G:G,"&lt;="&amp;dataset_shampoo[[#This Row],[Month]])</f>
        <v>162358</v>
      </c>
      <c r="L4076">
        <f>dataset_shampoo[[#This Row],[Units YTD]]+SUMIFS(H:H,D:D,dataset_shampoo[[#This Row],[Brand]],E:E,dataset_shampoo[[#This Row],[Region]],F:F,dataset_shampoo[[#This Row],[Year]]-1,G:G,"&gt;"&amp;dataset_shampoo[[#This Row],[Month]])</f>
        <v>38920</v>
      </c>
      <c r="M4076" s="1">
        <f>dataset_shampoo[[#This Row],[Values YTD]]+SUMIFS(I:I,D:D,dataset_shampoo[[#This Row],[Brand]],E:E,dataset_shampoo[[#This Row],[Region]],F:F,dataset_shampoo[[#This Row],[Year]]-1,G:G,"&gt;"&amp;dataset_shampoo[[#This Row],[Month]])</f>
        <v>217917</v>
      </c>
    </row>
    <row r="4077" spans="1:13" x14ac:dyDescent="0.25">
      <c r="A4077" t="s">
        <v>7</v>
      </c>
      <c r="B4077" t="s">
        <v>55</v>
      </c>
      <c r="C4077" t="s">
        <v>16</v>
      </c>
      <c r="D4077" t="s">
        <v>56</v>
      </c>
      <c r="E4077" t="s">
        <v>11</v>
      </c>
      <c r="F4077">
        <v>2019</v>
      </c>
      <c r="G4077">
        <v>10</v>
      </c>
      <c r="H4077">
        <v>2555</v>
      </c>
      <c r="I4077" s="1">
        <v>14315</v>
      </c>
      <c r="J4077">
        <f>SUMIFS(H:H,D:D,dataset_shampoo[[#This Row],[Brand]],E:E,dataset_shampoo[[#This Row],[Region]],F:F,dataset_shampoo[[#This Row],[Year]],G:G,"&lt;="&amp;dataset_shampoo[[#This Row],[Month]])</f>
        <v>31549</v>
      </c>
      <c r="K4077" s="6">
        <f>SUMIFS(I:I,D:D,dataset_shampoo[[#This Row],[Brand]],E:E,dataset_shampoo[[#This Row],[Region]],F:F,dataset_shampoo[[#This Row],[Year]],G:G,"&lt;="&amp;dataset_shampoo[[#This Row],[Month]])</f>
        <v>176673</v>
      </c>
      <c r="L4077">
        <f>dataset_shampoo[[#This Row],[Units YTD]]+SUMIFS(H:H,D:D,dataset_shampoo[[#This Row],[Brand]],E:E,dataset_shampoo[[#This Row],[Region]],F:F,dataset_shampoo[[#This Row],[Year]]-1,G:G,"&gt;"&amp;dataset_shampoo[[#This Row],[Month]])</f>
        <v>37450</v>
      </c>
      <c r="M4077" s="1">
        <f>dataset_shampoo[[#This Row],[Values YTD]]+SUMIFS(I:I,D:D,dataset_shampoo[[#This Row],[Brand]],E:E,dataset_shampoo[[#This Row],[Region]],F:F,dataset_shampoo[[#This Row],[Year]]-1,G:G,"&gt;"&amp;dataset_shampoo[[#This Row],[Month]])</f>
        <v>209671</v>
      </c>
    </row>
    <row r="4078" spans="1:13" x14ac:dyDescent="0.25">
      <c r="A4078" t="s">
        <v>7</v>
      </c>
      <c r="B4078" t="s">
        <v>55</v>
      </c>
      <c r="C4078" t="s">
        <v>16</v>
      </c>
      <c r="D4078" t="s">
        <v>56</v>
      </c>
      <c r="E4078" t="s">
        <v>11</v>
      </c>
      <c r="F4078">
        <v>2019</v>
      </c>
      <c r="G4078">
        <v>11</v>
      </c>
      <c r="H4078">
        <v>2625</v>
      </c>
      <c r="I4078" s="1">
        <v>14721</v>
      </c>
      <c r="J4078">
        <f>SUMIFS(H:H,D:D,dataset_shampoo[[#This Row],[Brand]],E:E,dataset_shampoo[[#This Row],[Region]],F:F,dataset_shampoo[[#This Row],[Year]],G:G,"&lt;="&amp;dataset_shampoo[[#This Row],[Month]])</f>
        <v>34174</v>
      </c>
      <c r="K4078" s="6">
        <f>SUMIFS(I:I,D:D,dataset_shampoo[[#This Row],[Brand]],E:E,dataset_shampoo[[#This Row],[Region]],F:F,dataset_shampoo[[#This Row],[Year]],G:G,"&lt;="&amp;dataset_shampoo[[#This Row],[Month]])</f>
        <v>191394</v>
      </c>
      <c r="L4078">
        <f>dataset_shampoo[[#This Row],[Units YTD]]+SUMIFS(H:H,D:D,dataset_shampoo[[#This Row],[Brand]],E:E,dataset_shampoo[[#This Row],[Region]],F:F,dataset_shampoo[[#This Row],[Year]]-1,G:G,"&gt;"&amp;dataset_shampoo[[#This Row],[Month]])</f>
        <v>37401</v>
      </c>
      <c r="M4078" s="1">
        <f>dataset_shampoo[[#This Row],[Values YTD]]+SUMIFS(I:I,D:D,dataset_shampoo[[#This Row],[Brand]],E:E,dataset_shampoo[[#This Row],[Region]],F:F,dataset_shampoo[[#This Row],[Year]]-1,G:G,"&gt;"&amp;dataset_shampoo[[#This Row],[Month]])</f>
        <v>209440</v>
      </c>
    </row>
    <row r="4079" spans="1:13" x14ac:dyDescent="0.25">
      <c r="A4079" t="s">
        <v>7</v>
      </c>
      <c r="B4079" t="s">
        <v>55</v>
      </c>
      <c r="C4079" t="s">
        <v>16</v>
      </c>
      <c r="D4079" t="s">
        <v>56</v>
      </c>
      <c r="E4079" t="s">
        <v>11</v>
      </c>
      <c r="F4079">
        <v>2019</v>
      </c>
      <c r="G4079">
        <v>12</v>
      </c>
      <c r="H4079">
        <v>4081</v>
      </c>
      <c r="I4079" s="1">
        <v>22890</v>
      </c>
      <c r="J4079">
        <f>SUMIFS(H:H,D:D,dataset_shampoo[[#This Row],[Brand]],E:E,dataset_shampoo[[#This Row],[Region]],F:F,dataset_shampoo[[#This Row],[Year]],G:G,"&lt;="&amp;dataset_shampoo[[#This Row],[Month]])</f>
        <v>38255</v>
      </c>
      <c r="K4079" s="6">
        <f>SUMIFS(I:I,D:D,dataset_shampoo[[#This Row],[Brand]],E:E,dataset_shampoo[[#This Row],[Region]],F:F,dataset_shampoo[[#This Row],[Year]],G:G,"&lt;="&amp;dataset_shampoo[[#This Row],[Month]])</f>
        <v>214284</v>
      </c>
      <c r="L4079">
        <f>dataset_shampoo[[#This Row],[Units YTD]]+SUMIFS(H:H,D:D,dataset_shampoo[[#This Row],[Brand]],E:E,dataset_shampoo[[#This Row],[Region]],F:F,dataset_shampoo[[#This Row],[Year]]-1,G:G,"&gt;"&amp;dataset_shampoo[[#This Row],[Month]])</f>
        <v>38255</v>
      </c>
      <c r="M4079" s="1">
        <f>dataset_shampoo[[#This Row],[Values YTD]]+SUMIFS(I:I,D:D,dataset_shampoo[[#This Row],[Brand]],E:E,dataset_shampoo[[#This Row],[Region]],F:F,dataset_shampoo[[#This Row],[Year]]-1,G:G,"&gt;"&amp;dataset_shampoo[[#This Row],[Month]])</f>
        <v>214284</v>
      </c>
    </row>
    <row r="4080" spans="1:13" x14ac:dyDescent="0.25">
      <c r="A4080" t="s">
        <v>7</v>
      </c>
      <c r="B4080" t="s">
        <v>55</v>
      </c>
      <c r="C4080" t="s">
        <v>16</v>
      </c>
      <c r="D4080" t="s">
        <v>56</v>
      </c>
      <c r="E4080" t="s">
        <v>11</v>
      </c>
      <c r="F4080">
        <v>2020</v>
      </c>
      <c r="G4080">
        <v>1</v>
      </c>
      <c r="H4080">
        <v>3605</v>
      </c>
      <c r="I4080" s="1">
        <v>20167</v>
      </c>
      <c r="J4080">
        <f>SUMIFS(H:H,D:D,dataset_shampoo[[#This Row],[Brand]],E:E,dataset_shampoo[[#This Row],[Region]],F:F,dataset_shampoo[[#This Row],[Year]],G:G,"&lt;="&amp;dataset_shampoo[[#This Row],[Month]])</f>
        <v>3605</v>
      </c>
      <c r="K4080" s="6">
        <f>SUMIFS(I:I,D:D,dataset_shampoo[[#This Row],[Brand]],E:E,dataset_shampoo[[#This Row],[Region]],F:F,dataset_shampoo[[#This Row],[Year]],G:G,"&lt;="&amp;dataset_shampoo[[#This Row],[Month]])</f>
        <v>20167</v>
      </c>
      <c r="L4080">
        <f>dataset_shampoo[[#This Row],[Units YTD]]+SUMIFS(H:H,D:D,dataset_shampoo[[#This Row],[Brand]],E:E,dataset_shampoo[[#This Row],[Region]],F:F,dataset_shampoo[[#This Row],[Year]]-1,G:G,"&gt;"&amp;dataset_shampoo[[#This Row],[Month]])</f>
        <v>37912</v>
      </c>
      <c r="M4080" s="1">
        <f>dataset_shampoo[[#This Row],[Values YTD]]+SUMIFS(I:I,D:D,dataset_shampoo[[#This Row],[Brand]],E:E,dataset_shampoo[[#This Row],[Region]],F:F,dataset_shampoo[[#This Row],[Year]]-1,G:G,"&gt;"&amp;dataset_shampoo[[#This Row],[Month]])</f>
        <v>212345</v>
      </c>
    </row>
    <row r="4081" spans="1:13" x14ac:dyDescent="0.25">
      <c r="A4081" t="s">
        <v>7</v>
      </c>
      <c r="B4081" t="s">
        <v>55</v>
      </c>
      <c r="C4081" t="s">
        <v>16</v>
      </c>
      <c r="D4081" t="s">
        <v>56</v>
      </c>
      <c r="E4081" t="s">
        <v>11</v>
      </c>
      <c r="F4081">
        <v>2020</v>
      </c>
      <c r="G4081">
        <v>2</v>
      </c>
      <c r="H4081">
        <v>4494</v>
      </c>
      <c r="I4081" s="1">
        <v>25165</v>
      </c>
      <c r="J4081">
        <f>SUMIFS(H:H,D:D,dataset_shampoo[[#This Row],[Brand]],E:E,dataset_shampoo[[#This Row],[Region]],F:F,dataset_shampoo[[#This Row],[Year]],G:G,"&lt;="&amp;dataset_shampoo[[#This Row],[Month]])</f>
        <v>8099</v>
      </c>
      <c r="K4081" s="6">
        <f>SUMIFS(I:I,D:D,dataset_shampoo[[#This Row],[Brand]],E:E,dataset_shampoo[[#This Row],[Region]],F:F,dataset_shampoo[[#This Row],[Year]],G:G,"&lt;="&amp;dataset_shampoo[[#This Row],[Month]])</f>
        <v>45332</v>
      </c>
      <c r="L4081">
        <f>dataset_shampoo[[#This Row],[Units YTD]]+SUMIFS(H:H,D:D,dataset_shampoo[[#This Row],[Brand]],E:E,dataset_shampoo[[#This Row],[Region]],F:F,dataset_shampoo[[#This Row],[Year]]-1,G:G,"&gt;"&amp;dataset_shampoo[[#This Row],[Month]])</f>
        <v>39319</v>
      </c>
      <c r="M4081" s="1">
        <f>dataset_shampoo[[#This Row],[Values YTD]]+SUMIFS(I:I,D:D,dataset_shampoo[[#This Row],[Brand]],E:E,dataset_shampoo[[#This Row],[Region]],F:F,dataset_shampoo[[#This Row],[Year]]-1,G:G,"&gt;"&amp;dataset_shampoo[[#This Row],[Month]])</f>
        <v>220241</v>
      </c>
    </row>
    <row r="4082" spans="1:13" x14ac:dyDescent="0.25">
      <c r="A4082" t="s">
        <v>7</v>
      </c>
      <c r="B4082" t="s">
        <v>55</v>
      </c>
      <c r="C4082" t="s">
        <v>16</v>
      </c>
      <c r="D4082" t="s">
        <v>56</v>
      </c>
      <c r="E4082" t="s">
        <v>11</v>
      </c>
      <c r="F4082">
        <v>2020</v>
      </c>
      <c r="G4082">
        <v>3</v>
      </c>
      <c r="H4082">
        <v>2681</v>
      </c>
      <c r="I4082" s="1">
        <v>15008</v>
      </c>
      <c r="J4082">
        <f>SUMIFS(H:H,D:D,dataset_shampoo[[#This Row],[Brand]],E:E,dataset_shampoo[[#This Row],[Region]],F:F,dataset_shampoo[[#This Row],[Year]],G:G,"&lt;="&amp;dataset_shampoo[[#This Row],[Month]])</f>
        <v>10780</v>
      </c>
      <c r="K4082" s="6">
        <f>SUMIFS(I:I,D:D,dataset_shampoo[[#This Row],[Brand]],E:E,dataset_shampoo[[#This Row],[Region]],F:F,dataset_shampoo[[#This Row],[Year]],G:G,"&lt;="&amp;dataset_shampoo[[#This Row],[Month]])</f>
        <v>60340</v>
      </c>
      <c r="L4082">
        <f>dataset_shampoo[[#This Row],[Units YTD]]+SUMIFS(H:H,D:D,dataset_shampoo[[#This Row],[Brand]],E:E,dataset_shampoo[[#This Row],[Region]],F:F,dataset_shampoo[[#This Row],[Year]]-1,G:G,"&gt;"&amp;dataset_shampoo[[#This Row],[Month]])</f>
        <v>39263</v>
      </c>
      <c r="M4082" s="1">
        <f>dataset_shampoo[[#This Row],[Values YTD]]+SUMIFS(I:I,D:D,dataset_shampoo[[#This Row],[Brand]],E:E,dataset_shampoo[[#This Row],[Region]],F:F,dataset_shampoo[[#This Row],[Year]]-1,G:G,"&gt;"&amp;dataset_shampoo[[#This Row],[Month]])</f>
        <v>219919</v>
      </c>
    </row>
    <row r="4083" spans="1:13" x14ac:dyDescent="0.25">
      <c r="A4083" t="s">
        <v>7</v>
      </c>
      <c r="B4083" t="s">
        <v>55</v>
      </c>
      <c r="C4083" t="s">
        <v>16</v>
      </c>
      <c r="D4083" t="s">
        <v>56</v>
      </c>
      <c r="E4083" t="s">
        <v>11</v>
      </c>
      <c r="F4083">
        <v>2020</v>
      </c>
      <c r="G4083">
        <v>4</v>
      </c>
      <c r="H4083">
        <v>3143</v>
      </c>
      <c r="I4083" s="1">
        <v>17633</v>
      </c>
      <c r="J4083">
        <f>SUMIFS(H:H,D:D,dataset_shampoo[[#This Row],[Brand]],E:E,dataset_shampoo[[#This Row],[Region]],F:F,dataset_shampoo[[#This Row],[Year]],G:G,"&lt;="&amp;dataset_shampoo[[#This Row],[Month]])</f>
        <v>13923</v>
      </c>
      <c r="K4083" s="6">
        <f>SUMIFS(I:I,D:D,dataset_shampoo[[#This Row],[Brand]],E:E,dataset_shampoo[[#This Row],[Region]],F:F,dataset_shampoo[[#This Row],[Year]],G:G,"&lt;="&amp;dataset_shampoo[[#This Row],[Month]])</f>
        <v>77973</v>
      </c>
      <c r="L4083">
        <f>dataset_shampoo[[#This Row],[Units YTD]]+SUMIFS(H:H,D:D,dataset_shampoo[[#This Row],[Brand]],E:E,dataset_shampoo[[#This Row],[Region]],F:F,dataset_shampoo[[#This Row],[Year]]-1,G:G,"&gt;"&amp;dataset_shampoo[[#This Row],[Month]])</f>
        <v>38500</v>
      </c>
      <c r="M4083" s="1">
        <f>dataset_shampoo[[#This Row],[Values YTD]]+SUMIFS(I:I,D:D,dataset_shampoo[[#This Row],[Brand]],E:E,dataset_shampoo[[#This Row],[Region]],F:F,dataset_shampoo[[#This Row],[Year]]-1,G:G,"&gt;"&amp;dataset_shampoo[[#This Row],[Month]])</f>
        <v>215663</v>
      </c>
    </row>
    <row r="4084" spans="1:13" x14ac:dyDescent="0.25">
      <c r="A4084" t="s">
        <v>7</v>
      </c>
      <c r="B4084" t="s">
        <v>55</v>
      </c>
      <c r="C4084" t="s">
        <v>16</v>
      </c>
      <c r="D4084" t="s">
        <v>56</v>
      </c>
      <c r="E4084" t="s">
        <v>11</v>
      </c>
      <c r="F4084">
        <v>2020</v>
      </c>
      <c r="G4084">
        <v>5</v>
      </c>
      <c r="H4084">
        <v>2170</v>
      </c>
      <c r="I4084" s="1">
        <v>12152</v>
      </c>
      <c r="J4084">
        <f>SUMIFS(H:H,D:D,dataset_shampoo[[#This Row],[Brand]],E:E,dataset_shampoo[[#This Row],[Region]],F:F,dataset_shampoo[[#This Row],[Year]],G:G,"&lt;="&amp;dataset_shampoo[[#This Row],[Month]])</f>
        <v>16093</v>
      </c>
      <c r="K4084" s="6">
        <f>SUMIFS(I:I,D:D,dataset_shampoo[[#This Row],[Brand]],E:E,dataset_shampoo[[#This Row],[Region]],F:F,dataset_shampoo[[#This Row],[Year]],G:G,"&lt;="&amp;dataset_shampoo[[#This Row],[Month]])</f>
        <v>90125</v>
      </c>
      <c r="L4084">
        <f>dataset_shampoo[[#This Row],[Units YTD]]+SUMIFS(H:H,D:D,dataset_shampoo[[#This Row],[Brand]],E:E,dataset_shampoo[[#This Row],[Region]],F:F,dataset_shampoo[[#This Row],[Year]]-1,G:G,"&gt;"&amp;dataset_shampoo[[#This Row],[Month]])</f>
        <v>37156</v>
      </c>
      <c r="M4084" s="1">
        <f>dataset_shampoo[[#This Row],[Values YTD]]+SUMIFS(I:I,D:D,dataset_shampoo[[#This Row],[Brand]],E:E,dataset_shampoo[[#This Row],[Region]],F:F,dataset_shampoo[[#This Row],[Year]]-1,G:G,"&gt;"&amp;dataset_shampoo[[#This Row],[Month]])</f>
        <v>208131</v>
      </c>
    </row>
    <row r="4085" spans="1:13" x14ac:dyDescent="0.25">
      <c r="A4085" t="s">
        <v>7</v>
      </c>
      <c r="B4085" t="s">
        <v>55</v>
      </c>
      <c r="C4085" t="s">
        <v>16</v>
      </c>
      <c r="D4085" t="s">
        <v>56</v>
      </c>
      <c r="E4085" t="s">
        <v>11</v>
      </c>
      <c r="F4085">
        <v>2020</v>
      </c>
      <c r="G4085">
        <v>6</v>
      </c>
      <c r="H4085">
        <v>2485</v>
      </c>
      <c r="I4085" s="1">
        <v>13909</v>
      </c>
      <c r="J4085">
        <f>SUMIFS(H:H,D:D,dataset_shampoo[[#This Row],[Brand]],E:E,dataset_shampoo[[#This Row],[Region]],F:F,dataset_shampoo[[#This Row],[Year]],G:G,"&lt;="&amp;dataset_shampoo[[#This Row],[Month]])</f>
        <v>18578</v>
      </c>
      <c r="K4085" s="6">
        <f>SUMIFS(I:I,D:D,dataset_shampoo[[#This Row],[Brand]],E:E,dataset_shampoo[[#This Row],[Region]],F:F,dataset_shampoo[[#This Row],[Year]],G:G,"&lt;="&amp;dataset_shampoo[[#This Row],[Month]])</f>
        <v>104034</v>
      </c>
      <c r="L4085">
        <f>dataset_shampoo[[#This Row],[Units YTD]]+SUMIFS(H:H,D:D,dataset_shampoo[[#This Row],[Brand]],E:E,dataset_shampoo[[#This Row],[Region]],F:F,dataset_shampoo[[#This Row],[Year]]-1,G:G,"&gt;"&amp;dataset_shampoo[[#This Row],[Month]])</f>
        <v>36001</v>
      </c>
      <c r="M4085" s="1">
        <f>dataset_shampoo[[#This Row],[Values YTD]]+SUMIFS(I:I,D:D,dataset_shampoo[[#This Row],[Brand]],E:E,dataset_shampoo[[#This Row],[Region]],F:F,dataset_shampoo[[#This Row],[Year]]-1,G:G,"&gt;"&amp;dataset_shampoo[[#This Row],[Month]])</f>
        <v>201649</v>
      </c>
    </row>
    <row r="4086" spans="1:13" x14ac:dyDescent="0.25">
      <c r="A4086" t="s">
        <v>7</v>
      </c>
      <c r="B4086" t="s">
        <v>55</v>
      </c>
      <c r="C4086" t="s">
        <v>16</v>
      </c>
      <c r="D4086" t="s">
        <v>56</v>
      </c>
      <c r="E4086" t="s">
        <v>11</v>
      </c>
      <c r="F4086">
        <v>2020</v>
      </c>
      <c r="G4086">
        <v>7</v>
      </c>
      <c r="H4086">
        <v>2940</v>
      </c>
      <c r="I4086" s="1">
        <v>16450</v>
      </c>
      <c r="J4086">
        <f>SUMIFS(H:H,D:D,dataset_shampoo[[#This Row],[Brand]],E:E,dataset_shampoo[[#This Row],[Region]],F:F,dataset_shampoo[[#This Row],[Year]],G:G,"&lt;="&amp;dataset_shampoo[[#This Row],[Month]])</f>
        <v>21518</v>
      </c>
      <c r="K4086" s="6">
        <f>SUMIFS(I:I,D:D,dataset_shampoo[[#This Row],[Brand]],E:E,dataset_shampoo[[#This Row],[Region]],F:F,dataset_shampoo[[#This Row],[Year]],G:G,"&lt;="&amp;dataset_shampoo[[#This Row],[Month]])</f>
        <v>120484</v>
      </c>
      <c r="L4086">
        <f>dataset_shampoo[[#This Row],[Units YTD]]+SUMIFS(H:H,D:D,dataset_shampoo[[#This Row],[Brand]],E:E,dataset_shampoo[[#This Row],[Region]],F:F,dataset_shampoo[[#This Row],[Year]]-1,G:G,"&gt;"&amp;dataset_shampoo[[#This Row],[Month]])</f>
        <v>35588</v>
      </c>
      <c r="M4086" s="1">
        <f>dataset_shampoo[[#This Row],[Values YTD]]+SUMIFS(I:I,D:D,dataset_shampoo[[#This Row],[Brand]],E:E,dataset_shampoo[[#This Row],[Region]],F:F,dataset_shampoo[[#This Row],[Year]]-1,G:G,"&gt;"&amp;dataset_shampoo[[#This Row],[Month]])</f>
        <v>199325</v>
      </c>
    </row>
    <row r="4087" spans="1:13" x14ac:dyDescent="0.25">
      <c r="A4087" t="s">
        <v>7</v>
      </c>
      <c r="B4087" t="s">
        <v>55</v>
      </c>
      <c r="C4087" t="s">
        <v>16</v>
      </c>
      <c r="D4087" t="s">
        <v>56</v>
      </c>
      <c r="E4087" t="s">
        <v>11</v>
      </c>
      <c r="F4087">
        <v>2020</v>
      </c>
      <c r="G4087">
        <v>8</v>
      </c>
      <c r="H4087">
        <v>2513</v>
      </c>
      <c r="I4087" s="1">
        <v>14049</v>
      </c>
      <c r="J4087">
        <f>SUMIFS(H:H,D:D,dataset_shampoo[[#This Row],[Brand]],E:E,dataset_shampoo[[#This Row],[Region]],F:F,dataset_shampoo[[#This Row],[Year]],G:G,"&lt;="&amp;dataset_shampoo[[#This Row],[Month]])</f>
        <v>24031</v>
      </c>
      <c r="K4087" s="6">
        <f>SUMIFS(I:I,D:D,dataset_shampoo[[#This Row],[Brand]],E:E,dataset_shampoo[[#This Row],[Region]],F:F,dataset_shampoo[[#This Row],[Year]],G:G,"&lt;="&amp;dataset_shampoo[[#This Row],[Month]])</f>
        <v>134533</v>
      </c>
      <c r="L4087">
        <f>dataset_shampoo[[#This Row],[Units YTD]]+SUMIFS(H:H,D:D,dataset_shampoo[[#This Row],[Brand]],E:E,dataset_shampoo[[#This Row],[Region]],F:F,dataset_shampoo[[#This Row],[Year]]-1,G:G,"&gt;"&amp;dataset_shampoo[[#This Row],[Month]])</f>
        <v>35784</v>
      </c>
      <c r="M4087" s="1">
        <f>dataset_shampoo[[#This Row],[Values YTD]]+SUMIFS(I:I,D:D,dataset_shampoo[[#This Row],[Brand]],E:E,dataset_shampoo[[#This Row],[Region]],F:F,dataset_shampoo[[#This Row],[Year]]-1,G:G,"&gt;"&amp;dataset_shampoo[[#This Row],[Month]])</f>
        <v>200424</v>
      </c>
    </row>
    <row r="4088" spans="1:13" x14ac:dyDescent="0.25">
      <c r="A4088" t="s">
        <v>7</v>
      </c>
      <c r="B4088" t="s">
        <v>55</v>
      </c>
      <c r="C4088" t="s">
        <v>16</v>
      </c>
      <c r="D4088" t="s">
        <v>56</v>
      </c>
      <c r="E4088" t="s">
        <v>11</v>
      </c>
      <c r="F4088">
        <v>2020</v>
      </c>
      <c r="G4088">
        <v>9</v>
      </c>
      <c r="H4088">
        <v>2877</v>
      </c>
      <c r="I4088" s="1">
        <v>16121</v>
      </c>
      <c r="J4088">
        <f>SUMIFS(H:H,D:D,dataset_shampoo[[#This Row],[Brand]],E:E,dataset_shampoo[[#This Row],[Region]],F:F,dataset_shampoo[[#This Row],[Year]],G:G,"&lt;="&amp;dataset_shampoo[[#This Row],[Month]])</f>
        <v>26908</v>
      </c>
      <c r="K4088" s="6">
        <f>SUMIFS(I:I,D:D,dataset_shampoo[[#This Row],[Brand]],E:E,dataset_shampoo[[#This Row],[Region]],F:F,dataset_shampoo[[#This Row],[Year]],G:G,"&lt;="&amp;dataset_shampoo[[#This Row],[Month]])</f>
        <v>150654</v>
      </c>
      <c r="L4088">
        <f>dataset_shampoo[[#This Row],[Units YTD]]+SUMIFS(H:H,D:D,dataset_shampoo[[#This Row],[Brand]],E:E,dataset_shampoo[[#This Row],[Region]],F:F,dataset_shampoo[[#This Row],[Year]]-1,G:G,"&gt;"&amp;dataset_shampoo[[#This Row],[Month]])</f>
        <v>36169</v>
      </c>
      <c r="M4088" s="1">
        <f>dataset_shampoo[[#This Row],[Values YTD]]+SUMIFS(I:I,D:D,dataset_shampoo[[#This Row],[Brand]],E:E,dataset_shampoo[[#This Row],[Region]],F:F,dataset_shampoo[[#This Row],[Year]]-1,G:G,"&gt;"&amp;dataset_shampoo[[#This Row],[Month]])</f>
        <v>202580</v>
      </c>
    </row>
    <row r="4089" spans="1:13" x14ac:dyDescent="0.25">
      <c r="A4089" t="s">
        <v>7</v>
      </c>
      <c r="B4089" t="s">
        <v>55</v>
      </c>
      <c r="C4089" t="s">
        <v>16</v>
      </c>
      <c r="D4089" t="s">
        <v>56</v>
      </c>
      <c r="E4089" t="s">
        <v>11</v>
      </c>
      <c r="F4089">
        <v>2020</v>
      </c>
      <c r="G4089">
        <v>10</v>
      </c>
      <c r="H4089">
        <v>3108</v>
      </c>
      <c r="I4089" s="1">
        <v>17416</v>
      </c>
      <c r="J4089">
        <f>SUMIFS(H:H,D:D,dataset_shampoo[[#This Row],[Brand]],E:E,dataset_shampoo[[#This Row],[Region]],F:F,dataset_shampoo[[#This Row],[Year]],G:G,"&lt;="&amp;dataset_shampoo[[#This Row],[Month]])</f>
        <v>30016</v>
      </c>
      <c r="K4089" s="6">
        <f>SUMIFS(I:I,D:D,dataset_shampoo[[#This Row],[Brand]],E:E,dataset_shampoo[[#This Row],[Region]],F:F,dataset_shampoo[[#This Row],[Year]],G:G,"&lt;="&amp;dataset_shampoo[[#This Row],[Month]])</f>
        <v>168070</v>
      </c>
      <c r="L4089">
        <f>dataset_shampoo[[#This Row],[Units YTD]]+SUMIFS(H:H,D:D,dataset_shampoo[[#This Row],[Brand]],E:E,dataset_shampoo[[#This Row],[Region]],F:F,dataset_shampoo[[#This Row],[Year]]-1,G:G,"&gt;"&amp;dataset_shampoo[[#This Row],[Month]])</f>
        <v>36722</v>
      </c>
      <c r="M4089" s="1">
        <f>dataset_shampoo[[#This Row],[Values YTD]]+SUMIFS(I:I,D:D,dataset_shampoo[[#This Row],[Brand]],E:E,dataset_shampoo[[#This Row],[Region]],F:F,dataset_shampoo[[#This Row],[Year]]-1,G:G,"&gt;"&amp;dataset_shampoo[[#This Row],[Month]])</f>
        <v>205681</v>
      </c>
    </row>
    <row r="4090" spans="1:13" x14ac:dyDescent="0.25">
      <c r="A4090" t="s">
        <v>7</v>
      </c>
      <c r="B4090" t="s">
        <v>55</v>
      </c>
      <c r="C4090" t="s">
        <v>16</v>
      </c>
      <c r="D4090" t="s">
        <v>56</v>
      </c>
      <c r="E4090" t="s">
        <v>11</v>
      </c>
      <c r="F4090">
        <v>2020</v>
      </c>
      <c r="G4090">
        <v>11</v>
      </c>
      <c r="H4090">
        <v>2583</v>
      </c>
      <c r="I4090" s="1">
        <v>14490</v>
      </c>
      <c r="J4090">
        <f>SUMIFS(H:H,D:D,dataset_shampoo[[#This Row],[Brand]],E:E,dataset_shampoo[[#This Row],[Region]],F:F,dataset_shampoo[[#This Row],[Year]],G:G,"&lt;="&amp;dataset_shampoo[[#This Row],[Month]])</f>
        <v>32599</v>
      </c>
      <c r="K4090" s="6">
        <f>SUMIFS(I:I,D:D,dataset_shampoo[[#This Row],[Brand]],E:E,dataset_shampoo[[#This Row],[Region]],F:F,dataset_shampoo[[#This Row],[Year]],G:G,"&lt;="&amp;dataset_shampoo[[#This Row],[Month]])</f>
        <v>182560</v>
      </c>
      <c r="L4090">
        <f>dataset_shampoo[[#This Row],[Units YTD]]+SUMIFS(H:H,D:D,dataset_shampoo[[#This Row],[Brand]],E:E,dataset_shampoo[[#This Row],[Region]],F:F,dataset_shampoo[[#This Row],[Year]]-1,G:G,"&gt;"&amp;dataset_shampoo[[#This Row],[Month]])</f>
        <v>36680</v>
      </c>
      <c r="M4090" s="1">
        <f>dataset_shampoo[[#This Row],[Values YTD]]+SUMIFS(I:I,D:D,dataset_shampoo[[#This Row],[Brand]],E:E,dataset_shampoo[[#This Row],[Region]],F:F,dataset_shampoo[[#This Row],[Year]]-1,G:G,"&gt;"&amp;dataset_shampoo[[#This Row],[Month]])</f>
        <v>205450</v>
      </c>
    </row>
    <row r="4091" spans="1:13" x14ac:dyDescent="0.25">
      <c r="A4091" t="s">
        <v>7</v>
      </c>
      <c r="B4091" t="s">
        <v>55</v>
      </c>
      <c r="C4091" t="s">
        <v>16</v>
      </c>
      <c r="D4091" t="s">
        <v>56</v>
      </c>
      <c r="E4091" t="s">
        <v>11</v>
      </c>
      <c r="F4091">
        <v>2020</v>
      </c>
      <c r="G4091">
        <v>12</v>
      </c>
      <c r="H4091">
        <v>3325</v>
      </c>
      <c r="I4091" s="1">
        <v>18627</v>
      </c>
      <c r="J4091">
        <f>SUMIFS(H:H,D:D,dataset_shampoo[[#This Row],[Brand]],E:E,dataset_shampoo[[#This Row],[Region]],F:F,dataset_shampoo[[#This Row],[Year]],G:G,"&lt;="&amp;dataset_shampoo[[#This Row],[Month]])</f>
        <v>35924</v>
      </c>
      <c r="K4091" s="6">
        <f>SUMIFS(I:I,D:D,dataset_shampoo[[#This Row],[Brand]],E:E,dataset_shampoo[[#This Row],[Region]],F:F,dataset_shampoo[[#This Row],[Year]],G:G,"&lt;="&amp;dataset_shampoo[[#This Row],[Month]])</f>
        <v>201187</v>
      </c>
      <c r="L4091">
        <f>dataset_shampoo[[#This Row],[Units YTD]]+SUMIFS(H:H,D:D,dataset_shampoo[[#This Row],[Brand]],E:E,dataset_shampoo[[#This Row],[Region]],F:F,dataset_shampoo[[#This Row],[Year]]-1,G:G,"&gt;"&amp;dataset_shampoo[[#This Row],[Month]])</f>
        <v>35924</v>
      </c>
      <c r="M4091" s="1">
        <f>dataset_shampoo[[#This Row],[Values YTD]]+SUMIFS(I:I,D:D,dataset_shampoo[[#This Row],[Brand]],E:E,dataset_shampoo[[#This Row],[Region]],F:F,dataset_shampoo[[#This Row],[Year]]-1,G:G,"&gt;"&amp;dataset_shampoo[[#This Row],[Month]])</f>
        <v>201187</v>
      </c>
    </row>
    <row r="4092" spans="1:13" x14ac:dyDescent="0.25">
      <c r="A4092" t="s">
        <v>7</v>
      </c>
      <c r="B4092" t="s">
        <v>55</v>
      </c>
      <c r="C4092" t="s">
        <v>16</v>
      </c>
      <c r="D4092" t="s">
        <v>56</v>
      </c>
      <c r="E4092" t="s">
        <v>11</v>
      </c>
      <c r="F4092">
        <v>2021</v>
      </c>
      <c r="G4092">
        <v>1</v>
      </c>
      <c r="H4092">
        <v>2996</v>
      </c>
      <c r="I4092" s="1">
        <v>16786</v>
      </c>
      <c r="J4092">
        <f>SUMIFS(H:H,D:D,dataset_shampoo[[#This Row],[Brand]],E:E,dataset_shampoo[[#This Row],[Region]],F:F,dataset_shampoo[[#This Row],[Year]],G:G,"&lt;="&amp;dataset_shampoo[[#This Row],[Month]])</f>
        <v>2996</v>
      </c>
      <c r="K4092" s="6">
        <f>SUMIFS(I:I,D:D,dataset_shampoo[[#This Row],[Brand]],E:E,dataset_shampoo[[#This Row],[Region]],F:F,dataset_shampoo[[#This Row],[Year]],G:G,"&lt;="&amp;dataset_shampoo[[#This Row],[Month]])</f>
        <v>16786</v>
      </c>
      <c r="L4092">
        <f>dataset_shampoo[[#This Row],[Units YTD]]+SUMIFS(H:H,D:D,dataset_shampoo[[#This Row],[Brand]],E:E,dataset_shampoo[[#This Row],[Region]],F:F,dataset_shampoo[[#This Row],[Year]]-1,G:G,"&gt;"&amp;dataset_shampoo[[#This Row],[Month]])</f>
        <v>35315</v>
      </c>
      <c r="M4092" s="1">
        <f>dataset_shampoo[[#This Row],[Values YTD]]+SUMIFS(I:I,D:D,dataset_shampoo[[#This Row],[Brand]],E:E,dataset_shampoo[[#This Row],[Region]],F:F,dataset_shampoo[[#This Row],[Year]]-1,G:G,"&gt;"&amp;dataset_shampoo[[#This Row],[Month]])</f>
        <v>197806</v>
      </c>
    </row>
    <row r="4093" spans="1:13" x14ac:dyDescent="0.25">
      <c r="A4093" t="s">
        <v>7</v>
      </c>
      <c r="B4093" t="s">
        <v>55</v>
      </c>
      <c r="C4093" t="s">
        <v>16</v>
      </c>
      <c r="D4093" t="s">
        <v>56</v>
      </c>
      <c r="E4093" t="s">
        <v>11</v>
      </c>
      <c r="F4093">
        <v>2021</v>
      </c>
      <c r="G4093">
        <v>2</v>
      </c>
      <c r="H4093">
        <v>3248</v>
      </c>
      <c r="I4093" s="1">
        <v>18179</v>
      </c>
      <c r="J4093">
        <f>SUMIFS(H:H,D:D,dataset_shampoo[[#This Row],[Brand]],E:E,dataset_shampoo[[#This Row],[Region]],F:F,dataset_shampoo[[#This Row],[Year]],G:G,"&lt;="&amp;dataset_shampoo[[#This Row],[Month]])</f>
        <v>6244</v>
      </c>
      <c r="K4093" s="6">
        <f>SUMIFS(I:I,D:D,dataset_shampoo[[#This Row],[Brand]],E:E,dataset_shampoo[[#This Row],[Region]],F:F,dataset_shampoo[[#This Row],[Year]],G:G,"&lt;="&amp;dataset_shampoo[[#This Row],[Month]])</f>
        <v>34965</v>
      </c>
      <c r="L4093">
        <f>dataset_shampoo[[#This Row],[Units YTD]]+SUMIFS(H:H,D:D,dataset_shampoo[[#This Row],[Brand]],E:E,dataset_shampoo[[#This Row],[Region]],F:F,dataset_shampoo[[#This Row],[Year]]-1,G:G,"&gt;"&amp;dataset_shampoo[[#This Row],[Month]])</f>
        <v>34069</v>
      </c>
      <c r="M4093" s="1">
        <f>dataset_shampoo[[#This Row],[Values YTD]]+SUMIFS(I:I,D:D,dataset_shampoo[[#This Row],[Brand]],E:E,dataset_shampoo[[#This Row],[Region]],F:F,dataset_shampoo[[#This Row],[Year]]-1,G:G,"&gt;"&amp;dataset_shampoo[[#This Row],[Month]])</f>
        <v>190820</v>
      </c>
    </row>
    <row r="4094" spans="1:13" x14ac:dyDescent="0.25">
      <c r="A4094" t="s">
        <v>7</v>
      </c>
      <c r="B4094" t="s">
        <v>55</v>
      </c>
      <c r="C4094" t="s">
        <v>16</v>
      </c>
      <c r="D4094" t="s">
        <v>56</v>
      </c>
      <c r="E4094" t="s">
        <v>11</v>
      </c>
      <c r="F4094">
        <v>2021</v>
      </c>
      <c r="G4094">
        <v>3</v>
      </c>
      <c r="H4094">
        <v>3276</v>
      </c>
      <c r="I4094" s="1">
        <v>18354</v>
      </c>
      <c r="J4094">
        <f>SUMIFS(H:H,D:D,dataset_shampoo[[#This Row],[Brand]],E:E,dataset_shampoo[[#This Row],[Region]],F:F,dataset_shampoo[[#This Row],[Year]],G:G,"&lt;="&amp;dataset_shampoo[[#This Row],[Month]])</f>
        <v>9520</v>
      </c>
      <c r="K4094" s="6">
        <f>SUMIFS(I:I,D:D,dataset_shampoo[[#This Row],[Brand]],E:E,dataset_shampoo[[#This Row],[Region]],F:F,dataset_shampoo[[#This Row],[Year]],G:G,"&lt;="&amp;dataset_shampoo[[#This Row],[Month]])</f>
        <v>53319</v>
      </c>
      <c r="L4094">
        <f>dataset_shampoo[[#This Row],[Units YTD]]+SUMIFS(H:H,D:D,dataset_shampoo[[#This Row],[Brand]],E:E,dataset_shampoo[[#This Row],[Region]],F:F,dataset_shampoo[[#This Row],[Year]]-1,G:G,"&gt;"&amp;dataset_shampoo[[#This Row],[Month]])</f>
        <v>34664</v>
      </c>
      <c r="M4094" s="1">
        <f>dataset_shampoo[[#This Row],[Values YTD]]+SUMIFS(I:I,D:D,dataset_shampoo[[#This Row],[Brand]],E:E,dataset_shampoo[[#This Row],[Region]],F:F,dataset_shampoo[[#This Row],[Year]]-1,G:G,"&gt;"&amp;dataset_shampoo[[#This Row],[Month]])</f>
        <v>194166</v>
      </c>
    </row>
    <row r="4095" spans="1:13" x14ac:dyDescent="0.25">
      <c r="A4095" t="s">
        <v>7</v>
      </c>
      <c r="B4095" t="s">
        <v>55</v>
      </c>
      <c r="C4095" t="s">
        <v>16</v>
      </c>
      <c r="D4095" t="s">
        <v>56</v>
      </c>
      <c r="E4095" t="s">
        <v>11</v>
      </c>
      <c r="F4095">
        <v>2021</v>
      </c>
      <c r="G4095">
        <v>4</v>
      </c>
      <c r="H4095">
        <v>2961</v>
      </c>
      <c r="I4095" s="1">
        <v>16590</v>
      </c>
      <c r="J4095">
        <f>SUMIFS(H:H,D:D,dataset_shampoo[[#This Row],[Brand]],E:E,dataset_shampoo[[#This Row],[Region]],F:F,dataset_shampoo[[#This Row],[Year]],G:G,"&lt;="&amp;dataset_shampoo[[#This Row],[Month]])</f>
        <v>12481</v>
      </c>
      <c r="K4095" s="6">
        <f>SUMIFS(I:I,D:D,dataset_shampoo[[#This Row],[Brand]],E:E,dataset_shampoo[[#This Row],[Region]],F:F,dataset_shampoo[[#This Row],[Year]],G:G,"&lt;="&amp;dataset_shampoo[[#This Row],[Month]])</f>
        <v>69909</v>
      </c>
      <c r="L4095">
        <f>dataset_shampoo[[#This Row],[Units YTD]]+SUMIFS(H:H,D:D,dataset_shampoo[[#This Row],[Brand]],E:E,dataset_shampoo[[#This Row],[Region]],F:F,dataset_shampoo[[#This Row],[Year]]-1,G:G,"&gt;"&amp;dataset_shampoo[[#This Row],[Month]])</f>
        <v>34482</v>
      </c>
      <c r="M4095" s="1">
        <f>dataset_shampoo[[#This Row],[Values YTD]]+SUMIFS(I:I,D:D,dataset_shampoo[[#This Row],[Brand]],E:E,dataset_shampoo[[#This Row],[Region]],F:F,dataset_shampoo[[#This Row],[Year]]-1,G:G,"&gt;"&amp;dataset_shampoo[[#This Row],[Month]])</f>
        <v>193123</v>
      </c>
    </row>
    <row r="4096" spans="1:13" x14ac:dyDescent="0.25">
      <c r="A4096" t="s">
        <v>7</v>
      </c>
      <c r="B4096" t="s">
        <v>55</v>
      </c>
      <c r="C4096" t="s">
        <v>16</v>
      </c>
      <c r="D4096" t="s">
        <v>56</v>
      </c>
      <c r="E4096" t="s">
        <v>11</v>
      </c>
      <c r="F4096">
        <v>2021</v>
      </c>
      <c r="G4096">
        <v>5</v>
      </c>
      <c r="H4096">
        <v>2681</v>
      </c>
      <c r="I4096" s="1">
        <v>14987</v>
      </c>
      <c r="J4096">
        <f>SUMIFS(H:H,D:D,dataset_shampoo[[#This Row],[Brand]],E:E,dataset_shampoo[[#This Row],[Region]],F:F,dataset_shampoo[[#This Row],[Year]],G:G,"&lt;="&amp;dataset_shampoo[[#This Row],[Month]])</f>
        <v>15162</v>
      </c>
      <c r="K4096" s="6">
        <f>SUMIFS(I:I,D:D,dataset_shampoo[[#This Row],[Brand]],E:E,dataset_shampoo[[#This Row],[Region]],F:F,dataset_shampoo[[#This Row],[Year]],G:G,"&lt;="&amp;dataset_shampoo[[#This Row],[Month]])</f>
        <v>84896</v>
      </c>
      <c r="L4096">
        <f>dataset_shampoo[[#This Row],[Units YTD]]+SUMIFS(H:H,D:D,dataset_shampoo[[#This Row],[Brand]],E:E,dataset_shampoo[[#This Row],[Region]],F:F,dataset_shampoo[[#This Row],[Year]]-1,G:G,"&gt;"&amp;dataset_shampoo[[#This Row],[Month]])</f>
        <v>34993</v>
      </c>
      <c r="M4096" s="1">
        <f>dataset_shampoo[[#This Row],[Values YTD]]+SUMIFS(I:I,D:D,dataset_shampoo[[#This Row],[Brand]],E:E,dataset_shampoo[[#This Row],[Region]],F:F,dataset_shampoo[[#This Row],[Year]]-1,G:G,"&gt;"&amp;dataset_shampoo[[#This Row],[Month]])</f>
        <v>195958</v>
      </c>
    </row>
    <row r="4097" spans="1:13" x14ac:dyDescent="0.25">
      <c r="A4097" t="s">
        <v>7</v>
      </c>
      <c r="B4097" t="s">
        <v>55</v>
      </c>
      <c r="C4097" t="s">
        <v>16</v>
      </c>
      <c r="D4097" t="s">
        <v>56</v>
      </c>
      <c r="E4097" t="s">
        <v>11</v>
      </c>
      <c r="F4097">
        <v>2021</v>
      </c>
      <c r="G4097">
        <v>6</v>
      </c>
      <c r="H4097">
        <v>2835</v>
      </c>
      <c r="I4097" s="1">
        <v>15897</v>
      </c>
      <c r="J4097">
        <f>SUMIFS(H:H,D:D,dataset_shampoo[[#This Row],[Brand]],E:E,dataset_shampoo[[#This Row],[Region]],F:F,dataset_shampoo[[#This Row],[Year]],G:G,"&lt;="&amp;dataset_shampoo[[#This Row],[Month]])</f>
        <v>17997</v>
      </c>
      <c r="K4097" s="6">
        <f>SUMIFS(I:I,D:D,dataset_shampoo[[#This Row],[Brand]],E:E,dataset_shampoo[[#This Row],[Region]],F:F,dataset_shampoo[[#This Row],[Year]],G:G,"&lt;="&amp;dataset_shampoo[[#This Row],[Month]])</f>
        <v>100793</v>
      </c>
      <c r="L4097">
        <f>dataset_shampoo[[#This Row],[Units YTD]]+SUMIFS(H:H,D:D,dataset_shampoo[[#This Row],[Brand]],E:E,dataset_shampoo[[#This Row],[Region]],F:F,dataset_shampoo[[#This Row],[Year]]-1,G:G,"&gt;"&amp;dataset_shampoo[[#This Row],[Month]])</f>
        <v>35343</v>
      </c>
      <c r="M4097" s="1">
        <f>dataset_shampoo[[#This Row],[Values YTD]]+SUMIFS(I:I,D:D,dataset_shampoo[[#This Row],[Brand]],E:E,dataset_shampoo[[#This Row],[Region]],F:F,dataset_shampoo[[#This Row],[Year]]-1,G:G,"&gt;"&amp;dataset_shampoo[[#This Row],[Month]])</f>
        <v>197946</v>
      </c>
    </row>
    <row r="4098" spans="1:13" x14ac:dyDescent="0.25">
      <c r="A4098" t="s">
        <v>7</v>
      </c>
      <c r="B4098" t="s">
        <v>55</v>
      </c>
      <c r="C4098" t="s">
        <v>16</v>
      </c>
      <c r="D4098" t="s">
        <v>56</v>
      </c>
      <c r="E4098" t="s">
        <v>11</v>
      </c>
      <c r="F4098">
        <v>2021</v>
      </c>
      <c r="G4098">
        <v>7</v>
      </c>
      <c r="H4098">
        <v>2898</v>
      </c>
      <c r="I4098" s="1">
        <v>16352</v>
      </c>
      <c r="J4098">
        <f>SUMIFS(H:H,D:D,dataset_shampoo[[#This Row],[Brand]],E:E,dataset_shampoo[[#This Row],[Region]],F:F,dataset_shampoo[[#This Row],[Year]],G:G,"&lt;="&amp;dataset_shampoo[[#This Row],[Month]])</f>
        <v>20895</v>
      </c>
      <c r="K4098" s="6">
        <f>SUMIFS(I:I,D:D,dataset_shampoo[[#This Row],[Brand]],E:E,dataset_shampoo[[#This Row],[Region]],F:F,dataset_shampoo[[#This Row],[Year]],G:G,"&lt;="&amp;dataset_shampoo[[#This Row],[Month]])</f>
        <v>117145</v>
      </c>
      <c r="L4098">
        <f>dataset_shampoo[[#This Row],[Units YTD]]+SUMIFS(H:H,D:D,dataset_shampoo[[#This Row],[Brand]],E:E,dataset_shampoo[[#This Row],[Region]],F:F,dataset_shampoo[[#This Row],[Year]]-1,G:G,"&gt;"&amp;dataset_shampoo[[#This Row],[Month]])</f>
        <v>35301</v>
      </c>
      <c r="M4098" s="1">
        <f>dataset_shampoo[[#This Row],[Values YTD]]+SUMIFS(I:I,D:D,dataset_shampoo[[#This Row],[Brand]],E:E,dataset_shampoo[[#This Row],[Region]],F:F,dataset_shampoo[[#This Row],[Year]]-1,G:G,"&gt;"&amp;dataset_shampoo[[#This Row],[Month]])</f>
        <v>197848</v>
      </c>
    </row>
    <row r="4099" spans="1:13" x14ac:dyDescent="0.25">
      <c r="A4099" t="s">
        <v>7</v>
      </c>
      <c r="B4099" t="s">
        <v>55</v>
      </c>
      <c r="C4099" t="s">
        <v>16</v>
      </c>
      <c r="D4099" t="s">
        <v>56</v>
      </c>
      <c r="E4099" t="s">
        <v>11</v>
      </c>
      <c r="F4099">
        <v>2021</v>
      </c>
      <c r="G4099">
        <v>8</v>
      </c>
      <c r="H4099">
        <v>2471</v>
      </c>
      <c r="I4099" s="1">
        <v>13944</v>
      </c>
      <c r="J4099">
        <f>SUMIFS(H:H,D:D,dataset_shampoo[[#This Row],[Brand]],E:E,dataset_shampoo[[#This Row],[Region]],F:F,dataset_shampoo[[#This Row],[Year]],G:G,"&lt;="&amp;dataset_shampoo[[#This Row],[Month]])</f>
        <v>23366</v>
      </c>
      <c r="K4099" s="6">
        <f>SUMIFS(I:I,D:D,dataset_shampoo[[#This Row],[Brand]],E:E,dataset_shampoo[[#This Row],[Region]],F:F,dataset_shampoo[[#This Row],[Year]],G:G,"&lt;="&amp;dataset_shampoo[[#This Row],[Month]])</f>
        <v>131089</v>
      </c>
      <c r="L4099">
        <f>dataset_shampoo[[#This Row],[Units YTD]]+SUMIFS(H:H,D:D,dataset_shampoo[[#This Row],[Brand]],E:E,dataset_shampoo[[#This Row],[Region]],F:F,dataset_shampoo[[#This Row],[Year]]-1,G:G,"&gt;"&amp;dataset_shampoo[[#This Row],[Month]])</f>
        <v>35259</v>
      </c>
      <c r="M4099" s="1">
        <f>dataset_shampoo[[#This Row],[Values YTD]]+SUMIFS(I:I,D:D,dataset_shampoo[[#This Row],[Brand]],E:E,dataset_shampoo[[#This Row],[Region]],F:F,dataset_shampoo[[#This Row],[Year]]-1,G:G,"&gt;"&amp;dataset_shampoo[[#This Row],[Month]])</f>
        <v>197743</v>
      </c>
    </row>
    <row r="4100" spans="1:13" x14ac:dyDescent="0.25">
      <c r="A4100" t="s">
        <v>7</v>
      </c>
      <c r="B4100" t="s">
        <v>55</v>
      </c>
      <c r="C4100" t="s">
        <v>16</v>
      </c>
      <c r="D4100" t="s">
        <v>56</v>
      </c>
      <c r="E4100" t="s">
        <v>11</v>
      </c>
      <c r="F4100">
        <v>2021</v>
      </c>
      <c r="G4100">
        <v>9</v>
      </c>
      <c r="H4100">
        <v>3045</v>
      </c>
      <c r="I4100" s="1">
        <v>17192</v>
      </c>
      <c r="J4100">
        <f>SUMIFS(H:H,D:D,dataset_shampoo[[#This Row],[Brand]],E:E,dataset_shampoo[[#This Row],[Region]],F:F,dataset_shampoo[[#This Row],[Year]],G:G,"&lt;="&amp;dataset_shampoo[[#This Row],[Month]])</f>
        <v>26411</v>
      </c>
      <c r="K4100" s="6">
        <f>SUMIFS(I:I,D:D,dataset_shampoo[[#This Row],[Brand]],E:E,dataset_shampoo[[#This Row],[Region]],F:F,dataset_shampoo[[#This Row],[Year]],G:G,"&lt;="&amp;dataset_shampoo[[#This Row],[Month]])</f>
        <v>148281</v>
      </c>
      <c r="L4100">
        <f>dataset_shampoo[[#This Row],[Units YTD]]+SUMIFS(H:H,D:D,dataset_shampoo[[#This Row],[Brand]],E:E,dataset_shampoo[[#This Row],[Region]],F:F,dataset_shampoo[[#This Row],[Year]]-1,G:G,"&gt;"&amp;dataset_shampoo[[#This Row],[Month]])</f>
        <v>35427</v>
      </c>
      <c r="M4100" s="1">
        <f>dataset_shampoo[[#This Row],[Values YTD]]+SUMIFS(I:I,D:D,dataset_shampoo[[#This Row],[Brand]],E:E,dataset_shampoo[[#This Row],[Region]],F:F,dataset_shampoo[[#This Row],[Year]]-1,G:G,"&gt;"&amp;dataset_shampoo[[#This Row],[Month]])</f>
        <v>198814</v>
      </c>
    </row>
    <row r="4101" spans="1:13" x14ac:dyDescent="0.25">
      <c r="A4101" t="s">
        <v>7</v>
      </c>
      <c r="B4101" t="s">
        <v>55</v>
      </c>
      <c r="C4101" t="s">
        <v>16</v>
      </c>
      <c r="D4101" t="s">
        <v>56</v>
      </c>
      <c r="E4101" t="s">
        <v>11</v>
      </c>
      <c r="F4101">
        <v>2021</v>
      </c>
      <c r="G4101">
        <v>10</v>
      </c>
      <c r="H4101">
        <v>2961</v>
      </c>
      <c r="I4101" s="1">
        <v>16723</v>
      </c>
      <c r="J4101">
        <f>SUMIFS(H:H,D:D,dataset_shampoo[[#This Row],[Brand]],E:E,dataset_shampoo[[#This Row],[Region]],F:F,dataset_shampoo[[#This Row],[Year]],G:G,"&lt;="&amp;dataset_shampoo[[#This Row],[Month]])</f>
        <v>29372</v>
      </c>
      <c r="K4101" s="6">
        <f>SUMIFS(I:I,D:D,dataset_shampoo[[#This Row],[Brand]],E:E,dataset_shampoo[[#This Row],[Region]],F:F,dataset_shampoo[[#This Row],[Year]],G:G,"&lt;="&amp;dataset_shampoo[[#This Row],[Month]])</f>
        <v>165004</v>
      </c>
      <c r="L4101">
        <f>dataset_shampoo[[#This Row],[Units YTD]]+SUMIFS(H:H,D:D,dataset_shampoo[[#This Row],[Brand]],E:E,dataset_shampoo[[#This Row],[Region]],F:F,dataset_shampoo[[#This Row],[Year]]-1,G:G,"&gt;"&amp;dataset_shampoo[[#This Row],[Month]])</f>
        <v>35280</v>
      </c>
      <c r="M4101" s="1">
        <f>dataset_shampoo[[#This Row],[Values YTD]]+SUMIFS(I:I,D:D,dataset_shampoo[[#This Row],[Brand]],E:E,dataset_shampoo[[#This Row],[Region]],F:F,dataset_shampoo[[#This Row],[Year]]-1,G:G,"&gt;"&amp;dataset_shampoo[[#This Row],[Month]])</f>
        <v>198121</v>
      </c>
    </row>
    <row r="4102" spans="1:13" x14ac:dyDescent="0.25">
      <c r="A4102" t="s">
        <v>7</v>
      </c>
      <c r="B4102" t="s">
        <v>55</v>
      </c>
      <c r="C4102" t="s">
        <v>16</v>
      </c>
      <c r="D4102" t="s">
        <v>56</v>
      </c>
      <c r="E4102" t="s">
        <v>11</v>
      </c>
      <c r="F4102">
        <v>2021</v>
      </c>
      <c r="G4102">
        <v>11</v>
      </c>
      <c r="H4102">
        <v>2989</v>
      </c>
      <c r="I4102" s="1">
        <v>16891</v>
      </c>
      <c r="J4102">
        <f>SUMIFS(H:H,D:D,dataset_shampoo[[#This Row],[Brand]],E:E,dataset_shampoo[[#This Row],[Region]],F:F,dataset_shampoo[[#This Row],[Year]],G:G,"&lt;="&amp;dataset_shampoo[[#This Row],[Month]])</f>
        <v>32361</v>
      </c>
      <c r="K4102" s="6">
        <f>SUMIFS(I:I,D:D,dataset_shampoo[[#This Row],[Brand]],E:E,dataset_shampoo[[#This Row],[Region]],F:F,dataset_shampoo[[#This Row],[Year]],G:G,"&lt;="&amp;dataset_shampoo[[#This Row],[Month]])</f>
        <v>181895</v>
      </c>
      <c r="L4102">
        <f>dataset_shampoo[[#This Row],[Units YTD]]+SUMIFS(H:H,D:D,dataset_shampoo[[#This Row],[Brand]],E:E,dataset_shampoo[[#This Row],[Region]],F:F,dataset_shampoo[[#This Row],[Year]]-1,G:G,"&gt;"&amp;dataset_shampoo[[#This Row],[Month]])</f>
        <v>35686</v>
      </c>
      <c r="M4102" s="1">
        <f>dataset_shampoo[[#This Row],[Values YTD]]+SUMIFS(I:I,D:D,dataset_shampoo[[#This Row],[Brand]],E:E,dataset_shampoo[[#This Row],[Region]],F:F,dataset_shampoo[[#This Row],[Year]]-1,G:G,"&gt;"&amp;dataset_shampoo[[#This Row],[Month]])</f>
        <v>200522</v>
      </c>
    </row>
    <row r="4103" spans="1:13" x14ac:dyDescent="0.25">
      <c r="A4103" t="s">
        <v>7</v>
      </c>
      <c r="B4103" t="s">
        <v>55</v>
      </c>
      <c r="C4103" t="s">
        <v>16</v>
      </c>
      <c r="D4103" t="s">
        <v>56</v>
      </c>
      <c r="E4103" t="s">
        <v>11</v>
      </c>
      <c r="F4103">
        <v>2021</v>
      </c>
      <c r="G4103">
        <v>12</v>
      </c>
      <c r="H4103">
        <v>3381</v>
      </c>
      <c r="I4103" s="1">
        <v>19103</v>
      </c>
      <c r="J4103">
        <f>SUMIFS(H:H,D:D,dataset_shampoo[[#This Row],[Brand]],E:E,dataset_shampoo[[#This Row],[Region]],F:F,dataset_shampoo[[#This Row],[Year]],G:G,"&lt;="&amp;dataset_shampoo[[#This Row],[Month]])</f>
        <v>35742</v>
      </c>
      <c r="K4103" s="6">
        <f>SUMIFS(I:I,D:D,dataset_shampoo[[#This Row],[Brand]],E:E,dataset_shampoo[[#This Row],[Region]],F:F,dataset_shampoo[[#This Row],[Year]],G:G,"&lt;="&amp;dataset_shampoo[[#This Row],[Month]])</f>
        <v>200998</v>
      </c>
      <c r="L4103">
        <f>dataset_shampoo[[#This Row],[Units YTD]]+SUMIFS(H:H,D:D,dataset_shampoo[[#This Row],[Brand]],E:E,dataset_shampoo[[#This Row],[Region]],F:F,dataset_shampoo[[#This Row],[Year]]-1,G:G,"&gt;"&amp;dataset_shampoo[[#This Row],[Month]])</f>
        <v>35742</v>
      </c>
      <c r="M4103" s="1">
        <f>dataset_shampoo[[#This Row],[Values YTD]]+SUMIFS(I:I,D:D,dataset_shampoo[[#This Row],[Brand]],E:E,dataset_shampoo[[#This Row],[Region]],F:F,dataset_shampoo[[#This Row],[Year]]-1,G:G,"&gt;"&amp;dataset_shampoo[[#This Row],[Month]])</f>
        <v>200998</v>
      </c>
    </row>
    <row r="4104" spans="1:13" x14ac:dyDescent="0.25">
      <c r="A4104" t="s">
        <v>7</v>
      </c>
      <c r="B4104" t="s">
        <v>55</v>
      </c>
      <c r="C4104" t="s">
        <v>16</v>
      </c>
      <c r="D4104" t="s">
        <v>56</v>
      </c>
      <c r="E4104" t="s">
        <v>11</v>
      </c>
      <c r="F4104">
        <v>2022</v>
      </c>
      <c r="G4104">
        <v>1</v>
      </c>
      <c r="H4104">
        <v>2919</v>
      </c>
      <c r="I4104" s="1">
        <v>16478</v>
      </c>
      <c r="J4104">
        <f>SUMIFS(H:H,D:D,dataset_shampoo[[#This Row],[Brand]],E:E,dataset_shampoo[[#This Row],[Region]],F:F,dataset_shampoo[[#This Row],[Year]],G:G,"&lt;="&amp;dataset_shampoo[[#This Row],[Month]])</f>
        <v>2919</v>
      </c>
      <c r="K4104" s="6">
        <f>SUMIFS(I:I,D:D,dataset_shampoo[[#This Row],[Brand]],E:E,dataset_shampoo[[#This Row],[Region]],F:F,dataset_shampoo[[#This Row],[Year]],G:G,"&lt;="&amp;dataset_shampoo[[#This Row],[Month]])</f>
        <v>16478</v>
      </c>
      <c r="L4104">
        <f>dataset_shampoo[[#This Row],[Units YTD]]+SUMIFS(H:H,D:D,dataset_shampoo[[#This Row],[Brand]],E:E,dataset_shampoo[[#This Row],[Region]],F:F,dataset_shampoo[[#This Row],[Year]]-1,G:G,"&gt;"&amp;dataset_shampoo[[#This Row],[Month]])</f>
        <v>35665</v>
      </c>
      <c r="M4104" s="1">
        <f>dataset_shampoo[[#This Row],[Values YTD]]+SUMIFS(I:I,D:D,dataset_shampoo[[#This Row],[Brand]],E:E,dataset_shampoo[[#This Row],[Region]],F:F,dataset_shampoo[[#This Row],[Year]]-1,G:G,"&gt;"&amp;dataset_shampoo[[#This Row],[Month]])</f>
        <v>200690</v>
      </c>
    </row>
    <row r="4105" spans="1:13" x14ac:dyDescent="0.25">
      <c r="A4105" t="s">
        <v>7</v>
      </c>
      <c r="B4105" t="s">
        <v>55</v>
      </c>
      <c r="C4105" t="s">
        <v>16</v>
      </c>
      <c r="D4105" t="s">
        <v>56</v>
      </c>
      <c r="E4105" t="s">
        <v>11</v>
      </c>
      <c r="F4105">
        <v>2022</v>
      </c>
      <c r="G4105">
        <v>2</v>
      </c>
      <c r="H4105">
        <v>2569</v>
      </c>
      <c r="I4105" s="1">
        <v>14504</v>
      </c>
      <c r="J4105">
        <f>SUMIFS(H:H,D:D,dataset_shampoo[[#This Row],[Brand]],E:E,dataset_shampoo[[#This Row],[Region]],F:F,dataset_shampoo[[#This Row],[Year]],G:G,"&lt;="&amp;dataset_shampoo[[#This Row],[Month]])</f>
        <v>5488</v>
      </c>
      <c r="K4105" s="6">
        <f>SUMIFS(I:I,D:D,dataset_shampoo[[#This Row],[Brand]],E:E,dataset_shampoo[[#This Row],[Region]],F:F,dataset_shampoo[[#This Row],[Year]],G:G,"&lt;="&amp;dataset_shampoo[[#This Row],[Month]])</f>
        <v>30982</v>
      </c>
      <c r="L4105">
        <f>dataset_shampoo[[#This Row],[Units YTD]]+SUMIFS(H:H,D:D,dataset_shampoo[[#This Row],[Brand]],E:E,dataset_shampoo[[#This Row],[Region]],F:F,dataset_shampoo[[#This Row],[Year]]-1,G:G,"&gt;"&amp;dataset_shampoo[[#This Row],[Month]])</f>
        <v>34986</v>
      </c>
      <c r="M4105" s="1">
        <f>dataset_shampoo[[#This Row],[Values YTD]]+SUMIFS(I:I,D:D,dataset_shampoo[[#This Row],[Brand]],E:E,dataset_shampoo[[#This Row],[Region]],F:F,dataset_shampoo[[#This Row],[Year]]-1,G:G,"&gt;"&amp;dataset_shampoo[[#This Row],[Month]])</f>
        <v>197015</v>
      </c>
    </row>
    <row r="4106" spans="1:13" x14ac:dyDescent="0.25">
      <c r="A4106" t="s">
        <v>7</v>
      </c>
      <c r="B4106" t="s">
        <v>55</v>
      </c>
      <c r="C4106" t="s">
        <v>16</v>
      </c>
      <c r="D4106" t="s">
        <v>56</v>
      </c>
      <c r="E4106" t="s">
        <v>11</v>
      </c>
      <c r="F4106">
        <v>2022</v>
      </c>
      <c r="G4106">
        <v>3</v>
      </c>
      <c r="H4106">
        <v>3157</v>
      </c>
      <c r="I4106" s="1">
        <v>17857</v>
      </c>
      <c r="J4106">
        <f>SUMIFS(H:H,D:D,dataset_shampoo[[#This Row],[Brand]],E:E,dataset_shampoo[[#This Row],[Region]],F:F,dataset_shampoo[[#This Row],[Year]],G:G,"&lt;="&amp;dataset_shampoo[[#This Row],[Month]])</f>
        <v>8645</v>
      </c>
      <c r="K4106" s="6">
        <f>SUMIFS(I:I,D:D,dataset_shampoo[[#This Row],[Brand]],E:E,dataset_shampoo[[#This Row],[Region]],F:F,dataset_shampoo[[#This Row],[Year]],G:G,"&lt;="&amp;dataset_shampoo[[#This Row],[Month]])</f>
        <v>48839</v>
      </c>
      <c r="L4106">
        <f>dataset_shampoo[[#This Row],[Units YTD]]+SUMIFS(H:H,D:D,dataset_shampoo[[#This Row],[Brand]],E:E,dataset_shampoo[[#This Row],[Region]],F:F,dataset_shampoo[[#This Row],[Year]]-1,G:G,"&gt;"&amp;dataset_shampoo[[#This Row],[Month]])</f>
        <v>34867</v>
      </c>
      <c r="M4106" s="1">
        <f>dataset_shampoo[[#This Row],[Values YTD]]+SUMIFS(I:I,D:D,dataset_shampoo[[#This Row],[Brand]],E:E,dataset_shampoo[[#This Row],[Region]],F:F,dataset_shampoo[[#This Row],[Year]]-1,G:G,"&gt;"&amp;dataset_shampoo[[#This Row],[Month]])</f>
        <v>196518</v>
      </c>
    </row>
    <row r="4107" spans="1:13" x14ac:dyDescent="0.25">
      <c r="A4107" t="s">
        <v>7</v>
      </c>
      <c r="B4107" t="s">
        <v>55</v>
      </c>
      <c r="C4107" t="s">
        <v>16</v>
      </c>
      <c r="D4107" t="s">
        <v>56</v>
      </c>
      <c r="E4107" t="s">
        <v>11</v>
      </c>
      <c r="F4107">
        <v>2022</v>
      </c>
      <c r="G4107">
        <v>4</v>
      </c>
      <c r="H4107">
        <v>2891</v>
      </c>
      <c r="I4107" s="1">
        <v>16338</v>
      </c>
      <c r="J4107">
        <f>SUMIFS(H:H,D:D,dataset_shampoo[[#This Row],[Brand]],E:E,dataset_shampoo[[#This Row],[Region]],F:F,dataset_shampoo[[#This Row],[Year]],G:G,"&lt;="&amp;dataset_shampoo[[#This Row],[Month]])</f>
        <v>11536</v>
      </c>
      <c r="K4107" s="6">
        <f>SUMIFS(I:I,D:D,dataset_shampoo[[#This Row],[Brand]],E:E,dataset_shampoo[[#This Row],[Region]],F:F,dataset_shampoo[[#This Row],[Year]],G:G,"&lt;="&amp;dataset_shampoo[[#This Row],[Month]])</f>
        <v>65177</v>
      </c>
      <c r="L4107">
        <f>dataset_shampoo[[#This Row],[Units YTD]]+SUMIFS(H:H,D:D,dataset_shampoo[[#This Row],[Brand]],E:E,dataset_shampoo[[#This Row],[Region]],F:F,dataset_shampoo[[#This Row],[Year]]-1,G:G,"&gt;"&amp;dataset_shampoo[[#This Row],[Month]])</f>
        <v>34797</v>
      </c>
      <c r="M4107" s="1">
        <f>dataset_shampoo[[#This Row],[Values YTD]]+SUMIFS(I:I,D:D,dataset_shampoo[[#This Row],[Brand]],E:E,dataset_shampoo[[#This Row],[Region]],F:F,dataset_shampoo[[#This Row],[Year]]-1,G:G,"&gt;"&amp;dataset_shampoo[[#This Row],[Month]])</f>
        <v>196266</v>
      </c>
    </row>
    <row r="4108" spans="1:13" x14ac:dyDescent="0.25">
      <c r="A4108" t="s">
        <v>7</v>
      </c>
      <c r="B4108" t="s">
        <v>55</v>
      </c>
      <c r="C4108" t="s">
        <v>16</v>
      </c>
      <c r="D4108" t="s">
        <v>56</v>
      </c>
      <c r="E4108" t="s">
        <v>11</v>
      </c>
      <c r="F4108">
        <v>2022</v>
      </c>
      <c r="G4108">
        <v>5</v>
      </c>
      <c r="H4108">
        <v>3122</v>
      </c>
      <c r="I4108" s="1">
        <v>17640</v>
      </c>
      <c r="J4108">
        <f>SUMIFS(H:H,D:D,dataset_shampoo[[#This Row],[Brand]],E:E,dataset_shampoo[[#This Row],[Region]],F:F,dataset_shampoo[[#This Row],[Year]],G:G,"&lt;="&amp;dataset_shampoo[[#This Row],[Month]])</f>
        <v>14658</v>
      </c>
      <c r="K4108" s="6">
        <f>SUMIFS(I:I,D:D,dataset_shampoo[[#This Row],[Brand]],E:E,dataset_shampoo[[#This Row],[Region]],F:F,dataset_shampoo[[#This Row],[Year]],G:G,"&lt;="&amp;dataset_shampoo[[#This Row],[Month]])</f>
        <v>82817</v>
      </c>
      <c r="L4108">
        <f>dataset_shampoo[[#This Row],[Units YTD]]+SUMIFS(H:H,D:D,dataset_shampoo[[#This Row],[Brand]],E:E,dataset_shampoo[[#This Row],[Region]],F:F,dataset_shampoo[[#This Row],[Year]]-1,G:G,"&gt;"&amp;dataset_shampoo[[#This Row],[Month]])</f>
        <v>35238</v>
      </c>
      <c r="M4108" s="1">
        <f>dataset_shampoo[[#This Row],[Values YTD]]+SUMIFS(I:I,D:D,dataset_shampoo[[#This Row],[Brand]],E:E,dataset_shampoo[[#This Row],[Region]],F:F,dataset_shampoo[[#This Row],[Year]]-1,G:G,"&gt;"&amp;dataset_shampoo[[#This Row],[Month]])</f>
        <v>198919</v>
      </c>
    </row>
    <row r="4109" spans="1:13" x14ac:dyDescent="0.25">
      <c r="A4109" t="s">
        <v>7</v>
      </c>
      <c r="B4109" t="s">
        <v>55</v>
      </c>
      <c r="C4109" t="s">
        <v>16</v>
      </c>
      <c r="D4109" t="s">
        <v>56</v>
      </c>
      <c r="E4109" t="s">
        <v>11</v>
      </c>
      <c r="F4109">
        <v>2022</v>
      </c>
      <c r="G4109">
        <v>6</v>
      </c>
      <c r="H4109">
        <v>3059</v>
      </c>
      <c r="I4109" s="1">
        <v>17276</v>
      </c>
      <c r="J4109">
        <f>SUMIFS(H:H,D:D,dataset_shampoo[[#This Row],[Brand]],E:E,dataset_shampoo[[#This Row],[Region]],F:F,dataset_shampoo[[#This Row],[Year]],G:G,"&lt;="&amp;dataset_shampoo[[#This Row],[Month]])</f>
        <v>17717</v>
      </c>
      <c r="K4109" s="6">
        <f>SUMIFS(I:I,D:D,dataset_shampoo[[#This Row],[Brand]],E:E,dataset_shampoo[[#This Row],[Region]],F:F,dataset_shampoo[[#This Row],[Year]],G:G,"&lt;="&amp;dataset_shampoo[[#This Row],[Month]])</f>
        <v>100093</v>
      </c>
      <c r="L4109">
        <f>dataset_shampoo[[#This Row],[Units YTD]]+SUMIFS(H:H,D:D,dataset_shampoo[[#This Row],[Brand]],E:E,dataset_shampoo[[#This Row],[Region]],F:F,dataset_shampoo[[#This Row],[Year]]-1,G:G,"&gt;"&amp;dataset_shampoo[[#This Row],[Month]])</f>
        <v>35462</v>
      </c>
      <c r="M4109" s="1">
        <f>dataset_shampoo[[#This Row],[Values YTD]]+SUMIFS(I:I,D:D,dataset_shampoo[[#This Row],[Brand]],E:E,dataset_shampoo[[#This Row],[Region]],F:F,dataset_shampoo[[#This Row],[Year]]-1,G:G,"&gt;"&amp;dataset_shampoo[[#This Row],[Month]])</f>
        <v>200298</v>
      </c>
    </row>
    <row r="4110" spans="1:13" x14ac:dyDescent="0.25">
      <c r="A4110" t="s">
        <v>7</v>
      </c>
      <c r="B4110" t="s">
        <v>55</v>
      </c>
      <c r="C4110" t="s">
        <v>16</v>
      </c>
      <c r="D4110" t="s">
        <v>56</v>
      </c>
      <c r="E4110" t="s">
        <v>11</v>
      </c>
      <c r="F4110">
        <v>2022</v>
      </c>
      <c r="G4110">
        <v>7</v>
      </c>
      <c r="H4110">
        <v>2646</v>
      </c>
      <c r="I4110" s="1">
        <v>14938</v>
      </c>
      <c r="J4110">
        <f>SUMIFS(H:H,D:D,dataset_shampoo[[#This Row],[Brand]],E:E,dataset_shampoo[[#This Row],[Region]],F:F,dataset_shampoo[[#This Row],[Year]],G:G,"&lt;="&amp;dataset_shampoo[[#This Row],[Month]])</f>
        <v>20363</v>
      </c>
      <c r="K4110" s="6">
        <f>SUMIFS(I:I,D:D,dataset_shampoo[[#This Row],[Brand]],E:E,dataset_shampoo[[#This Row],[Region]],F:F,dataset_shampoo[[#This Row],[Year]],G:G,"&lt;="&amp;dataset_shampoo[[#This Row],[Month]])</f>
        <v>115031</v>
      </c>
      <c r="L4110">
        <f>dataset_shampoo[[#This Row],[Units YTD]]+SUMIFS(H:H,D:D,dataset_shampoo[[#This Row],[Brand]],E:E,dataset_shampoo[[#This Row],[Region]],F:F,dataset_shampoo[[#This Row],[Year]]-1,G:G,"&gt;"&amp;dataset_shampoo[[#This Row],[Month]])</f>
        <v>35210</v>
      </c>
      <c r="M4110" s="1">
        <f>dataset_shampoo[[#This Row],[Values YTD]]+SUMIFS(I:I,D:D,dataset_shampoo[[#This Row],[Brand]],E:E,dataset_shampoo[[#This Row],[Region]],F:F,dataset_shampoo[[#This Row],[Year]]-1,G:G,"&gt;"&amp;dataset_shampoo[[#This Row],[Month]])</f>
        <v>198884</v>
      </c>
    </row>
    <row r="4111" spans="1:13" x14ac:dyDescent="0.25">
      <c r="A4111" t="s">
        <v>7</v>
      </c>
      <c r="B4111" t="s">
        <v>55</v>
      </c>
      <c r="C4111" t="s">
        <v>16</v>
      </c>
      <c r="D4111" t="s">
        <v>56</v>
      </c>
      <c r="E4111" t="s">
        <v>11</v>
      </c>
      <c r="F4111">
        <v>2022</v>
      </c>
      <c r="G4111">
        <v>8</v>
      </c>
      <c r="H4111">
        <v>2940</v>
      </c>
      <c r="I4111" s="1">
        <v>16597</v>
      </c>
      <c r="J4111">
        <f>SUMIFS(H:H,D:D,dataset_shampoo[[#This Row],[Brand]],E:E,dataset_shampoo[[#This Row],[Region]],F:F,dataset_shampoo[[#This Row],[Year]],G:G,"&lt;="&amp;dataset_shampoo[[#This Row],[Month]])</f>
        <v>23303</v>
      </c>
      <c r="K4111" s="6">
        <f>SUMIFS(I:I,D:D,dataset_shampoo[[#This Row],[Brand]],E:E,dataset_shampoo[[#This Row],[Region]],F:F,dataset_shampoo[[#This Row],[Year]],G:G,"&lt;="&amp;dataset_shampoo[[#This Row],[Month]])</f>
        <v>131628</v>
      </c>
      <c r="L4111">
        <f>dataset_shampoo[[#This Row],[Units YTD]]+SUMIFS(H:H,D:D,dataset_shampoo[[#This Row],[Brand]],E:E,dataset_shampoo[[#This Row],[Region]],F:F,dataset_shampoo[[#This Row],[Year]]-1,G:G,"&gt;"&amp;dataset_shampoo[[#This Row],[Month]])</f>
        <v>35679</v>
      </c>
      <c r="M4111" s="1">
        <f>dataset_shampoo[[#This Row],[Values YTD]]+SUMIFS(I:I,D:D,dataset_shampoo[[#This Row],[Brand]],E:E,dataset_shampoo[[#This Row],[Region]],F:F,dataset_shampoo[[#This Row],[Year]]-1,G:G,"&gt;"&amp;dataset_shampoo[[#This Row],[Month]])</f>
        <v>201537</v>
      </c>
    </row>
    <row r="4112" spans="1:13" x14ac:dyDescent="0.25">
      <c r="A4112" t="s">
        <v>7</v>
      </c>
      <c r="B4112" t="s">
        <v>55</v>
      </c>
      <c r="C4112" t="s">
        <v>16</v>
      </c>
      <c r="D4112" t="s">
        <v>56</v>
      </c>
      <c r="E4112" t="s">
        <v>11</v>
      </c>
      <c r="F4112">
        <v>2022</v>
      </c>
      <c r="G4112">
        <v>9</v>
      </c>
      <c r="H4112">
        <v>3038</v>
      </c>
      <c r="I4112" s="1">
        <v>17157</v>
      </c>
      <c r="J4112">
        <f>SUMIFS(H:H,D:D,dataset_shampoo[[#This Row],[Brand]],E:E,dataset_shampoo[[#This Row],[Region]],F:F,dataset_shampoo[[#This Row],[Year]],G:G,"&lt;="&amp;dataset_shampoo[[#This Row],[Month]])</f>
        <v>26341</v>
      </c>
      <c r="K4112" s="6">
        <f>SUMIFS(I:I,D:D,dataset_shampoo[[#This Row],[Brand]],E:E,dataset_shampoo[[#This Row],[Region]],F:F,dataset_shampoo[[#This Row],[Year]],G:G,"&lt;="&amp;dataset_shampoo[[#This Row],[Month]])</f>
        <v>148785</v>
      </c>
      <c r="L4112">
        <f>dataset_shampoo[[#This Row],[Units YTD]]+SUMIFS(H:H,D:D,dataset_shampoo[[#This Row],[Brand]],E:E,dataset_shampoo[[#This Row],[Region]],F:F,dataset_shampoo[[#This Row],[Year]]-1,G:G,"&gt;"&amp;dataset_shampoo[[#This Row],[Month]])</f>
        <v>35672</v>
      </c>
      <c r="M4112" s="1">
        <f>dataset_shampoo[[#This Row],[Values YTD]]+SUMIFS(I:I,D:D,dataset_shampoo[[#This Row],[Brand]],E:E,dataset_shampoo[[#This Row],[Region]],F:F,dataset_shampoo[[#This Row],[Year]]-1,G:G,"&gt;"&amp;dataset_shampoo[[#This Row],[Month]])</f>
        <v>201502</v>
      </c>
    </row>
    <row r="4113" spans="1:13" x14ac:dyDescent="0.25">
      <c r="A4113" t="s">
        <v>7</v>
      </c>
      <c r="B4113" t="s">
        <v>55</v>
      </c>
      <c r="C4113" t="s">
        <v>16</v>
      </c>
      <c r="D4113" t="s">
        <v>56</v>
      </c>
      <c r="E4113" t="s">
        <v>11</v>
      </c>
      <c r="F4113">
        <v>2022</v>
      </c>
      <c r="G4113">
        <v>10</v>
      </c>
      <c r="H4113">
        <v>3150</v>
      </c>
      <c r="I4113" s="1">
        <v>17794</v>
      </c>
      <c r="J4113">
        <f>SUMIFS(H:H,D:D,dataset_shampoo[[#This Row],[Brand]],E:E,dataset_shampoo[[#This Row],[Region]],F:F,dataset_shampoo[[#This Row],[Year]],G:G,"&lt;="&amp;dataset_shampoo[[#This Row],[Month]])</f>
        <v>29491</v>
      </c>
      <c r="K4113" s="6">
        <f>SUMIFS(I:I,D:D,dataset_shampoo[[#This Row],[Brand]],E:E,dataset_shampoo[[#This Row],[Region]],F:F,dataset_shampoo[[#This Row],[Year]],G:G,"&lt;="&amp;dataset_shampoo[[#This Row],[Month]])</f>
        <v>166579</v>
      </c>
      <c r="L4113">
        <f>dataset_shampoo[[#This Row],[Units YTD]]+SUMIFS(H:H,D:D,dataset_shampoo[[#This Row],[Brand]],E:E,dataset_shampoo[[#This Row],[Region]],F:F,dataset_shampoo[[#This Row],[Year]]-1,G:G,"&gt;"&amp;dataset_shampoo[[#This Row],[Month]])</f>
        <v>35861</v>
      </c>
      <c r="M4113" s="1">
        <f>dataset_shampoo[[#This Row],[Values YTD]]+SUMIFS(I:I,D:D,dataset_shampoo[[#This Row],[Brand]],E:E,dataset_shampoo[[#This Row],[Region]],F:F,dataset_shampoo[[#This Row],[Year]]-1,G:G,"&gt;"&amp;dataset_shampoo[[#This Row],[Month]])</f>
        <v>202573</v>
      </c>
    </row>
    <row r="4114" spans="1:13" x14ac:dyDescent="0.25">
      <c r="A4114" t="s">
        <v>7</v>
      </c>
      <c r="B4114" t="s">
        <v>55</v>
      </c>
      <c r="C4114" t="s">
        <v>16</v>
      </c>
      <c r="D4114" t="s">
        <v>56</v>
      </c>
      <c r="E4114" t="s">
        <v>11</v>
      </c>
      <c r="F4114">
        <v>2022</v>
      </c>
      <c r="G4114">
        <v>11</v>
      </c>
      <c r="H4114">
        <v>2982</v>
      </c>
      <c r="I4114" s="1">
        <v>16863</v>
      </c>
      <c r="J4114">
        <f>SUMIFS(H:H,D:D,dataset_shampoo[[#This Row],[Brand]],E:E,dataset_shampoo[[#This Row],[Region]],F:F,dataset_shampoo[[#This Row],[Year]],G:G,"&lt;="&amp;dataset_shampoo[[#This Row],[Month]])</f>
        <v>32473</v>
      </c>
      <c r="K4114" s="6">
        <f>SUMIFS(I:I,D:D,dataset_shampoo[[#This Row],[Brand]],E:E,dataset_shampoo[[#This Row],[Region]],F:F,dataset_shampoo[[#This Row],[Year]],G:G,"&lt;="&amp;dataset_shampoo[[#This Row],[Month]])</f>
        <v>183442</v>
      </c>
      <c r="L4114">
        <f>dataset_shampoo[[#This Row],[Units YTD]]+SUMIFS(H:H,D:D,dataset_shampoo[[#This Row],[Brand]],E:E,dataset_shampoo[[#This Row],[Region]],F:F,dataset_shampoo[[#This Row],[Year]]-1,G:G,"&gt;"&amp;dataset_shampoo[[#This Row],[Month]])</f>
        <v>35854</v>
      </c>
      <c r="M4114" s="1">
        <f>dataset_shampoo[[#This Row],[Values YTD]]+SUMIFS(I:I,D:D,dataset_shampoo[[#This Row],[Brand]],E:E,dataset_shampoo[[#This Row],[Region]],F:F,dataset_shampoo[[#This Row],[Year]]-1,G:G,"&gt;"&amp;dataset_shampoo[[#This Row],[Month]])</f>
        <v>202545</v>
      </c>
    </row>
    <row r="4115" spans="1:13" x14ac:dyDescent="0.25">
      <c r="A4115" t="s">
        <v>7</v>
      </c>
      <c r="B4115" t="s">
        <v>55</v>
      </c>
      <c r="C4115" t="s">
        <v>16</v>
      </c>
      <c r="D4115" t="s">
        <v>56</v>
      </c>
      <c r="E4115" t="s">
        <v>11</v>
      </c>
      <c r="F4115">
        <v>2022</v>
      </c>
      <c r="G4115">
        <v>12</v>
      </c>
      <c r="H4115">
        <v>3311</v>
      </c>
      <c r="I4115" s="1">
        <v>19096</v>
      </c>
      <c r="J4115">
        <f>SUMIFS(H:H,D:D,dataset_shampoo[[#This Row],[Brand]],E:E,dataset_shampoo[[#This Row],[Region]],F:F,dataset_shampoo[[#This Row],[Year]],G:G,"&lt;="&amp;dataset_shampoo[[#This Row],[Month]])</f>
        <v>35784</v>
      </c>
      <c r="K4115" s="6">
        <f>SUMIFS(I:I,D:D,dataset_shampoo[[#This Row],[Brand]],E:E,dataset_shampoo[[#This Row],[Region]],F:F,dataset_shampoo[[#This Row],[Year]],G:G,"&lt;="&amp;dataset_shampoo[[#This Row],[Month]])</f>
        <v>202538</v>
      </c>
      <c r="L4115">
        <f>dataset_shampoo[[#This Row],[Units YTD]]+SUMIFS(H:H,D:D,dataset_shampoo[[#This Row],[Brand]],E:E,dataset_shampoo[[#This Row],[Region]],F:F,dataset_shampoo[[#This Row],[Year]]-1,G:G,"&gt;"&amp;dataset_shampoo[[#This Row],[Month]])</f>
        <v>35784</v>
      </c>
      <c r="M4115" s="1">
        <f>dataset_shampoo[[#This Row],[Values YTD]]+SUMIFS(I:I,D:D,dataset_shampoo[[#This Row],[Brand]],E:E,dataset_shampoo[[#This Row],[Region]],F:F,dataset_shampoo[[#This Row],[Year]]-1,G:G,"&gt;"&amp;dataset_shampoo[[#This Row],[Month]])</f>
        <v>202538</v>
      </c>
    </row>
    <row r="4116" spans="1:13" x14ac:dyDescent="0.25">
      <c r="A4116" t="s">
        <v>7</v>
      </c>
      <c r="B4116" t="s">
        <v>55</v>
      </c>
      <c r="C4116" t="s">
        <v>16</v>
      </c>
      <c r="D4116" t="s">
        <v>56</v>
      </c>
      <c r="E4116" t="s">
        <v>11</v>
      </c>
      <c r="F4116">
        <v>2023</v>
      </c>
      <c r="G4116">
        <v>1</v>
      </c>
      <c r="H4116">
        <v>3164</v>
      </c>
      <c r="I4116" s="1">
        <v>18865</v>
      </c>
      <c r="J4116">
        <f>SUMIFS(H:H,D:D,dataset_shampoo[[#This Row],[Brand]],E:E,dataset_shampoo[[#This Row],[Region]],F:F,dataset_shampoo[[#This Row],[Year]],G:G,"&lt;="&amp;dataset_shampoo[[#This Row],[Month]])</f>
        <v>3164</v>
      </c>
      <c r="K4116" s="6">
        <f>SUMIFS(I:I,D:D,dataset_shampoo[[#This Row],[Brand]],E:E,dataset_shampoo[[#This Row],[Region]],F:F,dataset_shampoo[[#This Row],[Year]],G:G,"&lt;="&amp;dataset_shampoo[[#This Row],[Month]])</f>
        <v>18865</v>
      </c>
      <c r="L4116">
        <f>dataset_shampoo[[#This Row],[Units YTD]]+SUMIFS(H:H,D:D,dataset_shampoo[[#This Row],[Brand]],E:E,dataset_shampoo[[#This Row],[Region]],F:F,dataset_shampoo[[#This Row],[Year]]-1,G:G,"&gt;"&amp;dataset_shampoo[[#This Row],[Month]])</f>
        <v>36029</v>
      </c>
      <c r="M4116" s="1">
        <f>dataset_shampoo[[#This Row],[Values YTD]]+SUMIFS(I:I,D:D,dataset_shampoo[[#This Row],[Brand]],E:E,dataset_shampoo[[#This Row],[Region]],F:F,dataset_shampoo[[#This Row],[Year]]-1,G:G,"&gt;"&amp;dataset_shampoo[[#This Row],[Month]])</f>
        <v>204925</v>
      </c>
    </row>
    <row r="4117" spans="1:13" x14ac:dyDescent="0.25">
      <c r="A4117" t="s">
        <v>7</v>
      </c>
      <c r="B4117" t="s">
        <v>55</v>
      </c>
      <c r="C4117" t="s">
        <v>16</v>
      </c>
      <c r="D4117" t="s">
        <v>56</v>
      </c>
      <c r="E4117" t="s">
        <v>11</v>
      </c>
      <c r="F4117">
        <v>2023</v>
      </c>
      <c r="G4117">
        <v>2</v>
      </c>
      <c r="H4117">
        <v>3045</v>
      </c>
      <c r="I4117" s="1">
        <v>18088</v>
      </c>
      <c r="J4117">
        <f>SUMIFS(H:H,D:D,dataset_shampoo[[#This Row],[Brand]],E:E,dataset_shampoo[[#This Row],[Region]],F:F,dataset_shampoo[[#This Row],[Year]],G:G,"&lt;="&amp;dataset_shampoo[[#This Row],[Month]])</f>
        <v>6209</v>
      </c>
      <c r="K4117" s="6">
        <f>SUMIFS(I:I,D:D,dataset_shampoo[[#This Row],[Brand]],E:E,dataset_shampoo[[#This Row],[Region]],F:F,dataset_shampoo[[#This Row],[Year]],G:G,"&lt;="&amp;dataset_shampoo[[#This Row],[Month]])</f>
        <v>36953</v>
      </c>
      <c r="L4117">
        <f>dataset_shampoo[[#This Row],[Units YTD]]+SUMIFS(H:H,D:D,dataset_shampoo[[#This Row],[Brand]],E:E,dataset_shampoo[[#This Row],[Region]],F:F,dataset_shampoo[[#This Row],[Year]]-1,G:G,"&gt;"&amp;dataset_shampoo[[#This Row],[Month]])</f>
        <v>36505</v>
      </c>
      <c r="M4117" s="1">
        <f>dataset_shampoo[[#This Row],[Values YTD]]+SUMIFS(I:I,D:D,dataset_shampoo[[#This Row],[Brand]],E:E,dataset_shampoo[[#This Row],[Region]],F:F,dataset_shampoo[[#This Row],[Year]]-1,G:G,"&gt;"&amp;dataset_shampoo[[#This Row],[Month]])</f>
        <v>208509</v>
      </c>
    </row>
    <row r="4118" spans="1:13" x14ac:dyDescent="0.25">
      <c r="A4118" t="s">
        <v>7</v>
      </c>
      <c r="B4118" t="s">
        <v>55</v>
      </c>
      <c r="C4118" t="s">
        <v>16</v>
      </c>
      <c r="D4118" t="s">
        <v>56</v>
      </c>
      <c r="E4118" t="s">
        <v>11</v>
      </c>
      <c r="F4118">
        <v>2023</v>
      </c>
      <c r="G4118">
        <v>3</v>
      </c>
      <c r="H4118">
        <v>3024</v>
      </c>
      <c r="I4118" s="1">
        <v>17990</v>
      </c>
      <c r="J4118">
        <f>SUMIFS(H:H,D:D,dataset_shampoo[[#This Row],[Brand]],E:E,dataset_shampoo[[#This Row],[Region]],F:F,dataset_shampoo[[#This Row],[Year]],G:G,"&lt;="&amp;dataset_shampoo[[#This Row],[Month]])</f>
        <v>9233</v>
      </c>
      <c r="K4118" s="6">
        <f>SUMIFS(I:I,D:D,dataset_shampoo[[#This Row],[Brand]],E:E,dataset_shampoo[[#This Row],[Region]],F:F,dataset_shampoo[[#This Row],[Year]],G:G,"&lt;="&amp;dataset_shampoo[[#This Row],[Month]])</f>
        <v>54943</v>
      </c>
      <c r="L4118">
        <f>dataset_shampoo[[#This Row],[Units YTD]]+SUMIFS(H:H,D:D,dataset_shampoo[[#This Row],[Brand]],E:E,dataset_shampoo[[#This Row],[Region]],F:F,dataset_shampoo[[#This Row],[Year]]-1,G:G,"&gt;"&amp;dataset_shampoo[[#This Row],[Month]])</f>
        <v>36372</v>
      </c>
      <c r="M4118" s="1">
        <f>dataset_shampoo[[#This Row],[Values YTD]]+SUMIFS(I:I,D:D,dataset_shampoo[[#This Row],[Brand]],E:E,dataset_shampoo[[#This Row],[Region]],F:F,dataset_shampoo[[#This Row],[Year]]-1,G:G,"&gt;"&amp;dataset_shampoo[[#This Row],[Month]])</f>
        <v>208642</v>
      </c>
    </row>
    <row r="4119" spans="1:13" x14ac:dyDescent="0.25">
      <c r="A4119" t="s">
        <v>7</v>
      </c>
      <c r="B4119" t="s">
        <v>55</v>
      </c>
      <c r="C4119" t="s">
        <v>16</v>
      </c>
      <c r="D4119" t="s">
        <v>56</v>
      </c>
      <c r="E4119" t="s">
        <v>12</v>
      </c>
      <c r="F4119">
        <v>2018</v>
      </c>
      <c r="G4119">
        <v>1</v>
      </c>
      <c r="H4119">
        <v>1225</v>
      </c>
      <c r="I4119" s="1">
        <v>6860</v>
      </c>
      <c r="J4119">
        <f>SUMIFS(H:H,D:D,dataset_shampoo[[#This Row],[Brand]],E:E,dataset_shampoo[[#This Row],[Region]],F:F,dataset_shampoo[[#This Row],[Year]],G:G,"&lt;="&amp;dataset_shampoo[[#This Row],[Month]])</f>
        <v>1225</v>
      </c>
      <c r="K4119" s="6">
        <f>SUMIFS(I:I,D:D,dataset_shampoo[[#This Row],[Brand]],E:E,dataset_shampoo[[#This Row],[Region]],F:F,dataset_shampoo[[#This Row],[Year]],G:G,"&lt;="&amp;dataset_shampoo[[#This Row],[Month]])</f>
        <v>6860</v>
      </c>
      <c r="L4119">
        <f>dataset_shampoo[[#This Row],[Units YTD]]+SUMIFS(H:H,D:D,dataset_shampoo[[#This Row],[Brand]],E:E,dataset_shampoo[[#This Row],[Region]],F:F,dataset_shampoo[[#This Row],[Year]]-1,G:G,"&gt;"&amp;dataset_shampoo[[#This Row],[Month]])</f>
        <v>1225</v>
      </c>
      <c r="M4119" s="1">
        <f>dataset_shampoo[[#This Row],[Values YTD]]+SUMIFS(I:I,D:D,dataset_shampoo[[#This Row],[Brand]],E:E,dataset_shampoo[[#This Row],[Region]],F:F,dataset_shampoo[[#This Row],[Year]]-1,G:G,"&gt;"&amp;dataset_shampoo[[#This Row],[Month]])</f>
        <v>6860</v>
      </c>
    </row>
    <row r="4120" spans="1:13" x14ac:dyDescent="0.25">
      <c r="A4120" t="s">
        <v>7</v>
      </c>
      <c r="B4120" t="s">
        <v>55</v>
      </c>
      <c r="C4120" t="s">
        <v>16</v>
      </c>
      <c r="D4120" t="s">
        <v>56</v>
      </c>
      <c r="E4120" t="s">
        <v>12</v>
      </c>
      <c r="F4120">
        <v>2018</v>
      </c>
      <c r="G4120">
        <v>2</v>
      </c>
      <c r="H4120">
        <v>896</v>
      </c>
      <c r="I4120" s="1">
        <v>4991</v>
      </c>
      <c r="J4120">
        <f>SUMIFS(H:H,D:D,dataset_shampoo[[#This Row],[Brand]],E:E,dataset_shampoo[[#This Row],[Region]],F:F,dataset_shampoo[[#This Row],[Year]],G:G,"&lt;="&amp;dataset_shampoo[[#This Row],[Month]])</f>
        <v>2121</v>
      </c>
      <c r="K4120" s="6">
        <f>SUMIFS(I:I,D:D,dataset_shampoo[[#This Row],[Brand]],E:E,dataset_shampoo[[#This Row],[Region]],F:F,dataset_shampoo[[#This Row],[Year]],G:G,"&lt;="&amp;dataset_shampoo[[#This Row],[Month]])</f>
        <v>11851</v>
      </c>
      <c r="L4120">
        <f>dataset_shampoo[[#This Row],[Units YTD]]+SUMIFS(H:H,D:D,dataset_shampoo[[#This Row],[Brand]],E:E,dataset_shampoo[[#This Row],[Region]],F:F,dataset_shampoo[[#This Row],[Year]]-1,G:G,"&gt;"&amp;dataset_shampoo[[#This Row],[Month]])</f>
        <v>2121</v>
      </c>
      <c r="M4120" s="1">
        <f>dataset_shampoo[[#This Row],[Values YTD]]+SUMIFS(I:I,D:D,dataset_shampoo[[#This Row],[Brand]],E:E,dataset_shampoo[[#This Row],[Region]],F:F,dataset_shampoo[[#This Row],[Year]]-1,G:G,"&gt;"&amp;dataset_shampoo[[#This Row],[Month]])</f>
        <v>11851</v>
      </c>
    </row>
    <row r="4121" spans="1:13" x14ac:dyDescent="0.25">
      <c r="A4121" t="s">
        <v>7</v>
      </c>
      <c r="B4121" t="s">
        <v>55</v>
      </c>
      <c r="C4121" t="s">
        <v>16</v>
      </c>
      <c r="D4121" t="s">
        <v>56</v>
      </c>
      <c r="E4121" t="s">
        <v>12</v>
      </c>
      <c r="F4121">
        <v>2018</v>
      </c>
      <c r="G4121">
        <v>3</v>
      </c>
      <c r="H4121">
        <v>945</v>
      </c>
      <c r="I4121" s="1">
        <v>5306</v>
      </c>
      <c r="J4121">
        <f>SUMIFS(H:H,D:D,dataset_shampoo[[#This Row],[Brand]],E:E,dataset_shampoo[[#This Row],[Region]],F:F,dataset_shampoo[[#This Row],[Year]],G:G,"&lt;="&amp;dataset_shampoo[[#This Row],[Month]])</f>
        <v>3066</v>
      </c>
      <c r="K4121" s="6">
        <f>SUMIFS(I:I,D:D,dataset_shampoo[[#This Row],[Brand]],E:E,dataset_shampoo[[#This Row],[Region]],F:F,dataset_shampoo[[#This Row],[Year]],G:G,"&lt;="&amp;dataset_shampoo[[#This Row],[Month]])</f>
        <v>17157</v>
      </c>
      <c r="L4121">
        <f>dataset_shampoo[[#This Row],[Units YTD]]+SUMIFS(H:H,D:D,dataset_shampoo[[#This Row],[Brand]],E:E,dataset_shampoo[[#This Row],[Region]],F:F,dataset_shampoo[[#This Row],[Year]]-1,G:G,"&gt;"&amp;dataset_shampoo[[#This Row],[Month]])</f>
        <v>3066</v>
      </c>
      <c r="M4121" s="1">
        <f>dataset_shampoo[[#This Row],[Values YTD]]+SUMIFS(I:I,D:D,dataset_shampoo[[#This Row],[Brand]],E:E,dataset_shampoo[[#This Row],[Region]],F:F,dataset_shampoo[[#This Row],[Year]]-1,G:G,"&gt;"&amp;dataset_shampoo[[#This Row],[Month]])</f>
        <v>17157</v>
      </c>
    </row>
    <row r="4122" spans="1:13" x14ac:dyDescent="0.25">
      <c r="A4122" t="s">
        <v>7</v>
      </c>
      <c r="B4122" t="s">
        <v>55</v>
      </c>
      <c r="C4122" t="s">
        <v>16</v>
      </c>
      <c r="D4122" t="s">
        <v>56</v>
      </c>
      <c r="E4122" t="s">
        <v>12</v>
      </c>
      <c r="F4122">
        <v>2018</v>
      </c>
      <c r="G4122">
        <v>4</v>
      </c>
      <c r="H4122">
        <v>721</v>
      </c>
      <c r="I4122" s="1">
        <v>4039</v>
      </c>
      <c r="J4122">
        <f>SUMIFS(H:H,D:D,dataset_shampoo[[#This Row],[Brand]],E:E,dataset_shampoo[[#This Row],[Region]],F:F,dataset_shampoo[[#This Row],[Year]],G:G,"&lt;="&amp;dataset_shampoo[[#This Row],[Month]])</f>
        <v>3787</v>
      </c>
      <c r="K4122" s="6">
        <f>SUMIFS(I:I,D:D,dataset_shampoo[[#This Row],[Brand]],E:E,dataset_shampoo[[#This Row],[Region]],F:F,dataset_shampoo[[#This Row],[Year]],G:G,"&lt;="&amp;dataset_shampoo[[#This Row],[Month]])</f>
        <v>21196</v>
      </c>
      <c r="L4122">
        <f>dataset_shampoo[[#This Row],[Units YTD]]+SUMIFS(H:H,D:D,dataset_shampoo[[#This Row],[Brand]],E:E,dataset_shampoo[[#This Row],[Region]],F:F,dataset_shampoo[[#This Row],[Year]]-1,G:G,"&gt;"&amp;dataset_shampoo[[#This Row],[Month]])</f>
        <v>3787</v>
      </c>
      <c r="M4122" s="1">
        <f>dataset_shampoo[[#This Row],[Values YTD]]+SUMIFS(I:I,D:D,dataset_shampoo[[#This Row],[Brand]],E:E,dataset_shampoo[[#This Row],[Region]],F:F,dataset_shampoo[[#This Row],[Year]]-1,G:G,"&gt;"&amp;dataset_shampoo[[#This Row],[Month]])</f>
        <v>21196</v>
      </c>
    </row>
    <row r="4123" spans="1:13" x14ac:dyDescent="0.25">
      <c r="A4123" t="s">
        <v>7</v>
      </c>
      <c r="B4123" t="s">
        <v>55</v>
      </c>
      <c r="C4123" t="s">
        <v>16</v>
      </c>
      <c r="D4123" t="s">
        <v>56</v>
      </c>
      <c r="E4123" t="s">
        <v>12</v>
      </c>
      <c r="F4123">
        <v>2018</v>
      </c>
      <c r="G4123">
        <v>5</v>
      </c>
      <c r="H4123">
        <v>945</v>
      </c>
      <c r="I4123" s="1">
        <v>5313</v>
      </c>
      <c r="J4123">
        <f>SUMIFS(H:H,D:D,dataset_shampoo[[#This Row],[Brand]],E:E,dataset_shampoo[[#This Row],[Region]],F:F,dataset_shampoo[[#This Row],[Year]],G:G,"&lt;="&amp;dataset_shampoo[[#This Row],[Month]])</f>
        <v>4732</v>
      </c>
      <c r="K4123" s="6">
        <f>SUMIFS(I:I,D:D,dataset_shampoo[[#This Row],[Brand]],E:E,dataset_shampoo[[#This Row],[Region]],F:F,dataset_shampoo[[#This Row],[Year]],G:G,"&lt;="&amp;dataset_shampoo[[#This Row],[Month]])</f>
        <v>26509</v>
      </c>
      <c r="L4123">
        <f>dataset_shampoo[[#This Row],[Units YTD]]+SUMIFS(H:H,D:D,dataset_shampoo[[#This Row],[Brand]],E:E,dataset_shampoo[[#This Row],[Region]],F:F,dataset_shampoo[[#This Row],[Year]]-1,G:G,"&gt;"&amp;dataset_shampoo[[#This Row],[Month]])</f>
        <v>4732</v>
      </c>
      <c r="M4123" s="1">
        <f>dataset_shampoo[[#This Row],[Values YTD]]+SUMIFS(I:I,D:D,dataset_shampoo[[#This Row],[Brand]],E:E,dataset_shampoo[[#This Row],[Region]],F:F,dataset_shampoo[[#This Row],[Year]]-1,G:G,"&gt;"&amp;dataset_shampoo[[#This Row],[Month]])</f>
        <v>26509</v>
      </c>
    </row>
    <row r="4124" spans="1:13" x14ac:dyDescent="0.25">
      <c r="A4124" t="s">
        <v>7</v>
      </c>
      <c r="B4124" t="s">
        <v>55</v>
      </c>
      <c r="C4124" t="s">
        <v>16</v>
      </c>
      <c r="D4124" t="s">
        <v>56</v>
      </c>
      <c r="E4124" t="s">
        <v>12</v>
      </c>
      <c r="F4124">
        <v>2018</v>
      </c>
      <c r="G4124">
        <v>6</v>
      </c>
      <c r="H4124">
        <v>735</v>
      </c>
      <c r="I4124" s="1">
        <v>4116</v>
      </c>
      <c r="J4124">
        <f>SUMIFS(H:H,D:D,dataset_shampoo[[#This Row],[Brand]],E:E,dataset_shampoo[[#This Row],[Region]],F:F,dataset_shampoo[[#This Row],[Year]],G:G,"&lt;="&amp;dataset_shampoo[[#This Row],[Month]])</f>
        <v>5467</v>
      </c>
      <c r="K4124" s="6">
        <f>SUMIFS(I:I,D:D,dataset_shampoo[[#This Row],[Brand]],E:E,dataset_shampoo[[#This Row],[Region]],F:F,dataset_shampoo[[#This Row],[Year]],G:G,"&lt;="&amp;dataset_shampoo[[#This Row],[Month]])</f>
        <v>30625</v>
      </c>
      <c r="L4124">
        <f>dataset_shampoo[[#This Row],[Units YTD]]+SUMIFS(H:H,D:D,dataset_shampoo[[#This Row],[Brand]],E:E,dataset_shampoo[[#This Row],[Region]],F:F,dataset_shampoo[[#This Row],[Year]]-1,G:G,"&gt;"&amp;dataset_shampoo[[#This Row],[Month]])</f>
        <v>5467</v>
      </c>
      <c r="M4124" s="1">
        <f>dataset_shampoo[[#This Row],[Values YTD]]+SUMIFS(I:I,D:D,dataset_shampoo[[#This Row],[Brand]],E:E,dataset_shampoo[[#This Row],[Region]],F:F,dataset_shampoo[[#This Row],[Year]]-1,G:G,"&gt;"&amp;dataset_shampoo[[#This Row],[Month]])</f>
        <v>30625</v>
      </c>
    </row>
    <row r="4125" spans="1:13" x14ac:dyDescent="0.25">
      <c r="A4125" t="s">
        <v>7</v>
      </c>
      <c r="B4125" t="s">
        <v>55</v>
      </c>
      <c r="C4125" t="s">
        <v>16</v>
      </c>
      <c r="D4125" t="s">
        <v>56</v>
      </c>
      <c r="E4125" t="s">
        <v>12</v>
      </c>
      <c r="F4125">
        <v>2018</v>
      </c>
      <c r="G4125">
        <v>7</v>
      </c>
      <c r="H4125">
        <v>714</v>
      </c>
      <c r="I4125" s="1">
        <v>3983</v>
      </c>
      <c r="J4125">
        <f>SUMIFS(H:H,D:D,dataset_shampoo[[#This Row],[Brand]],E:E,dataset_shampoo[[#This Row],[Region]],F:F,dataset_shampoo[[#This Row],[Year]],G:G,"&lt;="&amp;dataset_shampoo[[#This Row],[Month]])</f>
        <v>6181</v>
      </c>
      <c r="K4125" s="6">
        <f>SUMIFS(I:I,D:D,dataset_shampoo[[#This Row],[Brand]],E:E,dataset_shampoo[[#This Row],[Region]],F:F,dataset_shampoo[[#This Row],[Year]],G:G,"&lt;="&amp;dataset_shampoo[[#This Row],[Month]])</f>
        <v>34608</v>
      </c>
      <c r="L4125">
        <f>dataset_shampoo[[#This Row],[Units YTD]]+SUMIFS(H:H,D:D,dataset_shampoo[[#This Row],[Brand]],E:E,dataset_shampoo[[#This Row],[Region]],F:F,dataset_shampoo[[#This Row],[Year]]-1,G:G,"&gt;"&amp;dataset_shampoo[[#This Row],[Month]])</f>
        <v>6181</v>
      </c>
      <c r="M4125" s="1">
        <f>dataset_shampoo[[#This Row],[Values YTD]]+SUMIFS(I:I,D:D,dataset_shampoo[[#This Row],[Brand]],E:E,dataset_shampoo[[#This Row],[Region]],F:F,dataset_shampoo[[#This Row],[Year]]-1,G:G,"&gt;"&amp;dataset_shampoo[[#This Row],[Month]])</f>
        <v>34608</v>
      </c>
    </row>
    <row r="4126" spans="1:13" x14ac:dyDescent="0.25">
      <c r="A4126" t="s">
        <v>7</v>
      </c>
      <c r="B4126" t="s">
        <v>55</v>
      </c>
      <c r="C4126" t="s">
        <v>16</v>
      </c>
      <c r="D4126" t="s">
        <v>56</v>
      </c>
      <c r="E4126" t="s">
        <v>12</v>
      </c>
      <c r="F4126">
        <v>2018</v>
      </c>
      <c r="G4126">
        <v>8</v>
      </c>
      <c r="H4126">
        <v>770</v>
      </c>
      <c r="I4126" s="1">
        <v>4312</v>
      </c>
      <c r="J4126">
        <f>SUMIFS(H:H,D:D,dataset_shampoo[[#This Row],[Brand]],E:E,dataset_shampoo[[#This Row],[Region]],F:F,dataset_shampoo[[#This Row],[Year]],G:G,"&lt;="&amp;dataset_shampoo[[#This Row],[Month]])</f>
        <v>6951</v>
      </c>
      <c r="K4126" s="6">
        <f>SUMIFS(I:I,D:D,dataset_shampoo[[#This Row],[Brand]],E:E,dataset_shampoo[[#This Row],[Region]],F:F,dataset_shampoo[[#This Row],[Year]],G:G,"&lt;="&amp;dataset_shampoo[[#This Row],[Month]])</f>
        <v>38920</v>
      </c>
      <c r="L4126">
        <f>dataset_shampoo[[#This Row],[Units YTD]]+SUMIFS(H:H,D:D,dataset_shampoo[[#This Row],[Brand]],E:E,dataset_shampoo[[#This Row],[Region]],F:F,dataset_shampoo[[#This Row],[Year]]-1,G:G,"&gt;"&amp;dataset_shampoo[[#This Row],[Month]])</f>
        <v>6951</v>
      </c>
      <c r="M4126" s="1">
        <f>dataset_shampoo[[#This Row],[Values YTD]]+SUMIFS(I:I,D:D,dataset_shampoo[[#This Row],[Brand]],E:E,dataset_shampoo[[#This Row],[Region]],F:F,dataset_shampoo[[#This Row],[Year]]-1,G:G,"&gt;"&amp;dataset_shampoo[[#This Row],[Month]])</f>
        <v>38920</v>
      </c>
    </row>
    <row r="4127" spans="1:13" x14ac:dyDescent="0.25">
      <c r="A4127" t="s">
        <v>7</v>
      </c>
      <c r="B4127" t="s">
        <v>55</v>
      </c>
      <c r="C4127" t="s">
        <v>16</v>
      </c>
      <c r="D4127" t="s">
        <v>56</v>
      </c>
      <c r="E4127" t="s">
        <v>12</v>
      </c>
      <c r="F4127">
        <v>2018</v>
      </c>
      <c r="G4127">
        <v>9</v>
      </c>
      <c r="H4127">
        <v>420</v>
      </c>
      <c r="I4127" s="1">
        <v>2373</v>
      </c>
      <c r="J4127">
        <f>SUMIFS(H:H,D:D,dataset_shampoo[[#This Row],[Brand]],E:E,dataset_shampoo[[#This Row],[Region]],F:F,dataset_shampoo[[#This Row],[Year]],G:G,"&lt;="&amp;dataset_shampoo[[#This Row],[Month]])</f>
        <v>7371</v>
      </c>
      <c r="K4127" s="6">
        <f>SUMIFS(I:I,D:D,dataset_shampoo[[#This Row],[Brand]],E:E,dataset_shampoo[[#This Row],[Region]],F:F,dataset_shampoo[[#This Row],[Year]],G:G,"&lt;="&amp;dataset_shampoo[[#This Row],[Month]])</f>
        <v>41293</v>
      </c>
      <c r="L4127">
        <f>dataset_shampoo[[#This Row],[Units YTD]]+SUMIFS(H:H,D:D,dataset_shampoo[[#This Row],[Brand]],E:E,dataset_shampoo[[#This Row],[Region]],F:F,dataset_shampoo[[#This Row],[Year]]-1,G:G,"&gt;"&amp;dataset_shampoo[[#This Row],[Month]])</f>
        <v>7371</v>
      </c>
      <c r="M4127" s="1">
        <f>dataset_shampoo[[#This Row],[Values YTD]]+SUMIFS(I:I,D:D,dataset_shampoo[[#This Row],[Brand]],E:E,dataset_shampoo[[#This Row],[Region]],F:F,dataset_shampoo[[#This Row],[Year]]-1,G:G,"&gt;"&amp;dataset_shampoo[[#This Row],[Month]])</f>
        <v>41293</v>
      </c>
    </row>
    <row r="4128" spans="1:13" x14ac:dyDescent="0.25">
      <c r="A4128" t="s">
        <v>7</v>
      </c>
      <c r="B4128" t="s">
        <v>55</v>
      </c>
      <c r="C4128" t="s">
        <v>16</v>
      </c>
      <c r="D4128" t="s">
        <v>56</v>
      </c>
      <c r="E4128" t="s">
        <v>12</v>
      </c>
      <c r="F4128">
        <v>2018</v>
      </c>
      <c r="G4128">
        <v>10</v>
      </c>
      <c r="H4128">
        <v>595</v>
      </c>
      <c r="I4128" s="1">
        <v>3353</v>
      </c>
      <c r="J4128">
        <f>SUMIFS(H:H,D:D,dataset_shampoo[[#This Row],[Brand]],E:E,dataset_shampoo[[#This Row],[Region]],F:F,dataset_shampoo[[#This Row],[Year]],G:G,"&lt;="&amp;dataset_shampoo[[#This Row],[Month]])</f>
        <v>7966</v>
      </c>
      <c r="K4128" s="6">
        <f>SUMIFS(I:I,D:D,dataset_shampoo[[#This Row],[Brand]],E:E,dataset_shampoo[[#This Row],[Region]],F:F,dataset_shampoo[[#This Row],[Year]],G:G,"&lt;="&amp;dataset_shampoo[[#This Row],[Month]])</f>
        <v>44646</v>
      </c>
      <c r="L4128">
        <f>dataset_shampoo[[#This Row],[Units YTD]]+SUMIFS(H:H,D:D,dataset_shampoo[[#This Row],[Brand]],E:E,dataset_shampoo[[#This Row],[Region]],F:F,dataset_shampoo[[#This Row],[Year]]-1,G:G,"&gt;"&amp;dataset_shampoo[[#This Row],[Month]])</f>
        <v>7966</v>
      </c>
      <c r="M4128" s="1">
        <f>dataset_shampoo[[#This Row],[Values YTD]]+SUMIFS(I:I,D:D,dataset_shampoo[[#This Row],[Brand]],E:E,dataset_shampoo[[#This Row],[Region]],F:F,dataset_shampoo[[#This Row],[Year]]-1,G:G,"&gt;"&amp;dataset_shampoo[[#This Row],[Month]])</f>
        <v>44646</v>
      </c>
    </row>
    <row r="4129" spans="1:13" x14ac:dyDescent="0.25">
      <c r="A4129" t="s">
        <v>7</v>
      </c>
      <c r="B4129" t="s">
        <v>55</v>
      </c>
      <c r="C4129" t="s">
        <v>16</v>
      </c>
      <c r="D4129" t="s">
        <v>56</v>
      </c>
      <c r="E4129" t="s">
        <v>12</v>
      </c>
      <c r="F4129">
        <v>2018</v>
      </c>
      <c r="G4129">
        <v>11</v>
      </c>
      <c r="H4129">
        <v>826</v>
      </c>
      <c r="I4129" s="1">
        <v>4606</v>
      </c>
      <c r="J4129">
        <f>SUMIFS(H:H,D:D,dataset_shampoo[[#This Row],[Brand]],E:E,dataset_shampoo[[#This Row],[Region]],F:F,dataset_shampoo[[#This Row],[Year]],G:G,"&lt;="&amp;dataset_shampoo[[#This Row],[Month]])</f>
        <v>8792</v>
      </c>
      <c r="K4129" s="6">
        <f>SUMIFS(I:I,D:D,dataset_shampoo[[#This Row],[Brand]],E:E,dataset_shampoo[[#This Row],[Region]],F:F,dataset_shampoo[[#This Row],[Year]],G:G,"&lt;="&amp;dataset_shampoo[[#This Row],[Month]])</f>
        <v>49252</v>
      </c>
      <c r="L4129">
        <f>dataset_shampoo[[#This Row],[Units YTD]]+SUMIFS(H:H,D:D,dataset_shampoo[[#This Row],[Brand]],E:E,dataset_shampoo[[#This Row],[Region]],F:F,dataset_shampoo[[#This Row],[Year]]-1,G:G,"&gt;"&amp;dataset_shampoo[[#This Row],[Month]])</f>
        <v>8792</v>
      </c>
      <c r="M4129" s="1">
        <f>dataset_shampoo[[#This Row],[Values YTD]]+SUMIFS(I:I,D:D,dataset_shampoo[[#This Row],[Brand]],E:E,dataset_shampoo[[#This Row],[Region]],F:F,dataset_shampoo[[#This Row],[Year]]-1,G:G,"&gt;"&amp;dataset_shampoo[[#This Row],[Month]])</f>
        <v>49252</v>
      </c>
    </row>
    <row r="4130" spans="1:13" x14ac:dyDescent="0.25">
      <c r="A4130" t="s">
        <v>7</v>
      </c>
      <c r="B4130" t="s">
        <v>55</v>
      </c>
      <c r="C4130" t="s">
        <v>16</v>
      </c>
      <c r="D4130" t="s">
        <v>56</v>
      </c>
      <c r="E4130" t="s">
        <v>12</v>
      </c>
      <c r="F4130">
        <v>2018</v>
      </c>
      <c r="G4130">
        <v>12</v>
      </c>
      <c r="H4130">
        <v>756</v>
      </c>
      <c r="I4130" s="1">
        <v>4242</v>
      </c>
      <c r="J4130">
        <f>SUMIFS(H:H,D:D,dataset_shampoo[[#This Row],[Brand]],E:E,dataset_shampoo[[#This Row],[Region]],F:F,dataset_shampoo[[#This Row],[Year]],G:G,"&lt;="&amp;dataset_shampoo[[#This Row],[Month]])</f>
        <v>9548</v>
      </c>
      <c r="K4130" s="6">
        <f>SUMIFS(I:I,D:D,dataset_shampoo[[#This Row],[Brand]],E:E,dataset_shampoo[[#This Row],[Region]],F:F,dataset_shampoo[[#This Row],[Year]],G:G,"&lt;="&amp;dataset_shampoo[[#This Row],[Month]])</f>
        <v>53494</v>
      </c>
      <c r="L4130">
        <f>dataset_shampoo[[#This Row],[Units YTD]]+SUMIFS(H:H,D:D,dataset_shampoo[[#This Row],[Brand]],E:E,dataset_shampoo[[#This Row],[Region]],F:F,dataset_shampoo[[#This Row],[Year]]-1,G:G,"&gt;"&amp;dataset_shampoo[[#This Row],[Month]])</f>
        <v>9548</v>
      </c>
      <c r="M4130" s="1">
        <f>dataset_shampoo[[#This Row],[Values YTD]]+SUMIFS(I:I,D:D,dataset_shampoo[[#This Row],[Brand]],E:E,dataset_shampoo[[#This Row],[Region]],F:F,dataset_shampoo[[#This Row],[Year]]-1,G:G,"&gt;"&amp;dataset_shampoo[[#This Row],[Month]])</f>
        <v>53494</v>
      </c>
    </row>
    <row r="4131" spans="1:13" x14ac:dyDescent="0.25">
      <c r="A4131" t="s">
        <v>7</v>
      </c>
      <c r="B4131" t="s">
        <v>55</v>
      </c>
      <c r="C4131" t="s">
        <v>16</v>
      </c>
      <c r="D4131" t="s">
        <v>56</v>
      </c>
      <c r="E4131" t="s">
        <v>12</v>
      </c>
      <c r="F4131">
        <v>2019</v>
      </c>
      <c r="G4131">
        <v>1</v>
      </c>
      <c r="H4131">
        <v>868</v>
      </c>
      <c r="I4131" s="1">
        <v>4865</v>
      </c>
      <c r="J4131">
        <f>SUMIFS(H:H,D:D,dataset_shampoo[[#This Row],[Brand]],E:E,dataset_shampoo[[#This Row],[Region]],F:F,dataset_shampoo[[#This Row],[Year]],G:G,"&lt;="&amp;dataset_shampoo[[#This Row],[Month]])</f>
        <v>868</v>
      </c>
      <c r="K4131" s="6">
        <f>SUMIFS(I:I,D:D,dataset_shampoo[[#This Row],[Brand]],E:E,dataset_shampoo[[#This Row],[Region]],F:F,dataset_shampoo[[#This Row],[Year]],G:G,"&lt;="&amp;dataset_shampoo[[#This Row],[Month]])</f>
        <v>4865</v>
      </c>
      <c r="L4131">
        <f>dataset_shampoo[[#This Row],[Units YTD]]+SUMIFS(H:H,D:D,dataset_shampoo[[#This Row],[Brand]],E:E,dataset_shampoo[[#This Row],[Region]],F:F,dataset_shampoo[[#This Row],[Year]]-1,G:G,"&gt;"&amp;dataset_shampoo[[#This Row],[Month]])</f>
        <v>9191</v>
      </c>
      <c r="M4131" s="1">
        <f>dataset_shampoo[[#This Row],[Values YTD]]+SUMIFS(I:I,D:D,dataset_shampoo[[#This Row],[Brand]],E:E,dataset_shampoo[[#This Row],[Region]],F:F,dataset_shampoo[[#This Row],[Year]]-1,G:G,"&gt;"&amp;dataset_shampoo[[#This Row],[Month]])</f>
        <v>51499</v>
      </c>
    </row>
    <row r="4132" spans="1:13" x14ac:dyDescent="0.25">
      <c r="A4132" t="s">
        <v>7</v>
      </c>
      <c r="B4132" t="s">
        <v>55</v>
      </c>
      <c r="C4132" t="s">
        <v>16</v>
      </c>
      <c r="D4132" t="s">
        <v>56</v>
      </c>
      <c r="E4132" t="s">
        <v>12</v>
      </c>
      <c r="F4132">
        <v>2019</v>
      </c>
      <c r="G4132">
        <v>2</v>
      </c>
      <c r="H4132">
        <v>917</v>
      </c>
      <c r="I4132" s="1">
        <v>5124</v>
      </c>
      <c r="J4132">
        <f>SUMIFS(H:H,D:D,dataset_shampoo[[#This Row],[Brand]],E:E,dataset_shampoo[[#This Row],[Region]],F:F,dataset_shampoo[[#This Row],[Year]],G:G,"&lt;="&amp;dataset_shampoo[[#This Row],[Month]])</f>
        <v>1785</v>
      </c>
      <c r="K4132" s="6">
        <f>SUMIFS(I:I,D:D,dataset_shampoo[[#This Row],[Brand]],E:E,dataset_shampoo[[#This Row],[Region]],F:F,dataset_shampoo[[#This Row],[Year]],G:G,"&lt;="&amp;dataset_shampoo[[#This Row],[Month]])</f>
        <v>9989</v>
      </c>
      <c r="L4132">
        <f>dataset_shampoo[[#This Row],[Units YTD]]+SUMIFS(H:H,D:D,dataset_shampoo[[#This Row],[Brand]],E:E,dataset_shampoo[[#This Row],[Region]],F:F,dataset_shampoo[[#This Row],[Year]]-1,G:G,"&gt;"&amp;dataset_shampoo[[#This Row],[Month]])</f>
        <v>9212</v>
      </c>
      <c r="M4132" s="1">
        <f>dataset_shampoo[[#This Row],[Values YTD]]+SUMIFS(I:I,D:D,dataset_shampoo[[#This Row],[Brand]],E:E,dataset_shampoo[[#This Row],[Region]],F:F,dataset_shampoo[[#This Row],[Year]]-1,G:G,"&gt;"&amp;dataset_shampoo[[#This Row],[Month]])</f>
        <v>51632</v>
      </c>
    </row>
    <row r="4133" spans="1:13" x14ac:dyDescent="0.25">
      <c r="A4133" t="s">
        <v>7</v>
      </c>
      <c r="B4133" t="s">
        <v>55</v>
      </c>
      <c r="C4133" t="s">
        <v>16</v>
      </c>
      <c r="D4133" t="s">
        <v>56</v>
      </c>
      <c r="E4133" t="s">
        <v>12</v>
      </c>
      <c r="F4133">
        <v>2019</v>
      </c>
      <c r="G4133">
        <v>3</v>
      </c>
      <c r="H4133">
        <v>777</v>
      </c>
      <c r="I4133" s="1">
        <v>4354</v>
      </c>
      <c r="J4133">
        <f>SUMIFS(H:H,D:D,dataset_shampoo[[#This Row],[Brand]],E:E,dataset_shampoo[[#This Row],[Region]],F:F,dataset_shampoo[[#This Row],[Year]],G:G,"&lt;="&amp;dataset_shampoo[[#This Row],[Month]])</f>
        <v>2562</v>
      </c>
      <c r="K4133" s="6">
        <f>SUMIFS(I:I,D:D,dataset_shampoo[[#This Row],[Brand]],E:E,dataset_shampoo[[#This Row],[Region]],F:F,dataset_shampoo[[#This Row],[Year]],G:G,"&lt;="&amp;dataset_shampoo[[#This Row],[Month]])</f>
        <v>14343</v>
      </c>
      <c r="L4133">
        <f>dataset_shampoo[[#This Row],[Units YTD]]+SUMIFS(H:H,D:D,dataset_shampoo[[#This Row],[Brand]],E:E,dataset_shampoo[[#This Row],[Region]],F:F,dataset_shampoo[[#This Row],[Year]]-1,G:G,"&gt;"&amp;dataset_shampoo[[#This Row],[Month]])</f>
        <v>9044</v>
      </c>
      <c r="M4133" s="1">
        <f>dataset_shampoo[[#This Row],[Values YTD]]+SUMIFS(I:I,D:D,dataset_shampoo[[#This Row],[Brand]],E:E,dataset_shampoo[[#This Row],[Region]],F:F,dataset_shampoo[[#This Row],[Year]]-1,G:G,"&gt;"&amp;dataset_shampoo[[#This Row],[Month]])</f>
        <v>50680</v>
      </c>
    </row>
    <row r="4134" spans="1:13" x14ac:dyDescent="0.25">
      <c r="A4134" t="s">
        <v>7</v>
      </c>
      <c r="B4134" t="s">
        <v>55</v>
      </c>
      <c r="C4134" t="s">
        <v>16</v>
      </c>
      <c r="D4134" t="s">
        <v>56</v>
      </c>
      <c r="E4134" t="s">
        <v>12</v>
      </c>
      <c r="F4134">
        <v>2019</v>
      </c>
      <c r="G4134">
        <v>4</v>
      </c>
      <c r="H4134">
        <v>504</v>
      </c>
      <c r="I4134" s="1">
        <v>2800</v>
      </c>
      <c r="J4134">
        <f>SUMIFS(H:H,D:D,dataset_shampoo[[#This Row],[Brand]],E:E,dataset_shampoo[[#This Row],[Region]],F:F,dataset_shampoo[[#This Row],[Year]],G:G,"&lt;="&amp;dataset_shampoo[[#This Row],[Month]])</f>
        <v>3066</v>
      </c>
      <c r="K4134" s="6">
        <f>SUMIFS(I:I,D:D,dataset_shampoo[[#This Row],[Brand]],E:E,dataset_shampoo[[#This Row],[Region]],F:F,dataset_shampoo[[#This Row],[Year]],G:G,"&lt;="&amp;dataset_shampoo[[#This Row],[Month]])</f>
        <v>17143</v>
      </c>
      <c r="L4134">
        <f>dataset_shampoo[[#This Row],[Units YTD]]+SUMIFS(H:H,D:D,dataset_shampoo[[#This Row],[Brand]],E:E,dataset_shampoo[[#This Row],[Region]],F:F,dataset_shampoo[[#This Row],[Year]]-1,G:G,"&gt;"&amp;dataset_shampoo[[#This Row],[Month]])</f>
        <v>8827</v>
      </c>
      <c r="M4134" s="1">
        <f>dataset_shampoo[[#This Row],[Values YTD]]+SUMIFS(I:I,D:D,dataset_shampoo[[#This Row],[Brand]],E:E,dataset_shampoo[[#This Row],[Region]],F:F,dataset_shampoo[[#This Row],[Year]]-1,G:G,"&gt;"&amp;dataset_shampoo[[#This Row],[Month]])</f>
        <v>49441</v>
      </c>
    </row>
    <row r="4135" spans="1:13" x14ac:dyDescent="0.25">
      <c r="A4135" t="s">
        <v>7</v>
      </c>
      <c r="B4135" t="s">
        <v>55</v>
      </c>
      <c r="C4135" t="s">
        <v>16</v>
      </c>
      <c r="D4135" t="s">
        <v>56</v>
      </c>
      <c r="E4135" t="s">
        <v>12</v>
      </c>
      <c r="F4135">
        <v>2019</v>
      </c>
      <c r="G4135">
        <v>5</v>
      </c>
      <c r="H4135">
        <v>588</v>
      </c>
      <c r="I4135" s="1">
        <v>3290</v>
      </c>
      <c r="J4135">
        <f>SUMIFS(H:H,D:D,dataset_shampoo[[#This Row],[Brand]],E:E,dataset_shampoo[[#This Row],[Region]],F:F,dataset_shampoo[[#This Row],[Year]],G:G,"&lt;="&amp;dataset_shampoo[[#This Row],[Month]])</f>
        <v>3654</v>
      </c>
      <c r="K4135" s="6">
        <f>SUMIFS(I:I,D:D,dataset_shampoo[[#This Row],[Brand]],E:E,dataset_shampoo[[#This Row],[Region]],F:F,dataset_shampoo[[#This Row],[Year]],G:G,"&lt;="&amp;dataset_shampoo[[#This Row],[Month]])</f>
        <v>20433</v>
      </c>
      <c r="L4135">
        <f>dataset_shampoo[[#This Row],[Units YTD]]+SUMIFS(H:H,D:D,dataset_shampoo[[#This Row],[Brand]],E:E,dataset_shampoo[[#This Row],[Region]],F:F,dataset_shampoo[[#This Row],[Year]]-1,G:G,"&gt;"&amp;dataset_shampoo[[#This Row],[Month]])</f>
        <v>8470</v>
      </c>
      <c r="M4135" s="1">
        <f>dataset_shampoo[[#This Row],[Values YTD]]+SUMIFS(I:I,D:D,dataset_shampoo[[#This Row],[Brand]],E:E,dataset_shampoo[[#This Row],[Region]],F:F,dataset_shampoo[[#This Row],[Year]]-1,G:G,"&gt;"&amp;dataset_shampoo[[#This Row],[Month]])</f>
        <v>47418</v>
      </c>
    </row>
    <row r="4136" spans="1:13" x14ac:dyDescent="0.25">
      <c r="A4136" t="s">
        <v>7</v>
      </c>
      <c r="B4136" t="s">
        <v>55</v>
      </c>
      <c r="C4136" t="s">
        <v>16</v>
      </c>
      <c r="D4136" t="s">
        <v>56</v>
      </c>
      <c r="E4136" t="s">
        <v>12</v>
      </c>
      <c r="F4136">
        <v>2019</v>
      </c>
      <c r="G4136">
        <v>6</v>
      </c>
      <c r="H4136">
        <v>630</v>
      </c>
      <c r="I4136" s="1">
        <v>3556</v>
      </c>
      <c r="J4136">
        <f>SUMIFS(H:H,D:D,dataset_shampoo[[#This Row],[Brand]],E:E,dataset_shampoo[[#This Row],[Region]],F:F,dataset_shampoo[[#This Row],[Year]],G:G,"&lt;="&amp;dataset_shampoo[[#This Row],[Month]])</f>
        <v>4284</v>
      </c>
      <c r="K4136" s="6">
        <f>SUMIFS(I:I,D:D,dataset_shampoo[[#This Row],[Brand]],E:E,dataset_shampoo[[#This Row],[Region]],F:F,dataset_shampoo[[#This Row],[Year]],G:G,"&lt;="&amp;dataset_shampoo[[#This Row],[Month]])</f>
        <v>23989</v>
      </c>
      <c r="L4136">
        <f>dataset_shampoo[[#This Row],[Units YTD]]+SUMIFS(H:H,D:D,dataset_shampoo[[#This Row],[Brand]],E:E,dataset_shampoo[[#This Row],[Region]],F:F,dataset_shampoo[[#This Row],[Year]]-1,G:G,"&gt;"&amp;dataset_shampoo[[#This Row],[Month]])</f>
        <v>8365</v>
      </c>
      <c r="M4136" s="1">
        <f>dataset_shampoo[[#This Row],[Values YTD]]+SUMIFS(I:I,D:D,dataset_shampoo[[#This Row],[Brand]],E:E,dataset_shampoo[[#This Row],[Region]],F:F,dataset_shampoo[[#This Row],[Year]]-1,G:G,"&gt;"&amp;dataset_shampoo[[#This Row],[Month]])</f>
        <v>46858</v>
      </c>
    </row>
    <row r="4137" spans="1:13" x14ac:dyDescent="0.25">
      <c r="A4137" t="s">
        <v>7</v>
      </c>
      <c r="B4137" t="s">
        <v>55</v>
      </c>
      <c r="C4137" t="s">
        <v>16</v>
      </c>
      <c r="D4137" t="s">
        <v>56</v>
      </c>
      <c r="E4137" t="s">
        <v>12</v>
      </c>
      <c r="F4137">
        <v>2019</v>
      </c>
      <c r="G4137">
        <v>7</v>
      </c>
      <c r="H4137">
        <v>1071</v>
      </c>
      <c r="I4137" s="1">
        <v>6006</v>
      </c>
      <c r="J4137">
        <f>SUMIFS(H:H,D:D,dataset_shampoo[[#This Row],[Brand]],E:E,dataset_shampoo[[#This Row],[Region]],F:F,dataset_shampoo[[#This Row],[Year]],G:G,"&lt;="&amp;dataset_shampoo[[#This Row],[Month]])</f>
        <v>5355</v>
      </c>
      <c r="K4137" s="6">
        <f>SUMIFS(I:I,D:D,dataset_shampoo[[#This Row],[Brand]],E:E,dataset_shampoo[[#This Row],[Region]],F:F,dataset_shampoo[[#This Row],[Year]],G:G,"&lt;="&amp;dataset_shampoo[[#This Row],[Month]])</f>
        <v>29995</v>
      </c>
      <c r="L4137">
        <f>dataset_shampoo[[#This Row],[Units YTD]]+SUMIFS(H:H,D:D,dataset_shampoo[[#This Row],[Brand]],E:E,dataset_shampoo[[#This Row],[Region]],F:F,dataset_shampoo[[#This Row],[Year]]-1,G:G,"&gt;"&amp;dataset_shampoo[[#This Row],[Month]])</f>
        <v>8722</v>
      </c>
      <c r="M4137" s="1">
        <f>dataset_shampoo[[#This Row],[Values YTD]]+SUMIFS(I:I,D:D,dataset_shampoo[[#This Row],[Brand]],E:E,dataset_shampoo[[#This Row],[Region]],F:F,dataset_shampoo[[#This Row],[Year]]-1,G:G,"&gt;"&amp;dataset_shampoo[[#This Row],[Month]])</f>
        <v>48881</v>
      </c>
    </row>
    <row r="4138" spans="1:13" x14ac:dyDescent="0.25">
      <c r="A4138" t="s">
        <v>7</v>
      </c>
      <c r="B4138" t="s">
        <v>55</v>
      </c>
      <c r="C4138" t="s">
        <v>16</v>
      </c>
      <c r="D4138" t="s">
        <v>56</v>
      </c>
      <c r="E4138" t="s">
        <v>12</v>
      </c>
      <c r="F4138">
        <v>2019</v>
      </c>
      <c r="G4138">
        <v>8</v>
      </c>
      <c r="H4138">
        <v>777</v>
      </c>
      <c r="I4138" s="1">
        <v>4375</v>
      </c>
      <c r="J4138">
        <f>SUMIFS(H:H,D:D,dataset_shampoo[[#This Row],[Brand]],E:E,dataset_shampoo[[#This Row],[Region]],F:F,dataset_shampoo[[#This Row],[Year]],G:G,"&lt;="&amp;dataset_shampoo[[#This Row],[Month]])</f>
        <v>6132</v>
      </c>
      <c r="K4138" s="6">
        <f>SUMIFS(I:I,D:D,dataset_shampoo[[#This Row],[Brand]],E:E,dataset_shampoo[[#This Row],[Region]],F:F,dataset_shampoo[[#This Row],[Year]],G:G,"&lt;="&amp;dataset_shampoo[[#This Row],[Month]])</f>
        <v>34370</v>
      </c>
      <c r="L4138">
        <f>dataset_shampoo[[#This Row],[Units YTD]]+SUMIFS(H:H,D:D,dataset_shampoo[[#This Row],[Brand]],E:E,dataset_shampoo[[#This Row],[Region]],F:F,dataset_shampoo[[#This Row],[Year]]-1,G:G,"&gt;"&amp;dataset_shampoo[[#This Row],[Month]])</f>
        <v>8729</v>
      </c>
      <c r="M4138" s="1">
        <f>dataset_shampoo[[#This Row],[Values YTD]]+SUMIFS(I:I,D:D,dataset_shampoo[[#This Row],[Brand]],E:E,dataset_shampoo[[#This Row],[Region]],F:F,dataset_shampoo[[#This Row],[Year]]-1,G:G,"&gt;"&amp;dataset_shampoo[[#This Row],[Month]])</f>
        <v>48944</v>
      </c>
    </row>
    <row r="4139" spans="1:13" x14ac:dyDescent="0.25">
      <c r="A4139" t="s">
        <v>7</v>
      </c>
      <c r="B4139" t="s">
        <v>55</v>
      </c>
      <c r="C4139" t="s">
        <v>16</v>
      </c>
      <c r="D4139" t="s">
        <v>56</v>
      </c>
      <c r="E4139" t="s">
        <v>12</v>
      </c>
      <c r="F4139">
        <v>2019</v>
      </c>
      <c r="G4139">
        <v>9</v>
      </c>
      <c r="H4139">
        <v>721</v>
      </c>
      <c r="I4139" s="1">
        <v>4032</v>
      </c>
      <c r="J4139">
        <f>SUMIFS(H:H,D:D,dataset_shampoo[[#This Row],[Brand]],E:E,dataset_shampoo[[#This Row],[Region]],F:F,dataset_shampoo[[#This Row],[Year]],G:G,"&lt;="&amp;dataset_shampoo[[#This Row],[Month]])</f>
        <v>6853</v>
      </c>
      <c r="K4139" s="6">
        <f>SUMIFS(I:I,D:D,dataset_shampoo[[#This Row],[Brand]],E:E,dataset_shampoo[[#This Row],[Region]],F:F,dataset_shampoo[[#This Row],[Year]],G:G,"&lt;="&amp;dataset_shampoo[[#This Row],[Month]])</f>
        <v>38402</v>
      </c>
      <c r="L4139">
        <f>dataset_shampoo[[#This Row],[Units YTD]]+SUMIFS(H:H,D:D,dataset_shampoo[[#This Row],[Brand]],E:E,dataset_shampoo[[#This Row],[Region]],F:F,dataset_shampoo[[#This Row],[Year]]-1,G:G,"&gt;"&amp;dataset_shampoo[[#This Row],[Month]])</f>
        <v>9030</v>
      </c>
      <c r="M4139" s="1">
        <f>dataset_shampoo[[#This Row],[Values YTD]]+SUMIFS(I:I,D:D,dataset_shampoo[[#This Row],[Brand]],E:E,dataset_shampoo[[#This Row],[Region]],F:F,dataset_shampoo[[#This Row],[Year]]-1,G:G,"&gt;"&amp;dataset_shampoo[[#This Row],[Month]])</f>
        <v>50603</v>
      </c>
    </row>
    <row r="4140" spans="1:13" x14ac:dyDescent="0.25">
      <c r="A4140" t="s">
        <v>7</v>
      </c>
      <c r="B4140" t="s">
        <v>55</v>
      </c>
      <c r="C4140" t="s">
        <v>16</v>
      </c>
      <c r="D4140" t="s">
        <v>56</v>
      </c>
      <c r="E4140" t="s">
        <v>12</v>
      </c>
      <c r="F4140">
        <v>2019</v>
      </c>
      <c r="G4140">
        <v>10</v>
      </c>
      <c r="H4140">
        <v>945</v>
      </c>
      <c r="I4140" s="1">
        <v>5313</v>
      </c>
      <c r="J4140">
        <f>SUMIFS(H:H,D:D,dataset_shampoo[[#This Row],[Brand]],E:E,dataset_shampoo[[#This Row],[Region]],F:F,dataset_shampoo[[#This Row],[Year]],G:G,"&lt;="&amp;dataset_shampoo[[#This Row],[Month]])</f>
        <v>7798</v>
      </c>
      <c r="K4140" s="6">
        <f>SUMIFS(I:I,D:D,dataset_shampoo[[#This Row],[Brand]],E:E,dataset_shampoo[[#This Row],[Region]],F:F,dataset_shampoo[[#This Row],[Year]],G:G,"&lt;="&amp;dataset_shampoo[[#This Row],[Month]])</f>
        <v>43715</v>
      </c>
      <c r="L4140">
        <f>dataset_shampoo[[#This Row],[Units YTD]]+SUMIFS(H:H,D:D,dataset_shampoo[[#This Row],[Brand]],E:E,dataset_shampoo[[#This Row],[Region]],F:F,dataset_shampoo[[#This Row],[Year]]-1,G:G,"&gt;"&amp;dataset_shampoo[[#This Row],[Month]])</f>
        <v>9380</v>
      </c>
      <c r="M4140" s="1">
        <f>dataset_shampoo[[#This Row],[Values YTD]]+SUMIFS(I:I,D:D,dataset_shampoo[[#This Row],[Brand]],E:E,dataset_shampoo[[#This Row],[Region]],F:F,dataset_shampoo[[#This Row],[Year]]-1,G:G,"&gt;"&amp;dataset_shampoo[[#This Row],[Month]])</f>
        <v>52563</v>
      </c>
    </row>
    <row r="4141" spans="1:13" x14ac:dyDescent="0.25">
      <c r="A4141" t="s">
        <v>7</v>
      </c>
      <c r="B4141" t="s">
        <v>55</v>
      </c>
      <c r="C4141" t="s">
        <v>16</v>
      </c>
      <c r="D4141" t="s">
        <v>56</v>
      </c>
      <c r="E4141" t="s">
        <v>12</v>
      </c>
      <c r="F4141">
        <v>2019</v>
      </c>
      <c r="G4141">
        <v>11</v>
      </c>
      <c r="H4141">
        <v>1554</v>
      </c>
      <c r="I4141" s="1">
        <v>8666</v>
      </c>
      <c r="J4141">
        <f>SUMIFS(H:H,D:D,dataset_shampoo[[#This Row],[Brand]],E:E,dataset_shampoo[[#This Row],[Region]],F:F,dataset_shampoo[[#This Row],[Year]],G:G,"&lt;="&amp;dataset_shampoo[[#This Row],[Month]])</f>
        <v>9352</v>
      </c>
      <c r="K4141" s="6">
        <f>SUMIFS(I:I,D:D,dataset_shampoo[[#This Row],[Brand]],E:E,dataset_shampoo[[#This Row],[Region]],F:F,dataset_shampoo[[#This Row],[Year]],G:G,"&lt;="&amp;dataset_shampoo[[#This Row],[Month]])</f>
        <v>52381</v>
      </c>
      <c r="L4141">
        <f>dataset_shampoo[[#This Row],[Units YTD]]+SUMIFS(H:H,D:D,dataset_shampoo[[#This Row],[Brand]],E:E,dataset_shampoo[[#This Row],[Region]],F:F,dataset_shampoo[[#This Row],[Year]]-1,G:G,"&gt;"&amp;dataset_shampoo[[#This Row],[Month]])</f>
        <v>10108</v>
      </c>
      <c r="M4141" s="1">
        <f>dataset_shampoo[[#This Row],[Values YTD]]+SUMIFS(I:I,D:D,dataset_shampoo[[#This Row],[Brand]],E:E,dataset_shampoo[[#This Row],[Region]],F:F,dataset_shampoo[[#This Row],[Year]]-1,G:G,"&gt;"&amp;dataset_shampoo[[#This Row],[Month]])</f>
        <v>56623</v>
      </c>
    </row>
    <row r="4142" spans="1:13" x14ac:dyDescent="0.25">
      <c r="A4142" t="s">
        <v>7</v>
      </c>
      <c r="B4142" t="s">
        <v>55</v>
      </c>
      <c r="C4142" t="s">
        <v>16</v>
      </c>
      <c r="D4142" t="s">
        <v>56</v>
      </c>
      <c r="E4142" t="s">
        <v>12</v>
      </c>
      <c r="F4142">
        <v>2019</v>
      </c>
      <c r="G4142">
        <v>12</v>
      </c>
      <c r="H4142">
        <v>763</v>
      </c>
      <c r="I4142" s="1">
        <v>4291</v>
      </c>
      <c r="J4142">
        <f>SUMIFS(H:H,D:D,dataset_shampoo[[#This Row],[Brand]],E:E,dataset_shampoo[[#This Row],[Region]],F:F,dataset_shampoo[[#This Row],[Year]],G:G,"&lt;="&amp;dataset_shampoo[[#This Row],[Month]])</f>
        <v>10115</v>
      </c>
      <c r="K4142" s="6">
        <f>SUMIFS(I:I,D:D,dataset_shampoo[[#This Row],[Brand]],E:E,dataset_shampoo[[#This Row],[Region]],F:F,dataset_shampoo[[#This Row],[Year]],G:G,"&lt;="&amp;dataset_shampoo[[#This Row],[Month]])</f>
        <v>56672</v>
      </c>
      <c r="L4142">
        <f>dataset_shampoo[[#This Row],[Units YTD]]+SUMIFS(H:H,D:D,dataset_shampoo[[#This Row],[Brand]],E:E,dataset_shampoo[[#This Row],[Region]],F:F,dataset_shampoo[[#This Row],[Year]]-1,G:G,"&gt;"&amp;dataset_shampoo[[#This Row],[Month]])</f>
        <v>10115</v>
      </c>
      <c r="M4142" s="1">
        <f>dataset_shampoo[[#This Row],[Values YTD]]+SUMIFS(I:I,D:D,dataset_shampoo[[#This Row],[Brand]],E:E,dataset_shampoo[[#This Row],[Region]],F:F,dataset_shampoo[[#This Row],[Year]]-1,G:G,"&gt;"&amp;dataset_shampoo[[#This Row],[Month]])</f>
        <v>56672</v>
      </c>
    </row>
    <row r="4143" spans="1:13" x14ac:dyDescent="0.25">
      <c r="A4143" t="s">
        <v>7</v>
      </c>
      <c r="B4143" t="s">
        <v>55</v>
      </c>
      <c r="C4143" t="s">
        <v>16</v>
      </c>
      <c r="D4143" t="s">
        <v>56</v>
      </c>
      <c r="E4143" t="s">
        <v>12</v>
      </c>
      <c r="F4143">
        <v>2020</v>
      </c>
      <c r="G4143">
        <v>1</v>
      </c>
      <c r="H4143">
        <v>840</v>
      </c>
      <c r="I4143" s="1">
        <v>4690</v>
      </c>
      <c r="J4143">
        <f>SUMIFS(H:H,D:D,dataset_shampoo[[#This Row],[Brand]],E:E,dataset_shampoo[[#This Row],[Region]],F:F,dataset_shampoo[[#This Row],[Year]],G:G,"&lt;="&amp;dataset_shampoo[[#This Row],[Month]])</f>
        <v>840</v>
      </c>
      <c r="K4143" s="6">
        <f>SUMIFS(I:I,D:D,dataset_shampoo[[#This Row],[Brand]],E:E,dataset_shampoo[[#This Row],[Region]],F:F,dataset_shampoo[[#This Row],[Year]],G:G,"&lt;="&amp;dataset_shampoo[[#This Row],[Month]])</f>
        <v>4690</v>
      </c>
      <c r="L4143">
        <f>dataset_shampoo[[#This Row],[Units YTD]]+SUMIFS(H:H,D:D,dataset_shampoo[[#This Row],[Brand]],E:E,dataset_shampoo[[#This Row],[Region]],F:F,dataset_shampoo[[#This Row],[Year]]-1,G:G,"&gt;"&amp;dataset_shampoo[[#This Row],[Month]])</f>
        <v>10087</v>
      </c>
      <c r="M4143" s="1">
        <f>dataset_shampoo[[#This Row],[Values YTD]]+SUMIFS(I:I,D:D,dataset_shampoo[[#This Row],[Brand]],E:E,dataset_shampoo[[#This Row],[Region]],F:F,dataset_shampoo[[#This Row],[Year]]-1,G:G,"&gt;"&amp;dataset_shampoo[[#This Row],[Month]])</f>
        <v>56497</v>
      </c>
    </row>
    <row r="4144" spans="1:13" x14ac:dyDescent="0.25">
      <c r="A4144" t="s">
        <v>7</v>
      </c>
      <c r="B4144" t="s">
        <v>55</v>
      </c>
      <c r="C4144" t="s">
        <v>16</v>
      </c>
      <c r="D4144" t="s">
        <v>56</v>
      </c>
      <c r="E4144" t="s">
        <v>12</v>
      </c>
      <c r="F4144">
        <v>2020</v>
      </c>
      <c r="G4144">
        <v>2</v>
      </c>
      <c r="H4144">
        <v>1008</v>
      </c>
      <c r="I4144" s="1">
        <v>5635</v>
      </c>
      <c r="J4144">
        <f>SUMIFS(H:H,D:D,dataset_shampoo[[#This Row],[Brand]],E:E,dataset_shampoo[[#This Row],[Region]],F:F,dataset_shampoo[[#This Row],[Year]],G:G,"&lt;="&amp;dataset_shampoo[[#This Row],[Month]])</f>
        <v>1848</v>
      </c>
      <c r="K4144" s="6">
        <f>SUMIFS(I:I,D:D,dataset_shampoo[[#This Row],[Brand]],E:E,dataset_shampoo[[#This Row],[Region]],F:F,dataset_shampoo[[#This Row],[Year]],G:G,"&lt;="&amp;dataset_shampoo[[#This Row],[Month]])</f>
        <v>10325</v>
      </c>
      <c r="L4144">
        <f>dataset_shampoo[[#This Row],[Units YTD]]+SUMIFS(H:H,D:D,dataset_shampoo[[#This Row],[Brand]],E:E,dataset_shampoo[[#This Row],[Region]],F:F,dataset_shampoo[[#This Row],[Year]]-1,G:G,"&gt;"&amp;dataset_shampoo[[#This Row],[Month]])</f>
        <v>10178</v>
      </c>
      <c r="M4144" s="1">
        <f>dataset_shampoo[[#This Row],[Values YTD]]+SUMIFS(I:I,D:D,dataset_shampoo[[#This Row],[Brand]],E:E,dataset_shampoo[[#This Row],[Region]],F:F,dataset_shampoo[[#This Row],[Year]]-1,G:G,"&gt;"&amp;dataset_shampoo[[#This Row],[Month]])</f>
        <v>57008</v>
      </c>
    </row>
    <row r="4145" spans="1:13" x14ac:dyDescent="0.25">
      <c r="A4145" t="s">
        <v>7</v>
      </c>
      <c r="B4145" t="s">
        <v>55</v>
      </c>
      <c r="C4145" t="s">
        <v>16</v>
      </c>
      <c r="D4145" t="s">
        <v>56</v>
      </c>
      <c r="E4145" t="s">
        <v>12</v>
      </c>
      <c r="F4145">
        <v>2020</v>
      </c>
      <c r="G4145">
        <v>3</v>
      </c>
      <c r="H4145">
        <v>707</v>
      </c>
      <c r="I4145" s="1">
        <v>3955</v>
      </c>
      <c r="J4145">
        <f>SUMIFS(H:H,D:D,dataset_shampoo[[#This Row],[Brand]],E:E,dataset_shampoo[[#This Row],[Region]],F:F,dataset_shampoo[[#This Row],[Year]],G:G,"&lt;="&amp;dataset_shampoo[[#This Row],[Month]])</f>
        <v>2555</v>
      </c>
      <c r="K4145" s="6">
        <f>SUMIFS(I:I,D:D,dataset_shampoo[[#This Row],[Brand]],E:E,dataset_shampoo[[#This Row],[Region]],F:F,dataset_shampoo[[#This Row],[Year]],G:G,"&lt;="&amp;dataset_shampoo[[#This Row],[Month]])</f>
        <v>14280</v>
      </c>
      <c r="L4145">
        <f>dataset_shampoo[[#This Row],[Units YTD]]+SUMIFS(H:H,D:D,dataset_shampoo[[#This Row],[Brand]],E:E,dataset_shampoo[[#This Row],[Region]],F:F,dataset_shampoo[[#This Row],[Year]]-1,G:G,"&gt;"&amp;dataset_shampoo[[#This Row],[Month]])</f>
        <v>10108</v>
      </c>
      <c r="M4145" s="1">
        <f>dataset_shampoo[[#This Row],[Values YTD]]+SUMIFS(I:I,D:D,dataset_shampoo[[#This Row],[Brand]],E:E,dataset_shampoo[[#This Row],[Region]],F:F,dataset_shampoo[[#This Row],[Year]]-1,G:G,"&gt;"&amp;dataset_shampoo[[#This Row],[Month]])</f>
        <v>56609</v>
      </c>
    </row>
    <row r="4146" spans="1:13" x14ac:dyDescent="0.25">
      <c r="A4146" t="s">
        <v>7</v>
      </c>
      <c r="B4146" t="s">
        <v>55</v>
      </c>
      <c r="C4146" t="s">
        <v>16</v>
      </c>
      <c r="D4146" t="s">
        <v>56</v>
      </c>
      <c r="E4146" t="s">
        <v>12</v>
      </c>
      <c r="F4146">
        <v>2020</v>
      </c>
      <c r="G4146">
        <v>4</v>
      </c>
      <c r="H4146">
        <v>812</v>
      </c>
      <c r="I4146" s="1">
        <v>4550</v>
      </c>
      <c r="J4146">
        <f>SUMIFS(H:H,D:D,dataset_shampoo[[#This Row],[Brand]],E:E,dataset_shampoo[[#This Row],[Region]],F:F,dataset_shampoo[[#This Row],[Year]],G:G,"&lt;="&amp;dataset_shampoo[[#This Row],[Month]])</f>
        <v>3367</v>
      </c>
      <c r="K4146" s="6">
        <f>SUMIFS(I:I,D:D,dataset_shampoo[[#This Row],[Brand]],E:E,dataset_shampoo[[#This Row],[Region]],F:F,dataset_shampoo[[#This Row],[Year]],G:G,"&lt;="&amp;dataset_shampoo[[#This Row],[Month]])</f>
        <v>18830</v>
      </c>
      <c r="L4146">
        <f>dataset_shampoo[[#This Row],[Units YTD]]+SUMIFS(H:H,D:D,dataset_shampoo[[#This Row],[Brand]],E:E,dataset_shampoo[[#This Row],[Region]],F:F,dataset_shampoo[[#This Row],[Year]]-1,G:G,"&gt;"&amp;dataset_shampoo[[#This Row],[Month]])</f>
        <v>10416</v>
      </c>
      <c r="M4146" s="1">
        <f>dataset_shampoo[[#This Row],[Values YTD]]+SUMIFS(I:I,D:D,dataset_shampoo[[#This Row],[Brand]],E:E,dataset_shampoo[[#This Row],[Region]],F:F,dataset_shampoo[[#This Row],[Year]]-1,G:G,"&gt;"&amp;dataset_shampoo[[#This Row],[Month]])</f>
        <v>58359</v>
      </c>
    </row>
    <row r="4147" spans="1:13" x14ac:dyDescent="0.25">
      <c r="A4147" t="s">
        <v>7</v>
      </c>
      <c r="B4147" t="s">
        <v>55</v>
      </c>
      <c r="C4147" t="s">
        <v>16</v>
      </c>
      <c r="D4147" t="s">
        <v>56</v>
      </c>
      <c r="E4147" t="s">
        <v>12</v>
      </c>
      <c r="F4147">
        <v>2020</v>
      </c>
      <c r="G4147">
        <v>5</v>
      </c>
      <c r="H4147">
        <v>1127</v>
      </c>
      <c r="I4147" s="1">
        <v>6300</v>
      </c>
      <c r="J4147">
        <f>SUMIFS(H:H,D:D,dataset_shampoo[[#This Row],[Brand]],E:E,dataset_shampoo[[#This Row],[Region]],F:F,dataset_shampoo[[#This Row],[Year]],G:G,"&lt;="&amp;dataset_shampoo[[#This Row],[Month]])</f>
        <v>4494</v>
      </c>
      <c r="K4147" s="6">
        <f>SUMIFS(I:I,D:D,dataset_shampoo[[#This Row],[Brand]],E:E,dataset_shampoo[[#This Row],[Region]],F:F,dataset_shampoo[[#This Row],[Year]],G:G,"&lt;="&amp;dataset_shampoo[[#This Row],[Month]])</f>
        <v>25130</v>
      </c>
      <c r="L4147">
        <f>dataset_shampoo[[#This Row],[Units YTD]]+SUMIFS(H:H,D:D,dataset_shampoo[[#This Row],[Brand]],E:E,dataset_shampoo[[#This Row],[Region]],F:F,dataset_shampoo[[#This Row],[Year]]-1,G:G,"&gt;"&amp;dataset_shampoo[[#This Row],[Month]])</f>
        <v>10955</v>
      </c>
      <c r="M4147" s="1">
        <f>dataset_shampoo[[#This Row],[Values YTD]]+SUMIFS(I:I,D:D,dataset_shampoo[[#This Row],[Brand]],E:E,dataset_shampoo[[#This Row],[Region]],F:F,dataset_shampoo[[#This Row],[Year]]-1,G:G,"&gt;"&amp;dataset_shampoo[[#This Row],[Month]])</f>
        <v>61369</v>
      </c>
    </row>
    <row r="4148" spans="1:13" x14ac:dyDescent="0.25">
      <c r="A4148" t="s">
        <v>7</v>
      </c>
      <c r="B4148" t="s">
        <v>55</v>
      </c>
      <c r="C4148" t="s">
        <v>16</v>
      </c>
      <c r="D4148" t="s">
        <v>56</v>
      </c>
      <c r="E4148" t="s">
        <v>12</v>
      </c>
      <c r="F4148">
        <v>2020</v>
      </c>
      <c r="G4148">
        <v>6</v>
      </c>
      <c r="H4148">
        <v>1015</v>
      </c>
      <c r="I4148" s="1">
        <v>5684</v>
      </c>
      <c r="J4148">
        <f>SUMIFS(H:H,D:D,dataset_shampoo[[#This Row],[Brand]],E:E,dataset_shampoo[[#This Row],[Region]],F:F,dataset_shampoo[[#This Row],[Year]],G:G,"&lt;="&amp;dataset_shampoo[[#This Row],[Month]])</f>
        <v>5509</v>
      </c>
      <c r="K4148" s="6">
        <f>SUMIFS(I:I,D:D,dataset_shampoo[[#This Row],[Brand]],E:E,dataset_shampoo[[#This Row],[Region]],F:F,dataset_shampoo[[#This Row],[Year]],G:G,"&lt;="&amp;dataset_shampoo[[#This Row],[Month]])</f>
        <v>30814</v>
      </c>
      <c r="L4148">
        <f>dataset_shampoo[[#This Row],[Units YTD]]+SUMIFS(H:H,D:D,dataset_shampoo[[#This Row],[Brand]],E:E,dataset_shampoo[[#This Row],[Region]],F:F,dataset_shampoo[[#This Row],[Year]]-1,G:G,"&gt;"&amp;dataset_shampoo[[#This Row],[Month]])</f>
        <v>11340</v>
      </c>
      <c r="M4148" s="1">
        <f>dataset_shampoo[[#This Row],[Values YTD]]+SUMIFS(I:I,D:D,dataset_shampoo[[#This Row],[Brand]],E:E,dataset_shampoo[[#This Row],[Region]],F:F,dataset_shampoo[[#This Row],[Year]]-1,G:G,"&gt;"&amp;dataset_shampoo[[#This Row],[Month]])</f>
        <v>63497</v>
      </c>
    </row>
    <row r="4149" spans="1:13" x14ac:dyDescent="0.25">
      <c r="A4149" t="s">
        <v>7</v>
      </c>
      <c r="B4149" t="s">
        <v>55</v>
      </c>
      <c r="C4149" t="s">
        <v>16</v>
      </c>
      <c r="D4149" t="s">
        <v>56</v>
      </c>
      <c r="E4149" t="s">
        <v>12</v>
      </c>
      <c r="F4149">
        <v>2020</v>
      </c>
      <c r="G4149">
        <v>7</v>
      </c>
      <c r="H4149">
        <v>1029</v>
      </c>
      <c r="I4149" s="1">
        <v>5740</v>
      </c>
      <c r="J4149">
        <f>SUMIFS(H:H,D:D,dataset_shampoo[[#This Row],[Brand]],E:E,dataset_shampoo[[#This Row],[Region]],F:F,dataset_shampoo[[#This Row],[Year]],G:G,"&lt;="&amp;dataset_shampoo[[#This Row],[Month]])</f>
        <v>6538</v>
      </c>
      <c r="K4149" s="6">
        <f>SUMIFS(I:I,D:D,dataset_shampoo[[#This Row],[Brand]],E:E,dataset_shampoo[[#This Row],[Region]],F:F,dataset_shampoo[[#This Row],[Year]],G:G,"&lt;="&amp;dataset_shampoo[[#This Row],[Month]])</f>
        <v>36554</v>
      </c>
      <c r="L4149">
        <f>dataset_shampoo[[#This Row],[Units YTD]]+SUMIFS(H:H,D:D,dataset_shampoo[[#This Row],[Brand]],E:E,dataset_shampoo[[#This Row],[Region]],F:F,dataset_shampoo[[#This Row],[Year]]-1,G:G,"&gt;"&amp;dataset_shampoo[[#This Row],[Month]])</f>
        <v>11298</v>
      </c>
      <c r="M4149" s="1">
        <f>dataset_shampoo[[#This Row],[Values YTD]]+SUMIFS(I:I,D:D,dataset_shampoo[[#This Row],[Brand]],E:E,dataset_shampoo[[#This Row],[Region]],F:F,dataset_shampoo[[#This Row],[Year]]-1,G:G,"&gt;"&amp;dataset_shampoo[[#This Row],[Month]])</f>
        <v>63231</v>
      </c>
    </row>
    <row r="4150" spans="1:13" x14ac:dyDescent="0.25">
      <c r="A4150" t="s">
        <v>7</v>
      </c>
      <c r="B4150" t="s">
        <v>55</v>
      </c>
      <c r="C4150" t="s">
        <v>16</v>
      </c>
      <c r="D4150" t="s">
        <v>56</v>
      </c>
      <c r="E4150" t="s">
        <v>12</v>
      </c>
      <c r="F4150">
        <v>2020</v>
      </c>
      <c r="G4150">
        <v>8</v>
      </c>
      <c r="H4150">
        <v>728</v>
      </c>
      <c r="I4150" s="1">
        <v>4053</v>
      </c>
      <c r="J4150">
        <f>SUMIFS(H:H,D:D,dataset_shampoo[[#This Row],[Brand]],E:E,dataset_shampoo[[#This Row],[Region]],F:F,dataset_shampoo[[#This Row],[Year]],G:G,"&lt;="&amp;dataset_shampoo[[#This Row],[Month]])</f>
        <v>7266</v>
      </c>
      <c r="K4150" s="6">
        <f>SUMIFS(I:I,D:D,dataset_shampoo[[#This Row],[Brand]],E:E,dataset_shampoo[[#This Row],[Region]],F:F,dataset_shampoo[[#This Row],[Year]],G:G,"&lt;="&amp;dataset_shampoo[[#This Row],[Month]])</f>
        <v>40607</v>
      </c>
      <c r="L4150">
        <f>dataset_shampoo[[#This Row],[Units YTD]]+SUMIFS(H:H,D:D,dataset_shampoo[[#This Row],[Brand]],E:E,dataset_shampoo[[#This Row],[Region]],F:F,dataset_shampoo[[#This Row],[Year]]-1,G:G,"&gt;"&amp;dataset_shampoo[[#This Row],[Month]])</f>
        <v>11249</v>
      </c>
      <c r="M4150" s="1">
        <f>dataset_shampoo[[#This Row],[Values YTD]]+SUMIFS(I:I,D:D,dataset_shampoo[[#This Row],[Brand]],E:E,dataset_shampoo[[#This Row],[Region]],F:F,dataset_shampoo[[#This Row],[Year]]-1,G:G,"&gt;"&amp;dataset_shampoo[[#This Row],[Month]])</f>
        <v>62909</v>
      </c>
    </row>
    <row r="4151" spans="1:13" x14ac:dyDescent="0.25">
      <c r="A4151" t="s">
        <v>7</v>
      </c>
      <c r="B4151" t="s">
        <v>55</v>
      </c>
      <c r="C4151" t="s">
        <v>16</v>
      </c>
      <c r="D4151" t="s">
        <v>56</v>
      </c>
      <c r="E4151" t="s">
        <v>12</v>
      </c>
      <c r="F4151">
        <v>2020</v>
      </c>
      <c r="G4151">
        <v>9</v>
      </c>
      <c r="H4151">
        <v>945</v>
      </c>
      <c r="I4151" s="1">
        <v>5299</v>
      </c>
      <c r="J4151">
        <f>SUMIFS(H:H,D:D,dataset_shampoo[[#This Row],[Brand]],E:E,dataset_shampoo[[#This Row],[Region]],F:F,dataset_shampoo[[#This Row],[Year]],G:G,"&lt;="&amp;dataset_shampoo[[#This Row],[Month]])</f>
        <v>8211</v>
      </c>
      <c r="K4151" s="6">
        <f>SUMIFS(I:I,D:D,dataset_shampoo[[#This Row],[Brand]],E:E,dataset_shampoo[[#This Row],[Region]],F:F,dataset_shampoo[[#This Row],[Year]],G:G,"&lt;="&amp;dataset_shampoo[[#This Row],[Month]])</f>
        <v>45906</v>
      </c>
      <c r="L4151">
        <f>dataset_shampoo[[#This Row],[Units YTD]]+SUMIFS(H:H,D:D,dataset_shampoo[[#This Row],[Brand]],E:E,dataset_shampoo[[#This Row],[Region]],F:F,dataset_shampoo[[#This Row],[Year]]-1,G:G,"&gt;"&amp;dataset_shampoo[[#This Row],[Month]])</f>
        <v>11473</v>
      </c>
      <c r="M4151" s="1">
        <f>dataset_shampoo[[#This Row],[Values YTD]]+SUMIFS(I:I,D:D,dataset_shampoo[[#This Row],[Brand]],E:E,dataset_shampoo[[#This Row],[Region]],F:F,dataset_shampoo[[#This Row],[Year]]-1,G:G,"&gt;"&amp;dataset_shampoo[[#This Row],[Month]])</f>
        <v>64176</v>
      </c>
    </row>
    <row r="4152" spans="1:13" x14ac:dyDescent="0.25">
      <c r="A4152" t="s">
        <v>7</v>
      </c>
      <c r="B4152" t="s">
        <v>55</v>
      </c>
      <c r="C4152" t="s">
        <v>16</v>
      </c>
      <c r="D4152" t="s">
        <v>56</v>
      </c>
      <c r="E4152" t="s">
        <v>12</v>
      </c>
      <c r="F4152">
        <v>2020</v>
      </c>
      <c r="G4152">
        <v>10</v>
      </c>
      <c r="H4152">
        <v>1092</v>
      </c>
      <c r="I4152" s="1">
        <v>6104</v>
      </c>
      <c r="J4152">
        <f>SUMIFS(H:H,D:D,dataset_shampoo[[#This Row],[Brand]],E:E,dataset_shampoo[[#This Row],[Region]],F:F,dataset_shampoo[[#This Row],[Year]],G:G,"&lt;="&amp;dataset_shampoo[[#This Row],[Month]])</f>
        <v>9303</v>
      </c>
      <c r="K4152" s="6">
        <f>SUMIFS(I:I,D:D,dataset_shampoo[[#This Row],[Brand]],E:E,dataset_shampoo[[#This Row],[Region]],F:F,dataset_shampoo[[#This Row],[Year]],G:G,"&lt;="&amp;dataset_shampoo[[#This Row],[Month]])</f>
        <v>52010</v>
      </c>
      <c r="L4152">
        <f>dataset_shampoo[[#This Row],[Units YTD]]+SUMIFS(H:H,D:D,dataset_shampoo[[#This Row],[Brand]],E:E,dataset_shampoo[[#This Row],[Region]],F:F,dataset_shampoo[[#This Row],[Year]]-1,G:G,"&gt;"&amp;dataset_shampoo[[#This Row],[Month]])</f>
        <v>11620</v>
      </c>
      <c r="M4152" s="1">
        <f>dataset_shampoo[[#This Row],[Values YTD]]+SUMIFS(I:I,D:D,dataset_shampoo[[#This Row],[Brand]],E:E,dataset_shampoo[[#This Row],[Region]],F:F,dataset_shampoo[[#This Row],[Year]]-1,G:G,"&gt;"&amp;dataset_shampoo[[#This Row],[Month]])</f>
        <v>64967</v>
      </c>
    </row>
    <row r="4153" spans="1:13" x14ac:dyDescent="0.25">
      <c r="A4153" t="s">
        <v>7</v>
      </c>
      <c r="B4153" t="s">
        <v>55</v>
      </c>
      <c r="C4153" t="s">
        <v>16</v>
      </c>
      <c r="D4153" t="s">
        <v>56</v>
      </c>
      <c r="E4153" t="s">
        <v>12</v>
      </c>
      <c r="F4153">
        <v>2020</v>
      </c>
      <c r="G4153">
        <v>11</v>
      </c>
      <c r="H4153">
        <v>987</v>
      </c>
      <c r="I4153" s="1">
        <v>5523</v>
      </c>
      <c r="J4153">
        <f>SUMIFS(H:H,D:D,dataset_shampoo[[#This Row],[Brand]],E:E,dataset_shampoo[[#This Row],[Region]],F:F,dataset_shampoo[[#This Row],[Year]],G:G,"&lt;="&amp;dataset_shampoo[[#This Row],[Month]])</f>
        <v>10290</v>
      </c>
      <c r="K4153" s="6">
        <f>SUMIFS(I:I,D:D,dataset_shampoo[[#This Row],[Brand]],E:E,dataset_shampoo[[#This Row],[Region]],F:F,dataset_shampoo[[#This Row],[Year]],G:G,"&lt;="&amp;dataset_shampoo[[#This Row],[Month]])</f>
        <v>57533</v>
      </c>
      <c r="L4153">
        <f>dataset_shampoo[[#This Row],[Units YTD]]+SUMIFS(H:H,D:D,dataset_shampoo[[#This Row],[Brand]],E:E,dataset_shampoo[[#This Row],[Region]],F:F,dataset_shampoo[[#This Row],[Year]]-1,G:G,"&gt;"&amp;dataset_shampoo[[#This Row],[Month]])</f>
        <v>11053</v>
      </c>
      <c r="M4153" s="1">
        <f>dataset_shampoo[[#This Row],[Values YTD]]+SUMIFS(I:I,D:D,dataset_shampoo[[#This Row],[Brand]],E:E,dataset_shampoo[[#This Row],[Region]],F:F,dataset_shampoo[[#This Row],[Year]]-1,G:G,"&gt;"&amp;dataset_shampoo[[#This Row],[Month]])</f>
        <v>61824</v>
      </c>
    </row>
    <row r="4154" spans="1:13" x14ac:dyDescent="0.25">
      <c r="A4154" t="s">
        <v>7</v>
      </c>
      <c r="B4154" t="s">
        <v>55</v>
      </c>
      <c r="C4154" t="s">
        <v>16</v>
      </c>
      <c r="D4154" t="s">
        <v>56</v>
      </c>
      <c r="E4154" t="s">
        <v>12</v>
      </c>
      <c r="F4154">
        <v>2020</v>
      </c>
      <c r="G4154">
        <v>12</v>
      </c>
      <c r="H4154">
        <v>1085</v>
      </c>
      <c r="I4154" s="1">
        <v>6083</v>
      </c>
      <c r="J4154">
        <f>SUMIFS(H:H,D:D,dataset_shampoo[[#This Row],[Brand]],E:E,dataset_shampoo[[#This Row],[Region]],F:F,dataset_shampoo[[#This Row],[Year]],G:G,"&lt;="&amp;dataset_shampoo[[#This Row],[Month]])</f>
        <v>11375</v>
      </c>
      <c r="K4154" s="6">
        <f>SUMIFS(I:I,D:D,dataset_shampoo[[#This Row],[Brand]],E:E,dataset_shampoo[[#This Row],[Region]],F:F,dataset_shampoo[[#This Row],[Year]],G:G,"&lt;="&amp;dataset_shampoo[[#This Row],[Month]])</f>
        <v>63616</v>
      </c>
      <c r="L4154">
        <f>dataset_shampoo[[#This Row],[Units YTD]]+SUMIFS(H:H,D:D,dataset_shampoo[[#This Row],[Brand]],E:E,dataset_shampoo[[#This Row],[Region]],F:F,dataset_shampoo[[#This Row],[Year]]-1,G:G,"&gt;"&amp;dataset_shampoo[[#This Row],[Month]])</f>
        <v>11375</v>
      </c>
      <c r="M4154" s="1">
        <f>dataset_shampoo[[#This Row],[Values YTD]]+SUMIFS(I:I,D:D,dataset_shampoo[[#This Row],[Brand]],E:E,dataset_shampoo[[#This Row],[Region]],F:F,dataset_shampoo[[#This Row],[Year]]-1,G:G,"&gt;"&amp;dataset_shampoo[[#This Row],[Month]])</f>
        <v>63616</v>
      </c>
    </row>
    <row r="4155" spans="1:13" x14ac:dyDescent="0.25">
      <c r="A4155" t="s">
        <v>7</v>
      </c>
      <c r="B4155" t="s">
        <v>55</v>
      </c>
      <c r="C4155" t="s">
        <v>16</v>
      </c>
      <c r="D4155" t="s">
        <v>56</v>
      </c>
      <c r="E4155" t="s">
        <v>12</v>
      </c>
      <c r="F4155">
        <v>2021</v>
      </c>
      <c r="G4155">
        <v>1</v>
      </c>
      <c r="H4155">
        <v>959</v>
      </c>
      <c r="I4155" s="1">
        <v>5390</v>
      </c>
      <c r="J4155">
        <f>SUMIFS(H:H,D:D,dataset_shampoo[[#This Row],[Brand]],E:E,dataset_shampoo[[#This Row],[Region]],F:F,dataset_shampoo[[#This Row],[Year]],G:G,"&lt;="&amp;dataset_shampoo[[#This Row],[Month]])</f>
        <v>959</v>
      </c>
      <c r="K4155" s="6">
        <f>SUMIFS(I:I,D:D,dataset_shampoo[[#This Row],[Brand]],E:E,dataset_shampoo[[#This Row],[Region]],F:F,dataset_shampoo[[#This Row],[Year]],G:G,"&lt;="&amp;dataset_shampoo[[#This Row],[Month]])</f>
        <v>5390</v>
      </c>
      <c r="L4155">
        <f>dataset_shampoo[[#This Row],[Units YTD]]+SUMIFS(H:H,D:D,dataset_shampoo[[#This Row],[Brand]],E:E,dataset_shampoo[[#This Row],[Region]],F:F,dataset_shampoo[[#This Row],[Year]]-1,G:G,"&gt;"&amp;dataset_shampoo[[#This Row],[Month]])</f>
        <v>11494</v>
      </c>
      <c r="M4155" s="1">
        <f>dataset_shampoo[[#This Row],[Values YTD]]+SUMIFS(I:I,D:D,dataset_shampoo[[#This Row],[Brand]],E:E,dataset_shampoo[[#This Row],[Region]],F:F,dataset_shampoo[[#This Row],[Year]]-1,G:G,"&gt;"&amp;dataset_shampoo[[#This Row],[Month]])</f>
        <v>64316</v>
      </c>
    </row>
    <row r="4156" spans="1:13" x14ac:dyDescent="0.25">
      <c r="A4156" t="s">
        <v>7</v>
      </c>
      <c r="B4156" t="s">
        <v>55</v>
      </c>
      <c r="C4156" t="s">
        <v>16</v>
      </c>
      <c r="D4156" t="s">
        <v>56</v>
      </c>
      <c r="E4156" t="s">
        <v>12</v>
      </c>
      <c r="F4156">
        <v>2021</v>
      </c>
      <c r="G4156">
        <v>2</v>
      </c>
      <c r="H4156">
        <v>1162</v>
      </c>
      <c r="I4156" s="1">
        <v>6538</v>
      </c>
      <c r="J4156">
        <f>SUMIFS(H:H,D:D,dataset_shampoo[[#This Row],[Brand]],E:E,dataset_shampoo[[#This Row],[Region]],F:F,dataset_shampoo[[#This Row],[Year]],G:G,"&lt;="&amp;dataset_shampoo[[#This Row],[Month]])</f>
        <v>2121</v>
      </c>
      <c r="K4156" s="6">
        <f>SUMIFS(I:I,D:D,dataset_shampoo[[#This Row],[Brand]],E:E,dataset_shampoo[[#This Row],[Region]],F:F,dataset_shampoo[[#This Row],[Year]],G:G,"&lt;="&amp;dataset_shampoo[[#This Row],[Month]])</f>
        <v>11928</v>
      </c>
      <c r="L4156">
        <f>dataset_shampoo[[#This Row],[Units YTD]]+SUMIFS(H:H,D:D,dataset_shampoo[[#This Row],[Brand]],E:E,dataset_shampoo[[#This Row],[Region]],F:F,dataset_shampoo[[#This Row],[Year]]-1,G:G,"&gt;"&amp;dataset_shampoo[[#This Row],[Month]])</f>
        <v>11648</v>
      </c>
      <c r="M4156" s="1">
        <f>dataset_shampoo[[#This Row],[Values YTD]]+SUMIFS(I:I,D:D,dataset_shampoo[[#This Row],[Brand]],E:E,dataset_shampoo[[#This Row],[Region]],F:F,dataset_shampoo[[#This Row],[Year]]-1,G:G,"&gt;"&amp;dataset_shampoo[[#This Row],[Month]])</f>
        <v>65219</v>
      </c>
    </row>
    <row r="4157" spans="1:13" x14ac:dyDescent="0.25">
      <c r="A4157" t="s">
        <v>7</v>
      </c>
      <c r="B4157" t="s">
        <v>55</v>
      </c>
      <c r="C4157" t="s">
        <v>16</v>
      </c>
      <c r="D4157" t="s">
        <v>56</v>
      </c>
      <c r="E4157" t="s">
        <v>12</v>
      </c>
      <c r="F4157">
        <v>2021</v>
      </c>
      <c r="G4157">
        <v>3</v>
      </c>
      <c r="H4157">
        <v>1099</v>
      </c>
      <c r="I4157" s="1">
        <v>6174</v>
      </c>
      <c r="J4157">
        <f>SUMIFS(H:H,D:D,dataset_shampoo[[#This Row],[Brand]],E:E,dataset_shampoo[[#This Row],[Region]],F:F,dataset_shampoo[[#This Row],[Year]],G:G,"&lt;="&amp;dataset_shampoo[[#This Row],[Month]])</f>
        <v>3220</v>
      </c>
      <c r="K4157" s="6">
        <f>SUMIFS(I:I,D:D,dataset_shampoo[[#This Row],[Brand]],E:E,dataset_shampoo[[#This Row],[Region]],F:F,dataset_shampoo[[#This Row],[Year]],G:G,"&lt;="&amp;dataset_shampoo[[#This Row],[Month]])</f>
        <v>18102</v>
      </c>
      <c r="L4157">
        <f>dataset_shampoo[[#This Row],[Units YTD]]+SUMIFS(H:H,D:D,dataset_shampoo[[#This Row],[Brand]],E:E,dataset_shampoo[[#This Row],[Region]],F:F,dataset_shampoo[[#This Row],[Year]]-1,G:G,"&gt;"&amp;dataset_shampoo[[#This Row],[Month]])</f>
        <v>12040</v>
      </c>
      <c r="M4157" s="1">
        <f>dataset_shampoo[[#This Row],[Values YTD]]+SUMIFS(I:I,D:D,dataset_shampoo[[#This Row],[Brand]],E:E,dataset_shampoo[[#This Row],[Region]],F:F,dataset_shampoo[[#This Row],[Year]]-1,G:G,"&gt;"&amp;dataset_shampoo[[#This Row],[Month]])</f>
        <v>67438</v>
      </c>
    </row>
    <row r="4158" spans="1:13" x14ac:dyDescent="0.25">
      <c r="A4158" t="s">
        <v>7</v>
      </c>
      <c r="B4158" t="s">
        <v>55</v>
      </c>
      <c r="C4158" t="s">
        <v>16</v>
      </c>
      <c r="D4158" t="s">
        <v>56</v>
      </c>
      <c r="E4158" t="s">
        <v>12</v>
      </c>
      <c r="F4158">
        <v>2021</v>
      </c>
      <c r="G4158">
        <v>4</v>
      </c>
      <c r="H4158">
        <v>1029</v>
      </c>
      <c r="I4158" s="1">
        <v>5747</v>
      </c>
      <c r="J4158">
        <f>SUMIFS(H:H,D:D,dataset_shampoo[[#This Row],[Brand]],E:E,dataset_shampoo[[#This Row],[Region]],F:F,dataset_shampoo[[#This Row],[Year]],G:G,"&lt;="&amp;dataset_shampoo[[#This Row],[Month]])</f>
        <v>4249</v>
      </c>
      <c r="K4158" s="6">
        <f>SUMIFS(I:I,D:D,dataset_shampoo[[#This Row],[Brand]],E:E,dataset_shampoo[[#This Row],[Region]],F:F,dataset_shampoo[[#This Row],[Year]],G:G,"&lt;="&amp;dataset_shampoo[[#This Row],[Month]])</f>
        <v>23849</v>
      </c>
      <c r="L4158">
        <f>dataset_shampoo[[#This Row],[Units YTD]]+SUMIFS(H:H,D:D,dataset_shampoo[[#This Row],[Brand]],E:E,dataset_shampoo[[#This Row],[Region]],F:F,dataset_shampoo[[#This Row],[Year]]-1,G:G,"&gt;"&amp;dataset_shampoo[[#This Row],[Month]])</f>
        <v>12257</v>
      </c>
      <c r="M4158" s="1">
        <f>dataset_shampoo[[#This Row],[Values YTD]]+SUMIFS(I:I,D:D,dataset_shampoo[[#This Row],[Brand]],E:E,dataset_shampoo[[#This Row],[Region]],F:F,dataset_shampoo[[#This Row],[Year]]-1,G:G,"&gt;"&amp;dataset_shampoo[[#This Row],[Month]])</f>
        <v>68635</v>
      </c>
    </row>
    <row r="4159" spans="1:13" x14ac:dyDescent="0.25">
      <c r="A4159" t="s">
        <v>7</v>
      </c>
      <c r="B4159" t="s">
        <v>55</v>
      </c>
      <c r="C4159" t="s">
        <v>16</v>
      </c>
      <c r="D4159" t="s">
        <v>56</v>
      </c>
      <c r="E4159" t="s">
        <v>12</v>
      </c>
      <c r="F4159">
        <v>2021</v>
      </c>
      <c r="G4159">
        <v>5</v>
      </c>
      <c r="H4159">
        <v>931</v>
      </c>
      <c r="I4159" s="1">
        <v>5236</v>
      </c>
      <c r="J4159">
        <f>SUMIFS(H:H,D:D,dataset_shampoo[[#This Row],[Brand]],E:E,dataset_shampoo[[#This Row],[Region]],F:F,dataset_shampoo[[#This Row],[Year]],G:G,"&lt;="&amp;dataset_shampoo[[#This Row],[Month]])</f>
        <v>5180</v>
      </c>
      <c r="K4159" s="6">
        <f>SUMIFS(I:I,D:D,dataset_shampoo[[#This Row],[Brand]],E:E,dataset_shampoo[[#This Row],[Region]],F:F,dataset_shampoo[[#This Row],[Year]],G:G,"&lt;="&amp;dataset_shampoo[[#This Row],[Month]])</f>
        <v>29085</v>
      </c>
      <c r="L4159">
        <f>dataset_shampoo[[#This Row],[Units YTD]]+SUMIFS(H:H,D:D,dataset_shampoo[[#This Row],[Brand]],E:E,dataset_shampoo[[#This Row],[Region]],F:F,dataset_shampoo[[#This Row],[Year]]-1,G:G,"&gt;"&amp;dataset_shampoo[[#This Row],[Month]])</f>
        <v>12061</v>
      </c>
      <c r="M4159" s="1">
        <f>dataset_shampoo[[#This Row],[Values YTD]]+SUMIFS(I:I,D:D,dataset_shampoo[[#This Row],[Brand]],E:E,dataset_shampoo[[#This Row],[Region]],F:F,dataset_shampoo[[#This Row],[Year]]-1,G:G,"&gt;"&amp;dataset_shampoo[[#This Row],[Month]])</f>
        <v>67571</v>
      </c>
    </row>
    <row r="4160" spans="1:13" x14ac:dyDescent="0.25">
      <c r="A4160" t="s">
        <v>7</v>
      </c>
      <c r="B4160" t="s">
        <v>55</v>
      </c>
      <c r="C4160" t="s">
        <v>16</v>
      </c>
      <c r="D4160" t="s">
        <v>56</v>
      </c>
      <c r="E4160" t="s">
        <v>12</v>
      </c>
      <c r="F4160">
        <v>2021</v>
      </c>
      <c r="G4160">
        <v>6</v>
      </c>
      <c r="H4160">
        <v>903</v>
      </c>
      <c r="I4160" s="1">
        <v>5061</v>
      </c>
      <c r="J4160">
        <f>SUMIFS(H:H,D:D,dataset_shampoo[[#This Row],[Brand]],E:E,dataset_shampoo[[#This Row],[Region]],F:F,dataset_shampoo[[#This Row],[Year]],G:G,"&lt;="&amp;dataset_shampoo[[#This Row],[Month]])</f>
        <v>6083</v>
      </c>
      <c r="K4160" s="6">
        <f>SUMIFS(I:I,D:D,dataset_shampoo[[#This Row],[Brand]],E:E,dataset_shampoo[[#This Row],[Region]],F:F,dataset_shampoo[[#This Row],[Year]],G:G,"&lt;="&amp;dataset_shampoo[[#This Row],[Month]])</f>
        <v>34146</v>
      </c>
      <c r="L4160">
        <f>dataset_shampoo[[#This Row],[Units YTD]]+SUMIFS(H:H,D:D,dataset_shampoo[[#This Row],[Brand]],E:E,dataset_shampoo[[#This Row],[Region]],F:F,dataset_shampoo[[#This Row],[Year]]-1,G:G,"&gt;"&amp;dataset_shampoo[[#This Row],[Month]])</f>
        <v>11949</v>
      </c>
      <c r="M4160" s="1">
        <f>dataset_shampoo[[#This Row],[Values YTD]]+SUMIFS(I:I,D:D,dataset_shampoo[[#This Row],[Brand]],E:E,dataset_shampoo[[#This Row],[Region]],F:F,dataset_shampoo[[#This Row],[Year]]-1,G:G,"&gt;"&amp;dataset_shampoo[[#This Row],[Month]])</f>
        <v>66948</v>
      </c>
    </row>
    <row r="4161" spans="1:13" x14ac:dyDescent="0.25">
      <c r="A4161" t="s">
        <v>7</v>
      </c>
      <c r="B4161" t="s">
        <v>55</v>
      </c>
      <c r="C4161" t="s">
        <v>16</v>
      </c>
      <c r="D4161" t="s">
        <v>56</v>
      </c>
      <c r="E4161" t="s">
        <v>12</v>
      </c>
      <c r="F4161">
        <v>2021</v>
      </c>
      <c r="G4161">
        <v>7</v>
      </c>
      <c r="H4161">
        <v>903</v>
      </c>
      <c r="I4161" s="1">
        <v>5117</v>
      </c>
      <c r="J4161">
        <f>SUMIFS(H:H,D:D,dataset_shampoo[[#This Row],[Brand]],E:E,dataset_shampoo[[#This Row],[Region]],F:F,dataset_shampoo[[#This Row],[Year]],G:G,"&lt;="&amp;dataset_shampoo[[#This Row],[Month]])</f>
        <v>6986</v>
      </c>
      <c r="K4161" s="6">
        <f>SUMIFS(I:I,D:D,dataset_shampoo[[#This Row],[Brand]],E:E,dataset_shampoo[[#This Row],[Region]],F:F,dataset_shampoo[[#This Row],[Year]],G:G,"&lt;="&amp;dataset_shampoo[[#This Row],[Month]])</f>
        <v>39263</v>
      </c>
      <c r="L4161">
        <f>dataset_shampoo[[#This Row],[Units YTD]]+SUMIFS(H:H,D:D,dataset_shampoo[[#This Row],[Brand]],E:E,dataset_shampoo[[#This Row],[Region]],F:F,dataset_shampoo[[#This Row],[Year]]-1,G:G,"&gt;"&amp;dataset_shampoo[[#This Row],[Month]])</f>
        <v>11823</v>
      </c>
      <c r="M4161" s="1">
        <f>dataset_shampoo[[#This Row],[Values YTD]]+SUMIFS(I:I,D:D,dataset_shampoo[[#This Row],[Brand]],E:E,dataset_shampoo[[#This Row],[Region]],F:F,dataset_shampoo[[#This Row],[Year]]-1,G:G,"&gt;"&amp;dataset_shampoo[[#This Row],[Month]])</f>
        <v>66325</v>
      </c>
    </row>
    <row r="4162" spans="1:13" x14ac:dyDescent="0.25">
      <c r="A4162" t="s">
        <v>7</v>
      </c>
      <c r="B4162" t="s">
        <v>55</v>
      </c>
      <c r="C4162" t="s">
        <v>16</v>
      </c>
      <c r="D4162" t="s">
        <v>56</v>
      </c>
      <c r="E4162" t="s">
        <v>12</v>
      </c>
      <c r="F4162">
        <v>2021</v>
      </c>
      <c r="G4162">
        <v>8</v>
      </c>
      <c r="H4162">
        <v>1008</v>
      </c>
      <c r="I4162" s="1">
        <v>5691</v>
      </c>
      <c r="J4162">
        <f>SUMIFS(H:H,D:D,dataset_shampoo[[#This Row],[Brand]],E:E,dataset_shampoo[[#This Row],[Region]],F:F,dataset_shampoo[[#This Row],[Year]],G:G,"&lt;="&amp;dataset_shampoo[[#This Row],[Month]])</f>
        <v>7994</v>
      </c>
      <c r="K4162" s="6">
        <f>SUMIFS(I:I,D:D,dataset_shampoo[[#This Row],[Brand]],E:E,dataset_shampoo[[#This Row],[Region]],F:F,dataset_shampoo[[#This Row],[Year]],G:G,"&lt;="&amp;dataset_shampoo[[#This Row],[Month]])</f>
        <v>44954</v>
      </c>
      <c r="L4162">
        <f>dataset_shampoo[[#This Row],[Units YTD]]+SUMIFS(H:H,D:D,dataset_shampoo[[#This Row],[Brand]],E:E,dataset_shampoo[[#This Row],[Region]],F:F,dataset_shampoo[[#This Row],[Year]]-1,G:G,"&gt;"&amp;dataset_shampoo[[#This Row],[Month]])</f>
        <v>12103</v>
      </c>
      <c r="M4162" s="1">
        <f>dataset_shampoo[[#This Row],[Values YTD]]+SUMIFS(I:I,D:D,dataset_shampoo[[#This Row],[Brand]],E:E,dataset_shampoo[[#This Row],[Region]],F:F,dataset_shampoo[[#This Row],[Year]]-1,G:G,"&gt;"&amp;dataset_shampoo[[#This Row],[Month]])</f>
        <v>67963</v>
      </c>
    </row>
    <row r="4163" spans="1:13" x14ac:dyDescent="0.25">
      <c r="A4163" t="s">
        <v>7</v>
      </c>
      <c r="B4163" t="s">
        <v>55</v>
      </c>
      <c r="C4163" t="s">
        <v>16</v>
      </c>
      <c r="D4163" t="s">
        <v>56</v>
      </c>
      <c r="E4163" t="s">
        <v>12</v>
      </c>
      <c r="F4163">
        <v>2021</v>
      </c>
      <c r="G4163">
        <v>9</v>
      </c>
      <c r="H4163">
        <v>770</v>
      </c>
      <c r="I4163" s="1">
        <v>4361</v>
      </c>
      <c r="J4163">
        <f>SUMIFS(H:H,D:D,dataset_shampoo[[#This Row],[Brand]],E:E,dataset_shampoo[[#This Row],[Region]],F:F,dataset_shampoo[[#This Row],[Year]],G:G,"&lt;="&amp;dataset_shampoo[[#This Row],[Month]])</f>
        <v>8764</v>
      </c>
      <c r="K4163" s="6">
        <f>SUMIFS(I:I,D:D,dataset_shampoo[[#This Row],[Brand]],E:E,dataset_shampoo[[#This Row],[Region]],F:F,dataset_shampoo[[#This Row],[Year]],G:G,"&lt;="&amp;dataset_shampoo[[#This Row],[Month]])</f>
        <v>49315</v>
      </c>
      <c r="L4163">
        <f>dataset_shampoo[[#This Row],[Units YTD]]+SUMIFS(H:H,D:D,dataset_shampoo[[#This Row],[Brand]],E:E,dataset_shampoo[[#This Row],[Region]],F:F,dataset_shampoo[[#This Row],[Year]]-1,G:G,"&gt;"&amp;dataset_shampoo[[#This Row],[Month]])</f>
        <v>11928</v>
      </c>
      <c r="M4163" s="1">
        <f>dataset_shampoo[[#This Row],[Values YTD]]+SUMIFS(I:I,D:D,dataset_shampoo[[#This Row],[Brand]],E:E,dataset_shampoo[[#This Row],[Region]],F:F,dataset_shampoo[[#This Row],[Year]]-1,G:G,"&gt;"&amp;dataset_shampoo[[#This Row],[Month]])</f>
        <v>67025</v>
      </c>
    </row>
    <row r="4164" spans="1:13" x14ac:dyDescent="0.25">
      <c r="A4164" t="s">
        <v>7</v>
      </c>
      <c r="B4164" t="s">
        <v>55</v>
      </c>
      <c r="C4164" t="s">
        <v>16</v>
      </c>
      <c r="D4164" t="s">
        <v>56</v>
      </c>
      <c r="E4164" t="s">
        <v>12</v>
      </c>
      <c r="F4164">
        <v>2021</v>
      </c>
      <c r="G4164">
        <v>10</v>
      </c>
      <c r="H4164">
        <v>826</v>
      </c>
      <c r="I4164" s="1">
        <v>4669</v>
      </c>
      <c r="J4164">
        <f>SUMIFS(H:H,D:D,dataset_shampoo[[#This Row],[Brand]],E:E,dataset_shampoo[[#This Row],[Region]],F:F,dataset_shampoo[[#This Row],[Year]],G:G,"&lt;="&amp;dataset_shampoo[[#This Row],[Month]])</f>
        <v>9590</v>
      </c>
      <c r="K4164" s="6">
        <f>SUMIFS(I:I,D:D,dataset_shampoo[[#This Row],[Brand]],E:E,dataset_shampoo[[#This Row],[Region]],F:F,dataset_shampoo[[#This Row],[Year]],G:G,"&lt;="&amp;dataset_shampoo[[#This Row],[Month]])</f>
        <v>53984</v>
      </c>
      <c r="L4164">
        <f>dataset_shampoo[[#This Row],[Units YTD]]+SUMIFS(H:H,D:D,dataset_shampoo[[#This Row],[Brand]],E:E,dataset_shampoo[[#This Row],[Region]],F:F,dataset_shampoo[[#This Row],[Year]]-1,G:G,"&gt;"&amp;dataset_shampoo[[#This Row],[Month]])</f>
        <v>11662</v>
      </c>
      <c r="M4164" s="1">
        <f>dataset_shampoo[[#This Row],[Values YTD]]+SUMIFS(I:I,D:D,dataset_shampoo[[#This Row],[Brand]],E:E,dataset_shampoo[[#This Row],[Region]],F:F,dataset_shampoo[[#This Row],[Year]]-1,G:G,"&gt;"&amp;dataset_shampoo[[#This Row],[Month]])</f>
        <v>65590</v>
      </c>
    </row>
    <row r="4165" spans="1:13" x14ac:dyDescent="0.25">
      <c r="A4165" t="s">
        <v>7</v>
      </c>
      <c r="B4165" t="s">
        <v>55</v>
      </c>
      <c r="C4165" t="s">
        <v>16</v>
      </c>
      <c r="D4165" t="s">
        <v>56</v>
      </c>
      <c r="E4165" t="s">
        <v>12</v>
      </c>
      <c r="F4165">
        <v>2021</v>
      </c>
      <c r="G4165">
        <v>11</v>
      </c>
      <c r="H4165">
        <v>896</v>
      </c>
      <c r="I4165" s="1">
        <v>5040</v>
      </c>
      <c r="J4165">
        <f>SUMIFS(H:H,D:D,dataset_shampoo[[#This Row],[Brand]],E:E,dataset_shampoo[[#This Row],[Region]],F:F,dataset_shampoo[[#This Row],[Year]],G:G,"&lt;="&amp;dataset_shampoo[[#This Row],[Month]])</f>
        <v>10486</v>
      </c>
      <c r="K4165" s="6">
        <f>SUMIFS(I:I,D:D,dataset_shampoo[[#This Row],[Brand]],E:E,dataset_shampoo[[#This Row],[Region]],F:F,dataset_shampoo[[#This Row],[Year]],G:G,"&lt;="&amp;dataset_shampoo[[#This Row],[Month]])</f>
        <v>59024</v>
      </c>
      <c r="L4165">
        <f>dataset_shampoo[[#This Row],[Units YTD]]+SUMIFS(H:H,D:D,dataset_shampoo[[#This Row],[Brand]],E:E,dataset_shampoo[[#This Row],[Region]],F:F,dataset_shampoo[[#This Row],[Year]]-1,G:G,"&gt;"&amp;dataset_shampoo[[#This Row],[Month]])</f>
        <v>11571</v>
      </c>
      <c r="M4165" s="1">
        <f>dataset_shampoo[[#This Row],[Values YTD]]+SUMIFS(I:I,D:D,dataset_shampoo[[#This Row],[Brand]],E:E,dataset_shampoo[[#This Row],[Region]],F:F,dataset_shampoo[[#This Row],[Year]]-1,G:G,"&gt;"&amp;dataset_shampoo[[#This Row],[Month]])</f>
        <v>65107</v>
      </c>
    </row>
    <row r="4166" spans="1:13" x14ac:dyDescent="0.25">
      <c r="A4166" t="s">
        <v>7</v>
      </c>
      <c r="B4166" t="s">
        <v>55</v>
      </c>
      <c r="C4166" t="s">
        <v>16</v>
      </c>
      <c r="D4166" t="s">
        <v>56</v>
      </c>
      <c r="E4166" t="s">
        <v>12</v>
      </c>
      <c r="F4166">
        <v>2021</v>
      </c>
      <c r="G4166">
        <v>12</v>
      </c>
      <c r="H4166">
        <v>644</v>
      </c>
      <c r="I4166" s="1">
        <v>3605</v>
      </c>
      <c r="J4166">
        <f>SUMIFS(H:H,D:D,dataset_shampoo[[#This Row],[Brand]],E:E,dataset_shampoo[[#This Row],[Region]],F:F,dataset_shampoo[[#This Row],[Year]],G:G,"&lt;="&amp;dataset_shampoo[[#This Row],[Month]])</f>
        <v>11130</v>
      </c>
      <c r="K4166" s="6">
        <f>SUMIFS(I:I,D:D,dataset_shampoo[[#This Row],[Brand]],E:E,dataset_shampoo[[#This Row],[Region]],F:F,dataset_shampoo[[#This Row],[Year]],G:G,"&lt;="&amp;dataset_shampoo[[#This Row],[Month]])</f>
        <v>62629</v>
      </c>
      <c r="L4166">
        <f>dataset_shampoo[[#This Row],[Units YTD]]+SUMIFS(H:H,D:D,dataset_shampoo[[#This Row],[Brand]],E:E,dataset_shampoo[[#This Row],[Region]],F:F,dataset_shampoo[[#This Row],[Year]]-1,G:G,"&gt;"&amp;dataset_shampoo[[#This Row],[Month]])</f>
        <v>11130</v>
      </c>
      <c r="M4166" s="1">
        <f>dataset_shampoo[[#This Row],[Values YTD]]+SUMIFS(I:I,D:D,dataset_shampoo[[#This Row],[Brand]],E:E,dataset_shampoo[[#This Row],[Region]],F:F,dataset_shampoo[[#This Row],[Year]]-1,G:G,"&gt;"&amp;dataset_shampoo[[#This Row],[Month]])</f>
        <v>62629</v>
      </c>
    </row>
    <row r="4167" spans="1:13" x14ac:dyDescent="0.25">
      <c r="A4167" t="s">
        <v>7</v>
      </c>
      <c r="B4167" t="s">
        <v>55</v>
      </c>
      <c r="C4167" t="s">
        <v>16</v>
      </c>
      <c r="D4167" t="s">
        <v>56</v>
      </c>
      <c r="E4167" t="s">
        <v>12</v>
      </c>
      <c r="F4167">
        <v>2022</v>
      </c>
      <c r="G4167">
        <v>1</v>
      </c>
      <c r="H4167">
        <v>868</v>
      </c>
      <c r="I4167" s="1">
        <v>4900</v>
      </c>
      <c r="J4167">
        <f>SUMIFS(H:H,D:D,dataset_shampoo[[#This Row],[Brand]],E:E,dataset_shampoo[[#This Row],[Region]],F:F,dataset_shampoo[[#This Row],[Year]],G:G,"&lt;="&amp;dataset_shampoo[[#This Row],[Month]])</f>
        <v>868</v>
      </c>
      <c r="K4167" s="6">
        <f>SUMIFS(I:I,D:D,dataset_shampoo[[#This Row],[Brand]],E:E,dataset_shampoo[[#This Row],[Region]],F:F,dataset_shampoo[[#This Row],[Year]],G:G,"&lt;="&amp;dataset_shampoo[[#This Row],[Month]])</f>
        <v>4900</v>
      </c>
      <c r="L4167">
        <f>dataset_shampoo[[#This Row],[Units YTD]]+SUMIFS(H:H,D:D,dataset_shampoo[[#This Row],[Brand]],E:E,dataset_shampoo[[#This Row],[Region]],F:F,dataset_shampoo[[#This Row],[Year]]-1,G:G,"&gt;"&amp;dataset_shampoo[[#This Row],[Month]])</f>
        <v>11039</v>
      </c>
      <c r="M4167" s="1">
        <f>dataset_shampoo[[#This Row],[Values YTD]]+SUMIFS(I:I,D:D,dataset_shampoo[[#This Row],[Brand]],E:E,dataset_shampoo[[#This Row],[Region]],F:F,dataset_shampoo[[#This Row],[Year]]-1,G:G,"&gt;"&amp;dataset_shampoo[[#This Row],[Month]])</f>
        <v>62139</v>
      </c>
    </row>
    <row r="4168" spans="1:13" x14ac:dyDescent="0.25">
      <c r="A4168" t="s">
        <v>7</v>
      </c>
      <c r="B4168" t="s">
        <v>55</v>
      </c>
      <c r="C4168" t="s">
        <v>16</v>
      </c>
      <c r="D4168" t="s">
        <v>56</v>
      </c>
      <c r="E4168" t="s">
        <v>12</v>
      </c>
      <c r="F4168">
        <v>2022</v>
      </c>
      <c r="G4168">
        <v>2</v>
      </c>
      <c r="H4168">
        <v>868</v>
      </c>
      <c r="I4168" s="1">
        <v>4914</v>
      </c>
      <c r="J4168">
        <f>SUMIFS(H:H,D:D,dataset_shampoo[[#This Row],[Brand]],E:E,dataset_shampoo[[#This Row],[Region]],F:F,dataset_shampoo[[#This Row],[Year]],G:G,"&lt;="&amp;dataset_shampoo[[#This Row],[Month]])</f>
        <v>1736</v>
      </c>
      <c r="K4168" s="6">
        <f>SUMIFS(I:I,D:D,dataset_shampoo[[#This Row],[Brand]],E:E,dataset_shampoo[[#This Row],[Region]],F:F,dataset_shampoo[[#This Row],[Year]],G:G,"&lt;="&amp;dataset_shampoo[[#This Row],[Month]])</f>
        <v>9814</v>
      </c>
      <c r="L4168">
        <f>dataset_shampoo[[#This Row],[Units YTD]]+SUMIFS(H:H,D:D,dataset_shampoo[[#This Row],[Brand]],E:E,dataset_shampoo[[#This Row],[Region]],F:F,dataset_shampoo[[#This Row],[Year]]-1,G:G,"&gt;"&amp;dataset_shampoo[[#This Row],[Month]])</f>
        <v>10745</v>
      </c>
      <c r="M4168" s="1">
        <f>dataset_shampoo[[#This Row],[Values YTD]]+SUMIFS(I:I,D:D,dataset_shampoo[[#This Row],[Brand]],E:E,dataset_shampoo[[#This Row],[Region]],F:F,dataset_shampoo[[#This Row],[Year]]-1,G:G,"&gt;"&amp;dataset_shampoo[[#This Row],[Month]])</f>
        <v>60515</v>
      </c>
    </row>
    <row r="4169" spans="1:13" x14ac:dyDescent="0.25">
      <c r="A4169" t="s">
        <v>7</v>
      </c>
      <c r="B4169" t="s">
        <v>55</v>
      </c>
      <c r="C4169" t="s">
        <v>16</v>
      </c>
      <c r="D4169" t="s">
        <v>56</v>
      </c>
      <c r="E4169" t="s">
        <v>12</v>
      </c>
      <c r="F4169">
        <v>2022</v>
      </c>
      <c r="G4169">
        <v>3</v>
      </c>
      <c r="H4169">
        <v>840</v>
      </c>
      <c r="I4169" s="1">
        <v>4732</v>
      </c>
      <c r="J4169">
        <f>SUMIFS(H:H,D:D,dataset_shampoo[[#This Row],[Brand]],E:E,dataset_shampoo[[#This Row],[Region]],F:F,dataset_shampoo[[#This Row],[Year]],G:G,"&lt;="&amp;dataset_shampoo[[#This Row],[Month]])</f>
        <v>2576</v>
      </c>
      <c r="K4169" s="6">
        <f>SUMIFS(I:I,D:D,dataset_shampoo[[#This Row],[Brand]],E:E,dataset_shampoo[[#This Row],[Region]],F:F,dataset_shampoo[[#This Row],[Year]],G:G,"&lt;="&amp;dataset_shampoo[[#This Row],[Month]])</f>
        <v>14546</v>
      </c>
      <c r="L4169">
        <f>dataset_shampoo[[#This Row],[Units YTD]]+SUMIFS(H:H,D:D,dataset_shampoo[[#This Row],[Brand]],E:E,dataset_shampoo[[#This Row],[Region]],F:F,dataset_shampoo[[#This Row],[Year]]-1,G:G,"&gt;"&amp;dataset_shampoo[[#This Row],[Month]])</f>
        <v>10486</v>
      </c>
      <c r="M4169" s="1">
        <f>dataset_shampoo[[#This Row],[Values YTD]]+SUMIFS(I:I,D:D,dataset_shampoo[[#This Row],[Brand]],E:E,dataset_shampoo[[#This Row],[Region]],F:F,dataset_shampoo[[#This Row],[Year]]-1,G:G,"&gt;"&amp;dataset_shampoo[[#This Row],[Month]])</f>
        <v>59073</v>
      </c>
    </row>
    <row r="4170" spans="1:13" x14ac:dyDescent="0.25">
      <c r="A4170" t="s">
        <v>7</v>
      </c>
      <c r="B4170" t="s">
        <v>55</v>
      </c>
      <c r="C4170" t="s">
        <v>16</v>
      </c>
      <c r="D4170" t="s">
        <v>56</v>
      </c>
      <c r="E4170" t="s">
        <v>12</v>
      </c>
      <c r="F4170">
        <v>2022</v>
      </c>
      <c r="G4170">
        <v>4</v>
      </c>
      <c r="H4170">
        <v>693</v>
      </c>
      <c r="I4170" s="1">
        <v>3906</v>
      </c>
      <c r="J4170">
        <f>SUMIFS(H:H,D:D,dataset_shampoo[[#This Row],[Brand]],E:E,dataset_shampoo[[#This Row],[Region]],F:F,dataset_shampoo[[#This Row],[Year]],G:G,"&lt;="&amp;dataset_shampoo[[#This Row],[Month]])</f>
        <v>3269</v>
      </c>
      <c r="K4170" s="6">
        <f>SUMIFS(I:I,D:D,dataset_shampoo[[#This Row],[Brand]],E:E,dataset_shampoo[[#This Row],[Region]],F:F,dataset_shampoo[[#This Row],[Year]],G:G,"&lt;="&amp;dataset_shampoo[[#This Row],[Month]])</f>
        <v>18452</v>
      </c>
      <c r="L4170">
        <f>dataset_shampoo[[#This Row],[Units YTD]]+SUMIFS(H:H,D:D,dataset_shampoo[[#This Row],[Brand]],E:E,dataset_shampoo[[#This Row],[Region]],F:F,dataset_shampoo[[#This Row],[Year]]-1,G:G,"&gt;"&amp;dataset_shampoo[[#This Row],[Month]])</f>
        <v>10150</v>
      </c>
      <c r="M4170" s="1">
        <f>dataset_shampoo[[#This Row],[Values YTD]]+SUMIFS(I:I,D:D,dataset_shampoo[[#This Row],[Brand]],E:E,dataset_shampoo[[#This Row],[Region]],F:F,dataset_shampoo[[#This Row],[Year]]-1,G:G,"&gt;"&amp;dataset_shampoo[[#This Row],[Month]])</f>
        <v>57232</v>
      </c>
    </row>
    <row r="4171" spans="1:13" x14ac:dyDescent="0.25">
      <c r="A4171" t="s">
        <v>7</v>
      </c>
      <c r="B4171" t="s">
        <v>55</v>
      </c>
      <c r="C4171" t="s">
        <v>16</v>
      </c>
      <c r="D4171" t="s">
        <v>56</v>
      </c>
      <c r="E4171" t="s">
        <v>12</v>
      </c>
      <c r="F4171">
        <v>2022</v>
      </c>
      <c r="G4171">
        <v>5</v>
      </c>
      <c r="H4171">
        <v>777</v>
      </c>
      <c r="I4171" s="1">
        <v>4389</v>
      </c>
      <c r="J4171">
        <f>SUMIFS(H:H,D:D,dataset_shampoo[[#This Row],[Brand]],E:E,dataset_shampoo[[#This Row],[Region]],F:F,dataset_shampoo[[#This Row],[Year]],G:G,"&lt;="&amp;dataset_shampoo[[#This Row],[Month]])</f>
        <v>4046</v>
      </c>
      <c r="K4171" s="6">
        <f>SUMIFS(I:I,D:D,dataset_shampoo[[#This Row],[Brand]],E:E,dataset_shampoo[[#This Row],[Region]],F:F,dataset_shampoo[[#This Row],[Year]],G:G,"&lt;="&amp;dataset_shampoo[[#This Row],[Month]])</f>
        <v>22841</v>
      </c>
      <c r="L4171">
        <f>dataset_shampoo[[#This Row],[Units YTD]]+SUMIFS(H:H,D:D,dataset_shampoo[[#This Row],[Brand]],E:E,dataset_shampoo[[#This Row],[Region]],F:F,dataset_shampoo[[#This Row],[Year]]-1,G:G,"&gt;"&amp;dataset_shampoo[[#This Row],[Month]])</f>
        <v>9996</v>
      </c>
      <c r="M4171" s="1">
        <f>dataset_shampoo[[#This Row],[Values YTD]]+SUMIFS(I:I,D:D,dataset_shampoo[[#This Row],[Brand]],E:E,dataset_shampoo[[#This Row],[Region]],F:F,dataset_shampoo[[#This Row],[Year]]-1,G:G,"&gt;"&amp;dataset_shampoo[[#This Row],[Month]])</f>
        <v>56385</v>
      </c>
    </row>
    <row r="4172" spans="1:13" x14ac:dyDescent="0.25">
      <c r="A4172" t="s">
        <v>7</v>
      </c>
      <c r="B4172" t="s">
        <v>55</v>
      </c>
      <c r="C4172" t="s">
        <v>16</v>
      </c>
      <c r="D4172" t="s">
        <v>56</v>
      </c>
      <c r="E4172" t="s">
        <v>12</v>
      </c>
      <c r="F4172">
        <v>2022</v>
      </c>
      <c r="G4172">
        <v>6</v>
      </c>
      <c r="H4172">
        <v>1008</v>
      </c>
      <c r="I4172" s="1">
        <v>5684</v>
      </c>
      <c r="J4172">
        <f>SUMIFS(H:H,D:D,dataset_shampoo[[#This Row],[Brand]],E:E,dataset_shampoo[[#This Row],[Region]],F:F,dataset_shampoo[[#This Row],[Year]],G:G,"&lt;="&amp;dataset_shampoo[[#This Row],[Month]])</f>
        <v>5054</v>
      </c>
      <c r="K4172" s="6">
        <f>SUMIFS(I:I,D:D,dataset_shampoo[[#This Row],[Brand]],E:E,dataset_shampoo[[#This Row],[Region]],F:F,dataset_shampoo[[#This Row],[Year]],G:G,"&lt;="&amp;dataset_shampoo[[#This Row],[Month]])</f>
        <v>28525</v>
      </c>
      <c r="L4172">
        <f>dataset_shampoo[[#This Row],[Units YTD]]+SUMIFS(H:H,D:D,dataset_shampoo[[#This Row],[Brand]],E:E,dataset_shampoo[[#This Row],[Region]],F:F,dataset_shampoo[[#This Row],[Year]]-1,G:G,"&gt;"&amp;dataset_shampoo[[#This Row],[Month]])</f>
        <v>10101</v>
      </c>
      <c r="M4172" s="1">
        <f>dataset_shampoo[[#This Row],[Values YTD]]+SUMIFS(I:I,D:D,dataset_shampoo[[#This Row],[Brand]],E:E,dataset_shampoo[[#This Row],[Region]],F:F,dataset_shampoo[[#This Row],[Year]]-1,G:G,"&gt;"&amp;dataset_shampoo[[#This Row],[Month]])</f>
        <v>57008</v>
      </c>
    </row>
    <row r="4173" spans="1:13" x14ac:dyDescent="0.25">
      <c r="A4173" t="s">
        <v>7</v>
      </c>
      <c r="B4173" t="s">
        <v>55</v>
      </c>
      <c r="C4173" t="s">
        <v>16</v>
      </c>
      <c r="D4173" t="s">
        <v>56</v>
      </c>
      <c r="E4173" t="s">
        <v>12</v>
      </c>
      <c r="F4173">
        <v>2022</v>
      </c>
      <c r="G4173">
        <v>7</v>
      </c>
      <c r="H4173">
        <v>854</v>
      </c>
      <c r="I4173" s="1">
        <v>4830</v>
      </c>
      <c r="J4173">
        <f>SUMIFS(H:H,D:D,dataset_shampoo[[#This Row],[Brand]],E:E,dataset_shampoo[[#This Row],[Region]],F:F,dataset_shampoo[[#This Row],[Year]],G:G,"&lt;="&amp;dataset_shampoo[[#This Row],[Month]])</f>
        <v>5908</v>
      </c>
      <c r="K4173" s="6">
        <f>SUMIFS(I:I,D:D,dataset_shampoo[[#This Row],[Brand]],E:E,dataset_shampoo[[#This Row],[Region]],F:F,dataset_shampoo[[#This Row],[Year]],G:G,"&lt;="&amp;dataset_shampoo[[#This Row],[Month]])</f>
        <v>33355</v>
      </c>
      <c r="L4173">
        <f>dataset_shampoo[[#This Row],[Units YTD]]+SUMIFS(H:H,D:D,dataset_shampoo[[#This Row],[Brand]],E:E,dataset_shampoo[[#This Row],[Region]],F:F,dataset_shampoo[[#This Row],[Year]]-1,G:G,"&gt;"&amp;dataset_shampoo[[#This Row],[Month]])</f>
        <v>10052</v>
      </c>
      <c r="M4173" s="1">
        <f>dataset_shampoo[[#This Row],[Values YTD]]+SUMIFS(I:I,D:D,dataset_shampoo[[#This Row],[Brand]],E:E,dataset_shampoo[[#This Row],[Region]],F:F,dataset_shampoo[[#This Row],[Year]]-1,G:G,"&gt;"&amp;dataset_shampoo[[#This Row],[Month]])</f>
        <v>56721</v>
      </c>
    </row>
    <row r="4174" spans="1:13" x14ac:dyDescent="0.25">
      <c r="A4174" t="s">
        <v>7</v>
      </c>
      <c r="B4174" t="s">
        <v>55</v>
      </c>
      <c r="C4174" t="s">
        <v>16</v>
      </c>
      <c r="D4174" t="s">
        <v>56</v>
      </c>
      <c r="E4174" t="s">
        <v>12</v>
      </c>
      <c r="F4174">
        <v>2022</v>
      </c>
      <c r="G4174">
        <v>8</v>
      </c>
      <c r="H4174">
        <v>840</v>
      </c>
      <c r="I4174" s="1">
        <v>4739</v>
      </c>
      <c r="J4174">
        <f>SUMIFS(H:H,D:D,dataset_shampoo[[#This Row],[Brand]],E:E,dataset_shampoo[[#This Row],[Region]],F:F,dataset_shampoo[[#This Row],[Year]],G:G,"&lt;="&amp;dataset_shampoo[[#This Row],[Month]])</f>
        <v>6748</v>
      </c>
      <c r="K4174" s="6">
        <f>SUMIFS(I:I,D:D,dataset_shampoo[[#This Row],[Brand]],E:E,dataset_shampoo[[#This Row],[Region]],F:F,dataset_shampoo[[#This Row],[Year]],G:G,"&lt;="&amp;dataset_shampoo[[#This Row],[Month]])</f>
        <v>38094</v>
      </c>
      <c r="L4174">
        <f>dataset_shampoo[[#This Row],[Units YTD]]+SUMIFS(H:H,D:D,dataset_shampoo[[#This Row],[Brand]],E:E,dataset_shampoo[[#This Row],[Region]],F:F,dataset_shampoo[[#This Row],[Year]]-1,G:G,"&gt;"&amp;dataset_shampoo[[#This Row],[Month]])</f>
        <v>9884</v>
      </c>
      <c r="M4174" s="1">
        <f>dataset_shampoo[[#This Row],[Values YTD]]+SUMIFS(I:I,D:D,dataset_shampoo[[#This Row],[Brand]],E:E,dataset_shampoo[[#This Row],[Region]],F:F,dataset_shampoo[[#This Row],[Year]]-1,G:G,"&gt;"&amp;dataset_shampoo[[#This Row],[Month]])</f>
        <v>55769</v>
      </c>
    </row>
    <row r="4175" spans="1:13" x14ac:dyDescent="0.25">
      <c r="A4175" t="s">
        <v>7</v>
      </c>
      <c r="B4175" t="s">
        <v>55</v>
      </c>
      <c r="C4175" t="s">
        <v>16</v>
      </c>
      <c r="D4175" t="s">
        <v>56</v>
      </c>
      <c r="E4175" t="s">
        <v>12</v>
      </c>
      <c r="F4175">
        <v>2022</v>
      </c>
      <c r="G4175">
        <v>9</v>
      </c>
      <c r="H4175">
        <v>770</v>
      </c>
      <c r="I4175" s="1">
        <v>4368</v>
      </c>
      <c r="J4175">
        <f>SUMIFS(H:H,D:D,dataset_shampoo[[#This Row],[Brand]],E:E,dataset_shampoo[[#This Row],[Region]],F:F,dataset_shampoo[[#This Row],[Year]],G:G,"&lt;="&amp;dataset_shampoo[[#This Row],[Month]])</f>
        <v>7518</v>
      </c>
      <c r="K4175" s="6">
        <f>SUMIFS(I:I,D:D,dataset_shampoo[[#This Row],[Brand]],E:E,dataset_shampoo[[#This Row],[Region]],F:F,dataset_shampoo[[#This Row],[Year]],G:G,"&lt;="&amp;dataset_shampoo[[#This Row],[Month]])</f>
        <v>42462</v>
      </c>
      <c r="L4175">
        <f>dataset_shampoo[[#This Row],[Units YTD]]+SUMIFS(H:H,D:D,dataset_shampoo[[#This Row],[Brand]],E:E,dataset_shampoo[[#This Row],[Region]],F:F,dataset_shampoo[[#This Row],[Year]]-1,G:G,"&gt;"&amp;dataset_shampoo[[#This Row],[Month]])</f>
        <v>9884</v>
      </c>
      <c r="M4175" s="1">
        <f>dataset_shampoo[[#This Row],[Values YTD]]+SUMIFS(I:I,D:D,dataset_shampoo[[#This Row],[Brand]],E:E,dataset_shampoo[[#This Row],[Region]],F:F,dataset_shampoo[[#This Row],[Year]]-1,G:G,"&gt;"&amp;dataset_shampoo[[#This Row],[Month]])</f>
        <v>55776</v>
      </c>
    </row>
    <row r="4176" spans="1:13" x14ac:dyDescent="0.25">
      <c r="A4176" t="s">
        <v>7</v>
      </c>
      <c r="B4176" t="s">
        <v>55</v>
      </c>
      <c r="C4176" t="s">
        <v>16</v>
      </c>
      <c r="D4176" t="s">
        <v>56</v>
      </c>
      <c r="E4176" t="s">
        <v>12</v>
      </c>
      <c r="F4176">
        <v>2022</v>
      </c>
      <c r="G4176">
        <v>10</v>
      </c>
      <c r="H4176">
        <v>1085</v>
      </c>
      <c r="I4176" s="1">
        <v>6146</v>
      </c>
      <c r="J4176">
        <f>SUMIFS(H:H,D:D,dataset_shampoo[[#This Row],[Brand]],E:E,dataset_shampoo[[#This Row],[Region]],F:F,dataset_shampoo[[#This Row],[Year]],G:G,"&lt;="&amp;dataset_shampoo[[#This Row],[Month]])</f>
        <v>8603</v>
      </c>
      <c r="K4176" s="6">
        <f>SUMIFS(I:I,D:D,dataset_shampoo[[#This Row],[Brand]],E:E,dataset_shampoo[[#This Row],[Region]],F:F,dataset_shampoo[[#This Row],[Year]],G:G,"&lt;="&amp;dataset_shampoo[[#This Row],[Month]])</f>
        <v>48608</v>
      </c>
      <c r="L4176">
        <f>dataset_shampoo[[#This Row],[Units YTD]]+SUMIFS(H:H,D:D,dataset_shampoo[[#This Row],[Brand]],E:E,dataset_shampoo[[#This Row],[Region]],F:F,dataset_shampoo[[#This Row],[Year]]-1,G:G,"&gt;"&amp;dataset_shampoo[[#This Row],[Month]])</f>
        <v>10143</v>
      </c>
      <c r="M4176" s="1">
        <f>dataset_shampoo[[#This Row],[Values YTD]]+SUMIFS(I:I,D:D,dataset_shampoo[[#This Row],[Brand]],E:E,dataset_shampoo[[#This Row],[Region]],F:F,dataset_shampoo[[#This Row],[Year]]-1,G:G,"&gt;"&amp;dataset_shampoo[[#This Row],[Month]])</f>
        <v>57253</v>
      </c>
    </row>
    <row r="4177" spans="1:13" x14ac:dyDescent="0.25">
      <c r="A4177" t="s">
        <v>7</v>
      </c>
      <c r="B4177" t="s">
        <v>55</v>
      </c>
      <c r="C4177" t="s">
        <v>16</v>
      </c>
      <c r="D4177" t="s">
        <v>56</v>
      </c>
      <c r="E4177" t="s">
        <v>12</v>
      </c>
      <c r="F4177">
        <v>2022</v>
      </c>
      <c r="G4177">
        <v>11</v>
      </c>
      <c r="H4177">
        <v>1043</v>
      </c>
      <c r="I4177" s="1">
        <v>5880</v>
      </c>
      <c r="J4177">
        <f>SUMIFS(H:H,D:D,dataset_shampoo[[#This Row],[Brand]],E:E,dataset_shampoo[[#This Row],[Region]],F:F,dataset_shampoo[[#This Row],[Year]],G:G,"&lt;="&amp;dataset_shampoo[[#This Row],[Month]])</f>
        <v>9646</v>
      </c>
      <c r="K4177" s="6">
        <f>SUMIFS(I:I,D:D,dataset_shampoo[[#This Row],[Brand]],E:E,dataset_shampoo[[#This Row],[Region]],F:F,dataset_shampoo[[#This Row],[Year]],G:G,"&lt;="&amp;dataset_shampoo[[#This Row],[Month]])</f>
        <v>54488</v>
      </c>
      <c r="L4177">
        <f>dataset_shampoo[[#This Row],[Units YTD]]+SUMIFS(H:H,D:D,dataset_shampoo[[#This Row],[Brand]],E:E,dataset_shampoo[[#This Row],[Region]],F:F,dataset_shampoo[[#This Row],[Year]]-1,G:G,"&gt;"&amp;dataset_shampoo[[#This Row],[Month]])</f>
        <v>10290</v>
      </c>
      <c r="M4177" s="1">
        <f>dataset_shampoo[[#This Row],[Values YTD]]+SUMIFS(I:I,D:D,dataset_shampoo[[#This Row],[Brand]],E:E,dataset_shampoo[[#This Row],[Region]],F:F,dataset_shampoo[[#This Row],[Year]]-1,G:G,"&gt;"&amp;dataset_shampoo[[#This Row],[Month]])</f>
        <v>58093</v>
      </c>
    </row>
    <row r="4178" spans="1:13" x14ac:dyDescent="0.25">
      <c r="A4178" t="s">
        <v>7</v>
      </c>
      <c r="B4178" t="s">
        <v>55</v>
      </c>
      <c r="C4178" t="s">
        <v>16</v>
      </c>
      <c r="D4178" t="s">
        <v>56</v>
      </c>
      <c r="E4178" t="s">
        <v>12</v>
      </c>
      <c r="F4178">
        <v>2022</v>
      </c>
      <c r="G4178">
        <v>12</v>
      </c>
      <c r="H4178">
        <v>1057</v>
      </c>
      <c r="I4178" s="1">
        <v>6104</v>
      </c>
      <c r="J4178">
        <f>SUMIFS(H:H,D:D,dataset_shampoo[[#This Row],[Brand]],E:E,dataset_shampoo[[#This Row],[Region]],F:F,dataset_shampoo[[#This Row],[Year]],G:G,"&lt;="&amp;dataset_shampoo[[#This Row],[Month]])</f>
        <v>10703</v>
      </c>
      <c r="K4178" s="6">
        <f>SUMIFS(I:I,D:D,dataset_shampoo[[#This Row],[Brand]],E:E,dataset_shampoo[[#This Row],[Region]],F:F,dataset_shampoo[[#This Row],[Year]],G:G,"&lt;="&amp;dataset_shampoo[[#This Row],[Month]])</f>
        <v>60592</v>
      </c>
      <c r="L4178">
        <f>dataset_shampoo[[#This Row],[Units YTD]]+SUMIFS(H:H,D:D,dataset_shampoo[[#This Row],[Brand]],E:E,dataset_shampoo[[#This Row],[Region]],F:F,dataset_shampoo[[#This Row],[Year]]-1,G:G,"&gt;"&amp;dataset_shampoo[[#This Row],[Month]])</f>
        <v>10703</v>
      </c>
      <c r="M4178" s="1">
        <f>dataset_shampoo[[#This Row],[Values YTD]]+SUMIFS(I:I,D:D,dataset_shampoo[[#This Row],[Brand]],E:E,dataset_shampoo[[#This Row],[Region]],F:F,dataset_shampoo[[#This Row],[Year]]-1,G:G,"&gt;"&amp;dataset_shampoo[[#This Row],[Month]])</f>
        <v>60592</v>
      </c>
    </row>
    <row r="4179" spans="1:13" x14ac:dyDescent="0.25">
      <c r="A4179" t="s">
        <v>7</v>
      </c>
      <c r="B4179" t="s">
        <v>55</v>
      </c>
      <c r="C4179" t="s">
        <v>16</v>
      </c>
      <c r="D4179" t="s">
        <v>56</v>
      </c>
      <c r="E4179" t="s">
        <v>12</v>
      </c>
      <c r="F4179">
        <v>2023</v>
      </c>
      <c r="G4179">
        <v>1</v>
      </c>
      <c r="H4179">
        <v>1218</v>
      </c>
      <c r="I4179" s="1">
        <v>7252</v>
      </c>
      <c r="J4179">
        <f>SUMIFS(H:H,D:D,dataset_shampoo[[#This Row],[Brand]],E:E,dataset_shampoo[[#This Row],[Region]],F:F,dataset_shampoo[[#This Row],[Year]],G:G,"&lt;="&amp;dataset_shampoo[[#This Row],[Month]])</f>
        <v>1218</v>
      </c>
      <c r="K4179" s="6">
        <f>SUMIFS(I:I,D:D,dataset_shampoo[[#This Row],[Brand]],E:E,dataset_shampoo[[#This Row],[Region]],F:F,dataset_shampoo[[#This Row],[Year]],G:G,"&lt;="&amp;dataset_shampoo[[#This Row],[Month]])</f>
        <v>7252</v>
      </c>
      <c r="L4179">
        <f>dataset_shampoo[[#This Row],[Units YTD]]+SUMIFS(H:H,D:D,dataset_shampoo[[#This Row],[Brand]],E:E,dataset_shampoo[[#This Row],[Region]],F:F,dataset_shampoo[[#This Row],[Year]]-1,G:G,"&gt;"&amp;dataset_shampoo[[#This Row],[Month]])</f>
        <v>11053</v>
      </c>
      <c r="M4179" s="1">
        <f>dataset_shampoo[[#This Row],[Values YTD]]+SUMIFS(I:I,D:D,dataset_shampoo[[#This Row],[Brand]],E:E,dataset_shampoo[[#This Row],[Region]],F:F,dataset_shampoo[[#This Row],[Year]]-1,G:G,"&gt;"&amp;dataset_shampoo[[#This Row],[Month]])</f>
        <v>62944</v>
      </c>
    </row>
    <row r="4180" spans="1:13" x14ac:dyDescent="0.25">
      <c r="A4180" t="s">
        <v>7</v>
      </c>
      <c r="B4180" t="s">
        <v>55</v>
      </c>
      <c r="C4180" t="s">
        <v>16</v>
      </c>
      <c r="D4180" t="s">
        <v>56</v>
      </c>
      <c r="E4180" t="s">
        <v>12</v>
      </c>
      <c r="F4180">
        <v>2023</v>
      </c>
      <c r="G4180">
        <v>2</v>
      </c>
      <c r="H4180">
        <v>1197</v>
      </c>
      <c r="I4180" s="1">
        <v>7098</v>
      </c>
      <c r="J4180">
        <f>SUMIFS(H:H,D:D,dataset_shampoo[[#This Row],[Brand]],E:E,dataset_shampoo[[#This Row],[Region]],F:F,dataset_shampoo[[#This Row],[Year]],G:G,"&lt;="&amp;dataset_shampoo[[#This Row],[Month]])</f>
        <v>2415</v>
      </c>
      <c r="K4180" s="6">
        <f>SUMIFS(I:I,D:D,dataset_shampoo[[#This Row],[Brand]],E:E,dataset_shampoo[[#This Row],[Region]],F:F,dataset_shampoo[[#This Row],[Year]],G:G,"&lt;="&amp;dataset_shampoo[[#This Row],[Month]])</f>
        <v>14350</v>
      </c>
      <c r="L4180">
        <f>dataset_shampoo[[#This Row],[Units YTD]]+SUMIFS(H:H,D:D,dataset_shampoo[[#This Row],[Brand]],E:E,dataset_shampoo[[#This Row],[Region]],F:F,dataset_shampoo[[#This Row],[Year]]-1,G:G,"&gt;"&amp;dataset_shampoo[[#This Row],[Month]])</f>
        <v>11382</v>
      </c>
      <c r="M4180" s="1">
        <f>dataset_shampoo[[#This Row],[Values YTD]]+SUMIFS(I:I,D:D,dataset_shampoo[[#This Row],[Brand]],E:E,dataset_shampoo[[#This Row],[Region]],F:F,dataset_shampoo[[#This Row],[Year]]-1,G:G,"&gt;"&amp;dataset_shampoo[[#This Row],[Month]])</f>
        <v>65128</v>
      </c>
    </row>
    <row r="4181" spans="1:13" x14ac:dyDescent="0.25">
      <c r="A4181" t="s">
        <v>7</v>
      </c>
      <c r="B4181" t="s">
        <v>55</v>
      </c>
      <c r="C4181" t="s">
        <v>16</v>
      </c>
      <c r="D4181" t="s">
        <v>56</v>
      </c>
      <c r="E4181" t="s">
        <v>12</v>
      </c>
      <c r="F4181">
        <v>2023</v>
      </c>
      <c r="G4181">
        <v>3</v>
      </c>
      <c r="H4181">
        <v>1302</v>
      </c>
      <c r="I4181" s="1">
        <v>7770</v>
      </c>
      <c r="J4181">
        <f>SUMIFS(H:H,D:D,dataset_shampoo[[#This Row],[Brand]],E:E,dataset_shampoo[[#This Row],[Region]],F:F,dataset_shampoo[[#This Row],[Year]],G:G,"&lt;="&amp;dataset_shampoo[[#This Row],[Month]])</f>
        <v>3717</v>
      </c>
      <c r="K4181" s="6">
        <f>SUMIFS(I:I,D:D,dataset_shampoo[[#This Row],[Brand]],E:E,dataset_shampoo[[#This Row],[Region]],F:F,dataset_shampoo[[#This Row],[Year]],G:G,"&lt;="&amp;dataset_shampoo[[#This Row],[Month]])</f>
        <v>22120</v>
      </c>
      <c r="L4181">
        <f>dataset_shampoo[[#This Row],[Units YTD]]+SUMIFS(H:H,D:D,dataset_shampoo[[#This Row],[Brand]],E:E,dataset_shampoo[[#This Row],[Region]],F:F,dataset_shampoo[[#This Row],[Year]]-1,G:G,"&gt;"&amp;dataset_shampoo[[#This Row],[Month]])</f>
        <v>11844</v>
      </c>
      <c r="M4181" s="1">
        <f>dataset_shampoo[[#This Row],[Values YTD]]+SUMIFS(I:I,D:D,dataset_shampoo[[#This Row],[Brand]],E:E,dataset_shampoo[[#This Row],[Region]],F:F,dataset_shampoo[[#This Row],[Year]]-1,G:G,"&gt;"&amp;dataset_shampoo[[#This Row],[Month]])</f>
        <v>68166</v>
      </c>
    </row>
    <row r="4182" spans="1:13" x14ac:dyDescent="0.25">
      <c r="A4182" t="s">
        <v>7</v>
      </c>
      <c r="B4182" t="s">
        <v>55</v>
      </c>
      <c r="C4182" t="s">
        <v>16</v>
      </c>
      <c r="D4182" t="s">
        <v>56</v>
      </c>
      <c r="E4182" t="s">
        <v>13</v>
      </c>
      <c r="F4182">
        <v>2018</v>
      </c>
      <c r="G4182">
        <v>1</v>
      </c>
      <c r="H4182">
        <v>1141</v>
      </c>
      <c r="I4182" s="1">
        <v>6398</v>
      </c>
      <c r="J4182">
        <f>SUMIFS(H:H,D:D,dataset_shampoo[[#This Row],[Brand]],E:E,dataset_shampoo[[#This Row],[Region]],F:F,dataset_shampoo[[#This Row],[Year]],G:G,"&lt;="&amp;dataset_shampoo[[#This Row],[Month]])</f>
        <v>1141</v>
      </c>
      <c r="K4182" s="6">
        <f>SUMIFS(I:I,D:D,dataset_shampoo[[#This Row],[Brand]],E:E,dataset_shampoo[[#This Row],[Region]],F:F,dataset_shampoo[[#This Row],[Year]],G:G,"&lt;="&amp;dataset_shampoo[[#This Row],[Month]])</f>
        <v>6398</v>
      </c>
      <c r="L4182">
        <f>dataset_shampoo[[#This Row],[Units YTD]]+SUMIFS(H:H,D:D,dataset_shampoo[[#This Row],[Brand]],E:E,dataset_shampoo[[#This Row],[Region]],F:F,dataset_shampoo[[#This Row],[Year]]-1,G:G,"&gt;"&amp;dataset_shampoo[[#This Row],[Month]])</f>
        <v>1141</v>
      </c>
      <c r="M4182" s="1">
        <f>dataset_shampoo[[#This Row],[Values YTD]]+SUMIFS(I:I,D:D,dataset_shampoo[[#This Row],[Brand]],E:E,dataset_shampoo[[#This Row],[Region]],F:F,dataset_shampoo[[#This Row],[Year]]-1,G:G,"&gt;"&amp;dataset_shampoo[[#This Row],[Month]])</f>
        <v>6398</v>
      </c>
    </row>
    <row r="4183" spans="1:13" x14ac:dyDescent="0.25">
      <c r="A4183" t="s">
        <v>7</v>
      </c>
      <c r="B4183" t="s">
        <v>55</v>
      </c>
      <c r="C4183" t="s">
        <v>16</v>
      </c>
      <c r="D4183" t="s">
        <v>56</v>
      </c>
      <c r="E4183" t="s">
        <v>13</v>
      </c>
      <c r="F4183">
        <v>2018</v>
      </c>
      <c r="G4183">
        <v>2</v>
      </c>
      <c r="H4183">
        <v>658</v>
      </c>
      <c r="I4183" s="1">
        <v>3668</v>
      </c>
      <c r="J4183">
        <f>SUMIFS(H:H,D:D,dataset_shampoo[[#This Row],[Brand]],E:E,dataset_shampoo[[#This Row],[Region]],F:F,dataset_shampoo[[#This Row],[Year]],G:G,"&lt;="&amp;dataset_shampoo[[#This Row],[Month]])</f>
        <v>1799</v>
      </c>
      <c r="K4183" s="6">
        <f>SUMIFS(I:I,D:D,dataset_shampoo[[#This Row],[Brand]],E:E,dataset_shampoo[[#This Row],[Region]],F:F,dataset_shampoo[[#This Row],[Year]],G:G,"&lt;="&amp;dataset_shampoo[[#This Row],[Month]])</f>
        <v>10066</v>
      </c>
      <c r="L4183">
        <f>dataset_shampoo[[#This Row],[Units YTD]]+SUMIFS(H:H,D:D,dataset_shampoo[[#This Row],[Brand]],E:E,dataset_shampoo[[#This Row],[Region]],F:F,dataset_shampoo[[#This Row],[Year]]-1,G:G,"&gt;"&amp;dataset_shampoo[[#This Row],[Month]])</f>
        <v>1799</v>
      </c>
      <c r="M4183" s="1">
        <f>dataset_shampoo[[#This Row],[Values YTD]]+SUMIFS(I:I,D:D,dataset_shampoo[[#This Row],[Brand]],E:E,dataset_shampoo[[#This Row],[Region]],F:F,dataset_shampoo[[#This Row],[Year]]-1,G:G,"&gt;"&amp;dataset_shampoo[[#This Row],[Month]])</f>
        <v>10066</v>
      </c>
    </row>
    <row r="4184" spans="1:13" x14ac:dyDescent="0.25">
      <c r="A4184" t="s">
        <v>7</v>
      </c>
      <c r="B4184" t="s">
        <v>55</v>
      </c>
      <c r="C4184" t="s">
        <v>16</v>
      </c>
      <c r="D4184" t="s">
        <v>56</v>
      </c>
      <c r="E4184" t="s">
        <v>13</v>
      </c>
      <c r="F4184">
        <v>2018</v>
      </c>
      <c r="G4184">
        <v>3</v>
      </c>
      <c r="H4184">
        <v>749</v>
      </c>
      <c r="I4184" s="1">
        <v>4200</v>
      </c>
      <c r="J4184">
        <f>SUMIFS(H:H,D:D,dataset_shampoo[[#This Row],[Brand]],E:E,dataset_shampoo[[#This Row],[Region]],F:F,dataset_shampoo[[#This Row],[Year]],G:G,"&lt;="&amp;dataset_shampoo[[#This Row],[Month]])</f>
        <v>2548</v>
      </c>
      <c r="K4184" s="6">
        <f>SUMIFS(I:I,D:D,dataset_shampoo[[#This Row],[Brand]],E:E,dataset_shampoo[[#This Row],[Region]],F:F,dataset_shampoo[[#This Row],[Year]],G:G,"&lt;="&amp;dataset_shampoo[[#This Row],[Month]])</f>
        <v>14266</v>
      </c>
      <c r="L4184">
        <f>dataset_shampoo[[#This Row],[Units YTD]]+SUMIFS(H:H,D:D,dataset_shampoo[[#This Row],[Brand]],E:E,dataset_shampoo[[#This Row],[Region]],F:F,dataset_shampoo[[#This Row],[Year]]-1,G:G,"&gt;"&amp;dataset_shampoo[[#This Row],[Month]])</f>
        <v>2548</v>
      </c>
      <c r="M4184" s="1">
        <f>dataset_shampoo[[#This Row],[Values YTD]]+SUMIFS(I:I,D:D,dataset_shampoo[[#This Row],[Brand]],E:E,dataset_shampoo[[#This Row],[Region]],F:F,dataset_shampoo[[#This Row],[Year]]-1,G:G,"&gt;"&amp;dataset_shampoo[[#This Row],[Month]])</f>
        <v>14266</v>
      </c>
    </row>
    <row r="4185" spans="1:13" x14ac:dyDescent="0.25">
      <c r="A4185" t="s">
        <v>7</v>
      </c>
      <c r="B4185" t="s">
        <v>55</v>
      </c>
      <c r="C4185" t="s">
        <v>16</v>
      </c>
      <c r="D4185" t="s">
        <v>56</v>
      </c>
      <c r="E4185" t="s">
        <v>13</v>
      </c>
      <c r="F4185">
        <v>2018</v>
      </c>
      <c r="G4185">
        <v>4</v>
      </c>
      <c r="H4185">
        <v>749</v>
      </c>
      <c r="I4185" s="1">
        <v>4193</v>
      </c>
      <c r="J4185">
        <f>SUMIFS(H:H,D:D,dataset_shampoo[[#This Row],[Brand]],E:E,dataset_shampoo[[#This Row],[Region]],F:F,dataset_shampoo[[#This Row],[Year]],G:G,"&lt;="&amp;dataset_shampoo[[#This Row],[Month]])</f>
        <v>3297</v>
      </c>
      <c r="K4185" s="6">
        <f>SUMIFS(I:I,D:D,dataset_shampoo[[#This Row],[Brand]],E:E,dataset_shampoo[[#This Row],[Region]],F:F,dataset_shampoo[[#This Row],[Year]],G:G,"&lt;="&amp;dataset_shampoo[[#This Row],[Month]])</f>
        <v>18459</v>
      </c>
      <c r="L4185">
        <f>dataset_shampoo[[#This Row],[Units YTD]]+SUMIFS(H:H,D:D,dataset_shampoo[[#This Row],[Brand]],E:E,dataset_shampoo[[#This Row],[Region]],F:F,dataset_shampoo[[#This Row],[Year]]-1,G:G,"&gt;"&amp;dataset_shampoo[[#This Row],[Month]])</f>
        <v>3297</v>
      </c>
      <c r="M4185" s="1">
        <f>dataset_shampoo[[#This Row],[Values YTD]]+SUMIFS(I:I,D:D,dataset_shampoo[[#This Row],[Brand]],E:E,dataset_shampoo[[#This Row],[Region]],F:F,dataset_shampoo[[#This Row],[Year]]-1,G:G,"&gt;"&amp;dataset_shampoo[[#This Row],[Month]])</f>
        <v>18459</v>
      </c>
    </row>
    <row r="4186" spans="1:13" x14ac:dyDescent="0.25">
      <c r="A4186" t="s">
        <v>7</v>
      </c>
      <c r="B4186" t="s">
        <v>55</v>
      </c>
      <c r="C4186" t="s">
        <v>16</v>
      </c>
      <c r="D4186" t="s">
        <v>56</v>
      </c>
      <c r="E4186" t="s">
        <v>13</v>
      </c>
      <c r="F4186">
        <v>2018</v>
      </c>
      <c r="G4186">
        <v>5</v>
      </c>
      <c r="H4186">
        <v>357</v>
      </c>
      <c r="I4186" s="1">
        <v>1981</v>
      </c>
      <c r="J4186">
        <f>SUMIFS(H:H,D:D,dataset_shampoo[[#This Row],[Brand]],E:E,dataset_shampoo[[#This Row],[Region]],F:F,dataset_shampoo[[#This Row],[Year]],G:G,"&lt;="&amp;dataset_shampoo[[#This Row],[Month]])</f>
        <v>3654</v>
      </c>
      <c r="K4186" s="6">
        <f>SUMIFS(I:I,D:D,dataset_shampoo[[#This Row],[Brand]],E:E,dataset_shampoo[[#This Row],[Region]],F:F,dataset_shampoo[[#This Row],[Year]],G:G,"&lt;="&amp;dataset_shampoo[[#This Row],[Month]])</f>
        <v>20440</v>
      </c>
      <c r="L4186">
        <f>dataset_shampoo[[#This Row],[Units YTD]]+SUMIFS(H:H,D:D,dataset_shampoo[[#This Row],[Brand]],E:E,dataset_shampoo[[#This Row],[Region]],F:F,dataset_shampoo[[#This Row],[Year]]-1,G:G,"&gt;"&amp;dataset_shampoo[[#This Row],[Month]])</f>
        <v>3654</v>
      </c>
      <c r="M4186" s="1">
        <f>dataset_shampoo[[#This Row],[Values YTD]]+SUMIFS(I:I,D:D,dataset_shampoo[[#This Row],[Brand]],E:E,dataset_shampoo[[#This Row],[Region]],F:F,dataset_shampoo[[#This Row],[Year]]-1,G:G,"&gt;"&amp;dataset_shampoo[[#This Row],[Month]])</f>
        <v>20440</v>
      </c>
    </row>
    <row r="4187" spans="1:13" x14ac:dyDescent="0.25">
      <c r="A4187" t="s">
        <v>7</v>
      </c>
      <c r="B4187" t="s">
        <v>55</v>
      </c>
      <c r="C4187" t="s">
        <v>16</v>
      </c>
      <c r="D4187" t="s">
        <v>56</v>
      </c>
      <c r="E4187" t="s">
        <v>13</v>
      </c>
      <c r="F4187">
        <v>2018</v>
      </c>
      <c r="G4187">
        <v>6</v>
      </c>
      <c r="H4187">
        <v>826</v>
      </c>
      <c r="I4187" s="1">
        <v>4613</v>
      </c>
      <c r="J4187">
        <f>SUMIFS(H:H,D:D,dataset_shampoo[[#This Row],[Brand]],E:E,dataset_shampoo[[#This Row],[Region]],F:F,dataset_shampoo[[#This Row],[Year]],G:G,"&lt;="&amp;dataset_shampoo[[#This Row],[Month]])</f>
        <v>4480</v>
      </c>
      <c r="K4187" s="6">
        <f>SUMIFS(I:I,D:D,dataset_shampoo[[#This Row],[Brand]],E:E,dataset_shampoo[[#This Row],[Region]],F:F,dataset_shampoo[[#This Row],[Year]],G:G,"&lt;="&amp;dataset_shampoo[[#This Row],[Month]])</f>
        <v>25053</v>
      </c>
      <c r="L4187">
        <f>dataset_shampoo[[#This Row],[Units YTD]]+SUMIFS(H:H,D:D,dataset_shampoo[[#This Row],[Brand]],E:E,dataset_shampoo[[#This Row],[Region]],F:F,dataset_shampoo[[#This Row],[Year]]-1,G:G,"&gt;"&amp;dataset_shampoo[[#This Row],[Month]])</f>
        <v>4480</v>
      </c>
      <c r="M4187" s="1">
        <f>dataset_shampoo[[#This Row],[Values YTD]]+SUMIFS(I:I,D:D,dataset_shampoo[[#This Row],[Brand]],E:E,dataset_shampoo[[#This Row],[Region]],F:F,dataset_shampoo[[#This Row],[Year]]-1,G:G,"&gt;"&amp;dataset_shampoo[[#This Row],[Month]])</f>
        <v>25053</v>
      </c>
    </row>
    <row r="4188" spans="1:13" x14ac:dyDescent="0.25">
      <c r="A4188" t="s">
        <v>7</v>
      </c>
      <c r="B4188" t="s">
        <v>55</v>
      </c>
      <c r="C4188" t="s">
        <v>16</v>
      </c>
      <c r="D4188" t="s">
        <v>56</v>
      </c>
      <c r="E4188" t="s">
        <v>13</v>
      </c>
      <c r="F4188">
        <v>2018</v>
      </c>
      <c r="G4188">
        <v>7</v>
      </c>
      <c r="H4188">
        <v>553</v>
      </c>
      <c r="I4188" s="1">
        <v>3101</v>
      </c>
      <c r="J4188">
        <f>SUMIFS(H:H,D:D,dataset_shampoo[[#This Row],[Brand]],E:E,dataset_shampoo[[#This Row],[Region]],F:F,dataset_shampoo[[#This Row],[Year]],G:G,"&lt;="&amp;dataset_shampoo[[#This Row],[Month]])</f>
        <v>5033</v>
      </c>
      <c r="K4188" s="6">
        <f>SUMIFS(I:I,D:D,dataset_shampoo[[#This Row],[Brand]],E:E,dataset_shampoo[[#This Row],[Region]],F:F,dataset_shampoo[[#This Row],[Year]],G:G,"&lt;="&amp;dataset_shampoo[[#This Row],[Month]])</f>
        <v>28154</v>
      </c>
      <c r="L4188">
        <f>dataset_shampoo[[#This Row],[Units YTD]]+SUMIFS(H:H,D:D,dataset_shampoo[[#This Row],[Brand]],E:E,dataset_shampoo[[#This Row],[Region]],F:F,dataset_shampoo[[#This Row],[Year]]-1,G:G,"&gt;"&amp;dataset_shampoo[[#This Row],[Month]])</f>
        <v>5033</v>
      </c>
      <c r="M4188" s="1">
        <f>dataset_shampoo[[#This Row],[Values YTD]]+SUMIFS(I:I,D:D,dataset_shampoo[[#This Row],[Brand]],E:E,dataset_shampoo[[#This Row],[Region]],F:F,dataset_shampoo[[#This Row],[Year]]-1,G:G,"&gt;"&amp;dataset_shampoo[[#This Row],[Month]])</f>
        <v>28154</v>
      </c>
    </row>
    <row r="4189" spans="1:13" x14ac:dyDescent="0.25">
      <c r="A4189" t="s">
        <v>7</v>
      </c>
      <c r="B4189" t="s">
        <v>55</v>
      </c>
      <c r="C4189" t="s">
        <v>16</v>
      </c>
      <c r="D4189" t="s">
        <v>56</v>
      </c>
      <c r="E4189" t="s">
        <v>13</v>
      </c>
      <c r="F4189">
        <v>2018</v>
      </c>
      <c r="G4189">
        <v>8</v>
      </c>
      <c r="H4189">
        <v>665</v>
      </c>
      <c r="I4189" s="1">
        <v>3710</v>
      </c>
      <c r="J4189">
        <f>SUMIFS(H:H,D:D,dataset_shampoo[[#This Row],[Brand]],E:E,dataset_shampoo[[#This Row],[Region]],F:F,dataset_shampoo[[#This Row],[Year]],G:G,"&lt;="&amp;dataset_shampoo[[#This Row],[Month]])</f>
        <v>5698</v>
      </c>
      <c r="K4189" s="6">
        <f>SUMIFS(I:I,D:D,dataset_shampoo[[#This Row],[Brand]],E:E,dataset_shampoo[[#This Row],[Region]],F:F,dataset_shampoo[[#This Row],[Year]],G:G,"&lt;="&amp;dataset_shampoo[[#This Row],[Month]])</f>
        <v>31864</v>
      </c>
      <c r="L4189">
        <f>dataset_shampoo[[#This Row],[Units YTD]]+SUMIFS(H:H,D:D,dataset_shampoo[[#This Row],[Brand]],E:E,dataset_shampoo[[#This Row],[Region]],F:F,dataset_shampoo[[#This Row],[Year]]-1,G:G,"&gt;"&amp;dataset_shampoo[[#This Row],[Month]])</f>
        <v>5698</v>
      </c>
      <c r="M4189" s="1">
        <f>dataset_shampoo[[#This Row],[Values YTD]]+SUMIFS(I:I,D:D,dataset_shampoo[[#This Row],[Brand]],E:E,dataset_shampoo[[#This Row],[Region]],F:F,dataset_shampoo[[#This Row],[Year]]-1,G:G,"&gt;"&amp;dataset_shampoo[[#This Row],[Month]])</f>
        <v>31864</v>
      </c>
    </row>
    <row r="4190" spans="1:13" x14ac:dyDescent="0.25">
      <c r="A4190" t="s">
        <v>7</v>
      </c>
      <c r="B4190" t="s">
        <v>55</v>
      </c>
      <c r="C4190" t="s">
        <v>16</v>
      </c>
      <c r="D4190" t="s">
        <v>56</v>
      </c>
      <c r="E4190" t="s">
        <v>13</v>
      </c>
      <c r="F4190">
        <v>2018</v>
      </c>
      <c r="G4190">
        <v>9</v>
      </c>
      <c r="H4190">
        <v>672</v>
      </c>
      <c r="I4190" s="1">
        <v>3738</v>
      </c>
      <c r="J4190">
        <f>SUMIFS(H:H,D:D,dataset_shampoo[[#This Row],[Brand]],E:E,dataset_shampoo[[#This Row],[Region]],F:F,dataset_shampoo[[#This Row],[Year]],G:G,"&lt;="&amp;dataset_shampoo[[#This Row],[Month]])</f>
        <v>6370</v>
      </c>
      <c r="K4190" s="6">
        <f>SUMIFS(I:I,D:D,dataset_shampoo[[#This Row],[Brand]],E:E,dataset_shampoo[[#This Row],[Region]],F:F,dataset_shampoo[[#This Row],[Year]],G:G,"&lt;="&amp;dataset_shampoo[[#This Row],[Month]])</f>
        <v>35602</v>
      </c>
      <c r="L4190">
        <f>dataset_shampoo[[#This Row],[Units YTD]]+SUMIFS(H:H,D:D,dataset_shampoo[[#This Row],[Brand]],E:E,dataset_shampoo[[#This Row],[Region]],F:F,dataset_shampoo[[#This Row],[Year]]-1,G:G,"&gt;"&amp;dataset_shampoo[[#This Row],[Month]])</f>
        <v>6370</v>
      </c>
      <c r="M4190" s="1">
        <f>dataset_shampoo[[#This Row],[Values YTD]]+SUMIFS(I:I,D:D,dataset_shampoo[[#This Row],[Brand]],E:E,dataset_shampoo[[#This Row],[Region]],F:F,dataset_shampoo[[#This Row],[Year]]-1,G:G,"&gt;"&amp;dataset_shampoo[[#This Row],[Month]])</f>
        <v>35602</v>
      </c>
    </row>
    <row r="4191" spans="1:13" x14ac:dyDescent="0.25">
      <c r="A4191" t="s">
        <v>7</v>
      </c>
      <c r="B4191" t="s">
        <v>55</v>
      </c>
      <c r="C4191" t="s">
        <v>16</v>
      </c>
      <c r="D4191" t="s">
        <v>56</v>
      </c>
      <c r="E4191" t="s">
        <v>13</v>
      </c>
      <c r="F4191">
        <v>2018</v>
      </c>
      <c r="G4191">
        <v>10</v>
      </c>
      <c r="H4191">
        <v>1050</v>
      </c>
      <c r="I4191" s="1">
        <v>5859</v>
      </c>
      <c r="J4191">
        <f>SUMIFS(H:H,D:D,dataset_shampoo[[#This Row],[Brand]],E:E,dataset_shampoo[[#This Row],[Region]],F:F,dataset_shampoo[[#This Row],[Year]],G:G,"&lt;="&amp;dataset_shampoo[[#This Row],[Month]])</f>
        <v>7420</v>
      </c>
      <c r="K4191" s="6">
        <f>SUMIFS(I:I,D:D,dataset_shampoo[[#This Row],[Brand]],E:E,dataset_shampoo[[#This Row],[Region]],F:F,dataset_shampoo[[#This Row],[Year]],G:G,"&lt;="&amp;dataset_shampoo[[#This Row],[Month]])</f>
        <v>41461</v>
      </c>
      <c r="L4191">
        <f>dataset_shampoo[[#This Row],[Units YTD]]+SUMIFS(H:H,D:D,dataset_shampoo[[#This Row],[Brand]],E:E,dataset_shampoo[[#This Row],[Region]],F:F,dataset_shampoo[[#This Row],[Year]]-1,G:G,"&gt;"&amp;dataset_shampoo[[#This Row],[Month]])</f>
        <v>7420</v>
      </c>
      <c r="M4191" s="1">
        <f>dataset_shampoo[[#This Row],[Values YTD]]+SUMIFS(I:I,D:D,dataset_shampoo[[#This Row],[Brand]],E:E,dataset_shampoo[[#This Row],[Region]],F:F,dataset_shampoo[[#This Row],[Year]]-1,G:G,"&gt;"&amp;dataset_shampoo[[#This Row],[Month]])</f>
        <v>41461</v>
      </c>
    </row>
    <row r="4192" spans="1:13" x14ac:dyDescent="0.25">
      <c r="A4192" t="s">
        <v>7</v>
      </c>
      <c r="B4192" t="s">
        <v>55</v>
      </c>
      <c r="C4192" t="s">
        <v>16</v>
      </c>
      <c r="D4192" t="s">
        <v>56</v>
      </c>
      <c r="E4192" t="s">
        <v>13</v>
      </c>
      <c r="F4192">
        <v>2018</v>
      </c>
      <c r="G4192">
        <v>11</v>
      </c>
      <c r="H4192">
        <v>420</v>
      </c>
      <c r="I4192" s="1">
        <v>2366</v>
      </c>
      <c r="J4192">
        <f>SUMIFS(H:H,D:D,dataset_shampoo[[#This Row],[Brand]],E:E,dataset_shampoo[[#This Row],[Region]],F:F,dataset_shampoo[[#This Row],[Year]],G:G,"&lt;="&amp;dataset_shampoo[[#This Row],[Month]])</f>
        <v>7840</v>
      </c>
      <c r="K4192" s="6">
        <f>SUMIFS(I:I,D:D,dataset_shampoo[[#This Row],[Brand]],E:E,dataset_shampoo[[#This Row],[Region]],F:F,dataset_shampoo[[#This Row],[Year]],G:G,"&lt;="&amp;dataset_shampoo[[#This Row],[Month]])</f>
        <v>43827</v>
      </c>
      <c r="L4192">
        <f>dataset_shampoo[[#This Row],[Units YTD]]+SUMIFS(H:H,D:D,dataset_shampoo[[#This Row],[Brand]],E:E,dataset_shampoo[[#This Row],[Region]],F:F,dataset_shampoo[[#This Row],[Year]]-1,G:G,"&gt;"&amp;dataset_shampoo[[#This Row],[Month]])</f>
        <v>7840</v>
      </c>
      <c r="M4192" s="1">
        <f>dataset_shampoo[[#This Row],[Values YTD]]+SUMIFS(I:I,D:D,dataset_shampoo[[#This Row],[Brand]],E:E,dataset_shampoo[[#This Row],[Region]],F:F,dataset_shampoo[[#This Row],[Year]]-1,G:G,"&gt;"&amp;dataset_shampoo[[#This Row],[Month]])</f>
        <v>43827</v>
      </c>
    </row>
    <row r="4193" spans="1:13" x14ac:dyDescent="0.25">
      <c r="A4193" t="s">
        <v>7</v>
      </c>
      <c r="B4193" t="s">
        <v>55</v>
      </c>
      <c r="C4193" t="s">
        <v>16</v>
      </c>
      <c r="D4193" t="s">
        <v>56</v>
      </c>
      <c r="E4193" t="s">
        <v>13</v>
      </c>
      <c r="F4193">
        <v>2018</v>
      </c>
      <c r="G4193">
        <v>12</v>
      </c>
      <c r="H4193">
        <v>602</v>
      </c>
      <c r="I4193" s="1">
        <v>3402</v>
      </c>
      <c r="J4193">
        <f>SUMIFS(H:H,D:D,dataset_shampoo[[#This Row],[Brand]],E:E,dataset_shampoo[[#This Row],[Region]],F:F,dataset_shampoo[[#This Row],[Year]],G:G,"&lt;="&amp;dataset_shampoo[[#This Row],[Month]])</f>
        <v>8442</v>
      </c>
      <c r="K4193" s="6">
        <f>SUMIFS(I:I,D:D,dataset_shampoo[[#This Row],[Brand]],E:E,dataset_shampoo[[#This Row],[Region]],F:F,dataset_shampoo[[#This Row],[Year]],G:G,"&lt;="&amp;dataset_shampoo[[#This Row],[Month]])</f>
        <v>47229</v>
      </c>
      <c r="L4193">
        <f>dataset_shampoo[[#This Row],[Units YTD]]+SUMIFS(H:H,D:D,dataset_shampoo[[#This Row],[Brand]],E:E,dataset_shampoo[[#This Row],[Region]],F:F,dataset_shampoo[[#This Row],[Year]]-1,G:G,"&gt;"&amp;dataset_shampoo[[#This Row],[Month]])</f>
        <v>8442</v>
      </c>
      <c r="M4193" s="1">
        <f>dataset_shampoo[[#This Row],[Values YTD]]+SUMIFS(I:I,D:D,dataset_shampoo[[#This Row],[Brand]],E:E,dataset_shampoo[[#This Row],[Region]],F:F,dataset_shampoo[[#This Row],[Year]]-1,G:G,"&gt;"&amp;dataset_shampoo[[#This Row],[Month]])</f>
        <v>47229</v>
      </c>
    </row>
    <row r="4194" spans="1:13" x14ac:dyDescent="0.25">
      <c r="A4194" t="s">
        <v>7</v>
      </c>
      <c r="B4194" t="s">
        <v>55</v>
      </c>
      <c r="C4194" t="s">
        <v>16</v>
      </c>
      <c r="D4194" t="s">
        <v>56</v>
      </c>
      <c r="E4194" t="s">
        <v>13</v>
      </c>
      <c r="F4194">
        <v>2019</v>
      </c>
      <c r="G4194">
        <v>1</v>
      </c>
      <c r="H4194">
        <v>833</v>
      </c>
      <c r="I4194" s="1">
        <v>4662</v>
      </c>
      <c r="J4194">
        <f>SUMIFS(H:H,D:D,dataset_shampoo[[#This Row],[Brand]],E:E,dataset_shampoo[[#This Row],[Region]],F:F,dataset_shampoo[[#This Row],[Year]],G:G,"&lt;="&amp;dataset_shampoo[[#This Row],[Month]])</f>
        <v>833</v>
      </c>
      <c r="K4194" s="6">
        <f>SUMIFS(I:I,D:D,dataset_shampoo[[#This Row],[Brand]],E:E,dataset_shampoo[[#This Row],[Region]],F:F,dataset_shampoo[[#This Row],[Year]],G:G,"&lt;="&amp;dataset_shampoo[[#This Row],[Month]])</f>
        <v>4662</v>
      </c>
      <c r="L4194">
        <f>dataset_shampoo[[#This Row],[Units YTD]]+SUMIFS(H:H,D:D,dataset_shampoo[[#This Row],[Brand]],E:E,dataset_shampoo[[#This Row],[Region]],F:F,dataset_shampoo[[#This Row],[Year]]-1,G:G,"&gt;"&amp;dataset_shampoo[[#This Row],[Month]])</f>
        <v>8134</v>
      </c>
      <c r="M4194" s="1">
        <f>dataset_shampoo[[#This Row],[Values YTD]]+SUMIFS(I:I,D:D,dataset_shampoo[[#This Row],[Brand]],E:E,dataset_shampoo[[#This Row],[Region]],F:F,dataset_shampoo[[#This Row],[Year]]-1,G:G,"&gt;"&amp;dataset_shampoo[[#This Row],[Month]])</f>
        <v>45493</v>
      </c>
    </row>
    <row r="4195" spans="1:13" x14ac:dyDescent="0.25">
      <c r="A4195" t="s">
        <v>7</v>
      </c>
      <c r="B4195" t="s">
        <v>55</v>
      </c>
      <c r="C4195" t="s">
        <v>16</v>
      </c>
      <c r="D4195" t="s">
        <v>56</v>
      </c>
      <c r="E4195" t="s">
        <v>13</v>
      </c>
      <c r="F4195">
        <v>2019</v>
      </c>
      <c r="G4195">
        <v>2</v>
      </c>
      <c r="H4195">
        <v>714</v>
      </c>
      <c r="I4195" s="1">
        <v>4004</v>
      </c>
      <c r="J4195">
        <f>SUMIFS(H:H,D:D,dataset_shampoo[[#This Row],[Brand]],E:E,dataset_shampoo[[#This Row],[Region]],F:F,dataset_shampoo[[#This Row],[Year]],G:G,"&lt;="&amp;dataset_shampoo[[#This Row],[Month]])</f>
        <v>1547</v>
      </c>
      <c r="K4195" s="6">
        <f>SUMIFS(I:I,D:D,dataset_shampoo[[#This Row],[Brand]],E:E,dataset_shampoo[[#This Row],[Region]],F:F,dataset_shampoo[[#This Row],[Year]],G:G,"&lt;="&amp;dataset_shampoo[[#This Row],[Month]])</f>
        <v>8666</v>
      </c>
      <c r="L4195">
        <f>dataset_shampoo[[#This Row],[Units YTD]]+SUMIFS(H:H,D:D,dataset_shampoo[[#This Row],[Brand]],E:E,dataset_shampoo[[#This Row],[Region]],F:F,dataset_shampoo[[#This Row],[Year]]-1,G:G,"&gt;"&amp;dataset_shampoo[[#This Row],[Month]])</f>
        <v>8190</v>
      </c>
      <c r="M4195" s="1">
        <f>dataset_shampoo[[#This Row],[Values YTD]]+SUMIFS(I:I,D:D,dataset_shampoo[[#This Row],[Brand]],E:E,dataset_shampoo[[#This Row],[Region]],F:F,dataset_shampoo[[#This Row],[Year]]-1,G:G,"&gt;"&amp;dataset_shampoo[[#This Row],[Month]])</f>
        <v>45829</v>
      </c>
    </row>
    <row r="4196" spans="1:13" x14ac:dyDescent="0.25">
      <c r="A4196" t="s">
        <v>7</v>
      </c>
      <c r="B4196" t="s">
        <v>55</v>
      </c>
      <c r="C4196" t="s">
        <v>16</v>
      </c>
      <c r="D4196" t="s">
        <v>56</v>
      </c>
      <c r="E4196" t="s">
        <v>13</v>
      </c>
      <c r="F4196">
        <v>2019</v>
      </c>
      <c r="G4196">
        <v>3</v>
      </c>
      <c r="H4196">
        <v>882</v>
      </c>
      <c r="I4196" s="1">
        <v>4928</v>
      </c>
      <c r="J4196">
        <f>SUMIFS(H:H,D:D,dataset_shampoo[[#This Row],[Brand]],E:E,dataset_shampoo[[#This Row],[Region]],F:F,dataset_shampoo[[#This Row],[Year]],G:G,"&lt;="&amp;dataset_shampoo[[#This Row],[Month]])</f>
        <v>2429</v>
      </c>
      <c r="K4196" s="6">
        <f>SUMIFS(I:I,D:D,dataset_shampoo[[#This Row],[Brand]],E:E,dataset_shampoo[[#This Row],[Region]],F:F,dataset_shampoo[[#This Row],[Year]],G:G,"&lt;="&amp;dataset_shampoo[[#This Row],[Month]])</f>
        <v>13594</v>
      </c>
      <c r="L4196">
        <f>dataset_shampoo[[#This Row],[Units YTD]]+SUMIFS(H:H,D:D,dataset_shampoo[[#This Row],[Brand]],E:E,dataset_shampoo[[#This Row],[Region]],F:F,dataset_shampoo[[#This Row],[Year]]-1,G:G,"&gt;"&amp;dataset_shampoo[[#This Row],[Month]])</f>
        <v>8323</v>
      </c>
      <c r="M4196" s="1">
        <f>dataset_shampoo[[#This Row],[Values YTD]]+SUMIFS(I:I,D:D,dataset_shampoo[[#This Row],[Brand]],E:E,dataset_shampoo[[#This Row],[Region]],F:F,dataset_shampoo[[#This Row],[Year]]-1,G:G,"&gt;"&amp;dataset_shampoo[[#This Row],[Month]])</f>
        <v>46557</v>
      </c>
    </row>
    <row r="4197" spans="1:13" x14ac:dyDescent="0.25">
      <c r="A4197" t="s">
        <v>7</v>
      </c>
      <c r="B4197" t="s">
        <v>55</v>
      </c>
      <c r="C4197" t="s">
        <v>16</v>
      </c>
      <c r="D4197" t="s">
        <v>56</v>
      </c>
      <c r="E4197" t="s">
        <v>13</v>
      </c>
      <c r="F4197">
        <v>2019</v>
      </c>
      <c r="G4197">
        <v>4</v>
      </c>
      <c r="H4197">
        <v>560</v>
      </c>
      <c r="I4197" s="1">
        <v>3129</v>
      </c>
      <c r="J4197">
        <f>SUMIFS(H:H,D:D,dataset_shampoo[[#This Row],[Brand]],E:E,dataset_shampoo[[#This Row],[Region]],F:F,dataset_shampoo[[#This Row],[Year]],G:G,"&lt;="&amp;dataset_shampoo[[#This Row],[Month]])</f>
        <v>2989</v>
      </c>
      <c r="K4197" s="6">
        <f>SUMIFS(I:I,D:D,dataset_shampoo[[#This Row],[Brand]],E:E,dataset_shampoo[[#This Row],[Region]],F:F,dataset_shampoo[[#This Row],[Year]],G:G,"&lt;="&amp;dataset_shampoo[[#This Row],[Month]])</f>
        <v>16723</v>
      </c>
      <c r="L4197">
        <f>dataset_shampoo[[#This Row],[Units YTD]]+SUMIFS(H:H,D:D,dataset_shampoo[[#This Row],[Brand]],E:E,dataset_shampoo[[#This Row],[Region]],F:F,dataset_shampoo[[#This Row],[Year]]-1,G:G,"&gt;"&amp;dataset_shampoo[[#This Row],[Month]])</f>
        <v>8134</v>
      </c>
      <c r="M4197" s="1">
        <f>dataset_shampoo[[#This Row],[Values YTD]]+SUMIFS(I:I,D:D,dataset_shampoo[[#This Row],[Brand]],E:E,dataset_shampoo[[#This Row],[Region]],F:F,dataset_shampoo[[#This Row],[Year]]-1,G:G,"&gt;"&amp;dataset_shampoo[[#This Row],[Month]])</f>
        <v>45493</v>
      </c>
    </row>
    <row r="4198" spans="1:13" x14ac:dyDescent="0.25">
      <c r="A4198" t="s">
        <v>7</v>
      </c>
      <c r="B4198" t="s">
        <v>55</v>
      </c>
      <c r="C4198" t="s">
        <v>16</v>
      </c>
      <c r="D4198" t="s">
        <v>56</v>
      </c>
      <c r="E4198" t="s">
        <v>13</v>
      </c>
      <c r="F4198">
        <v>2019</v>
      </c>
      <c r="G4198">
        <v>5</v>
      </c>
      <c r="H4198">
        <v>378</v>
      </c>
      <c r="I4198" s="1">
        <v>2128</v>
      </c>
      <c r="J4198">
        <f>SUMIFS(H:H,D:D,dataset_shampoo[[#This Row],[Brand]],E:E,dataset_shampoo[[#This Row],[Region]],F:F,dataset_shampoo[[#This Row],[Year]],G:G,"&lt;="&amp;dataset_shampoo[[#This Row],[Month]])</f>
        <v>3367</v>
      </c>
      <c r="K4198" s="6">
        <f>SUMIFS(I:I,D:D,dataset_shampoo[[#This Row],[Brand]],E:E,dataset_shampoo[[#This Row],[Region]],F:F,dataset_shampoo[[#This Row],[Year]],G:G,"&lt;="&amp;dataset_shampoo[[#This Row],[Month]])</f>
        <v>18851</v>
      </c>
      <c r="L4198">
        <f>dataset_shampoo[[#This Row],[Units YTD]]+SUMIFS(H:H,D:D,dataset_shampoo[[#This Row],[Brand]],E:E,dataset_shampoo[[#This Row],[Region]],F:F,dataset_shampoo[[#This Row],[Year]]-1,G:G,"&gt;"&amp;dataset_shampoo[[#This Row],[Month]])</f>
        <v>8155</v>
      </c>
      <c r="M4198" s="1">
        <f>dataset_shampoo[[#This Row],[Values YTD]]+SUMIFS(I:I,D:D,dataset_shampoo[[#This Row],[Brand]],E:E,dataset_shampoo[[#This Row],[Region]],F:F,dataset_shampoo[[#This Row],[Year]]-1,G:G,"&gt;"&amp;dataset_shampoo[[#This Row],[Month]])</f>
        <v>45640</v>
      </c>
    </row>
    <row r="4199" spans="1:13" x14ac:dyDescent="0.25">
      <c r="A4199" t="s">
        <v>7</v>
      </c>
      <c r="B4199" t="s">
        <v>55</v>
      </c>
      <c r="C4199" t="s">
        <v>16</v>
      </c>
      <c r="D4199" t="s">
        <v>56</v>
      </c>
      <c r="E4199" t="s">
        <v>13</v>
      </c>
      <c r="F4199">
        <v>2019</v>
      </c>
      <c r="G4199">
        <v>6</v>
      </c>
      <c r="H4199">
        <v>658</v>
      </c>
      <c r="I4199" s="1">
        <v>3682</v>
      </c>
      <c r="J4199">
        <f>SUMIFS(H:H,D:D,dataset_shampoo[[#This Row],[Brand]],E:E,dataset_shampoo[[#This Row],[Region]],F:F,dataset_shampoo[[#This Row],[Year]],G:G,"&lt;="&amp;dataset_shampoo[[#This Row],[Month]])</f>
        <v>4025</v>
      </c>
      <c r="K4199" s="6">
        <f>SUMIFS(I:I,D:D,dataset_shampoo[[#This Row],[Brand]],E:E,dataset_shampoo[[#This Row],[Region]],F:F,dataset_shampoo[[#This Row],[Year]],G:G,"&lt;="&amp;dataset_shampoo[[#This Row],[Month]])</f>
        <v>22533</v>
      </c>
      <c r="L4199">
        <f>dataset_shampoo[[#This Row],[Units YTD]]+SUMIFS(H:H,D:D,dataset_shampoo[[#This Row],[Brand]],E:E,dataset_shampoo[[#This Row],[Region]],F:F,dataset_shampoo[[#This Row],[Year]]-1,G:G,"&gt;"&amp;dataset_shampoo[[#This Row],[Month]])</f>
        <v>7987</v>
      </c>
      <c r="M4199" s="1">
        <f>dataset_shampoo[[#This Row],[Values YTD]]+SUMIFS(I:I,D:D,dataset_shampoo[[#This Row],[Brand]],E:E,dataset_shampoo[[#This Row],[Region]],F:F,dataset_shampoo[[#This Row],[Year]]-1,G:G,"&gt;"&amp;dataset_shampoo[[#This Row],[Month]])</f>
        <v>44709</v>
      </c>
    </row>
    <row r="4200" spans="1:13" x14ac:dyDescent="0.25">
      <c r="A4200" t="s">
        <v>7</v>
      </c>
      <c r="B4200" t="s">
        <v>55</v>
      </c>
      <c r="C4200" t="s">
        <v>16</v>
      </c>
      <c r="D4200" t="s">
        <v>56</v>
      </c>
      <c r="E4200" t="s">
        <v>13</v>
      </c>
      <c r="F4200">
        <v>2019</v>
      </c>
      <c r="G4200">
        <v>7</v>
      </c>
      <c r="H4200">
        <v>441</v>
      </c>
      <c r="I4200" s="1">
        <v>2478</v>
      </c>
      <c r="J4200">
        <f>SUMIFS(H:H,D:D,dataset_shampoo[[#This Row],[Brand]],E:E,dataset_shampoo[[#This Row],[Region]],F:F,dataset_shampoo[[#This Row],[Year]],G:G,"&lt;="&amp;dataset_shampoo[[#This Row],[Month]])</f>
        <v>4466</v>
      </c>
      <c r="K4200" s="6">
        <f>SUMIFS(I:I,D:D,dataset_shampoo[[#This Row],[Brand]],E:E,dataset_shampoo[[#This Row],[Region]],F:F,dataset_shampoo[[#This Row],[Year]],G:G,"&lt;="&amp;dataset_shampoo[[#This Row],[Month]])</f>
        <v>25011</v>
      </c>
      <c r="L4200">
        <f>dataset_shampoo[[#This Row],[Units YTD]]+SUMIFS(H:H,D:D,dataset_shampoo[[#This Row],[Brand]],E:E,dataset_shampoo[[#This Row],[Region]],F:F,dataset_shampoo[[#This Row],[Year]]-1,G:G,"&gt;"&amp;dataset_shampoo[[#This Row],[Month]])</f>
        <v>7875</v>
      </c>
      <c r="M4200" s="1">
        <f>dataset_shampoo[[#This Row],[Values YTD]]+SUMIFS(I:I,D:D,dataset_shampoo[[#This Row],[Brand]],E:E,dataset_shampoo[[#This Row],[Region]],F:F,dataset_shampoo[[#This Row],[Year]]-1,G:G,"&gt;"&amp;dataset_shampoo[[#This Row],[Month]])</f>
        <v>44086</v>
      </c>
    </row>
    <row r="4201" spans="1:13" x14ac:dyDescent="0.25">
      <c r="A4201" t="s">
        <v>7</v>
      </c>
      <c r="B4201" t="s">
        <v>55</v>
      </c>
      <c r="C4201" t="s">
        <v>16</v>
      </c>
      <c r="D4201" t="s">
        <v>56</v>
      </c>
      <c r="E4201" t="s">
        <v>13</v>
      </c>
      <c r="F4201">
        <v>2019</v>
      </c>
      <c r="G4201">
        <v>8</v>
      </c>
      <c r="H4201">
        <v>672</v>
      </c>
      <c r="I4201" s="1">
        <v>3759</v>
      </c>
      <c r="J4201">
        <f>SUMIFS(H:H,D:D,dataset_shampoo[[#This Row],[Brand]],E:E,dataset_shampoo[[#This Row],[Region]],F:F,dataset_shampoo[[#This Row],[Year]],G:G,"&lt;="&amp;dataset_shampoo[[#This Row],[Month]])</f>
        <v>5138</v>
      </c>
      <c r="K4201" s="6">
        <f>SUMIFS(I:I,D:D,dataset_shampoo[[#This Row],[Brand]],E:E,dataset_shampoo[[#This Row],[Region]],F:F,dataset_shampoo[[#This Row],[Year]],G:G,"&lt;="&amp;dataset_shampoo[[#This Row],[Month]])</f>
        <v>28770</v>
      </c>
      <c r="L4201">
        <f>dataset_shampoo[[#This Row],[Units YTD]]+SUMIFS(H:H,D:D,dataset_shampoo[[#This Row],[Brand]],E:E,dataset_shampoo[[#This Row],[Region]],F:F,dataset_shampoo[[#This Row],[Year]]-1,G:G,"&gt;"&amp;dataset_shampoo[[#This Row],[Month]])</f>
        <v>7882</v>
      </c>
      <c r="M4201" s="1">
        <f>dataset_shampoo[[#This Row],[Values YTD]]+SUMIFS(I:I,D:D,dataset_shampoo[[#This Row],[Brand]],E:E,dataset_shampoo[[#This Row],[Region]],F:F,dataset_shampoo[[#This Row],[Year]]-1,G:G,"&gt;"&amp;dataset_shampoo[[#This Row],[Month]])</f>
        <v>44135</v>
      </c>
    </row>
    <row r="4202" spans="1:13" x14ac:dyDescent="0.25">
      <c r="A4202" t="s">
        <v>7</v>
      </c>
      <c r="B4202" t="s">
        <v>55</v>
      </c>
      <c r="C4202" t="s">
        <v>16</v>
      </c>
      <c r="D4202" t="s">
        <v>56</v>
      </c>
      <c r="E4202" t="s">
        <v>13</v>
      </c>
      <c r="F4202">
        <v>2019</v>
      </c>
      <c r="G4202">
        <v>9</v>
      </c>
      <c r="H4202">
        <v>385</v>
      </c>
      <c r="I4202" s="1">
        <v>2142</v>
      </c>
      <c r="J4202">
        <f>SUMIFS(H:H,D:D,dataset_shampoo[[#This Row],[Brand]],E:E,dataset_shampoo[[#This Row],[Region]],F:F,dataset_shampoo[[#This Row],[Year]],G:G,"&lt;="&amp;dataset_shampoo[[#This Row],[Month]])</f>
        <v>5523</v>
      </c>
      <c r="K4202" s="6">
        <f>SUMIFS(I:I,D:D,dataset_shampoo[[#This Row],[Brand]],E:E,dataset_shampoo[[#This Row],[Region]],F:F,dataset_shampoo[[#This Row],[Year]],G:G,"&lt;="&amp;dataset_shampoo[[#This Row],[Month]])</f>
        <v>30912</v>
      </c>
      <c r="L4202">
        <f>dataset_shampoo[[#This Row],[Units YTD]]+SUMIFS(H:H,D:D,dataset_shampoo[[#This Row],[Brand]],E:E,dataset_shampoo[[#This Row],[Region]],F:F,dataset_shampoo[[#This Row],[Year]]-1,G:G,"&gt;"&amp;dataset_shampoo[[#This Row],[Month]])</f>
        <v>7595</v>
      </c>
      <c r="M4202" s="1">
        <f>dataset_shampoo[[#This Row],[Values YTD]]+SUMIFS(I:I,D:D,dataset_shampoo[[#This Row],[Brand]],E:E,dataset_shampoo[[#This Row],[Region]],F:F,dataset_shampoo[[#This Row],[Year]]-1,G:G,"&gt;"&amp;dataset_shampoo[[#This Row],[Month]])</f>
        <v>42539</v>
      </c>
    </row>
    <row r="4203" spans="1:13" x14ac:dyDescent="0.25">
      <c r="A4203" t="s">
        <v>7</v>
      </c>
      <c r="B4203" t="s">
        <v>55</v>
      </c>
      <c r="C4203" t="s">
        <v>16</v>
      </c>
      <c r="D4203" t="s">
        <v>56</v>
      </c>
      <c r="E4203" t="s">
        <v>13</v>
      </c>
      <c r="F4203">
        <v>2019</v>
      </c>
      <c r="G4203">
        <v>10</v>
      </c>
      <c r="H4203">
        <v>392</v>
      </c>
      <c r="I4203" s="1">
        <v>2191</v>
      </c>
      <c r="J4203">
        <f>SUMIFS(H:H,D:D,dataset_shampoo[[#This Row],[Brand]],E:E,dataset_shampoo[[#This Row],[Region]],F:F,dataset_shampoo[[#This Row],[Year]],G:G,"&lt;="&amp;dataset_shampoo[[#This Row],[Month]])</f>
        <v>5915</v>
      </c>
      <c r="K4203" s="6">
        <f>SUMIFS(I:I,D:D,dataset_shampoo[[#This Row],[Brand]],E:E,dataset_shampoo[[#This Row],[Region]],F:F,dataset_shampoo[[#This Row],[Year]],G:G,"&lt;="&amp;dataset_shampoo[[#This Row],[Month]])</f>
        <v>33103</v>
      </c>
      <c r="L4203">
        <f>dataset_shampoo[[#This Row],[Units YTD]]+SUMIFS(H:H,D:D,dataset_shampoo[[#This Row],[Brand]],E:E,dataset_shampoo[[#This Row],[Region]],F:F,dataset_shampoo[[#This Row],[Year]]-1,G:G,"&gt;"&amp;dataset_shampoo[[#This Row],[Month]])</f>
        <v>6937</v>
      </c>
      <c r="M4203" s="1">
        <f>dataset_shampoo[[#This Row],[Values YTD]]+SUMIFS(I:I,D:D,dataset_shampoo[[#This Row],[Brand]],E:E,dataset_shampoo[[#This Row],[Region]],F:F,dataset_shampoo[[#This Row],[Year]]-1,G:G,"&gt;"&amp;dataset_shampoo[[#This Row],[Month]])</f>
        <v>38871</v>
      </c>
    </row>
    <row r="4204" spans="1:13" x14ac:dyDescent="0.25">
      <c r="A4204" t="s">
        <v>7</v>
      </c>
      <c r="B4204" t="s">
        <v>55</v>
      </c>
      <c r="C4204" t="s">
        <v>16</v>
      </c>
      <c r="D4204" t="s">
        <v>56</v>
      </c>
      <c r="E4204" t="s">
        <v>13</v>
      </c>
      <c r="F4204">
        <v>2019</v>
      </c>
      <c r="G4204">
        <v>11</v>
      </c>
      <c r="H4204">
        <v>511</v>
      </c>
      <c r="I4204" s="1">
        <v>2863</v>
      </c>
      <c r="J4204">
        <f>SUMIFS(H:H,D:D,dataset_shampoo[[#This Row],[Brand]],E:E,dataset_shampoo[[#This Row],[Region]],F:F,dataset_shampoo[[#This Row],[Year]],G:G,"&lt;="&amp;dataset_shampoo[[#This Row],[Month]])</f>
        <v>6426</v>
      </c>
      <c r="K4204" s="6">
        <f>SUMIFS(I:I,D:D,dataset_shampoo[[#This Row],[Brand]],E:E,dataset_shampoo[[#This Row],[Region]],F:F,dataset_shampoo[[#This Row],[Year]],G:G,"&lt;="&amp;dataset_shampoo[[#This Row],[Month]])</f>
        <v>35966</v>
      </c>
      <c r="L4204">
        <f>dataset_shampoo[[#This Row],[Units YTD]]+SUMIFS(H:H,D:D,dataset_shampoo[[#This Row],[Brand]],E:E,dataset_shampoo[[#This Row],[Region]],F:F,dataset_shampoo[[#This Row],[Year]]-1,G:G,"&gt;"&amp;dataset_shampoo[[#This Row],[Month]])</f>
        <v>7028</v>
      </c>
      <c r="M4204" s="1">
        <f>dataset_shampoo[[#This Row],[Values YTD]]+SUMIFS(I:I,D:D,dataset_shampoo[[#This Row],[Brand]],E:E,dataset_shampoo[[#This Row],[Region]],F:F,dataset_shampoo[[#This Row],[Year]]-1,G:G,"&gt;"&amp;dataset_shampoo[[#This Row],[Month]])</f>
        <v>39368</v>
      </c>
    </row>
    <row r="4205" spans="1:13" x14ac:dyDescent="0.25">
      <c r="A4205" t="s">
        <v>7</v>
      </c>
      <c r="B4205" t="s">
        <v>55</v>
      </c>
      <c r="C4205" t="s">
        <v>16</v>
      </c>
      <c r="D4205" t="s">
        <v>56</v>
      </c>
      <c r="E4205" t="s">
        <v>13</v>
      </c>
      <c r="F4205">
        <v>2019</v>
      </c>
      <c r="G4205">
        <v>12</v>
      </c>
      <c r="H4205">
        <v>434</v>
      </c>
      <c r="I4205" s="1">
        <v>2429</v>
      </c>
      <c r="J4205">
        <f>SUMIFS(H:H,D:D,dataset_shampoo[[#This Row],[Brand]],E:E,dataset_shampoo[[#This Row],[Region]],F:F,dataset_shampoo[[#This Row],[Year]],G:G,"&lt;="&amp;dataset_shampoo[[#This Row],[Month]])</f>
        <v>6860</v>
      </c>
      <c r="K4205" s="6">
        <f>SUMIFS(I:I,D:D,dataset_shampoo[[#This Row],[Brand]],E:E,dataset_shampoo[[#This Row],[Region]],F:F,dataset_shampoo[[#This Row],[Year]],G:G,"&lt;="&amp;dataset_shampoo[[#This Row],[Month]])</f>
        <v>38395</v>
      </c>
      <c r="L4205">
        <f>dataset_shampoo[[#This Row],[Units YTD]]+SUMIFS(H:H,D:D,dataset_shampoo[[#This Row],[Brand]],E:E,dataset_shampoo[[#This Row],[Region]],F:F,dataset_shampoo[[#This Row],[Year]]-1,G:G,"&gt;"&amp;dataset_shampoo[[#This Row],[Month]])</f>
        <v>6860</v>
      </c>
      <c r="M4205" s="1">
        <f>dataset_shampoo[[#This Row],[Values YTD]]+SUMIFS(I:I,D:D,dataset_shampoo[[#This Row],[Brand]],E:E,dataset_shampoo[[#This Row],[Region]],F:F,dataset_shampoo[[#This Row],[Year]]-1,G:G,"&gt;"&amp;dataset_shampoo[[#This Row],[Month]])</f>
        <v>38395</v>
      </c>
    </row>
    <row r="4206" spans="1:13" x14ac:dyDescent="0.25">
      <c r="A4206" t="s">
        <v>7</v>
      </c>
      <c r="B4206" t="s">
        <v>55</v>
      </c>
      <c r="C4206" t="s">
        <v>16</v>
      </c>
      <c r="D4206" t="s">
        <v>56</v>
      </c>
      <c r="E4206" t="s">
        <v>13</v>
      </c>
      <c r="F4206">
        <v>2020</v>
      </c>
      <c r="G4206">
        <v>1</v>
      </c>
      <c r="H4206">
        <v>434</v>
      </c>
      <c r="I4206" s="1">
        <v>2464</v>
      </c>
      <c r="J4206">
        <f>SUMIFS(H:H,D:D,dataset_shampoo[[#This Row],[Brand]],E:E,dataset_shampoo[[#This Row],[Region]],F:F,dataset_shampoo[[#This Row],[Year]],G:G,"&lt;="&amp;dataset_shampoo[[#This Row],[Month]])</f>
        <v>434</v>
      </c>
      <c r="K4206" s="6">
        <f>SUMIFS(I:I,D:D,dataset_shampoo[[#This Row],[Brand]],E:E,dataset_shampoo[[#This Row],[Region]],F:F,dataset_shampoo[[#This Row],[Year]],G:G,"&lt;="&amp;dataset_shampoo[[#This Row],[Month]])</f>
        <v>2464</v>
      </c>
      <c r="L4206">
        <f>dataset_shampoo[[#This Row],[Units YTD]]+SUMIFS(H:H,D:D,dataset_shampoo[[#This Row],[Brand]],E:E,dataset_shampoo[[#This Row],[Region]],F:F,dataset_shampoo[[#This Row],[Year]]-1,G:G,"&gt;"&amp;dataset_shampoo[[#This Row],[Month]])</f>
        <v>6461</v>
      </c>
      <c r="M4206" s="1">
        <f>dataset_shampoo[[#This Row],[Values YTD]]+SUMIFS(I:I,D:D,dataset_shampoo[[#This Row],[Brand]],E:E,dataset_shampoo[[#This Row],[Region]],F:F,dataset_shampoo[[#This Row],[Year]]-1,G:G,"&gt;"&amp;dataset_shampoo[[#This Row],[Month]])</f>
        <v>36197</v>
      </c>
    </row>
    <row r="4207" spans="1:13" x14ac:dyDescent="0.25">
      <c r="A4207" t="s">
        <v>7</v>
      </c>
      <c r="B4207" t="s">
        <v>55</v>
      </c>
      <c r="C4207" t="s">
        <v>16</v>
      </c>
      <c r="D4207" t="s">
        <v>56</v>
      </c>
      <c r="E4207" t="s">
        <v>13</v>
      </c>
      <c r="F4207">
        <v>2020</v>
      </c>
      <c r="G4207">
        <v>2</v>
      </c>
      <c r="H4207">
        <v>567</v>
      </c>
      <c r="I4207" s="1">
        <v>3192</v>
      </c>
      <c r="J4207">
        <f>SUMIFS(H:H,D:D,dataset_shampoo[[#This Row],[Brand]],E:E,dataset_shampoo[[#This Row],[Region]],F:F,dataset_shampoo[[#This Row],[Year]],G:G,"&lt;="&amp;dataset_shampoo[[#This Row],[Month]])</f>
        <v>1001</v>
      </c>
      <c r="K4207" s="6">
        <f>SUMIFS(I:I,D:D,dataset_shampoo[[#This Row],[Brand]],E:E,dataset_shampoo[[#This Row],[Region]],F:F,dataset_shampoo[[#This Row],[Year]],G:G,"&lt;="&amp;dataset_shampoo[[#This Row],[Month]])</f>
        <v>5656</v>
      </c>
      <c r="L4207">
        <f>dataset_shampoo[[#This Row],[Units YTD]]+SUMIFS(H:H,D:D,dataset_shampoo[[#This Row],[Brand]],E:E,dataset_shampoo[[#This Row],[Region]],F:F,dataset_shampoo[[#This Row],[Year]]-1,G:G,"&gt;"&amp;dataset_shampoo[[#This Row],[Month]])</f>
        <v>6314</v>
      </c>
      <c r="M4207" s="1">
        <f>dataset_shampoo[[#This Row],[Values YTD]]+SUMIFS(I:I,D:D,dataset_shampoo[[#This Row],[Brand]],E:E,dataset_shampoo[[#This Row],[Region]],F:F,dataset_shampoo[[#This Row],[Year]]-1,G:G,"&gt;"&amp;dataset_shampoo[[#This Row],[Month]])</f>
        <v>35385</v>
      </c>
    </row>
    <row r="4208" spans="1:13" x14ac:dyDescent="0.25">
      <c r="A4208" t="s">
        <v>7</v>
      </c>
      <c r="B4208" t="s">
        <v>55</v>
      </c>
      <c r="C4208" t="s">
        <v>16</v>
      </c>
      <c r="D4208" t="s">
        <v>56</v>
      </c>
      <c r="E4208" t="s">
        <v>13</v>
      </c>
      <c r="F4208">
        <v>2020</v>
      </c>
      <c r="G4208">
        <v>3</v>
      </c>
      <c r="H4208">
        <v>693</v>
      </c>
      <c r="I4208" s="1">
        <v>3850</v>
      </c>
      <c r="J4208">
        <f>SUMIFS(H:H,D:D,dataset_shampoo[[#This Row],[Brand]],E:E,dataset_shampoo[[#This Row],[Region]],F:F,dataset_shampoo[[#This Row],[Year]],G:G,"&lt;="&amp;dataset_shampoo[[#This Row],[Month]])</f>
        <v>1694</v>
      </c>
      <c r="K4208" s="6">
        <f>SUMIFS(I:I,D:D,dataset_shampoo[[#This Row],[Brand]],E:E,dataset_shampoo[[#This Row],[Region]],F:F,dataset_shampoo[[#This Row],[Year]],G:G,"&lt;="&amp;dataset_shampoo[[#This Row],[Month]])</f>
        <v>9506</v>
      </c>
      <c r="L4208">
        <f>dataset_shampoo[[#This Row],[Units YTD]]+SUMIFS(H:H,D:D,dataset_shampoo[[#This Row],[Brand]],E:E,dataset_shampoo[[#This Row],[Region]],F:F,dataset_shampoo[[#This Row],[Year]]-1,G:G,"&gt;"&amp;dataset_shampoo[[#This Row],[Month]])</f>
        <v>6125</v>
      </c>
      <c r="M4208" s="1">
        <f>dataset_shampoo[[#This Row],[Values YTD]]+SUMIFS(I:I,D:D,dataset_shampoo[[#This Row],[Brand]],E:E,dataset_shampoo[[#This Row],[Region]],F:F,dataset_shampoo[[#This Row],[Year]]-1,G:G,"&gt;"&amp;dataset_shampoo[[#This Row],[Month]])</f>
        <v>34307</v>
      </c>
    </row>
    <row r="4209" spans="1:13" x14ac:dyDescent="0.25">
      <c r="A4209" t="s">
        <v>7</v>
      </c>
      <c r="B4209" t="s">
        <v>55</v>
      </c>
      <c r="C4209" t="s">
        <v>16</v>
      </c>
      <c r="D4209" t="s">
        <v>56</v>
      </c>
      <c r="E4209" t="s">
        <v>13</v>
      </c>
      <c r="F4209">
        <v>2020</v>
      </c>
      <c r="G4209">
        <v>4</v>
      </c>
      <c r="H4209">
        <v>539</v>
      </c>
      <c r="I4209" s="1">
        <v>2996</v>
      </c>
      <c r="J4209">
        <f>SUMIFS(H:H,D:D,dataset_shampoo[[#This Row],[Brand]],E:E,dataset_shampoo[[#This Row],[Region]],F:F,dataset_shampoo[[#This Row],[Year]],G:G,"&lt;="&amp;dataset_shampoo[[#This Row],[Month]])</f>
        <v>2233</v>
      </c>
      <c r="K4209" s="6">
        <f>SUMIFS(I:I,D:D,dataset_shampoo[[#This Row],[Brand]],E:E,dataset_shampoo[[#This Row],[Region]],F:F,dataset_shampoo[[#This Row],[Year]],G:G,"&lt;="&amp;dataset_shampoo[[#This Row],[Month]])</f>
        <v>12502</v>
      </c>
      <c r="L4209">
        <f>dataset_shampoo[[#This Row],[Units YTD]]+SUMIFS(H:H,D:D,dataset_shampoo[[#This Row],[Brand]],E:E,dataset_shampoo[[#This Row],[Region]],F:F,dataset_shampoo[[#This Row],[Year]]-1,G:G,"&gt;"&amp;dataset_shampoo[[#This Row],[Month]])</f>
        <v>6104</v>
      </c>
      <c r="M4209" s="1">
        <f>dataset_shampoo[[#This Row],[Values YTD]]+SUMIFS(I:I,D:D,dataset_shampoo[[#This Row],[Brand]],E:E,dataset_shampoo[[#This Row],[Region]],F:F,dataset_shampoo[[#This Row],[Year]]-1,G:G,"&gt;"&amp;dataset_shampoo[[#This Row],[Month]])</f>
        <v>34174</v>
      </c>
    </row>
    <row r="4210" spans="1:13" x14ac:dyDescent="0.25">
      <c r="A4210" t="s">
        <v>7</v>
      </c>
      <c r="B4210" t="s">
        <v>55</v>
      </c>
      <c r="C4210" t="s">
        <v>16</v>
      </c>
      <c r="D4210" t="s">
        <v>56</v>
      </c>
      <c r="E4210" t="s">
        <v>13</v>
      </c>
      <c r="F4210">
        <v>2020</v>
      </c>
      <c r="G4210">
        <v>5</v>
      </c>
      <c r="H4210">
        <v>322</v>
      </c>
      <c r="I4210" s="1">
        <v>1806</v>
      </c>
      <c r="J4210">
        <f>SUMIFS(H:H,D:D,dataset_shampoo[[#This Row],[Brand]],E:E,dataset_shampoo[[#This Row],[Region]],F:F,dataset_shampoo[[#This Row],[Year]],G:G,"&lt;="&amp;dataset_shampoo[[#This Row],[Month]])</f>
        <v>2555</v>
      </c>
      <c r="K4210" s="6">
        <f>SUMIFS(I:I,D:D,dataset_shampoo[[#This Row],[Brand]],E:E,dataset_shampoo[[#This Row],[Region]],F:F,dataset_shampoo[[#This Row],[Year]],G:G,"&lt;="&amp;dataset_shampoo[[#This Row],[Month]])</f>
        <v>14308</v>
      </c>
      <c r="L4210">
        <f>dataset_shampoo[[#This Row],[Units YTD]]+SUMIFS(H:H,D:D,dataset_shampoo[[#This Row],[Brand]],E:E,dataset_shampoo[[#This Row],[Region]],F:F,dataset_shampoo[[#This Row],[Year]]-1,G:G,"&gt;"&amp;dataset_shampoo[[#This Row],[Month]])</f>
        <v>6048</v>
      </c>
      <c r="M4210" s="1">
        <f>dataset_shampoo[[#This Row],[Values YTD]]+SUMIFS(I:I,D:D,dataset_shampoo[[#This Row],[Brand]],E:E,dataset_shampoo[[#This Row],[Region]],F:F,dataset_shampoo[[#This Row],[Year]]-1,G:G,"&gt;"&amp;dataset_shampoo[[#This Row],[Month]])</f>
        <v>33852</v>
      </c>
    </row>
    <row r="4211" spans="1:13" x14ac:dyDescent="0.25">
      <c r="A4211" t="s">
        <v>7</v>
      </c>
      <c r="B4211" t="s">
        <v>55</v>
      </c>
      <c r="C4211" t="s">
        <v>16</v>
      </c>
      <c r="D4211" t="s">
        <v>56</v>
      </c>
      <c r="E4211" t="s">
        <v>13</v>
      </c>
      <c r="F4211">
        <v>2020</v>
      </c>
      <c r="G4211">
        <v>6</v>
      </c>
      <c r="H4211">
        <v>525</v>
      </c>
      <c r="I4211" s="1">
        <v>2933</v>
      </c>
      <c r="J4211">
        <f>SUMIFS(H:H,D:D,dataset_shampoo[[#This Row],[Brand]],E:E,dataset_shampoo[[#This Row],[Region]],F:F,dataset_shampoo[[#This Row],[Year]],G:G,"&lt;="&amp;dataset_shampoo[[#This Row],[Month]])</f>
        <v>3080</v>
      </c>
      <c r="K4211" s="6">
        <f>SUMIFS(I:I,D:D,dataset_shampoo[[#This Row],[Brand]],E:E,dataset_shampoo[[#This Row],[Region]],F:F,dataset_shampoo[[#This Row],[Year]],G:G,"&lt;="&amp;dataset_shampoo[[#This Row],[Month]])</f>
        <v>17241</v>
      </c>
      <c r="L4211">
        <f>dataset_shampoo[[#This Row],[Units YTD]]+SUMIFS(H:H,D:D,dataset_shampoo[[#This Row],[Brand]],E:E,dataset_shampoo[[#This Row],[Region]],F:F,dataset_shampoo[[#This Row],[Year]]-1,G:G,"&gt;"&amp;dataset_shampoo[[#This Row],[Month]])</f>
        <v>5915</v>
      </c>
      <c r="M4211" s="1">
        <f>dataset_shampoo[[#This Row],[Values YTD]]+SUMIFS(I:I,D:D,dataset_shampoo[[#This Row],[Brand]],E:E,dataset_shampoo[[#This Row],[Region]],F:F,dataset_shampoo[[#This Row],[Year]]-1,G:G,"&gt;"&amp;dataset_shampoo[[#This Row],[Month]])</f>
        <v>33103</v>
      </c>
    </row>
    <row r="4212" spans="1:13" x14ac:dyDescent="0.25">
      <c r="A4212" t="s">
        <v>7</v>
      </c>
      <c r="B4212" t="s">
        <v>55</v>
      </c>
      <c r="C4212" t="s">
        <v>16</v>
      </c>
      <c r="D4212" t="s">
        <v>56</v>
      </c>
      <c r="E4212" t="s">
        <v>13</v>
      </c>
      <c r="F4212">
        <v>2020</v>
      </c>
      <c r="G4212">
        <v>7</v>
      </c>
      <c r="H4212">
        <v>462</v>
      </c>
      <c r="I4212" s="1">
        <v>2569</v>
      </c>
      <c r="J4212">
        <f>SUMIFS(H:H,D:D,dataset_shampoo[[#This Row],[Brand]],E:E,dataset_shampoo[[#This Row],[Region]],F:F,dataset_shampoo[[#This Row],[Year]],G:G,"&lt;="&amp;dataset_shampoo[[#This Row],[Month]])</f>
        <v>3542</v>
      </c>
      <c r="K4212" s="6">
        <f>SUMIFS(I:I,D:D,dataset_shampoo[[#This Row],[Brand]],E:E,dataset_shampoo[[#This Row],[Region]],F:F,dataset_shampoo[[#This Row],[Year]],G:G,"&lt;="&amp;dataset_shampoo[[#This Row],[Month]])</f>
        <v>19810</v>
      </c>
      <c r="L4212">
        <f>dataset_shampoo[[#This Row],[Units YTD]]+SUMIFS(H:H,D:D,dataset_shampoo[[#This Row],[Brand]],E:E,dataset_shampoo[[#This Row],[Region]],F:F,dataset_shampoo[[#This Row],[Year]]-1,G:G,"&gt;"&amp;dataset_shampoo[[#This Row],[Month]])</f>
        <v>5936</v>
      </c>
      <c r="M4212" s="1">
        <f>dataset_shampoo[[#This Row],[Values YTD]]+SUMIFS(I:I,D:D,dataset_shampoo[[#This Row],[Brand]],E:E,dataset_shampoo[[#This Row],[Region]],F:F,dataset_shampoo[[#This Row],[Year]]-1,G:G,"&gt;"&amp;dataset_shampoo[[#This Row],[Month]])</f>
        <v>33194</v>
      </c>
    </row>
    <row r="4213" spans="1:13" x14ac:dyDescent="0.25">
      <c r="A4213" t="s">
        <v>7</v>
      </c>
      <c r="B4213" t="s">
        <v>55</v>
      </c>
      <c r="C4213" t="s">
        <v>16</v>
      </c>
      <c r="D4213" t="s">
        <v>56</v>
      </c>
      <c r="E4213" t="s">
        <v>13</v>
      </c>
      <c r="F4213">
        <v>2020</v>
      </c>
      <c r="G4213">
        <v>8</v>
      </c>
      <c r="H4213">
        <v>392</v>
      </c>
      <c r="I4213" s="1">
        <v>2184</v>
      </c>
      <c r="J4213">
        <f>SUMIFS(H:H,D:D,dataset_shampoo[[#This Row],[Brand]],E:E,dataset_shampoo[[#This Row],[Region]],F:F,dataset_shampoo[[#This Row],[Year]],G:G,"&lt;="&amp;dataset_shampoo[[#This Row],[Month]])</f>
        <v>3934</v>
      </c>
      <c r="K4213" s="6">
        <f>SUMIFS(I:I,D:D,dataset_shampoo[[#This Row],[Brand]],E:E,dataset_shampoo[[#This Row],[Region]],F:F,dataset_shampoo[[#This Row],[Year]],G:G,"&lt;="&amp;dataset_shampoo[[#This Row],[Month]])</f>
        <v>21994</v>
      </c>
      <c r="L4213">
        <f>dataset_shampoo[[#This Row],[Units YTD]]+SUMIFS(H:H,D:D,dataset_shampoo[[#This Row],[Brand]],E:E,dataset_shampoo[[#This Row],[Region]],F:F,dataset_shampoo[[#This Row],[Year]]-1,G:G,"&gt;"&amp;dataset_shampoo[[#This Row],[Month]])</f>
        <v>5656</v>
      </c>
      <c r="M4213" s="1">
        <f>dataset_shampoo[[#This Row],[Values YTD]]+SUMIFS(I:I,D:D,dataset_shampoo[[#This Row],[Brand]],E:E,dataset_shampoo[[#This Row],[Region]],F:F,dataset_shampoo[[#This Row],[Year]]-1,G:G,"&gt;"&amp;dataset_shampoo[[#This Row],[Month]])</f>
        <v>31619</v>
      </c>
    </row>
    <row r="4214" spans="1:13" x14ac:dyDescent="0.25">
      <c r="A4214" t="s">
        <v>7</v>
      </c>
      <c r="B4214" t="s">
        <v>55</v>
      </c>
      <c r="C4214" t="s">
        <v>16</v>
      </c>
      <c r="D4214" t="s">
        <v>56</v>
      </c>
      <c r="E4214" t="s">
        <v>13</v>
      </c>
      <c r="F4214">
        <v>2020</v>
      </c>
      <c r="G4214">
        <v>9</v>
      </c>
      <c r="H4214">
        <v>560</v>
      </c>
      <c r="I4214" s="1">
        <v>3122</v>
      </c>
      <c r="J4214">
        <f>SUMIFS(H:H,D:D,dataset_shampoo[[#This Row],[Brand]],E:E,dataset_shampoo[[#This Row],[Region]],F:F,dataset_shampoo[[#This Row],[Year]],G:G,"&lt;="&amp;dataset_shampoo[[#This Row],[Month]])</f>
        <v>4494</v>
      </c>
      <c r="K4214" s="6">
        <f>SUMIFS(I:I,D:D,dataset_shampoo[[#This Row],[Brand]],E:E,dataset_shampoo[[#This Row],[Region]],F:F,dataset_shampoo[[#This Row],[Year]],G:G,"&lt;="&amp;dataset_shampoo[[#This Row],[Month]])</f>
        <v>25116</v>
      </c>
      <c r="L4214">
        <f>dataset_shampoo[[#This Row],[Units YTD]]+SUMIFS(H:H,D:D,dataset_shampoo[[#This Row],[Brand]],E:E,dataset_shampoo[[#This Row],[Region]],F:F,dataset_shampoo[[#This Row],[Year]]-1,G:G,"&gt;"&amp;dataset_shampoo[[#This Row],[Month]])</f>
        <v>5831</v>
      </c>
      <c r="M4214" s="1">
        <f>dataset_shampoo[[#This Row],[Values YTD]]+SUMIFS(I:I,D:D,dataset_shampoo[[#This Row],[Brand]],E:E,dataset_shampoo[[#This Row],[Region]],F:F,dataset_shampoo[[#This Row],[Year]]-1,G:G,"&gt;"&amp;dataset_shampoo[[#This Row],[Month]])</f>
        <v>32599</v>
      </c>
    </row>
    <row r="4215" spans="1:13" x14ac:dyDescent="0.25">
      <c r="A4215" t="s">
        <v>7</v>
      </c>
      <c r="B4215" t="s">
        <v>55</v>
      </c>
      <c r="C4215" t="s">
        <v>16</v>
      </c>
      <c r="D4215" t="s">
        <v>56</v>
      </c>
      <c r="E4215" t="s">
        <v>13</v>
      </c>
      <c r="F4215">
        <v>2020</v>
      </c>
      <c r="G4215">
        <v>10</v>
      </c>
      <c r="H4215">
        <v>553</v>
      </c>
      <c r="I4215" s="1">
        <v>3094</v>
      </c>
      <c r="J4215">
        <f>SUMIFS(H:H,D:D,dataset_shampoo[[#This Row],[Brand]],E:E,dataset_shampoo[[#This Row],[Region]],F:F,dataset_shampoo[[#This Row],[Year]],G:G,"&lt;="&amp;dataset_shampoo[[#This Row],[Month]])</f>
        <v>5047</v>
      </c>
      <c r="K4215" s="6">
        <f>SUMIFS(I:I,D:D,dataset_shampoo[[#This Row],[Brand]],E:E,dataset_shampoo[[#This Row],[Region]],F:F,dataset_shampoo[[#This Row],[Year]],G:G,"&lt;="&amp;dataset_shampoo[[#This Row],[Month]])</f>
        <v>28210</v>
      </c>
      <c r="L4215">
        <f>dataset_shampoo[[#This Row],[Units YTD]]+SUMIFS(H:H,D:D,dataset_shampoo[[#This Row],[Brand]],E:E,dataset_shampoo[[#This Row],[Region]],F:F,dataset_shampoo[[#This Row],[Year]]-1,G:G,"&gt;"&amp;dataset_shampoo[[#This Row],[Month]])</f>
        <v>5992</v>
      </c>
      <c r="M4215" s="1">
        <f>dataset_shampoo[[#This Row],[Values YTD]]+SUMIFS(I:I,D:D,dataset_shampoo[[#This Row],[Brand]],E:E,dataset_shampoo[[#This Row],[Region]],F:F,dataset_shampoo[[#This Row],[Year]]-1,G:G,"&gt;"&amp;dataset_shampoo[[#This Row],[Month]])</f>
        <v>33502</v>
      </c>
    </row>
    <row r="4216" spans="1:13" x14ac:dyDescent="0.25">
      <c r="A4216" t="s">
        <v>7</v>
      </c>
      <c r="B4216" t="s">
        <v>55</v>
      </c>
      <c r="C4216" t="s">
        <v>16</v>
      </c>
      <c r="D4216" t="s">
        <v>56</v>
      </c>
      <c r="E4216" t="s">
        <v>13</v>
      </c>
      <c r="F4216">
        <v>2020</v>
      </c>
      <c r="G4216">
        <v>11</v>
      </c>
      <c r="H4216">
        <v>532</v>
      </c>
      <c r="I4216" s="1">
        <v>2954</v>
      </c>
      <c r="J4216">
        <f>SUMIFS(H:H,D:D,dataset_shampoo[[#This Row],[Brand]],E:E,dataset_shampoo[[#This Row],[Region]],F:F,dataset_shampoo[[#This Row],[Year]],G:G,"&lt;="&amp;dataset_shampoo[[#This Row],[Month]])</f>
        <v>5579</v>
      </c>
      <c r="K4216" s="6">
        <f>SUMIFS(I:I,D:D,dataset_shampoo[[#This Row],[Brand]],E:E,dataset_shampoo[[#This Row],[Region]],F:F,dataset_shampoo[[#This Row],[Year]],G:G,"&lt;="&amp;dataset_shampoo[[#This Row],[Month]])</f>
        <v>31164</v>
      </c>
      <c r="L4216">
        <f>dataset_shampoo[[#This Row],[Units YTD]]+SUMIFS(H:H,D:D,dataset_shampoo[[#This Row],[Brand]],E:E,dataset_shampoo[[#This Row],[Region]],F:F,dataset_shampoo[[#This Row],[Year]]-1,G:G,"&gt;"&amp;dataset_shampoo[[#This Row],[Month]])</f>
        <v>6013</v>
      </c>
      <c r="M4216" s="1">
        <f>dataset_shampoo[[#This Row],[Values YTD]]+SUMIFS(I:I,D:D,dataset_shampoo[[#This Row],[Brand]],E:E,dataset_shampoo[[#This Row],[Region]],F:F,dataset_shampoo[[#This Row],[Year]]-1,G:G,"&gt;"&amp;dataset_shampoo[[#This Row],[Month]])</f>
        <v>33593</v>
      </c>
    </row>
    <row r="4217" spans="1:13" x14ac:dyDescent="0.25">
      <c r="A4217" t="s">
        <v>7</v>
      </c>
      <c r="B4217" t="s">
        <v>55</v>
      </c>
      <c r="C4217" t="s">
        <v>16</v>
      </c>
      <c r="D4217" t="s">
        <v>56</v>
      </c>
      <c r="E4217" t="s">
        <v>13</v>
      </c>
      <c r="F4217">
        <v>2020</v>
      </c>
      <c r="G4217">
        <v>12</v>
      </c>
      <c r="H4217">
        <v>609</v>
      </c>
      <c r="I4217" s="1">
        <v>3437</v>
      </c>
      <c r="J4217">
        <f>SUMIFS(H:H,D:D,dataset_shampoo[[#This Row],[Brand]],E:E,dataset_shampoo[[#This Row],[Region]],F:F,dataset_shampoo[[#This Row],[Year]],G:G,"&lt;="&amp;dataset_shampoo[[#This Row],[Month]])</f>
        <v>6188</v>
      </c>
      <c r="K4217" s="6">
        <f>SUMIFS(I:I,D:D,dataset_shampoo[[#This Row],[Brand]],E:E,dataset_shampoo[[#This Row],[Region]],F:F,dataset_shampoo[[#This Row],[Year]],G:G,"&lt;="&amp;dataset_shampoo[[#This Row],[Month]])</f>
        <v>34601</v>
      </c>
      <c r="L4217">
        <f>dataset_shampoo[[#This Row],[Units YTD]]+SUMIFS(H:H,D:D,dataset_shampoo[[#This Row],[Brand]],E:E,dataset_shampoo[[#This Row],[Region]],F:F,dataset_shampoo[[#This Row],[Year]]-1,G:G,"&gt;"&amp;dataset_shampoo[[#This Row],[Month]])</f>
        <v>6188</v>
      </c>
      <c r="M4217" s="1">
        <f>dataset_shampoo[[#This Row],[Values YTD]]+SUMIFS(I:I,D:D,dataset_shampoo[[#This Row],[Brand]],E:E,dataset_shampoo[[#This Row],[Region]],F:F,dataset_shampoo[[#This Row],[Year]]-1,G:G,"&gt;"&amp;dataset_shampoo[[#This Row],[Month]])</f>
        <v>34601</v>
      </c>
    </row>
    <row r="4218" spans="1:13" x14ac:dyDescent="0.25">
      <c r="A4218" t="s">
        <v>7</v>
      </c>
      <c r="B4218" t="s">
        <v>55</v>
      </c>
      <c r="C4218" t="s">
        <v>16</v>
      </c>
      <c r="D4218" t="s">
        <v>56</v>
      </c>
      <c r="E4218" t="s">
        <v>13</v>
      </c>
      <c r="F4218">
        <v>2021</v>
      </c>
      <c r="G4218">
        <v>1</v>
      </c>
      <c r="H4218">
        <v>532</v>
      </c>
      <c r="I4218" s="1">
        <v>2968</v>
      </c>
      <c r="J4218">
        <f>SUMIFS(H:H,D:D,dataset_shampoo[[#This Row],[Brand]],E:E,dataset_shampoo[[#This Row],[Region]],F:F,dataset_shampoo[[#This Row],[Year]],G:G,"&lt;="&amp;dataset_shampoo[[#This Row],[Month]])</f>
        <v>532</v>
      </c>
      <c r="K4218" s="6">
        <f>SUMIFS(I:I,D:D,dataset_shampoo[[#This Row],[Brand]],E:E,dataset_shampoo[[#This Row],[Region]],F:F,dataset_shampoo[[#This Row],[Year]],G:G,"&lt;="&amp;dataset_shampoo[[#This Row],[Month]])</f>
        <v>2968</v>
      </c>
      <c r="L4218">
        <f>dataset_shampoo[[#This Row],[Units YTD]]+SUMIFS(H:H,D:D,dataset_shampoo[[#This Row],[Brand]],E:E,dataset_shampoo[[#This Row],[Region]],F:F,dataset_shampoo[[#This Row],[Year]]-1,G:G,"&gt;"&amp;dataset_shampoo[[#This Row],[Month]])</f>
        <v>6286</v>
      </c>
      <c r="M4218" s="1">
        <f>dataset_shampoo[[#This Row],[Values YTD]]+SUMIFS(I:I,D:D,dataset_shampoo[[#This Row],[Brand]],E:E,dataset_shampoo[[#This Row],[Region]],F:F,dataset_shampoo[[#This Row],[Year]]-1,G:G,"&gt;"&amp;dataset_shampoo[[#This Row],[Month]])</f>
        <v>35105</v>
      </c>
    </row>
    <row r="4219" spans="1:13" x14ac:dyDescent="0.25">
      <c r="A4219" t="s">
        <v>7</v>
      </c>
      <c r="B4219" t="s">
        <v>55</v>
      </c>
      <c r="C4219" t="s">
        <v>16</v>
      </c>
      <c r="D4219" t="s">
        <v>56</v>
      </c>
      <c r="E4219" t="s">
        <v>13</v>
      </c>
      <c r="F4219">
        <v>2021</v>
      </c>
      <c r="G4219">
        <v>2</v>
      </c>
      <c r="H4219">
        <v>630</v>
      </c>
      <c r="I4219" s="1">
        <v>3528</v>
      </c>
      <c r="J4219">
        <f>SUMIFS(H:H,D:D,dataset_shampoo[[#This Row],[Brand]],E:E,dataset_shampoo[[#This Row],[Region]],F:F,dataset_shampoo[[#This Row],[Year]],G:G,"&lt;="&amp;dataset_shampoo[[#This Row],[Month]])</f>
        <v>1162</v>
      </c>
      <c r="K4219" s="6">
        <f>SUMIFS(I:I,D:D,dataset_shampoo[[#This Row],[Brand]],E:E,dataset_shampoo[[#This Row],[Region]],F:F,dataset_shampoo[[#This Row],[Year]],G:G,"&lt;="&amp;dataset_shampoo[[#This Row],[Month]])</f>
        <v>6496</v>
      </c>
      <c r="L4219">
        <f>dataset_shampoo[[#This Row],[Units YTD]]+SUMIFS(H:H,D:D,dataset_shampoo[[#This Row],[Brand]],E:E,dataset_shampoo[[#This Row],[Region]],F:F,dataset_shampoo[[#This Row],[Year]]-1,G:G,"&gt;"&amp;dataset_shampoo[[#This Row],[Month]])</f>
        <v>6349</v>
      </c>
      <c r="M4219" s="1">
        <f>dataset_shampoo[[#This Row],[Values YTD]]+SUMIFS(I:I,D:D,dataset_shampoo[[#This Row],[Brand]],E:E,dataset_shampoo[[#This Row],[Region]],F:F,dataset_shampoo[[#This Row],[Year]]-1,G:G,"&gt;"&amp;dataset_shampoo[[#This Row],[Month]])</f>
        <v>35441</v>
      </c>
    </row>
    <row r="4220" spans="1:13" x14ac:dyDescent="0.25">
      <c r="A4220" t="s">
        <v>7</v>
      </c>
      <c r="B4220" t="s">
        <v>55</v>
      </c>
      <c r="C4220" t="s">
        <v>16</v>
      </c>
      <c r="D4220" t="s">
        <v>56</v>
      </c>
      <c r="E4220" t="s">
        <v>13</v>
      </c>
      <c r="F4220">
        <v>2021</v>
      </c>
      <c r="G4220">
        <v>3</v>
      </c>
      <c r="H4220">
        <v>630</v>
      </c>
      <c r="I4220" s="1">
        <v>3535</v>
      </c>
      <c r="J4220">
        <f>SUMIFS(H:H,D:D,dataset_shampoo[[#This Row],[Brand]],E:E,dataset_shampoo[[#This Row],[Region]],F:F,dataset_shampoo[[#This Row],[Year]],G:G,"&lt;="&amp;dataset_shampoo[[#This Row],[Month]])</f>
        <v>1792</v>
      </c>
      <c r="K4220" s="6">
        <f>SUMIFS(I:I,D:D,dataset_shampoo[[#This Row],[Brand]],E:E,dataset_shampoo[[#This Row],[Region]],F:F,dataset_shampoo[[#This Row],[Year]],G:G,"&lt;="&amp;dataset_shampoo[[#This Row],[Month]])</f>
        <v>10031</v>
      </c>
      <c r="L4220">
        <f>dataset_shampoo[[#This Row],[Units YTD]]+SUMIFS(H:H,D:D,dataset_shampoo[[#This Row],[Brand]],E:E,dataset_shampoo[[#This Row],[Region]],F:F,dataset_shampoo[[#This Row],[Year]]-1,G:G,"&gt;"&amp;dataset_shampoo[[#This Row],[Month]])</f>
        <v>6286</v>
      </c>
      <c r="M4220" s="1">
        <f>dataset_shampoo[[#This Row],[Values YTD]]+SUMIFS(I:I,D:D,dataset_shampoo[[#This Row],[Brand]],E:E,dataset_shampoo[[#This Row],[Region]],F:F,dataset_shampoo[[#This Row],[Year]]-1,G:G,"&gt;"&amp;dataset_shampoo[[#This Row],[Month]])</f>
        <v>35126</v>
      </c>
    </row>
    <row r="4221" spans="1:13" x14ac:dyDescent="0.25">
      <c r="A4221" t="s">
        <v>7</v>
      </c>
      <c r="B4221" t="s">
        <v>55</v>
      </c>
      <c r="C4221" t="s">
        <v>16</v>
      </c>
      <c r="D4221" t="s">
        <v>56</v>
      </c>
      <c r="E4221" t="s">
        <v>13</v>
      </c>
      <c r="F4221">
        <v>2021</v>
      </c>
      <c r="G4221">
        <v>4</v>
      </c>
      <c r="H4221">
        <v>392</v>
      </c>
      <c r="I4221" s="1">
        <v>2198</v>
      </c>
      <c r="J4221">
        <f>SUMIFS(H:H,D:D,dataset_shampoo[[#This Row],[Brand]],E:E,dataset_shampoo[[#This Row],[Region]],F:F,dataset_shampoo[[#This Row],[Year]],G:G,"&lt;="&amp;dataset_shampoo[[#This Row],[Month]])</f>
        <v>2184</v>
      </c>
      <c r="K4221" s="6">
        <f>SUMIFS(I:I,D:D,dataset_shampoo[[#This Row],[Brand]],E:E,dataset_shampoo[[#This Row],[Region]],F:F,dataset_shampoo[[#This Row],[Year]],G:G,"&lt;="&amp;dataset_shampoo[[#This Row],[Month]])</f>
        <v>12229</v>
      </c>
      <c r="L4221">
        <f>dataset_shampoo[[#This Row],[Units YTD]]+SUMIFS(H:H,D:D,dataset_shampoo[[#This Row],[Brand]],E:E,dataset_shampoo[[#This Row],[Region]],F:F,dataset_shampoo[[#This Row],[Year]]-1,G:G,"&gt;"&amp;dataset_shampoo[[#This Row],[Month]])</f>
        <v>6139</v>
      </c>
      <c r="M4221" s="1">
        <f>dataset_shampoo[[#This Row],[Values YTD]]+SUMIFS(I:I,D:D,dataset_shampoo[[#This Row],[Brand]],E:E,dataset_shampoo[[#This Row],[Region]],F:F,dataset_shampoo[[#This Row],[Year]]-1,G:G,"&gt;"&amp;dataset_shampoo[[#This Row],[Month]])</f>
        <v>34328</v>
      </c>
    </row>
    <row r="4222" spans="1:13" x14ac:dyDescent="0.25">
      <c r="A4222" t="s">
        <v>7</v>
      </c>
      <c r="B4222" t="s">
        <v>55</v>
      </c>
      <c r="C4222" t="s">
        <v>16</v>
      </c>
      <c r="D4222" t="s">
        <v>56</v>
      </c>
      <c r="E4222" t="s">
        <v>13</v>
      </c>
      <c r="F4222">
        <v>2021</v>
      </c>
      <c r="G4222">
        <v>5</v>
      </c>
      <c r="H4222">
        <v>406</v>
      </c>
      <c r="I4222" s="1">
        <v>2289</v>
      </c>
      <c r="J4222">
        <f>SUMIFS(H:H,D:D,dataset_shampoo[[#This Row],[Brand]],E:E,dataset_shampoo[[#This Row],[Region]],F:F,dataset_shampoo[[#This Row],[Year]],G:G,"&lt;="&amp;dataset_shampoo[[#This Row],[Month]])</f>
        <v>2590</v>
      </c>
      <c r="K4222" s="6">
        <f>SUMIFS(I:I,D:D,dataset_shampoo[[#This Row],[Brand]],E:E,dataset_shampoo[[#This Row],[Region]],F:F,dataset_shampoo[[#This Row],[Year]],G:G,"&lt;="&amp;dataset_shampoo[[#This Row],[Month]])</f>
        <v>14518</v>
      </c>
      <c r="L4222">
        <f>dataset_shampoo[[#This Row],[Units YTD]]+SUMIFS(H:H,D:D,dataset_shampoo[[#This Row],[Brand]],E:E,dataset_shampoo[[#This Row],[Region]],F:F,dataset_shampoo[[#This Row],[Year]]-1,G:G,"&gt;"&amp;dataset_shampoo[[#This Row],[Month]])</f>
        <v>6223</v>
      </c>
      <c r="M4222" s="1">
        <f>dataset_shampoo[[#This Row],[Values YTD]]+SUMIFS(I:I,D:D,dataset_shampoo[[#This Row],[Brand]],E:E,dataset_shampoo[[#This Row],[Region]],F:F,dataset_shampoo[[#This Row],[Year]]-1,G:G,"&gt;"&amp;dataset_shampoo[[#This Row],[Month]])</f>
        <v>34811</v>
      </c>
    </row>
    <row r="4223" spans="1:13" x14ac:dyDescent="0.25">
      <c r="A4223" t="s">
        <v>7</v>
      </c>
      <c r="B4223" t="s">
        <v>55</v>
      </c>
      <c r="C4223" t="s">
        <v>16</v>
      </c>
      <c r="D4223" t="s">
        <v>56</v>
      </c>
      <c r="E4223" t="s">
        <v>13</v>
      </c>
      <c r="F4223">
        <v>2021</v>
      </c>
      <c r="G4223">
        <v>6</v>
      </c>
      <c r="H4223">
        <v>343</v>
      </c>
      <c r="I4223" s="1">
        <v>1932</v>
      </c>
      <c r="J4223">
        <f>SUMIFS(H:H,D:D,dataset_shampoo[[#This Row],[Brand]],E:E,dataset_shampoo[[#This Row],[Region]],F:F,dataset_shampoo[[#This Row],[Year]],G:G,"&lt;="&amp;dataset_shampoo[[#This Row],[Month]])</f>
        <v>2933</v>
      </c>
      <c r="K4223" s="6">
        <f>SUMIFS(I:I,D:D,dataset_shampoo[[#This Row],[Brand]],E:E,dataset_shampoo[[#This Row],[Region]],F:F,dataset_shampoo[[#This Row],[Year]],G:G,"&lt;="&amp;dataset_shampoo[[#This Row],[Month]])</f>
        <v>16450</v>
      </c>
      <c r="L4223">
        <f>dataset_shampoo[[#This Row],[Units YTD]]+SUMIFS(H:H,D:D,dataset_shampoo[[#This Row],[Brand]],E:E,dataset_shampoo[[#This Row],[Region]],F:F,dataset_shampoo[[#This Row],[Year]]-1,G:G,"&gt;"&amp;dataset_shampoo[[#This Row],[Month]])</f>
        <v>6041</v>
      </c>
      <c r="M4223" s="1">
        <f>dataset_shampoo[[#This Row],[Values YTD]]+SUMIFS(I:I,D:D,dataset_shampoo[[#This Row],[Brand]],E:E,dataset_shampoo[[#This Row],[Region]],F:F,dataset_shampoo[[#This Row],[Year]]-1,G:G,"&gt;"&amp;dataset_shampoo[[#This Row],[Month]])</f>
        <v>33810</v>
      </c>
    </row>
    <row r="4224" spans="1:13" x14ac:dyDescent="0.25">
      <c r="A4224" t="s">
        <v>7</v>
      </c>
      <c r="B4224" t="s">
        <v>55</v>
      </c>
      <c r="C4224" t="s">
        <v>16</v>
      </c>
      <c r="D4224" t="s">
        <v>56</v>
      </c>
      <c r="E4224" t="s">
        <v>13</v>
      </c>
      <c r="F4224">
        <v>2021</v>
      </c>
      <c r="G4224">
        <v>7</v>
      </c>
      <c r="H4224">
        <v>609</v>
      </c>
      <c r="I4224" s="1">
        <v>3437</v>
      </c>
      <c r="J4224">
        <f>SUMIFS(H:H,D:D,dataset_shampoo[[#This Row],[Brand]],E:E,dataset_shampoo[[#This Row],[Region]],F:F,dataset_shampoo[[#This Row],[Year]],G:G,"&lt;="&amp;dataset_shampoo[[#This Row],[Month]])</f>
        <v>3542</v>
      </c>
      <c r="K4224" s="6">
        <f>SUMIFS(I:I,D:D,dataset_shampoo[[#This Row],[Brand]],E:E,dataset_shampoo[[#This Row],[Region]],F:F,dataset_shampoo[[#This Row],[Year]],G:G,"&lt;="&amp;dataset_shampoo[[#This Row],[Month]])</f>
        <v>19887</v>
      </c>
      <c r="L4224">
        <f>dataset_shampoo[[#This Row],[Units YTD]]+SUMIFS(H:H,D:D,dataset_shampoo[[#This Row],[Brand]],E:E,dataset_shampoo[[#This Row],[Region]],F:F,dataset_shampoo[[#This Row],[Year]]-1,G:G,"&gt;"&amp;dataset_shampoo[[#This Row],[Month]])</f>
        <v>6188</v>
      </c>
      <c r="M4224" s="1">
        <f>dataset_shampoo[[#This Row],[Values YTD]]+SUMIFS(I:I,D:D,dataset_shampoo[[#This Row],[Brand]],E:E,dataset_shampoo[[#This Row],[Region]],F:F,dataset_shampoo[[#This Row],[Year]]-1,G:G,"&gt;"&amp;dataset_shampoo[[#This Row],[Month]])</f>
        <v>34678</v>
      </c>
    </row>
    <row r="4225" spans="1:13" x14ac:dyDescent="0.25">
      <c r="A4225" t="s">
        <v>7</v>
      </c>
      <c r="B4225" t="s">
        <v>55</v>
      </c>
      <c r="C4225" t="s">
        <v>16</v>
      </c>
      <c r="D4225" t="s">
        <v>56</v>
      </c>
      <c r="E4225" t="s">
        <v>13</v>
      </c>
      <c r="F4225">
        <v>2021</v>
      </c>
      <c r="G4225">
        <v>8</v>
      </c>
      <c r="H4225">
        <v>539</v>
      </c>
      <c r="I4225" s="1">
        <v>3031</v>
      </c>
      <c r="J4225">
        <f>SUMIFS(H:H,D:D,dataset_shampoo[[#This Row],[Brand]],E:E,dataset_shampoo[[#This Row],[Region]],F:F,dataset_shampoo[[#This Row],[Year]],G:G,"&lt;="&amp;dataset_shampoo[[#This Row],[Month]])</f>
        <v>4081</v>
      </c>
      <c r="K4225" s="6">
        <f>SUMIFS(I:I,D:D,dataset_shampoo[[#This Row],[Brand]],E:E,dataset_shampoo[[#This Row],[Region]],F:F,dataset_shampoo[[#This Row],[Year]],G:G,"&lt;="&amp;dataset_shampoo[[#This Row],[Month]])</f>
        <v>22918</v>
      </c>
      <c r="L4225">
        <f>dataset_shampoo[[#This Row],[Units YTD]]+SUMIFS(H:H,D:D,dataset_shampoo[[#This Row],[Brand]],E:E,dataset_shampoo[[#This Row],[Region]],F:F,dataset_shampoo[[#This Row],[Year]]-1,G:G,"&gt;"&amp;dataset_shampoo[[#This Row],[Month]])</f>
        <v>6335</v>
      </c>
      <c r="M4225" s="1">
        <f>dataset_shampoo[[#This Row],[Values YTD]]+SUMIFS(I:I,D:D,dataset_shampoo[[#This Row],[Brand]],E:E,dataset_shampoo[[#This Row],[Region]],F:F,dataset_shampoo[[#This Row],[Year]]-1,G:G,"&gt;"&amp;dataset_shampoo[[#This Row],[Month]])</f>
        <v>35525</v>
      </c>
    </row>
    <row r="4226" spans="1:13" x14ac:dyDescent="0.25">
      <c r="A4226" t="s">
        <v>7</v>
      </c>
      <c r="B4226" t="s">
        <v>55</v>
      </c>
      <c r="C4226" t="s">
        <v>16</v>
      </c>
      <c r="D4226" t="s">
        <v>56</v>
      </c>
      <c r="E4226" t="s">
        <v>13</v>
      </c>
      <c r="F4226">
        <v>2021</v>
      </c>
      <c r="G4226">
        <v>9</v>
      </c>
      <c r="H4226">
        <v>336</v>
      </c>
      <c r="I4226" s="1">
        <v>1876</v>
      </c>
      <c r="J4226">
        <f>SUMIFS(H:H,D:D,dataset_shampoo[[#This Row],[Brand]],E:E,dataset_shampoo[[#This Row],[Region]],F:F,dataset_shampoo[[#This Row],[Year]],G:G,"&lt;="&amp;dataset_shampoo[[#This Row],[Month]])</f>
        <v>4417</v>
      </c>
      <c r="K4226" s="6">
        <f>SUMIFS(I:I,D:D,dataset_shampoo[[#This Row],[Brand]],E:E,dataset_shampoo[[#This Row],[Region]],F:F,dataset_shampoo[[#This Row],[Year]],G:G,"&lt;="&amp;dataset_shampoo[[#This Row],[Month]])</f>
        <v>24794</v>
      </c>
      <c r="L4226">
        <f>dataset_shampoo[[#This Row],[Units YTD]]+SUMIFS(H:H,D:D,dataset_shampoo[[#This Row],[Brand]],E:E,dataset_shampoo[[#This Row],[Region]],F:F,dataset_shampoo[[#This Row],[Year]]-1,G:G,"&gt;"&amp;dataset_shampoo[[#This Row],[Month]])</f>
        <v>6111</v>
      </c>
      <c r="M4226" s="1">
        <f>dataset_shampoo[[#This Row],[Values YTD]]+SUMIFS(I:I,D:D,dataset_shampoo[[#This Row],[Brand]],E:E,dataset_shampoo[[#This Row],[Region]],F:F,dataset_shampoo[[#This Row],[Year]]-1,G:G,"&gt;"&amp;dataset_shampoo[[#This Row],[Month]])</f>
        <v>34279</v>
      </c>
    </row>
    <row r="4227" spans="1:13" x14ac:dyDescent="0.25">
      <c r="A4227" t="s">
        <v>7</v>
      </c>
      <c r="B4227" t="s">
        <v>55</v>
      </c>
      <c r="C4227" t="s">
        <v>16</v>
      </c>
      <c r="D4227" t="s">
        <v>56</v>
      </c>
      <c r="E4227" t="s">
        <v>13</v>
      </c>
      <c r="F4227">
        <v>2021</v>
      </c>
      <c r="G4227">
        <v>10</v>
      </c>
      <c r="H4227">
        <v>350</v>
      </c>
      <c r="I4227" s="1">
        <v>1960</v>
      </c>
      <c r="J4227">
        <f>SUMIFS(H:H,D:D,dataset_shampoo[[#This Row],[Brand]],E:E,dataset_shampoo[[#This Row],[Region]],F:F,dataset_shampoo[[#This Row],[Year]],G:G,"&lt;="&amp;dataset_shampoo[[#This Row],[Month]])</f>
        <v>4767</v>
      </c>
      <c r="K4227" s="6">
        <f>SUMIFS(I:I,D:D,dataset_shampoo[[#This Row],[Brand]],E:E,dataset_shampoo[[#This Row],[Region]],F:F,dataset_shampoo[[#This Row],[Year]],G:G,"&lt;="&amp;dataset_shampoo[[#This Row],[Month]])</f>
        <v>26754</v>
      </c>
      <c r="L4227">
        <f>dataset_shampoo[[#This Row],[Units YTD]]+SUMIFS(H:H,D:D,dataset_shampoo[[#This Row],[Brand]],E:E,dataset_shampoo[[#This Row],[Region]],F:F,dataset_shampoo[[#This Row],[Year]]-1,G:G,"&gt;"&amp;dataset_shampoo[[#This Row],[Month]])</f>
        <v>5908</v>
      </c>
      <c r="M4227" s="1">
        <f>dataset_shampoo[[#This Row],[Values YTD]]+SUMIFS(I:I,D:D,dataset_shampoo[[#This Row],[Brand]],E:E,dataset_shampoo[[#This Row],[Region]],F:F,dataset_shampoo[[#This Row],[Year]]-1,G:G,"&gt;"&amp;dataset_shampoo[[#This Row],[Month]])</f>
        <v>33145</v>
      </c>
    </row>
    <row r="4228" spans="1:13" x14ac:dyDescent="0.25">
      <c r="A4228" t="s">
        <v>7</v>
      </c>
      <c r="B4228" t="s">
        <v>55</v>
      </c>
      <c r="C4228" t="s">
        <v>16</v>
      </c>
      <c r="D4228" t="s">
        <v>56</v>
      </c>
      <c r="E4228" t="s">
        <v>13</v>
      </c>
      <c r="F4228">
        <v>2021</v>
      </c>
      <c r="G4228">
        <v>11</v>
      </c>
      <c r="H4228">
        <v>294</v>
      </c>
      <c r="I4228" s="1">
        <v>1645</v>
      </c>
      <c r="J4228">
        <f>SUMIFS(H:H,D:D,dataset_shampoo[[#This Row],[Brand]],E:E,dataset_shampoo[[#This Row],[Region]],F:F,dataset_shampoo[[#This Row],[Year]],G:G,"&lt;="&amp;dataset_shampoo[[#This Row],[Month]])</f>
        <v>5061</v>
      </c>
      <c r="K4228" s="6">
        <f>SUMIFS(I:I,D:D,dataset_shampoo[[#This Row],[Brand]],E:E,dataset_shampoo[[#This Row],[Region]],F:F,dataset_shampoo[[#This Row],[Year]],G:G,"&lt;="&amp;dataset_shampoo[[#This Row],[Month]])</f>
        <v>28399</v>
      </c>
      <c r="L4228">
        <f>dataset_shampoo[[#This Row],[Units YTD]]+SUMIFS(H:H,D:D,dataset_shampoo[[#This Row],[Brand]],E:E,dataset_shampoo[[#This Row],[Region]],F:F,dataset_shampoo[[#This Row],[Year]]-1,G:G,"&gt;"&amp;dataset_shampoo[[#This Row],[Month]])</f>
        <v>5670</v>
      </c>
      <c r="M4228" s="1">
        <f>dataset_shampoo[[#This Row],[Values YTD]]+SUMIFS(I:I,D:D,dataset_shampoo[[#This Row],[Brand]],E:E,dataset_shampoo[[#This Row],[Region]],F:F,dataset_shampoo[[#This Row],[Year]]-1,G:G,"&gt;"&amp;dataset_shampoo[[#This Row],[Month]])</f>
        <v>31836</v>
      </c>
    </row>
    <row r="4229" spans="1:13" x14ac:dyDescent="0.25">
      <c r="A4229" t="s">
        <v>7</v>
      </c>
      <c r="B4229" t="s">
        <v>55</v>
      </c>
      <c r="C4229" t="s">
        <v>16</v>
      </c>
      <c r="D4229" t="s">
        <v>56</v>
      </c>
      <c r="E4229" t="s">
        <v>13</v>
      </c>
      <c r="F4229">
        <v>2021</v>
      </c>
      <c r="G4229">
        <v>12</v>
      </c>
      <c r="H4229">
        <v>504</v>
      </c>
      <c r="I4229" s="1">
        <v>2863</v>
      </c>
      <c r="J4229">
        <f>SUMIFS(H:H,D:D,dataset_shampoo[[#This Row],[Brand]],E:E,dataset_shampoo[[#This Row],[Region]],F:F,dataset_shampoo[[#This Row],[Year]],G:G,"&lt;="&amp;dataset_shampoo[[#This Row],[Month]])</f>
        <v>5565</v>
      </c>
      <c r="K4229" s="6">
        <f>SUMIFS(I:I,D:D,dataset_shampoo[[#This Row],[Brand]],E:E,dataset_shampoo[[#This Row],[Region]],F:F,dataset_shampoo[[#This Row],[Year]],G:G,"&lt;="&amp;dataset_shampoo[[#This Row],[Month]])</f>
        <v>31262</v>
      </c>
      <c r="L4229">
        <f>dataset_shampoo[[#This Row],[Units YTD]]+SUMIFS(H:H,D:D,dataset_shampoo[[#This Row],[Brand]],E:E,dataset_shampoo[[#This Row],[Region]],F:F,dataset_shampoo[[#This Row],[Year]]-1,G:G,"&gt;"&amp;dataset_shampoo[[#This Row],[Month]])</f>
        <v>5565</v>
      </c>
      <c r="M4229" s="1">
        <f>dataset_shampoo[[#This Row],[Values YTD]]+SUMIFS(I:I,D:D,dataset_shampoo[[#This Row],[Brand]],E:E,dataset_shampoo[[#This Row],[Region]],F:F,dataset_shampoo[[#This Row],[Year]]-1,G:G,"&gt;"&amp;dataset_shampoo[[#This Row],[Month]])</f>
        <v>31262</v>
      </c>
    </row>
    <row r="4230" spans="1:13" x14ac:dyDescent="0.25">
      <c r="A4230" t="s">
        <v>7</v>
      </c>
      <c r="B4230" t="s">
        <v>55</v>
      </c>
      <c r="C4230" t="s">
        <v>16</v>
      </c>
      <c r="D4230" t="s">
        <v>56</v>
      </c>
      <c r="E4230" t="s">
        <v>13</v>
      </c>
      <c r="F4230">
        <v>2022</v>
      </c>
      <c r="G4230">
        <v>1</v>
      </c>
      <c r="H4230">
        <v>497</v>
      </c>
      <c r="I4230" s="1">
        <v>2807</v>
      </c>
      <c r="J4230">
        <f>SUMIFS(H:H,D:D,dataset_shampoo[[#This Row],[Brand]],E:E,dataset_shampoo[[#This Row],[Region]],F:F,dataset_shampoo[[#This Row],[Year]],G:G,"&lt;="&amp;dataset_shampoo[[#This Row],[Month]])</f>
        <v>497</v>
      </c>
      <c r="K4230" s="6">
        <f>SUMIFS(I:I,D:D,dataset_shampoo[[#This Row],[Brand]],E:E,dataset_shampoo[[#This Row],[Region]],F:F,dataset_shampoo[[#This Row],[Year]],G:G,"&lt;="&amp;dataset_shampoo[[#This Row],[Month]])</f>
        <v>2807</v>
      </c>
      <c r="L4230">
        <f>dataset_shampoo[[#This Row],[Units YTD]]+SUMIFS(H:H,D:D,dataset_shampoo[[#This Row],[Brand]],E:E,dataset_shampoo[[#This Row],[Region]],F:F,dataset_shampoo[[#This Row],[Year]]-1,G:G,"&gt;"&amp;dataset_shampoo[[#This Row],[Month]])</f>
        <v>5530</v>
      </c>
      <c r="M4230" s="1">
        <f>dataset_shampoo[[#This Row],[Values YTD]]+SUMIFS(I:I,D:D,dataset_shampoo[[#This Row],[Brand]],E:E,dataset_shampoo[[#This Row],[Region]],F:F,dataset_shampoo[[#This Row],[Year]]-1,G:G,"&gt;"&amp;dataset_shampoo[[#This Row],[Month]])</f>
        <v>31101</v>
      </c>
    </row>
    <row r="4231" spans="1:13" x14ac:dyDescent="0.25">
      <c r="A4231" t="s">
        <v>7</v>
      </c>
      <c r="B4231" t="s">
        <v>55</v>
      </c>
      <c r="C4231" t="s">
        <v>16</v>
      </c>
      <c r="D4231" t="s">
        <v>56</v>
      </c>
      <c r="E4231" t="s">
        <v>13</v>
      </c>
      <c r="F4231">
        <v>2022</v>
      </c>
      <c r="G4231">
        <v>2</v>
      </c>
      <c r="H4231">
        <v>406</v>
      </c>
      <c r="I4231" s="1">
        <v>2324</v>
      </c>
      <c r="J4231">
        <f>SUMIFS(H:H,D:D,dataset_shampoo[[#This Row],[Brand]],E:E,dataset_shampoo[[#This Row],[Region]],F:F,dataset_shampoo[[#This Row],[Year]],G:G,"&lt;="&amp;dataset_shampoo[[#This Row],[Month]])</f>
        <v>903</v>
      </c>
      <c r="K4231" s="6">
        <f>SUMIFS(I:I,D:D,dataset_shampoo[[#This Row],[Brand]],E:E,dataset_shampoo[[#This Row],[Region]],F:F,dataset_shampoo[[#This Row],[Year]],G:G,"&lt;="&amp;dataset_shampoo[[#This Row],[Month]])</f>
        <v>5131</v>
      </c>
      <c r="L4231">
        <f>dataset_shampoo[[#This Row],[Units YTD]]+SUMIFS(H:H,D:D,dataset_shampoo[[#This Row],[Brand]],E:E,dataset_shampoo[[#This Row],[Region]],F:F,dataset_shampoo[[#This Row],[Year]]-1,G:G,"&gt;"&amp;dataset_shampoo[[#This Row],[Month]])</f>
        <v>5306</v>
      </c>
      <c r="M4231" s="1">
        <f>dataset_shampoo[[#This Row],[Values YTD]]+SUMIFS(I:I,D:D,dataset_shampoo[[#This Row],[Brand]],E:E,dataset_shampoo[[#This Row],[Region]],F:F,dataset_shampoo[[#This Row],[Year]]-1,G:G,"&gt;"&amp;dataset_shampoo[[#This Row],[Month]])</f>
        <v>29897</v>
      </c>
    </row>
    <row r="4232" spans="1:13" x14ac:dyDescent="0.25">
      <c r="A4232" t="s">
        <v>7</v>
      </c>
      <c r="B4232" t="s">
        <v>55</v>
      </c>
      <c r="C4232" t="s">
        <v>16</v>
      </c>
      <c r="D4232" t="s">
        <v>56</v>
      </c>
      <c r="E4232" t="s">
        <v>13</v>
      </c>
      <c r="F4232">
        <v>2022</v>
      </c>
      <c r="G4232">
        <v>3</v>
      </c>
      <c r="H4232">
        <v>504</v>
      </c>
      <c r="I4232" s="1">
        <v>2849</v>
      </c>
      <c r="J4232">
        <f>SUMIFS(H:H,D:D,dataset_shampoo[[#This Row],[Brand]],E:E,dataset_shampoo[[#This Row],[Region]],F:F,dataset_shampoo[[#This Row],[Year]],G:G,"&lt;="&amp;dataset_shampoo[[#This Row],[Month]])</f>
        <v>1407</v>
      </c>
      <c r="K4232" s="6">
        <f>SUMIFS(I:I,D:D,dataset_shampoo[[#This Row],[Brand]],E:E,dataset_shampoo[[#This Row],[Region]],F:F,dataset_shampoo[[#This Row],[Year]],G:G,"&lt;="&amp;dataset_shampoo[[#This Row],[Month]])</f>
        <v>7980</v>
      </c>
      <c r="L4232">
        <f>dataset_shampoo[[#This Row],[Units YTD]]+SUMIFS(H:H,D:D,dataset_shampoo[[#This Row],[Brand]],E:E,dataset_shampoo[[#This Row],[Region]],F:F,dataset_shampoo[[#This Row],[Year]]-1,G:G,"&gt;"&amp;dataset_shampoo[[#This Row],[Month]])</f>
        <v>5180</v>
      </c>
      <c r="M4232" s="1">
        <f>dataset_shampoo[[#This Row],[Values YTD]]+SUMIFS(I:I,D:D,dataset_shampoo[[#This Row],[Brand]],E:E,dataset_shampoo[[#This Row],[Region]],F:F,dataset_shampoo[[#This Row],[Year]]-1,G:G,"&gt;"&amp;dataset_shampoo[[#This Row],[Month]])</f>
        <v>29211</v>
      </c>
    </row>
    <row r="4233" spans="1:13" x14ac:dyDescent="0.25">
      <c r="A4233" t="s">
        <v>7</v>
      </c>
      <c r="B4233" t="s">
        <v>55</v>
      </c>
      <c r="C4233" t="s">
        <v>16</v>
      </c>
      <c r="D4233" t="s">
        <v>56</v>
      </c>
      <c r="E4233" t="s">
        <v>13</v>
      </c>
      <c r="F4233">
        <v>2022</v>
      </c>
      <c r="G4233">
        <v>4</v>
      </c>
      <c r="H4233">
        <v>392</v>
      </c>
      <c r="I4233" s="1">
        <v>2205</v>
      </c>
      <c r="J4233">
        <f>SUMIFS(H:H,D:D,dataset_shampoo[[#This Row],[Brand]],E:E,dataset_shampoo[[#This Row],[Region]],F:F,dataset_shampoo[[#This Row],[Year]],G:G,"&lt;="&amp;dataset_shampoo[[#This Row],[Month]])</f>
        <v>1799</v>
      </c>
      <c r="K4233" s="6">
        <f>SUMIFS(I:I,D:D,dataset_shampoo[[#This Row],[Brand]],E:E,dataset_shampoo[[#This Row],[Region]],F:F,dataset_shampoo[[#This Row],[Year]],G:G,"&lt;="&amp;dataset_shampoo[[#This Row],[Month]])</f>
        <v>10185</v>
      </c>
      <c r="L4233">
        <f>dataset_shampoo[[#This Row],[Units YTD]]+SUMIFS(H:H,D:D,dataset_shampoo[[#This Row],[Brand]],E:E,dataset_shampoo[[#This Row],[Region]],F:F,dataset_shampoo[[#This Row],[Year]]-1,G:G,"&gt;"&amp;dataset_shampoo[[#This Row],[Month]])</f>
        <v>5180</v>
      </c>
      <c r="M4233" s="1">
        <f>dataset_shampoo[[#This Row],[Values YTD]]+SUMIFS(I:I,D:D,dataset_shampoo[[#This Row],[Brand]],E:E,dataset_shampoo[[#This Row],[Region]],F:F,dataset_shampoo[[#This Row],[Year]]-1,G:G,"&gt;"&amp;dataset_shampoo[[#This Row],[Month]])</f>
        <v>29218</v>
      </c>
    </row>
    <row r="4234" spans="1:13" x14ac:dyDescent="0.25">
      <c r="A4234" t="s">
        <v>7</v>
      </c>
      <c r="B4234" t="s">
        <v>55</v>
      </c>
      <c r="C4234" t="s">
        <v>16</v>
      </c>
      <c r="D4234" t="s">
        <v>56</v>
      </c>
      <c r="E4234" t="s">
        <v>13</v>
      </c>
      <c r="F4234">
        <v>2022</v>
      </c>
      <c r="G4234">
        <v>5</v>
      </c>
      <c r="H4234">
        <v>553</v>
      </c>
      <c r="I4234" s="1">
        <v>3129</v>
      </c>
      <c r="J4234">
        <f>SUMIFS(H:H,D:D,dataset_shampoo[[#This Row],[Brand]],E:E,dataset_shampoo[[#This Row],[Region]],F:F,dataset_shampoo[[#This Row],[Year]],G:G,"&lt;="&amp;dataset_shampoo[[#This Row],[Month]])</f>
        <v>2352</v>
      </c>
      <c r="K4234" s="6">
        <f>SUMIFS(I:I,D:D,dataset_shampoo[[#This Row],[Brand]],E:E,dataset_shampoo[[#This Row],[Region]],F:F,dataset_shampoo[[#This Row],[Year]],G:G,"&lt;="&amp;dataset_shampoo[[#This Row],[Month]])</f>
        <v>13314</v>
      </c>
      <c r="L4234">
        <f>dataset_shampoo[[#This Row],[Units YTD]]+SUMIFS(H:H,D:D,dataset_shampoo[[#This Row],[Brand]],E:E,dataset_shampoo[[#This Row],[Region]],F:F,dataset_shampoo[[#This Row],[Year]]-1,G:G,"&gt;"&amp;dataset_shampoo[[#This Row],[Month]])</f>
        <v>5327</v>
      </c>
      <c r="M4234" s="1">
        <f>dataset_shampoo[[#This Row],[Values YTD]]+SUMIFS(I:I,D:D,dataset_shampoo[[#This Row],[Brand]],E:E,dataset_shampoo[[#This Row],[Region]],F:F,dataset_shampoo[[#This Row],[Year]]-1,G:G,"&gt;"&amp;dataset_shampoo[[#This Row],[Month]])</f>
        <v>30058</v>
      </c>
    </row>
    <row r="4235" spans="1:13" x14ac:dyDescent="0.25">
      <c r="A4235" t="s">
        <v>7</v>
      </c>
      <c r="B4235" t="s">
        <v>55</v>
      </c>
      <c r="C4235" t="s">
        <v>16</v>
      </c>
      <c r="D4235" t="s">
        <v>56</v>
      </c>
      <c r="E4235" t="s">
        <v>13</v>
      </c>
      <c r="F4235">
        <v>2022</v>
      </c>
      <c r="G4235">
        <v>6</v>
      </c>
      <c r="H4235">
        <v>392</v>
      </c>
      <c r="I4235" s="1">
        <v>2240</v>
      </c>
      <c r="J4235">
        <f>SUMIFS(H:H,D:D,dataset_shampoo[[#This Row],[Brand]],E:E,dataset_shampoo[[#This Row],[Region]],F:F,dataset_shampoo[[#This Row],[Year]],G:G,"&lt;="&amp;dataset_shampoo[[#This Row],[Month]])</f>
        <v>2744</v>
      </c>
      <c r="K4235" s="6">
        <f>SUMIFS(I:I,D:D,dataset_shampoo[[#This Row],[Brand]],E:E,dataset_shampoo[[#This Row],[Region]],F:F,dataset_shampoo[[#This Row],[Year]],G:G,"&lt;="&amp;dataset_shampoo[[#This Row],[Month]])</f>
        <v>15554</v>
      </c>
      <c r="L4235">
        <f>dataset_shampoo[[#This Row],[Units YTD]]+SUMIFS(H:H,D:D,dataset_shampoo[[#This Row],[Brand]],E:E,dataset_shampoo[[#This Row],[Region]],F:F,dataset_shampoo[[#This Row],[Year]]-1,G:G,"&gt;"&amp;dataset_shampoo[[#This Row],[Month]])</f>
        <v>5376</v>
      </c>
      <c r="M4235" s="1">
        <f>dataset_shampoo[[#This Row],[Values YTD]]+SUMIFS(I:I,D:D,dataset_shampoo[[#This Row],[Brand]],E:E,dataset_shampoo[[#This Row],[Region]],F:F,dataset_shampoo[[#This Row],[Year]]-1,G:G,"&gt;"&amp;dataset_shampoo[[#This Row],[Month]])</f>
        <v>30366</v>
      </c>
    </row>
    <row r="4236" spans="1:13" x14ac:dyDescent="0.25">
      <c r="A4236" t="s">
        <v>7</v>
      </c>
      <c r="B4236" t="s">
        <v>55</v>
      </c>
      <c r="C4236" t="s">
        <v>16</v>
      </c>
      <c r="D4236" t="s">
        <v>56</v>
      </c>
      <c r="E4236" t="s">
        <v>13</v>
      </c>
      <c r="F4236">
        <v>2022</v>
      </c>
      <c r="G4236">
        <v>7</v>
      </c>
      <c r="H4236">
        <v>315</v>
      </c>
      <c r="I4236" s="1">
        <v>1771</v>
      </c>
      <c r="J4236">
        <f>SUMIFS(H:H,D:D,dataset_shampoo[[#This Row],[Brand]],E:E,dataset_shampoo[[#This Row],[Region]],F:F,dataset_shampoo[[#This Row],[Year]],G:G,"&lt;="&amp;dataset_shampoo[[#This Row],[Month]])</f>
        <v>3059</v>
      </c>
      <c r="K4236" s="6">
        <f>SUMIFS(I:I,D:D,dataset_shampoo[[#This Row],[Brand]],E:E,dataset_shampoo[[#This Row],[Region]],F:F,dataset_shampoo[[#This Row],[Year]],G:G,"&lt;="&amp;dataset_shampoo[[#This Row],[Month]])</f>
        <v>17325</v>
      </c>
      <c r="L4236">
        <f>dataset_shampoo[[#This Row],[Units YTD]]+SUMIFS(H:H,D:D,dataset_shampoo[[#This Row],[Brand]],E:E,dataset_shampoo[[#This Row],[Region]],F:F,dataset_shampoo[[#This Row],[Year]]-1,G:G,"&gt;"&amp;dataset_shampoo[[#This Row],[Month]])</f>
        <v>5082</v>
      </c>
      <c r="M4236" s="1">
        <f>dataset_shampoo[[#This Row],[Values YTD]]+SUMIFS(I:I,D:D,dataset_shampoo[[#This Row],[Brand]],E:E,dataset_shampoo[[#This Row],[Region]],F:F,dataset_shampoo[[#This Row],[Year]]-1,G:G,"&gt;"&amp;dataset_shampoo[[#This Row],[Month]])</f>
        <v>28700</v>
      </c>
    </row>
    <row r="4237" spans="1:13" x14ac:dyDescent="0.25">
      <c r="A4237" t="s">
        <v>7</v>
      </c>
      <c r="B4237" t="s">
        <v>55</v>
      </c>
      <c r="C4237" t="s">
        <v>16</v>
      </c>
      <c r="D4237" t="s">
        <v>56</v>
      </c>
      <c r="E4237" t="s">
        <v>13</v>
      </c>
      <c r="F4237">
        <v>2022</v>
      </c>
      <c r="G4237">
        <v>8</v>
      </c>
      <c r="H4237">
        <v>350</v>
      </c>
      <c r="I4237" s="1">
        <v>1967</v>
      </c>
      <c r="J4237">
        <f>SUMIFS(H:H,D:D,dataset_shampoo[[#This Row],[Brand]],E:E,dataset_shampoo[[#This Row],[Region]],F:F,dataset_shampoo[[#This Row],[Year]],G:G,"&lt;="&amp;dataset_shampoo[[#This Row],[Month]])</f>
        <v>3409</v>
      </c>
      <c r="K4237" s="6">
        <f>SUMIFS(I:I,D:D,dataset_shampoo[[#This Row],[Brand]],E:E,dataset_shampoo[[#This Row],[Region]],F:F,dataset_shampoo[[#This Row],[Year]],G:G,"&lt;="&amp;dataset_shampoo[[#This Row],[Month]])</f>
        <v>19292</v>
      </c>
      <c r="L4237">
        <f>dataset_shampoo[[#This Row],[Units YTD]]+SUMIFS(H:H,D:D,dataset_shampoo[[#This Row],[Brand]],E:E,dataset_shampoo[[#This Row],[Region]],F:F,dataset_shampoo[[#This Row],[Year]]-1,G:G,"&gt;"&amp;dataset_shampoo[[#This Row],[Month]])</f>
        <v>4893</v>
      </c>
      <c r="M4237" s="1">
        <f>dataset_shampoo[[#This Row],[Values YTD]]+SUMIFS(I:I,D:D,dataset_shampoo[[#This Row],[Brand]],E:E,dataset_shampoo[[#This Row],[Region]],F:F,dataset_shampoo[[#This Row],[Year]]-1,G:G,"&gt;"&amp;dataset_shampoo[[#This Row],[Month]])</f>
        <v>27636</v>
      </c>
    </row>
    <row r="4238" spans="1:13" x14ac:dyDescent="0.25">
      <c r="A4238" t="s">
        <v>7</v>
      </c>
      <c r="B4238" t="s">
        <v>55</v>
      </c>
      <c r="C4238" t="s">
        <v>16</v>
      </c>
      <c r="D4238" t="s">
        <v>56</v>
      </c>
      <c r="E4238" t="s">
        <v>13</v>
      </c>
      <c r="F4238">
        <v>2022</v>
      </c>
      <c r="G4238">
        <v>9</v>
      </c>
      <c r="H4238">
        <v>588</v>
      </c>
      <c r="I4238" s="1">
        <v>3325</v>
      </c>
      <c r="J4238">
        <f>SUMIFS(H:H,D:D,dataset_shampoo[[#This Row],[Brand]],E:E,dataset_shampoo[[#This Row],[Region]],F:F,dataset_shampoo[[#This Row],[Year]],G:G,"&lt;="&amp;dataset_shampoo[[#This Row],[Month]])</f>
        <v>3997</v>
      </c>
      <c r="K4238" s="6">
        <f>SUMIFS(I:I,D:D,dataset_shampoo[[#This Row],[Brand]],E:E,dataset_shampoo[[#This Row],[Region]],F:F,dataset_shampoo[[#This Row],[Year]],G:G,"&lt;="&amp;dataset_shampoo[[#This Row],[Month]])</f>
        <v>22617</v>
      </c>
      <c r="L4238">
        <f>dataset_shampoo[[#This Row],[Units YTD]]+SUMIFS(H:H,D:D,dataset_shampoo[[#This Row],[Brand]],E:E,dataset_shampoo[[#This Row],[Region]],F:F,dataset_shampoo[[#This Row],[Year]]-1,G:G,"&gt;"&amp;dataset_shampoo[[#This Row],[Month]])</f>
        <v>5145</v>
      </c>
      <c r="M4238" s="1">
        <f>dataset_shampoo[[#This Row],[Values YTD]]+SUMIFS(I:I,D:D,dataset_shampoo[[#This Row],[Brand]],E:E,dataset_shampoo[[#This Row],[Region]],F:F,dataset_shampoo[[#This Row],[Year]]-1,G:G,"&gt;"&amp;dataset_shampoo[[#This Row],[Month]])</f>
        <v>29085</v>
      </c>
    </row>
    <row r="4239" spans="1:13" x14ac:dyDescent="0.25">
      <c r="A4239" t="s">
        <v>7</v>
      </c>
      <c r="B4239" t="s">
        <v>55</v>
      </c>
      <c r="C4239" t="s">
        <v>16</v>
      </c>
      <c r="D4239" t="s">
        <v>56</v>
      </c>
      <c r="E4239" t="s">
        <v>13</v>
      </c>
      <c r="F4239">
        <v>2022</v>
      </c>
      <c r="G4239">
        <v>10</v>
      </c>
      <c r="H4239">
        <v>385</v>
      </c>
      <c r="I4239" s="1">
        <v>2198</v>
      </c>
      <c r="J4239">
        <f>SUMIFS(H:H,D:D,dataset_shampoo[[#This Row],[Brand]],E:E,dataset_shampoo[[#This Row],[Region]],F:F,dataset_shampoo[[#This Row],[Year]],G:G,"&lt;="&amp;dataset_shampoo[[#This Row],[Month]])</f>
        <v>4382</v>
      </c>
      <c r="K4239" s="6">
        <f>SUMIFS(I:I,D:D,dataset_shampoo[[#This Row],[Brand]],E:E,dataset_shampoo[[#This Row],[Region]],F:F,dataset_shampoo[[#This Row],[Year]],G:G,"&lt;="&amp;dataset_shampoo[[#This Row],[Month]])</f>
        <v>24815</v>
      </c>
      <c r="L4239">
        <f>dataset_shampoo[[#This Row],[Units YTD]]+SUMIFS(H:H,D:D,dataset_shampoo[[#This Row],[Brand]],E:E,dataset_shampoo[[#This Row],[Region]],F:F,dataset_shampoo[[#This Row],[Year]]-1,G:G,"&gt;"&amp;dataset_shampoo[[#This Row],[Month]])</f>
        <v>5180</v>
      </c>
      <c r="M4239" s="1">
        <f>dataset_shampoo[[#This Row],[Values YTD]]+SUMIFS(I:I,D:D,dataset_shampoo[[#This Row],[Brand]],E:E,dataset_shampoo[[#This Row],[Region]],F:F,dataset_shampoo[[#This Row],[Year]]-1,G:G,"&gt;"&amp;dataset_shampoo[[#This Row],[Month]])</f>
        <v>29323</v>
      </c>
    </row>
    <row r="4240" spans="1:13" x14ac:dyDescent="0.25">
      <c r="A4240" t="s">
        <v>7</v>
      </c>
      <c r="B4240" t="s">
        <v>55</v>
      </c>
      <c r="C4240" t="s">
        <v>16</v>
      </c>
      <c r="D4240" t="s">
        <v>56</v>
      </c>
      <c r="E4240" t="s">
        <v>13</v>
      </c>
      <c r="F4240">
        <v>2022</v>
      </c>
      <c r="G4240">
        <v>11</v>
      </c>
      <c r="H4240">
        <v>546</v>
      </c>
      <c r="I4240" s="1">
        <v>3094</v>
      </c>
      <c r="J4240">
        <f>SUMIFS(H:H,D:D,dataset_shampoo[[#This Row],[Brand]],E:E,dataset_shampoo[[#This Row],[Region]],F:F,dataset_shampoo[[#This Row],[Year]],G:G,"&lt;="&amp;dataset_shampoo[[#This Row],[Month]])</f>
        <v>4928</v>
      </c>
      <c r="K4240" s="6">
        <f>SUMIFS(I:I,D:D,dataset_shampoo[[#This Row],[Brand]],E:E,dataset_shampoo[[#This Row],[Region]],F:F,dataset_shampoo[[#This Row],[Year]],G:G,"&lt;="&amp;dataset_shampoo[[#This Row],[Month]])</f>
        <v>27909</v>
      </c>
      <c r="L4240">
        <f>dataset_shampoo[[#This Row],[Units YTD]]+SUMIFS(H:H,D:D,dataset_shampoo[[#This Row],[Brand]],E:E,dataset_shampoo[[#This Row],[Region]],F:F,dataset_shampoo[[#This Row],[Year]]-1,G:G,"&gt;"&amp;dataset_shampoo[[#This Row],[Month]])</f>
        <v>5432</v>
      </c>
      <c r="M4240" s="1">
        <f>dataset_shampoo[[#This Row],[Values YTD]]+SUMIFS(I:I,D:D,dataset_shampoo[[#This Row],[Brand]],E:E,dataset_shampoo[[#This Row],[Region]],F:F,dataset_shampoo[[#This Row],[Year]]-1,G:G,"&gt;"&amp;dataset_shampoo[[#This Row],[Month]])</f>
        <v>30772</v>
      </c>
    </row>
    <row r="4241" spans="1:13" x14ac:dyDescent="0.25">
      <c r="A4241" t="s">
        <v>7</v>
      </c>
      <c r="B4241" t="s">
        <v>55</v>
      </c>
      <c r="C4241" t="s">
        <v>16</v>
      </c>
      <c r="D4241" t="s">
        <v>56</v>
      </c>
      <c r="E4241" t="s">
        <v>13</v>
      </c>
      <c r="F4241">
        <v>2022</v>
      </c>
      <c r="G4241">
        <v>12</v>
      </c>
      <c r="H4241">
        <v>609</v>
      </c>
      <c r="I4241" s="1">
        <v>3542</v>
      </c>
      <c r="J4241">
        <f>SUMIFS(H:H,D:D,dataset_shampoo[[#This Row],[Brand]],E:E,dataset_shampoo[[#This Row],[Region]],F:F,dataset_shampoo[[#This Row],[Year]],G:G,"&lt;="&amp;dataset_shampoo[[#This Row],[Month]])</f>
        <v>5537</v>
      </c>
      <c r="K4241" s="6">
        <f>SUMIFS(I:I,D:D,dataset_shampoo[[#This Row],[Brand]],E:E,dataset_shampoo[[#This Row],[Region]],F:F,dataset_shampoo[[#This Row],[Year]],G:G,"&lt;="&amp;dataset_shampoo[[#This Row],[Month]])</f>
        <v>31451</v>
      </c>
      <c r="L4241">
        <f>dataset_shampoo[[#This Row],[Units YTD]]+SUMIFS(H:H,D:D,dataset_shampoo[[#This Row],[Brand]],E:E,dataset_shampoo[[#This Row],[Region]],F:F,dataset_shampoo[[#This Row],[Year]]-1,G:G,"&gt;"&amp;dataset_shampoo[[#This Row],[Month]])</f>
        <v>5537</v>
      </c>
      <c r="M4241" s="1">
        <f>dataset_shampoo[[#This Row],[Values YTD]]+SUMIFS(I:I,D:D,dataset_shampoo[[#This Row],[Brand]],E:E,dataset_shampoo[[#This Row],[Region]],F:F,dataset_shampoo[[#This Row],[Year]]-1,G:G,"&gt;"&amp;dataset_shampoo[[#This Row],[Month]])</f>
        <v>31451</v>
      </c>
    </row>
    <row r="4242" spans="1:13" x14ac:dyDescent="0.25">
      <c r="A4242" t="s">
        <v>7</v>
      </c>
      <c r="B4242" t="s">
        <v>55</v>
      </c>
      <c r="C4242" t="s">
        <v>16</v>
      </c>
      <c r="D4242" t="s">
        <v>56</v>
      </c>
      <c r="E4242" t="s">
        <v>13</v>
      </c>
      <c r="F4242">
        <v>2023</v>
      </c>
      <c r="G4242">
        <v>1</v>
      </c>
      <c r="H4242">
        <v>609</v>
      </c>
      <c r="I4242" s="1">
        <v>3633</v>
      </c>
      <c r="J4242">
        <f>SUMIFS(H:H,D:D,dataset_shampoo[[#This Row],[Brand]],E:E,dataset_shampoo[[#This Row],[Region]],F:F,dataset_shampoo[[#This Row],[Year]],G:G,"&lt;="&amp;dataset_shampoo[[#This Row],[Month]])</f>
        <v>609</v>
      </c>
      <c r="K4242" s="6">
        <f>SUMIFS(I:I,D:D,dataset_shampoo[[#This Row],[Brand]],E:E,dataset_shampoo[[#This Row],[Region]],F:F,dataset_shampoo[[#This Row],[Year]],G:G,"&lt;="&amp;dataset_shampoo[[#This Row],[Month]])</f>
        <v>3633</v>
      </c>
      <c r="L4242">
        <f>dataset_shampoo[[#This Row],[Units YTD]]+SUMIFS(H:H,D:D,dataset_shampoo[[#This Row],[Brand]],E:E,dataset_shampoo[[#This Row],[Region]],F:F,dataset_shampoo[[#This Row],[Year]]-1,G:G,"&gt;"&amp;dataset_shampoo[[#This Row],[Month]])</f>
        <v>5649</v>
      </c>
      <c r="M4242" s="1">
        <f>dataset_shampoo[[#This Row],[Values YTD]]+SUMIFS(I:I,D:D,dataset_shampoo[[#This Row],[Brand]],E:E,dataset_shampoo[[#This Row],[Region]],F:F,dataset_shampoo[[#This Row],[Year]]-1,G:G,"&gt;"&amp;dataset_shampoo[[#This Row],[Month]])</f>
        <v>32277</v>
      </c>
    </row>
    <row r="4243" spans="1:13" x14ac:dyDescent="0.25">
      <c r="A4243" t="s">
        <v>7</v>
      </c>
      <c r="B4243" t="s">
        <v>55</v>
      </c>
      <c r="C4243" t="s">
        <v>16</v>
      </c>
      <c r="D4243" t="s">
        <v>56</v>
      </c>
      <c r="E4243" t="s">
        <v>13</v>
      </c>
      <c r="F4243">
        <v>2023</v>
      </c>
      <c r="G4243">
        <v>2</v>
      </c>
      <c r="H4243">
        <v>469</v>
      </c>
      <c r="I4243" s="1">
        <v>2758</v>
      </c>
      <c r="J4243">
        <f>SUMIFS(H:H,D:D,dataset_shampoo[[#This Row],[Brand]],E:E,dataset_shampoo[[#This Row],[Region]],F:F,dataset_shampoo[[#This Row],[Year]],G:G,"&lt;="&amp;dataset_shampoo[[#This Row],[Month]])</f>
        <v>1078</v>
      </c>
      <c r="K4243" s="6">
        <f>SUMIFS(I:I,D:D,dataset_shampoo[[#This Row],[Brand]],E:E,dataset_shampoo[[#This Row],[Region]],F:F,dataset_shampoo[[#This Row],[Year]],G:G,"&lt;="&amp;dataset_shampoo[[#This Row],[Month]])</f>
        <v>6391</v>
      </c>
      <c r="L4243">
        <f>dataset_shampoo[[#This Row],[Units YTD]]+SUMIFS(H:H,D:D,dataset_shampoo[[#This Row],[Brand]],E:E,dataset_shampoo[[#This Row],[Region]],F:F,dataset_shampoo[[#This Row],[Year]]-1,G:G,"&gt;"&amp;dataset_shampoo[[#This Row],[Month]])</f>
        <v>5712</v>
      </c>
      <c r="M4243" s="1">
        <f>dataset_shampoo[[#This Row],[Values YTD]]+SUMIFS(I:I,D:D,dataset_shampoo[[#This Row],[Brand]],E:E,dataset_shampoo[[#This Row],[Region]],F:F,dataset_shampoo[[#This Row],[Year]]-1,G:G,"&gt;"&amp;dataset_shampoo[[#This Row],[Month]])</f>
        <v>32711</v>
      </c>
    </row>
    <row r="4244" spans="1:13" x14ac:dyDescent="0.25">
      <c r="A4244" t="s">
        <v>7</v>
      </c>
      <c r="B4244" t="s">
        <v>55</v>
      </c>
      <c r="C4244" t="s">
        <v>16</v>
      </c>
      <c r="D4244" t="s">
        <v>56</v>
      </c>
      <c r="E4244" t="s">
        <v>13</v>
      </c>
      <c r="F4244">
        <v>2023</v>
      </c>
      <c r="G4244">
        <v>3</v>
      </c>
      <c r="H4244">
        <v>623</v>
      </c>
      <c r="I4244" s="1">
        <v>3724</v>
      </c>
      <c r="J4244">
        <f>SUMIFS(H:H,D:D,dataset_shampoo[[#This Row],[Brand]],E:E,dataset_shampoo[[#This Row],[Region]],F:F,dataset_shampoo[[#This Row],[Year]],G:G,"&lt;="&amp;dataset_shampoo[[#This Row],[Month]])</f>
        <v>1701</v>
      </c>
      <c r="K4244" s="6">
        <f>SUMIFS(I:I,D:D,dataset_shampoo[[#This Row],[Brand]],E:E,dataset_shampoo[[#This Row],[Region]],F:F,dataset_shampoo[[#This Row],[Year]],G:G,"&lt;="&amp;dataset_shampoo[[#This Row],[Month]])</f>
        <v>10115</v>
      </c>
      <c r="L4244">
        <f>dataset_shampoo[[#This Row],[Units YTD]]+SUMIFS(H:H,D:D,dataset_shampoo[[#This Row],[Brand]],E:E,dataset_shampoo[[#This Row],[Region]],F:F,dataset_shampoo[[#This Row],[Year]]-1,G:G,"&gt;"&amp;dataset_shampoo[[#This Row],[Month]])</f>
        <v>5831</v>
      </c>
      <c r="M4244" s="1">
        <f>dataset_shampoo[[#This Row],[Values YTD]]+SUMIFS(I:I,D:D,dataset_shampoo[[#This Row],[Brand]],E:E,dataset_shampoo[[#This Row],[Region]],F:F,dataset_shampoo[[#This Row],[Year]]-1,G:G,"&gt;"&amp;dataset_shampoo[[#This Row],[Month]])</f>
        <v>33586</v>
      </c>
    </row>
    <row r="4245" spans="1:13" x14ac:dyDescent="0.25">
      <c r="A4245" t="s">
        <v>7</v>
      </c>
      <c r="B4245" t="s">
        <v>55</v>
      </c>
      <c r="C4245" t="s">
        <v>21</v>
      </c>
      <c r="D4245" t="s">
        <v>57</v>
      </c>
      <c r="E4245" t="s">
        <v>11</v>
      </c>
      <c r="F4245">
        <v>2018</v>
      </c>
      <c r="G4245">
        <v>1</v>
      </c>
      <c r="H4245">
        <v>221599</v>
      </c>
      <c r="I4245" s="1">
        <v>1170659</v>
      </c>
      <c r="J4245">
        <f>SUMIFS(H:H,D:D,dataset_shampoo[[#This Row],[Brand]],E:E,dataset_shampoo[[#This Row],[Region]],F:F,dataset_shampoo[[#This Row],[Year]],G:G,"&lt;="&amp;dataset_shampoo[[#This Row],[Month]])</f>
        <v>221599</v>
      </c>
      <c r="K4245" s="6">
        <f>SUMIFS(I:I,D:D,dataset_shampoo[[#This Row],[Brand]],E:E,dataset_shampoo[[#This Row],[Region]],F:F,dataset_shampoo[[#This Row],[Year]],G:G,"&lt;="&amp;dataset_shampoo[[#This Row],[Month]])</f>
        <v>1170659</v>
      </c>
      <c r="L4245">
        <f>dataset_shampoo[[#This Row],[Units YTD]]+SUMIFS(H:H,D:D,dataset_shampoo[[#This Row],[Brand]],E:E,dataset_shampoo[[#This Row],[Region]],F:F,dataset_shampoo[[#This Row],[Year]]-1,G:G,"&gt;"&amp;dataset_shampoo[[#This Row],[Month]])</f>
        <v>221599</v>
      </c>
      <c r="M4245" s="1">
        <f>dataset_shampoo[[#This Row],[Values YTD]]+SUMIFS(I:I,D:D,dataset_shampoo[[#This Row],[Brand]],E:E,dataset_shampoo[[#This Row],[Region]],F:F,dataset_shampoo[[#This Row],[Year]]-1,G:G,"&gt;"&amp;dataset_shampoo[[#This Row],[Month]])</f>
        <v>1170659</v>
      </c>
    </row>
    <row r="4246" spans="1:13" x14ac:dyDescent="0.25">
      <c r="A4246" t="s">
        <v>7</v>
      </c>
      <c r="B4246" t="s">
        <v>55</v>
      </c>
      <c r="C4246" t="s">
        <v>21</v>
      </c>
      <c r="D4246" t="s">
        <v>57</v>
      </c>
      <c r="E4246" t="s">
        <v>11</v>
      </c>
      <c r="F4246">
        <v>2018</v>
      </c>
      <c r="G4246">
        <v>2</v>
      </c>
      <c r="H4246">
        <v>162519</v>
      </c>
      <c r="I4246" s="1">
        <v>856114</v>
      </c>
      <c r="J4246">
        <f>SUMIFS(H:H,D:D,dataset_shampoo[[#This Row],[Brand]],E:E,dataset_shampoo[[#This Row],[Region]],F:F,dataset_shampoo[[#This Row],[Year]],G:G,"&lt;="&amp;dataset_shampoo[[#This Row],[Month]])</f>
        <v>384118</v>
      </c>
      <c r="K4246" s="6">
        <f>SUMIFS(I:I,D:D,dataset_shampoo[[#This Row],[Brand]],E:E,dataset_shampoo[[#This Row],[Region]],F:F,dataset_shampoo[[#This Row],[Year]],G:G,"&lt;="&amp;dataset_shampoo[[#This Row],[Month]])</f>
        <v>2026773</v>
      </c>
      <c r="L4246">
        <f>dataset_shampoo[[#This Row],[Units YTD]]+SUMIFS(H:H,D:D,dataset_shampoo[[#This Row],[Brand]],E:E,dataset_shampoo[[#This Row],[Region]],F:F,dataset_shampoo[[#This Row],[Year]]-1,G:G,"&gt;"&amp;dataset_shampoo[[#This Row],[Month]])</f>
        <v>384118</v>
      </c>
      <c r="M4246" s="1">
        <f>dataset_shampoo[[#This Row],[Values YTD]]+SUMIFS(I:I,D:D,dataset_shampoo[[#This Row],[Brand]],E:E,dataset_shampoo[[#This Row],[Region]],F:F,dataset_shampoo[[#This Row],[Year]]-1,G:G,"&gt;"&amp;dataset_shampoo[[#This Row],[Month]])</f>
        <v>2026773</v>
      </c>
    </row>
    <row r="4247" spans="1:13" x14ac:dyDescent="0.25">
      <c r="A4247" t="s">
        <v>7</v>
      </c>
      <c r="B4247" t="s">
        <v>55</v>
      </c>
      <c r="C4247" t="s">
        <v>21</v>
      </c>
      <c r="D4247" t="s">
        <v>57</v>
      </c>
      <c r="E4247" t="s">
        <v>11</v>
      </c>
      <c r="F4247">
        <v>2018</v>
      </c>
      <c r="G4247">
        <v>3</v>
      </c>
      <c r="H4247">
        <v>231091</v>
      </c>
      <c r="I4247" s="1">
        <v>1220422</v>
      </c>
      <c r="J4247">
        <f>SUMIFS(H:H,D:D,dataset_shampoo[[#This Row],[Brand]],E:E,dataset_shampoo[[#This Row],[Region]],F:F,dataset_shampoo[[#This Row],[Year]],G:G,"&lt;="&amp;dataset_shampoo[[#This Row],[Month]])</f>
        <v>615209</v>
      </c>
      <c r="K4247" s="6">
        <f>SUMIFS(I:I,D:D,dataset_shampoo[[#This Row],[Brand]],E:E,dataset_shampoo[[#This Row],[Region]],F:F,dataset_shampoo[[#This Row],[Year]],G:G,"&lt;="&amp;dataset_shampoo[[#This Row],[Month]])</f>
        <v>3247195</v>
      </c>
      <c r="L4247">
        <f>dataset_shampoo[[#This Row],[Units YTD]]+SUMIFS(H:H,D:D,dataset_shampoo[[#This Row],[Brand]],E:E,dataset_shampoo[[#This Row],[Region]],F:F,dataset_shampoo[[#This Row],[Year]]-1,G:G,"&gt;"&amp;dataset_shampoo[[#This Row],[Month]])</f>
        <v>615209</v>
      </c>
      <c r="M4247" s="1">
        <f>dataset_shampoo[[#This Row],[Values YTD]]+SUMIFS(I:I,D:D,dataset_shampoo[[#This Row],[Brand]],E:E,dataset_shampoo[[#This Row],[Region]],F:F,dataset_shampoo[[#This Row],[Year]]-1,G:G,"&gt;"&amp;dataset_shampoo[[#This Row],[Month]])</f>
        <v>3247195</v>
      </c>
    </row>
    <row r="4248" spans="1:13" x14ac:dyDescent="0.25">
      <c r="A4248" t="s">
        <v>7</v>
      </c>
      <c r="B4248" t="s">
        <v>55</v>
      </c>
      <c r="C4248" t="s">
        <v>21</v>
      </c>
      <c r="D4248" t="s">
        <v>57</v>
      </c>
      <c r="E4248" t="s">
        <v>11</v>
      </c>
      <c r="F4248">
        <v>2018</v>
      </c>
      <c r="G4248">
        <v>4</v>
      </c>
      <c r="H4248">
        <v>222747</v>
      </c>
      <c r="I4248" s="1">
        <v>1175608</v>
      </c>
      <c r="J4248">
        <f>SUMIFS(H:H,D:D,dataset_shampoo[[#This Row],[Brand]],E:E,dataset_shampoo[[#This Row],[Region]],F:F,dataset_shampoo[[#This Row],[Year]],G:G,"&lt;="&amp;dataset_shampoo[[#This Row],[Month]])</f>
        <v>837956</v>
      </c>
      <c r="K4248" s="6">
        <f>SUMIFS(I:I,D:D,dataset_shampoo[[#This Row],[Brand]],E:E,dataset_shampoo[[#This Row],[Region]],F:F,dataset_shampoo[[#This Row],[Year]],G:G,"&lt;="&amp;dataset_shampoo[[#This Row],[Month]])</f>
        <v>4422803</v>
      </c>
      <c r="L4248">
        <f>dataset_shampoo[[#This Row],[Units YTD]]+SUMIFS(H:H,D:D,dataset_shampoo[[#This Row],[Brand]],E:E,dataset_shampoo[[#This Row],[Region]],F:F,dataset_shampoo[[#This Row],[Year]]-1,G:G,"&gt;"&amp;dataset_shampoo[[#This Row],[Month]])</f>
        <v>837956</v>
      </c>
      <c r="M4248" s="1">
        <f>dataset_shampoo[[#This Row],[Values YTD]]+SUMIFS(I:I,D:D,dataset_shampoo[[#This Row],[Brand]],E:E,dataset_shampoo[[#This Row],[Region]],F:F,dataset_shampoo[[#This Row],[Year]]-1,G:G,"&gt;"&amp;dataset_shampoo[[#This Row],[Month]])</f>
        <v>4422803</v>
      </c>
    </row>
    <row r="4249" spans="1:13" x14ac:dyDescent="0.25">
      <c r="A4249" t="s">
        <v>7</v>
      </c>
      <c r="B4249" t="s">
        <v>55</v>
      </c>
      <c r="C4249" t="s">
        <v>21</v>
      </c>
      <c r="D4249" t="s">
        <v>57</v>
      </c>
      <c r="E4249" t="s">
        <v>11</v>
      </c>
      <c r="F4249">
        <v>2018</v>
      </c>
      <c r="G4249">
        <v>5</v>
      </c>
      <c r="H4249">
        <v>231364</v>
      </c>
      <c r="I4249" s="1">
        <v>1220723</v>
      </c>
      <c r="J4249">
        <f>SUMIFS(H:H,D:D,dataset_shampoo[[#This Row],[Brand]],E:E,dataset_shampoo[[#This Row],[Region]],F:F,dataset_shampoo[[#This Row],[Year]],G:G,"&lt;="&amp;dataset_shampoo[[#This Row],[Month]])</f>
        <v>1069320</v>
      </c>
      <c r="K4249" s="6">
        <f>SUMIFS(I:I,D:D,dataset_shampoo[[#This Row],[Brand]],E:E,dataset_shampoo[[#This Row],[Region]],F:F,dataset_shampoo[[#This Row],[Year]],G:G,"&lt;="&amp;dataset_shampoo[[#This Row],[Month]])</f>
        <v>5643526</v>
      </c>
      <c r="L4249">
        <f>dataset_shampoo[[#This Row],[Units YTD]]+SUMIFS(H:H,D:D,dataset_shampoo[[#This Row],[Brand]],E:E,dataset_shampoo[[#This Row],[Region]],F:F,dataset_shampoo[[#This Row],[Year]]-1,G:G,"&gt;"&amp;dataset_shampoo[[#This Row],[Month]])</f>
        <v>1069320</v>
      </c>
      <c r="M4249" s="1">
        <f>dataset_shampoo[[#This Row],[Values YTD]]+SUMIFS(I:I,D:D,dataset_shampoo[[#This Row],[Brand]],E:E,dataset_shampoo[[#This Row],[Region]],F:F,dataset_shampoo[[#This Row],[Year]]-1,G:G,"&gt;"&amp;dataset_shampoo[[#This Row],[Month]])</f>
        <v>5643526</v>
      </c>
    </row>
    <row r="4250" spans="1:13" x14ac:dyDescent="0.25">
      <c r="A4250" t="s">
        <v>7</v>
      </c>
      <c r="B4250" t="s">
        <v>55</v>
      </c>
      <c r="C4250" t="s">
        <v>21</v>
      </c>
      <c r="D4250" t="s">
        <v>57</v>
      </c>
      <c r="E4250" t="s">
        <v>11</v>
      </c>
      <c r="F4250">
        <v>2018</v>
      </c>
      <c r="G4250">
        <v>6</v>
      </c>
      <c r="H4250">
        <v>233919</v>
      </c>
      <c r="I4250" s="1">
        <v>1240337</v>
      </c>
      <c r="J4250">
        <f>SUMIFS(H:H,D:D,dataset_shampoo[[#This Row],[Brand]],E:E,dataset_shampoo[[#This Row],[Region]],F:F,dataset_shampoo[[#This Row],[Year]],G:G,"&lt;="&amp;dataset_shampoo[[#This Row],[Month]])</f>
        <v>1303239</v>
      </c>
      <c r="K4250" s="6">
        <f>SUMIFS(I:I,D:D,dataset_shampoo[[#This Row],[Brand]],E:E,dataset_shampoo[[#This Row],[Region]],F:F,dataset_shampoo[[#This Row],[Year]],G:G,"&lt;="&amp;dataset_shampoo[[#This Row],[Month]])</f>
        <v>6883863</v>
      </c>
      <c r="L4250">
        <f>dataset_shampoo[[#This Row],[Units YTD]]+SUMIFS(H:H,D:D,dataset_shampoo[[#This Row],[Brand]],E:E,dataset_shampoo[[#This Row],[Region]],F:F,dataset_shampoo[[#This Row],[Year]]-1,G:G,"&gt;"&amp;dataset_shampoo[[#This Row],[Month]])</f>
        <v>1303239</v>
      </c>
      <c r="M4250" s="1">
        <f>dataset_shampoo[[#This Row],[Values YTD]]+SUMIFS(I:I,D:D,dataset_shampoo[[#This Row],[Brand]],E:E,dataset_shampoo[[#This Row],[Region]],F:F,dataset_shampoo[[#This Row],[Year]]-1,G:G,"&gt;"&amp;dataset_shampoo[[#This Row],[Month]])</f>
        <v>6883863</v>
      </c>
    </row>
    <row r="4251" spans="1:13" x14ac:dyDescent="0.25">
      <c r="A4251" t="s">
        <v>7</v>
      </c>
      <c r="B4251" t="s">
        <v>55</v>
      </c>
      <c r="C4251" t="s">
        <v>21</v>
      </c>
      <c r="D4251" t="s">
        <v>57</v>
      </c>
      <c r="E4251" t="s">
        <v>11</v>
      </c>
      <c r="F4251">
        <v>2018</v>
      </c>
      <c r="G4251">
        <v>7</v>
      </c>
      <c r="H4251">
        <v>217021</v>
      </c>
      <c r="I4251" s="1">
        <v>1152550</v>
      </c>
      <c r="J4251">
        <f>SUMIFS(H:H,D:D,dataset_shampoo[[#This Row],[Brand]],E:E,dataset_shampoo[[#This Row],[Region]],F:F,dataset_shampoo[[#This Row],[Year]],G:G,"&lt;="&amp;dataset_shampoo[[#This Row],[Month]])</f>
        <v>1520260</v>
      </c>
      <c r="K4251" s="6">
        <f>SUMIFS(I:I,D:D,dataset_shampoo[[#This Row],[Brand]],E:E,dataset_shampoo[[#This Row],[Region]],F:F,dataset_shampoo[[#This Row],[Year]],G:G,"&lt;="&amp;dataset_shampoo[[#This Row],[Month]])</f>
        <v>8036413</v>
      </c>
      <c r="L4251">
        <f>dataset_shampoo[[#This Row],[Units YTD]]+SUMIFS(H:H,D:D,dataset_shampoo[[#This Row],[Brand]],E:E,dataset_shampoo[[#This Row],[Region]],F:F,dataset_shampoo[[#This Row],[Year]]-1,G:G,"&gt;"&amp;dataset_shampoo[[#This Row],[Month]])</f>
        <v>1520260</v>
      </c>
      <c r="M4251" s="1">
        <f>dataset_shampoo[[#This Row],[Values YTD]]+SUMIFS(I:I,D:D,dataset_shampoo[[#This Row],[Brand]],E:E,dataset_shampoo[[#This Row],[Region]],F:F,dataset_shampoo[[#This Row],[Year]]-1,G:G,"&gt;"&amp;dataset_shampoo[[#This Row],[Month]])</f>
        <v>8036413</v>
      </c>
    </row>
    <row r="4252" spans="1:13" x14ac:dyDescent="0.25">
      <c r="A4252" t="s">
        <v>7</v>
      </c>
      <c r="B4252" t="s">
        <v>55</v>
      </c>
      <c r="C4252" t="s">
        <v>21</v>
      </c>
      <c r="D4252" t="s">
        <v>57</v>
      </c>
      <c r="E4252" t="s">
        <v>11</v>
      </c>
      <c r="F4252">
        <v>2018</v>
      </c>
      <c r="G4252">
        <v>8</v>
      </c>
      <c r="H4252">
        <v>209244</v>
      </c>
      <c r="I4252" s="1">
        <v>1107148</v>
      </c>
      <c r="J4252">
        <f>SUMIFS(H:H,D:D,dataset_shampoo[[#This Row],[Brand]],E:E,dataset_shampoo[[#This Row],[Region]],F:F,dataset_shampoo[[#This Row],[Year]],G:G,"&lt;="&amp;dataset_shampoo[[#This Row],[Month]])</f>
        <v>1729504</v>
      </c>
      <c r="K4252" s="6">
        <f>SUMIFS(I:I,D:D,dataset_shampoo[[#This Row],[Brand]],E:E,dataset_shampoo[[#This Row],[Region]],F:F,dataset_shampoo[[#This Row],[Year]],G:G,"&lt;="&amp;dataset_shampoo[[#This Row],[Month]])</f>
        <v>9143561</v>
      </c>
      <c r="L4252">
        <f>dataset_shampoo[[#This Row],[Units YTD]]+SUMIFS(H:H,D:D,dataset_shampoo[[#This Row],[Brand]],E:E,dataset_shampoo[[#This Row],[Region]],F:F,dataset_shampoo[[#This Row],[Year]]-1,G:G,"&gt;"&amp;dataset_shampoo[[#This Row],[Month]])</f>
        <v>1729504</v>
      </c>
      <c r="M4252" s="1">
        <f>dataset_shampoo[[#This Row],[Values YTD]]+SUMIFS(I:I,D:D,dataset_shampoo[[#This Row],[Brand]],E:E,dataset_shampoo[[#This Row],[Region]],F:F,dataset_shampoo[[#This Row],[Year]]-1,G:G,"&gt;"&amp;dataset_shampoo[[#This Row],[Month]])</f>
        <v>9143561</v>
      </c>
    </row>
    <row r="4253" spans="1:13" x14ac:dyDescent="0.25">
      <c r="A4253" t="s">
        <v>7</v>
      </c>
      <c r="B4253" t="s">
        <v>55</v>
      </c>
      <c r="C4253" t="s">
        <v>21</v>
      </c>
      <c r="D4253" t="s">
        <v>57</v>
      </c>
      <c r="E4253" t="s">
        <v>11</v>
      </c>
      <c r="F4253">
        <v>2018</v>
      </c>
      <c r="G4253">
        <v>9</v>
      </c>
      <c r="H4253">
        <v>197435</v>
      </c>
      <c r="I4253" s="1">
        <v>1044848</v>
      </c>
      <c r="J4253">
        <f>SUMIFS(H:H,D:D,dataset_shampoo[[#This Row],[Brand]],E:E,dataset_shampoo[[#This Row],[Region]],F:F,dataset_shampoo[[#This Row],[Year]],G:G,"&lt;="&amp;dataset_shampoo[[#This Row],[Month]])</f>
        <v>1926939</v>
      </c>
      <c r="K4253" s="6">
        <f>SUMIFS(I:I,D:D,dataset_shampoo[[#This Row],[Brand]],E:E,dataset_shampoo[[#This Row],[Region]],F:F,dataset_shampoo[[#This Row],[Year]],G:G,"&lt;="&amp;dataset_shampoo[[#This Row],[Month]])</f>
        <v>10188409</v>
      </c>
      <c r="L4253">
        <f>dataset_shampoo[[#This Row],[Units YTD]]+SUMIFS(H:H,D:D,dataset_shampoo[[#This Row],[Brand]],E:E,dataset_shampoo[[#This Row],[Region]],F:F,dataset_shampoo[[#This Row],[Year]]-1,G:G,"&gt;"&amp;dataset_shampoo[[#This Row],[Month]])</f>
        <v>1926939</v>
      </c>
      <c r="M4253" s="1">
        <f>dataset_shampoo[[#This Row],[Values YTD]]+SUMIFS(I:I,D:D,dataset_shampoo[[#This Row],[Brand]],E:E,dataset_shampoo[[#This Row],[Region]],F:F,dataset_shampoo[[#This Row],[Year]]-1,G:G,"&gt;"&amp;dataset_shampoo[[#This Row],[Month]])</f>
        <v>10188409</v>
      </c>
    </row>
    <row r="4254" spans="1:13" x14ac:dyDescent="0.25">
      <c r="A4254" t="s">
        <v>7</v>
      </c>
      <c r="B4254" t="s">
        <v>55</v>
      </c>
      <c r="C4254" t="s">
        <v>21</v>
      </c>
      <c r="D4254" t="s">
        <v>57</v>
      </c>
      <c r="E4254" t="s">
        <v>11</v>
      </c>
      <c r="F4254">
        <v>2018</v>
      </c>
      <c r="G4254">
        <v>10</v>
      </c>
      <c r="H4254">
        <v>219037</v>
      </c>
      <c r="I4254" s="1">
        <v>1163540</v>
      </c>
      <c r="J4254">
        <f>SUMIFS(H:H,D:D,dataset_shampoo[[#This Row],[Brand]],E:E,dataset_shampoo[[#This Row],[Region]],F:F,dataset_shampoo[[#This Row],[Year]],G:G,"&lt;="&amp;dataset_shampoo[[#This Row],[Month]])</f>
        <v>2145976</v>
      </c>
      <c r="K4254" s="6">
        <f>SUMIFS(I:I,D:D,dataset_shampoo[[#This Row],[Brand]],E:E,dataset_shampoo[[#This Row],[Region]],F:F,dataset_shampoo[[#This Row],[Year]],G:G,"&lt;="&amp;dataset_shampoo[[#This Row],[Month]])</f>
        <v>11351949</v>
      </c>
      <c r="L4254">
        <f>dataset_shampoo[[#This Row],[Units YTD]]+SUMIFS(H:H,D:D,dataset_shampoo[[#This Row],[Brand]],E:E,dataset_shampoo[[#This Row],[Region]],F:F,dataset_shampoo[[#This Row],[Year]]-1,G:G,"&gt;"&amp;dataset_shampoo[[#This Row],[Month]])</f>
        <v>2145976</v>
      </c>
      <c r="M4254" s="1">
        <f>dataset_shampoo[[#This Row],[Values YTD]]+SUMIFS(I:I,D:D,dataset_shampoo[[#This Row],[Brand]],E:E,dataset_shampoo[[#This Row],[Region]],F:F,dataset_shampoo[[#This Row],[Year]]-1,G:G,"&gt;"&amp;dataset_shampoo[[#This Row],[Month]])</f>
        <v>11351949</v>
      </c>
    </row>
    <row r="4255" spans="1:13" x14ac:dyDescent="0.25">
      <c r="A4255" t="s">
        <v>7</v>
      </c>
      <c r="B4255" t="s">
        <v>55</v>
      </c>
      <c r="C4255" t="s">
        <v>21</v>
      </c>
      <c r="D4255" t="s">
        <v>57</v>
      </c>
      <c r="E4255" t="s">
        <v>11</v>
      </c>
      <c r="F4255">
        <v>2018</v>
      </c>
      <c r="G4255">
        <v>11</v>
      </c>
      <c r="H4255">
        <v>190925</v>
      </c>
      <c r="I4255" s="1">
        <v>1017296</v>
      </c>
      <c r="J4255">
        <f>SUMIFS(H:H,D:D,dataset_shampoo[[#This Row],[Brand]],E:E,dataset_shampoo[[#This Row],[Region]],F:F,dataset_shampoo[[#This Row],[Year]],G:G,"&lt;="&amp;dataset_shampoo[[#This Row],[Month]])</f>
        <v>2336901</v>
      </c>
      <c r="K4255" s="6">
        <f>SUMIFS(I:I,D:D,dataset_shampoo[[#This Row],[Brand]],E:E,dataset_shampoo[[#This Row],[Region]],F:F,dataset_shampoo[[#This Row],[Year]],G:G,"&lt;="&amp;dataset_shampoo[[#This Row],[Month]])</f>
        <v>12369245</v>
      </c>
      <c r="L4255">
        <f>dataset_shampoo[[#This Row],[Units YTD]]+SUMIFS(H:H,D:D,dataset_shampoo[[#This Row],[Brand]],E:E,dataset_shampoo[[#This Row],[Region]],F:F,dataset_shampoo[[#This Row],[Year]]-1,G:G,"&gt;"&amp;dataset_shampoo[[#This Row],[Month]])</f>
        <v>2336901</v>
      </c>
      <c r="M4255" s="1">
        <f>dataset_shampoo[[#This Row],[Values YTD]]+SUMIFS(I:I,D:D,dataset_shampoo[[#This Row],[Brand]],E:E,dataset_shampoo[[#This Row],[Region]],F:F,dataset_shampoo[[#This Row],[Year]]-1,G:G,"&gt;"&amp;dataset_shampoo[[#This Row],[Month]])</f>
        <v>12369245</v>
      </c>
    </row>
    <row r="4256" spans="1:13" x14ac:dyDescent="0.25">
      <c r="A4256" t="s">
        <v>7</v>
      </c>
      <c r="B4256" t="s">
        <v>55</v>
      </c>
      <c r="C4256" t="s">
        <v>21</v>
      </c>
      <c r="D4256" t="s">
        <v>57</v>
      </c>
      <c r="E4256" t="s">
        <v>11</v>
      </c>
      <c r="F4256">
        <v>2018</v>
      </c>
      <c r="G4256">
        <v>12</v>
      </c>
      <c r="H4256">
        <v>192220</v>
      </c>
      <c r="I4256" s="1">
        <v>1021601</v>
      </c>
      <c r="J4256">
        <f>SUMIFS(H:H,D:D,dataset_shampoo[[#This Row],[Brand]],E:E,dataset_shampoo[[#This Row],[Region]],F:F,dataset_shampoo[[#This Row],[Year]],G:G,"&lt;="&amp;dataset_shampoo[[#This Row],[Month]])</f>
        <v>2529121</v>
      </c>
      <c r="K4256" s="6">
        <f>SUMIFS(I:I,D:D,dataset_shampoo[[#This Row],[Brand]],E:E,dataset_shampoo[[#This Row],[Region]],F:F,dataset_shampoo[[#This Row],[Year]],G:G,"&lt;="&amp;dataset_shampoo[[#This Row],[Month]])</f>
        <v>13390846</v>
      </c>
      <c r="L4256">
        <f>dataset_shampoo[[#This Row],[Units YTD]]+SUMIFS(H:H,D:D,dataset_shampoo[[#This Row],[Brand]],E:E,dataset_shampoo[[#This Row],[Region]],F:F,dataset_shampoo[[#This Row],[Year]]-1,G:G,"&gt;"&amp;dataset_shampoo[[#This Row],[Month]])</f>
        <v>2529121</v>
      </c>
      <c r="M4256" s="1">
        <f>dataset_shampoo[[#This Row],[Values YTD]]+SUMIFS(I:I,D:D,dataset_shampoo[[#This Row],[Brand]],E:E,dataset_shampoo[[#This Row],[Region]],F:F,dataset_shampoo[[#This Row],[Year]]-1,G:G,"&gt;"&amp;dataset_shampoo[[#This Row],[Month]])</f>
        <v>13390846</v>
      </c>
    </row>
    <row r="4257" spans="1:13" x14ac:dyDescent="0.25">
      <c r="A4257" t="s">
        <v>7</v>
      </c>
      <c r="B4257" t="s">
        <v>55</v>
      </c>
      <c r="C4257" t="s">
        <v>21</v>
      </c>
      <c r="D4257" t="s">
        <v>57</v>
      </c>
      <c r="E4257" t="s">
        <v>11</v>
      </c>
      <c r="F4257">
        <v>2019</v>
      </c>
      <c r="G4257">
        <v>1</v>
      </c>
      <c r="H4257">
        <v>200389</v>
      </c>
      <c r="I4257" s="1">
        <v>1064336</v>
      </c>
      <c r="J4257">
        <f>SUMIFS(H:H,D:D,dataset_shampoo[[#This Row],[Brand]],E:E,dataset_shampoo[[#This Row],[Region]],F:F,dataset_shampoo[[#This Row],[Year]],G:G,"&lt;="&amp;dataset_shampoo[[#This Row],[Month]])</f>
        <v>200389</v>
      </c>
      <c r="K4257" s="6">
        <f>SUMIFS(I:I,D:D,dataset_shampoo[[#This Row],[Brand]],E:E,dataset_shampoo[[#This Row],[Region]],F:F,dataset_shampoo[[#This Row],[Year]],G:G,"&lt;="&amp;dataset_shampoo[[#This Row],[Month]])</f>
        <v>1064336</v>
      </c>
      <c r="L4257">
        <f>dataset_shampoo[[#This Row],[Units YTD]]+SUMIFS(H:H,D:D,dataset_shampoo[[#This Row],[Brand]],E:E,dataset_shampoo[[#This Row],[Region]],F:F,dataset_shampoo[[#This Row],[Year]]-1,G:G,"&gt;"&amp;dataset_shampoo[[#This Row],[Month]])</f>
        <v>2507911</v>
      </c>
      <c r="M4257" s="1">
        <f>dataset_shampoo[[#This Row],[Values YTD]]+SUMIFS(I:I,D:D,dataset_shampoo[[#This Row],[Brand]],E:E,dataset_shampoo[[#This Row],[Region]],F:F,dataset_shampoo[[#This Row],[Year]]-1,G:G,"&gt;"&amp;dataset_shampoo[[#This Row],[Month]])</f>
        <v>13284523</v>
      </c>
    </row>
    <row r="4258" spans="1:13" x14ac:dyDescent="0.25">
      <c r="A4258" t="s">
        <v>7</v>
      </c>
      <c r="B4258" t="s">
        <v>55</v>
      </c>
      <c r="C4258" t="s">
        <v>21</v>
      </c>
      <c r="D4258" t="s">
        <v>57</v>
      </c>
      <c r="E4258" t="s">
        <v>11</v>
      </c>
      <c r="F4258">
        <v>2019</v>
      </c>
      <c r="G4258">
        <v>2</v>
      </c>
      <c r="H4258">
        <v>179305</v>
      </c>
      <c r="I4258" s="1">
        <v>951202</v>
      </c>
      <c r="J4258">
        <f>SUMIFS(H:H,D:D,dataset_shampoo[[#This Row],[Brand]],E:E,dataset_shampoo[[#This Row],[Region]],F:F,dataset_shampoo[[#This Row],[Year]],G:G,"&lt;="&amp;dataset_shampoo[[#This Row],[Month]])</f>
        <v>379694</v>
      </c>
      <c r="K4258" s="6">
        <f>SUMIFS(I:I,D:D,dataset_shampoo[[#This Row],[Brand]],E:E,dataset_shampoo[[#This Row],[Region]],F:F,dataset_shampoo[[#This Row],[Year]],G:G,"&lt;="&amp;dataset_shampoo[[#This Row],[Month]])</f>
        <v>2015538</v>
      </c>
      <c r="L4258">
        <f>dataset_shampoo[[#This Row],[Units YTD]]+SUMIFS(H:H,D:D,dataset_shampoo[[#This Row],[Brand]],E:E,dataset_shampoo[[#This Row],[Region]],F:F,dataset_shampoo[[#This Row],[Year]]-1,G:G,"&gt;"&amp;dataset_shampoo[[#This Row],[Month]])</f>
        <v>2524697</v>
      </c>
      <c r="M4258" s="1">
        <f>dataset_shampoo[[#This Row],[Values YTD]]+SUMIFS(I:I,D:D,dataset_shampoo[[#This Row],[Brand]],E:E,dataset_shampoo[[#This Row],[Region]],F:F,dataset_shampoo[[#This Row],[Year]]-1,G:G,"&gt;"&amp;dataset_shampoo[[#This Row],[Month]])</f>
        <v>13379611</v>
      </c>
    </row>
    <row r="4259" spans="1:13" x14ac:dyDescent="0.25">
      <c r="A4259" t="s">
        <v>7</v>
      </c>
      <c r="B4259" t="s">
        <v>55</v>
      </c>
      <c r="C4259" t="s">
        <v>21</v>
      </c>
      <c r="D4259" t="s">
        <v>57</v>
      </c>
      <c r="E4259" t="s">
        <v>11</v>
      </c>
      <c r="F4259">
        <v>2019</v>
      </c>
      <c r="G4259">
        <v>3</v>
      </c>
      <c r="H4259">
        <v>182616</v>
      </c>
      <c r="I4259" s="1">
        <v>970893</v>
      </c>
      <c r="J4259">
        <f>SUMIFS(H:H,D:D,dataset_shampoo[[#This Row],[Brand]],E:E,dataset_shampoo[[#This Row],[Region]],F:F,dataset_shampoo[[#This Row],[Year]],G:G,"&lt;="&amp;dataset_shampoo[[#This Row],[Month]])</f>
        <v>562310</v>
      </c>
      <c r="K4259" s="6">
        <f>SUMIFS(I:I,D:D,dataset_shampoo[[#This Row],[Brand]],E:E,dataset_shampoo[[#This Row],[Region]],F:F,dataset_shampoo[[#This Row],[Year]],G:G,"&lt;="&amp;dataset_shampoo[[#This Row],[Month]])</f>
        <v>2986431</v>
      </c>
      <c r="L4259">
        <f>dataset_shampoo[[#This Row],[Units YTD]]+SUMIFS(H:H,D:D,dataset_shampoo[[#This Row],[Brand]],E:E,dataset_shampoo[[#This Row],[Region]],F:F,dataset_shampoo[[#This Row],[Year]]-1,G:G,"&gt;"&amp;dataset_shampoo[[#This Row],[Month]])</f>
        <v>2476222</v>
      </c>
      <c r="M4259" s="1">
        <f>dataset_shampoo[[#This Row],[Values YTD]]+SUMIFS(I:I,D:D,dataset_shampoo[[#This Row],[Brand]],E:E,dataset_shampoo[[#This Row],[Region]],F:F,dataset_shampoo[[#This Row],[Year]]-1,G:G,"&gt;"&amp;dataset_shampoo[[#This Row],[Month]])</f>
        <v>13130082</v>
      </c>
    </row>
    <row r="4260" spans="1:13" x14ac:dyDescent="0.25">
      <c r="A4260" t="s">
        <v>7</v>
      </c>
      <c r="B4260" t="s">
        <v>55</v>
      </c>
      <c r="C4260" t="s">
        <v>21</v>
      </c>
      <c r="D4260" t="s">
        <v>57</v>
      </c>
      <c r="E4260" t="s">
        <v>11</v>
      </c>
      <c r="F4260">
        <v>2019</v>
      </c>
      <c r="G4260">
        <v>4</v>
      </c>
      <c r="H4260">
        <v>196581</v>
      </c>
      <c r="I4260" s="1">
        <v>1049790</v>
      </c>
      <c r="J4260">
        <f>SUMIFS(H:H,D:D,dataset_shampoo[[#This Row],[Brand]],E:E,dataset_shampoo[[#This Row],[Region]],F:F,dataset_shampoo[[#This Row],[Year]],G:G,"&lt;="&amp;dataset_shampoo[[#This Row],[Month]])</f>
        <v>758891</v>
      </c>
      <c r="K4260" s="6">
        <f>SUMIFS(I:I,D:D,dataset_shampoo[[#This Row],[Brand]],E:E,dataset_shampoo[[#This Row],[Region]],F:F,dataset_shampoo[[#This Row],[Year]],G:G,"&lt;="&amp;dataset_shampoo[[#This Row],[Month]])</f>
        <v>4036221</v>
      </c>
      <c r="L4260">
        <f>dataset_shampoo[[#This Row],[Units YTD]]+SUMIFS(H:H,D:D,dataset_shampoo[[#This Row],[Brand]],E:E,dataset_shampoo[[#This Row],[Region]],F:F,dataset_shampoo[[#This Row],[Year]]-1,G:G,"&gt;"&amp;dataset_shampoo[[#This Row],[Month]])</f>
        <v>2450056</v>
      </c>
      <c r="M4260" s="1">
        <f>dataset_shampoo[[#This Row],[Values YTD]]+SUMIFS(I:I,D:D,dataset_shampoo[[#This Row],[Brand]],E:E,dataset_shampoo[[#This Row],[Region]],F:F,dataset_shampoo[[#This Row],[Year]]-1,G:G,"&gt;"&amp;dataset_shampoo[[#This Row],[Month]])</f>
        <v>13004264</v>
      </c>
    </row>
    <row r="4261" spans="1:13" x14ac:dyDescent="0.25">
      <c r="A4261" t="s">
        <v>7</v>
      </c>
      <c r="B4261" t="s">
        <v>55</v>
      </c>
      <c r="C4261" t="s">
        <v>21</v>
      </c>
      <c r="D4261" t="s">
        <v>57</v>
      </c>
      <c r="E4261" t="s">
        <v>11</v>
      </c>
      <c r="F4261">
        <v>2019</v>
      </c>
      <c r="G4261">
        <v>5</v>
      </c>
      <c r="H4261">
        <v>197771</v>
      </c>
      <c r="I4261" s="1">
        <v>1058953</v>
      </c>
      <c r="J4261">
        <f>SUMIFS(H:H,D:D,dataset_shampoo[[#This Row],[Brand]],E:E,dataset_shampoo[[#This Row],[Region]],F:F,dataset_shampoo[[#This Row],[Year]],G:G,"&lt;="&amp;dataset_shampoo[[#This Row],[Month]])</f>
        <v>956662</v>
      </c>
      <c r="K4261" s="6">
        <f>SUMIFS(I:I,D:D,dataset_shampoo[[#This Row],[Brand]],E:E,dataset_shampoo[[#This Row],[Region]],F:F,dataset_shampoo[[#This Row],[Year]],G:G,"&lt;="&amp;dataset_shampoo[[#This Row],[Month]])</f>
        <v>5095174</v>
      </c>
      <c r="L4261">
        <f>dataset_shampoo[[#This Row],[Units YTD]]+SUMIFS(H:H,D:D,dataset_shampoo[[#This Row],[Brand]],E:E,dataset_shampoo[[#This Row],[Region]],F:F,dataset_shampoo[[#This Row],[Year]]-1,G:G,"&gt;"&amp;dataset_shampoo[[#This Row],[Month]])</f>
        <v>2416463</v>
      </c>
      <c r="M4261" s="1">
        <f>dataset_shampoo[[#This Row],[Values YTD]]+SUMIFS(I:I,D:D,dataset_shampoo[[#This Row],[Brand]],E:E,dataset_shampoo[[#This Row],[Region]],F:F,dataset_shampoo[[#This Row],[Year]]-1,G:G,"&gt;"&amp;dataset_shampoo[[#This Row],[Month]])</f>
        <v>12842494</v>
      </c>
    </row>
    <row r="4262" spans="1:13" x14ac:dyDescent="0.25">
      <c r="A4262" t="s">
        <v>7</v>
      </c>
      <c r="B4262" t="s">
        <v>55</v>
      </c>
      <c r="C4262" t="s">
        <v>21</v>
      </c>
      <c r="D4262" t="s">
        <v>57</v>
      </c>
      <c r="E4262" t="s">
        <v>11</v>
      </c>
      <c r="F4262">
        <v>2019</v>
      </c>
      <c r="G4262">
        <v>6</v>
      </c>
      <c r="H4262">
        <v>191275</v>
      </c>
      <c r="I4262" s="1">
        <v>1019690</v>
      </c>
      <c r="J4262">
        <f>SUMIFS(H:H,D:D,dataset_shampoo[[#This Row],[Brand]],E:E,dataset_shampoo[[#This Row],[Region]],F:F,dataset_shampoo[[#This Row],[Year]],G:G,"&lt;="&amp;dataset_shampoo[[#This Row],[Month]])</f>
        <v>1147937</v>
      </c>
      <c r="K4262" s="6">
        <f>SUMIFS(I:I,D:D,dataset_shampoo[[#This Row],[Brand]],E:E,dataset_shampoo[[#This Row],[Region]],F:F,dataset_shampoo[[#This Row],[Year]],G:G,"&lt;="&amp;dataset_shampoo[[#This Row],[Month]])</f>
        <v>6114864</v>
      </c>
      <c r="L4262">
        <f>dataset_shampoo[[#This Row],[Units YTD]]+SUMIFS(H:H,D:D,dataset_shampoo[[#This Row],[Brand]],E:E,dataset_shampoo[[#This Row],[Region]],F:F,dataset_shampoo[[#This Row],[Year]]-1,G:G,"&gt;"&amp;dataset_shampoo[[#This Row],[Month]])</f>
        <v>2373819</v>
      </c>
      <c r="M4262" s="1">
        <f>dataset_shampoo[[#This Row],[Values YTD]]+SUMIFS(I:I,D:D,dataset_shampoo[[#This Row],[Brand]],E:E,dataset_shampoo[[#This Row],[Region]],F:F,dataset_shampoo[[#This Row],[Year]]-1,G:G,"&gt;"&amp;dataset_shampoo[[#This Row],[Month]])</f>
        <v>12621847</v>
      </c>
    </row>
    <row r="4263" spans="1:13" x14ac:dyDescent="0.25">
      <c r="A4263" t="s">
        <v>7</v>
      </c>
      <c r="B4263" t="s">
        <v>55</v>
      </c>
      <c r="C4263" t="s">
        <v>21</v>
      </c>
      <c r="D4263" t="s">
        <v>57</v>
      </c>
      <c r="E4263" t="s">
        <v>11</v>
      </c>
      <c r="F4263">
        <v>2019</v>
      </c>
      <c r="G4263">
        <v>7</v>
      </c>
      <c r="H4263">
        <v>190939</v>
      </c>
      <c r="I4263" s="1">
        <v>1019277</v>
      </c>
      <c r="J4263">
        <f>SUMIFS(H:H,D:D,dataset_shampoo[[#This Row],[Brand]],E:E,dataset_shampoo[[#This Row],[Region]],F:F,dataset_shampoo[[#This Row],[Year]],G:G,"&lt;="&amp;dataset_shampoo[[#This Row],[Month]])</f>
        <v>1338876</v>
      </c>
      <c r="K4263" s="6">
        <f>SUMIFS(I:I,D:D,dataset_shampoo[[#This Row],[Brand]],E:E,dataset_shampoo[[#This Row],[Region]],F:F,dataset_shampoo[[#This Row],[Year]],G:G,"&lt;="&amp;dataset_shampoo[[#This Row],[Month]])</f>
        <v>7134141</v>
      </c>
      <c r="L4263">
        <f>dataset_shampoo[[#This Row],[Units YTD]]+SUMIFS(H:H,D:D,dataset_shampoo[[#This Row],[Brand]],E:E,dataset_shampoo[[#This Row],[Region]],F:F,dataset_shampoo[[#This Row],[Year]]-1,G:G,"&gt;"&amp;dataset_shampoo[[#This Row],[Month]])</f>
        <v>2347737</v>
      </c>
      <c r="M4263" s="1">
        <f>dataset_shampoo[[#This Row],[Values YTD]]+SUMIFS(I:I,D:D,dataset_shampoo[[#This Row],[Brand]],E:E,dataset_shampoo[[#This Row],[Region]],F:F,dataset_shampoo[[#This Row],[Year]]-1,G:G,"&gt;"&amp;dataset_shampoo[[#This Row],[Month]])</f>
        <v>12488574</v>
      </c>
    </row>
    <row r="4264" spans="1:13" x14ac:dyDescent="0.25">
      <c r="A4264" t="s">
        <v>7</v>
      </c>
      <c r="B4264" t="s">
        <v>55</v>
      </c>
      <c r="C4264" t="s">
        <v>21</v>
      </c>
      <c r="D4264" t="s">
        <v>57</v>
      </c>
      <c r="E4264" t="s">
        <v>11</v>
      </c>
      <c r="F4264">
        <v>2019</v>
      </c>
      <c r="G4264">
        <v>8</v>
      </c>
      <c r="H4264">
        <v>174433</v>
      </c>
      <c r="I4264" s="1">
        <v>931385</v>
      </c>
      <c r="J4264">
        <f>SUMIFS(H:H,D:D,dataset_shampoo[[#This Row],[Brand]],E:E,dataset_shampoo[[#This Row],[Region]],F:F,dataset_shampoo[[#This Row],[Year]],G:G,"&lt;="&amp;dataset_shampoo[[#This Row],[Month]])</f>
        <v>1513309</v>
      </c>
      <c r="K4264" s="6">
        <f>SUMIFS(I:I,D:D,dataset_shampoo[[#This Row],[Brand]],E:E,dataset_shampoo[[#This Row],[Region]],F:F,dataset_shampoo[[#This Row],[Year]],G:G,"&lt;="&amp;dataset_shampoo[[#This Row],[Month]])</f>
        <v>8065526</v>
      </c>
      <c r="L4264">
        <f>dataset_shampoo[[#This Row],[Units YTD]]+SUMIFS(H:H,D:D,dataset_shampoo[[#This Row],[Brand]],E:E,dataset_shampoo[[#This Row],[Region]],F:F,dataset_shampoo[[#This Row],[Year]]-1,G:G,"&gt;"&amp;dataset_shampoo[[#This Row],[Month]])</f>
        <v>2312926</v>
      </c>
      <c r="M4264" s="1">
        <f>dataset_shampoo[[#This Row],[Values YTD]]+SUMIFS(I:I,D:D,dataset_shampoo[[#This Row],[Brand]],E:E,dataset_shampoo[[#This Row],[Region]],F:F,dataset_shampoo[[#This Row],[Year]]-1,G:G,"&gt;"&amp;dataset_shampoo[[#This Row],[Month]])</f>
        <v>12312811</v>
      </c>
    </row>
    <row r="4265" spans="1:13" x14ac:dyDescent="0.25">
      <c r="A4265" t="s">
        <v>7</v>
      </c>
      <c r="B4265" t="s">
        <v>55</v>
      </c>
      <c r="C4265" t="s">
        <v>21</v>
      </c>
      <c r="D4265" t="s">
        <v>57</v>
      </c>
      <c r="E4265" t="s">
        <v>11</v>
      </c>
      <c r="F4265">
        <v>2019</v>
      </c>
      <c r="G4265">
        <v>9</v>
      </c>
      <c r="H4265">
        <v>164367</v>
      </c>
      <c r="I4265" s="1">
        <v>876169</v>
      </c>
      <c r="J4265">
        <f>SUMIFS(H:H,D:D,dataset_shampoo[[#This Row],[Brand]],E:E,dataset_shampoo[[#This Row],[Region]],F:F,dataset_shampoo[[#This Row],[Year]],G:G,"&lt;="&amp;dataset_shampoo[[#This Row],[Month]])</f>
        <v>1677676</v>
      </c>
      <c r="K4265" s="6">
        <f>SUMIFS(I:I,D:D,dataset_shampoo[[#This Row],[Brand]],E:E,dataset_shampoo[[#This Row],[Region]],F:F,dataset_shampoo[[#This Row],[Year]],G:G,"&lt;="&amp;dataset_shampoo[[#This Row],[Month]])</f>
        <v>8941695</v>
      </c>
      <c r="L4265">
        <f>dataset_shampoo[[#This Row],[Units YTD]]+SUMIFS(H:H,D:D,dataset_shampoo[[#This Row],[Brand]],E:E,dataset_shampoo[[#This Row],[Region]],F:F,dataset_shampoo[[#This Row],[Year]]-1,G:G,"&gt;"&amp;dataset_shampoo[[#This Row],[Month]])</f>
        <v>2279858</v>
      </c>
      <c r="M4265" s="1">
        <f>dataset_shampoo[[#This Row],[Values YTD]]+SUMIFS(I:I,D:D,dataset_shampoo[[#This Row],[Brand]],E:E,dataset_shampoo[[#This Row],[Region]],F:F,dataset_shampoo[[#This Row],[Year]]-1,G:G,"&gt;"&amp;dataset_shampoo[[#This Row],[Month]])</f>
        <v>12144132</v>
      </c>
    </row>
    <row r="4266" spans="1:13" x14ac:dyDescent="0.25">
      <c r="A4266" t="s">
        <v>7</v>
      </c>
      <c r="B4266" t="s">
        <v>55</v>
      </c>
      <c r="C4266" t="s">
        <v>21</v>
      </c>
      <c r="D4266" t="s">
        <v>57</v>
      </c>
      <c r="E4266" t="s">
        <v>11</v>
      </c>
      <c r="F4266">
        <v>2019</v>
      </c>
      <c r="G4266">
        <v>10</v>
      </c>
      <c r="H4266">
        <v>208691</v>
      </c>
      <c r="I4266" s="1">
        <v>1121519</v>
      </c>
      <c r="J4266">
        <f>SUMIFS(H:H,D:D,dataset_shampoo[[#This Row],[Brand]],E:E,dataset_shampoo[[#This Row],[Region]],F:F,dataset_shampoo[[#This Row],[Year]],G:G,"&lt;="&amp;dataset_shampoo[[#This Row],[Month]])</f>
        <v>1886367</v>
      </c>
      <c r="K4266" s="6">
        <f>SUMIFS(I:I,D:D,dataset_shampoo[[#This Row],[Brand]],E:E,dataset_shampoo[[#This Row],[Region]],F:F,dataset_shampoo[[#This Row],[Year]],G:G,"&lt;="&amp;dataset_shampoo[[#This Row],[Month]])</f>
        <v>10063214</v>
      </c>
      <c r="L4266">
        <f>dataset_shampoo[[#This Row],[Units YTD]]+SUMIFS(H:H,D:D,dataset_shampoo[[#This Row],[Brand]],E:E,dataset_shampoo[[#This Row],[Region]],F:F,dataset_shampoo[[#This Row],[Year]]-1,G:G,"&gt;"&amp;dataset_shampoo[[#This Row],[Month]])</f>
        <v>2269512</v>
      </c>
      <c r="M4266" s="1">
        <f>dataset_shampoo[[#This Row],[Values YTD]]+SUMIFS(I:I,D:D,dataset_shampoo[[#This Row],[Brand]],E:E,dataset_shampoo[[#This Row],[Region]],F:F,dataset_shampoo[[#This Row],[Year]]-1,G:G,"&gt;"&amp;dataset_shampoo[[#This Row],[Month]])</f>
        <v>12102111</v>
      </c>
    </row>
    <row r="4267" spans="1:13" x14ac:dyDescent="0.25">
      <c r="A4267" t="s">
        <v>7</v>
      </c>
      <c r="B4267" t="s">
        <v>55</v>
      </c>
      <c r="C4267" t="s">
        <v>21</v>
      </c>
      <c r="D4267" t="s">
        <v>57</v>
      </c>
      <c r="E4267" t="s">
        <v>11</v>
      </c>
      <c r="F4267">
        <v>2019</v>
      </c>
      <c r="G4267">
        <v>11</v>
      </c>
      <c r="H4267">
        <v>189945</v>
      </c>
      <c r="I4267" s="1">
        <v>1023512</v>
      </c>
      <c r="J4267">
        <f>SUMIFS(H:H,D:D,dataset_shampoo[[#This Row],[Brand]],E:E,dataset_shampoo[[#This Row],[Region]],F:F,dataset_shampoo[[#This Row],[Year]],G:G,"&lt;="&amp;dataset_shampoo[[#This Row],[Month]])</f>
        <v>2076312</v>
      </c>
      <c r="K4267" s="6">
        <f>SUMIFS(I:I,D:D,dataset_shampoo[[#This Row],[Brand]],E:E,dataset_shampoo[[#This Row],[Region]],F:F,dataset_shampoo[[#This Row],[Year]],G:G,"&lt;="&amp;dataset_shampoo[[#This Row],[Month]])</f>
        <v>11086726</v>
      </c>
      <c r="L4267">
        <f>dataset_shampoo[[#This Row],[Units YTD]]+SUMIFS(H:H,D:D,dataset_shampoo[[#This Row],[Brand]],E:E,dataset_shampoo[[#This Row],[Region]],F:F,dataset_shampoo[[#This Row],[Year]]-1,G:G,"&gt;"&amp;dataset_shampoo[[#This Row],[Month]])</f>
        <v>2268532</v>
      </c>
      <c r="M4267" s="1">
        <f>dataset_shampoo[[#This Row],[Values YTD]]+SUMIFS(I:I,D:D,dataset_shampoo[[#This Row],[Brand]],E:E,dataset_shampoo[[#This Row],[Region]],F:F,dataset_shampoo[[#This Row],[Year]]-1,G:G,"&gt;"&amp;dataset_shampoo[[#This Row],[Month]])</f>
        <v>12108327</v>
      </c>
    </row>
    <row r="4268" spans="1:13" x14ac:dyDescent="0.25">
      <c r="A4268" t="s">
        <v>7</v>
      </c>
      <c r="B4268" t="s">
        <v>55</v>
      </c>
      <c r="C4268" t="s">
        <v>21</v>
      </c>
      <c r="D4268" t="s">
        <v>57</v>
      </c>
      <c r="E4268" t="s">
        <v>11</v>
      </c>
      <c r="F4268">
        <v>2019</v>
      </c>
      <c r="G4268">
        <v>12</v>
      </c>
      <c r="H4268">
        <v>187467</v>
      </c>
      <c r="I4268" s="1">
        <v>1007363</v>
      </c>
      <c r="J4268">
        <f>SUMIFS(H:H,D:D,dataset_shampoo[[#This Row],[Brand]],E:E,dataset_shampoo[[#This Row],[Region]],F:F,dataset_shampoo[[#This Row],[Year]],G:G,"&lt;="&amp;dataset_shampoo[[#This Row],[Month]])</f>
        <v>2263779</v>
      </c>
      <c r="K4268" s="6">
        <f>SUMIFS(I:I,D:D,dataset_shampoo[[#This Row],[Brand]],E:E,dataset_shampoo[[#This Row],[Region]],F:F,dataset_shampoo[[#This Row],[Year]],G:G,"&lt;="&amp;dataset_shampoo[[#This Row],[Month]])</f>
        <v>12094089</v>
      </c>
      <c r="L4268">
        <f>dataset_shampoo[[#This Row],[Units YTD]]+SUMIFS(H:H,D:D,dataset_shampoo[[#This Row],[Brand]],E:E,dataset_shampoo[[#This Row],[Region]],F:F,dataset_shampoo[[#This Row],[Year]]-1,G:G,"&gt;"&amp;dataset_shampoo[[#This Row],[Month]])</f>
        <v>2263779</v>
      </c>
      <c r="M4268" s="1">
        <f>dataset_shampoo[[#This Row],[Values YTD]]+SUMIFS(I:I,D:D,dataset_shampoo[[#This Row],[Brand]],E:E,dataset_shampoo[[#This Row],[Region]],F:F,dataset_shampoo[[#This Row],[Year]]-1,G:G,"&gt;"&amp;dataset_shampoo[[#This Row],[Month]])</f>
        <v>12094089</v>
      </c>
    </row>
    <row r="4269" spans="1:13" x14ac:dyDescent="0.25">
      <c r="A4269" t="s">
        <v>7</v>
      </c>
      <c r="B4269" t="s">
        <v>55</v>
      </c>
      <c r="C4269" t="s">
        <v>21</v>
      </c>
      <c r="D4269" t="s">
        <v>57</v>
      </c>
      <c r="E4269" t="s">
        <v>11</v>
      </c>
      <c r="F4269">
        <v>2020</v>
      </c>
      <c r="G4269">
        <v>1</v>
      </c>
      <c r="H4269">
        <v>188447</v>
      </c>
      <c r="I4269" s="1">
        <v>1011038</v>
      </c>
      <c r="J4269">
        <f>SUMIFS(H:H,D:D,dataset_shampoo[[#This Row],[Brand]],E:E,dataset_shampoo[[#This Row],[Region]],F:F,dataset_shampoo[[#This Row],[Year]],G:G,"&lt;="&amp;dataset_shampoo[[#This Row],[Month]])</f>
        <v>188447</v>
      </c>
      <c r="K4269" s="6">
        <f>SUMIFS(I:I,D:D,dataset_shampoo[[#This Row],[Brand]],E:E,dataset_shampoo[[#This Row],[Region]],F:F,dataset_shampoo[[#This Row],[Year]],G:G,"&lt;="&amp;dataset_shampoo[[#This Row],[Month]])</f>
        <v>1011038</v>
      </c>
      <c r="L4269">
        <f>dataset_shampoo[[#This Row],[Units YTD]]+SUMIFS(H:H,D:D,dataset_shampoo[[#This Row],[Brand]],E:E,dataset_shampoo[[#This Row],[Region]],F:F,dataset_shampoo[[#This Row],[Year]]-1,G:G,"&gt;"&amp;dataset_shampoo[[#This Row],[Month]])</f>
        <v>2251837</v>
      </c>
      <c r="M4269" s="1">
        <f>dataset_shampoo[[#This Row],[Values YTD]]+SUMIFS(I:I,D:D,dataset_shampoo[[#This Row],[Brand]],E:E,dataset_shampoo[[#This Row],[Region]],F:F,dataset_shampoo[[#This Row],[Year]]-1,G:G,"&gt;"&amp;dataset_shampoo[[#This Row],[Month]])</f>
        <v>12040791</v>
      </c>
    </row>
    <row r="4270" spans="1:13" x14ac:dyDescent="0.25">
      <c r="A4270" t="s">
        <v>7</v>
      </c>
      <c r="B4270" t="s">
        <v>55</v>
      </c>
      <c r="C4270" t="s">
        <v>21</v>
      </c>
      <c r="D4270" t="s">
        <v>57</v>
      </c>
      <c r="E4270" t="s">
        <v>11</v>
      </c>
      <c r="F4270">
        <v>2020</v>
      </c>
      <c r="G4270">
        <v>2</v>
      </c>
      <c r="H4270">
        <v>165830</v>
      </c>
      <c r="I4270" s="1">
        <v>888643</v>
      </c>
      <c r="J4270">
        <f>SUMIFS(H:H,D:D,dataset_shampoo[[#This Row],[Brand]],E:E,dataset_shampoo[[#This Row],[Region]],F:F,dataset_shampoo[[#This Row],[Year]],G:G,"&lt;="&amp;dataset_shampoo[[#This Row],[Month]])</f>
        <v>354277</v>
      </c>
      <c r="K4270" s="6">
        <f>SUMIFS(I:I,D:D,dataset_shampoo[[#This Row],[Brand]],E:E,dataset_shampoo[[#This Row],[Region]],F:F,dataset_shampoo[[#This Row],[Year]],G:G,"&lt;="&amp;dataset_shampoo[[#This Row],[Month]])</f>
        <v>1899681</v>
      </c>
      <c r="L4270">
        <f>dataset_shampoo[[#This Row],[Units YTD]]+SUMIFS(H:H,D:D,dataset_shampoo[[#This Row],[Brand]],E:E,dataset_shampoo[[#This Row],[Region]],F:F,dataset_shampoo[[#This Row],[Year]]-1,G:G,"&gt;"&amp;dataset_shampoo[[#This Row],[Month]])</f>
        <v>2238362</v>
      </c>
      <c r="M4270" s="1">
        <f>dataset_shampoo[[#This Row],[Values YTD]]+SUMIFS(I:I,D:D,dataset_shampoo[[#This Row],[Brand]],E:E,dataset_shampoo[[#This Row],[Region]],F:F,dataset_shampoo[[#This Row],[Year]]-1,G:G,"&gt;"&amp;dataset_shampoo[[#This Row],[Month]])</f>
        <v>11978232</v>
      </c>
    </row>
    <row r="4271" spans="1:13" x14ac:dyDescent="0.25">
      <c r="A4271" t="s">
        <v>7</v>
      </c>
      <c r="B4271" t="s">
        <v>55</v>
      </c>
      <c r="C4271" t="s">
        <v>21</v>
      </c>
      <c r="D4271" t="s">
        <v>57</v>
      </c>
      <c r="E4271" t="s">
        <v>11</v>
      </c>
      <c r="F4271">
        <v>2020</v>
      </c>
      <c r="G4271">
        <v>3</v>
      </c>
      <c r="H4271">
        <v>251671</v>
      </c>
      <c r="I4271" s="1">
        <v>1344672</v>
      </c>
      <c r="J4271">
        <f>SUMIFS(H:H,D:D,dataset_shampoo[[#This Row],[Brand]],E:E,dataset_shampoo[[#This Row],[Region]],F:F,dataset_shampoo[[#This Row],[Year]],G:G,"&lt;="&amp;dataset_shampoo[[#This Row],[Month]])</f>
        <v>605948</v>
      </c>
      <c r="K4271" s="6">
        <f>SUMIFS(I:I,D:D,dataset_shampoo[[#This Row],[Brand]],E:E,dataset_shampoo[[#This Row],[Region]],F:F,dataset_shampoo[[#This Row],[Year]],G:G,"&lt;="&amp;dataset_shampoo[[#This Row],[Month]])</f>
        <v>3244353</v>
      </c>
      <c r="L4271">
        <f>dataset_shampoo[[#This Row],[Units YTD]]+SUMIFS(H:H,D:D,dataset_shampoo[[#This Row],[Brand]],E:E,dataset_shampoo[[#This Row],[Region]],F:F,dataset_shampoo[[#This Row],[Year]]-1,G:G,"&gt;"&amp;dataset_shampoo[[#This Row],[Month]])</f>
        <v>2307417</v>
      </c>
      <c r="M4271" s="1">
        <f>dataset_shampoo[[#This Row],[Values YTD]]+SUMIFS(I:I,D:D,dataset_shampoo[[#This Row],[Brand]],E:E,dataset_shampoo[[#This Row],[Region]],F:F,dataset_shampoo[[#This Row],[Year]]-1,G:G,"&gt;"&amp;dataset_shampoo[[#This Row],[Month]])</f>
        <v>12352011</v>
      </c>
    </row>
    <row r="4272" spans="1:13" x14ac:dyDescent="0.25">
      <c r="A4272" t="s">
        <v>7</v>
      </c>
      <c r="B4272" t="s">
        <v>55</v>
      </c>
      <c r="C4272" t="s">
        <v>21</v>
      </c>
      <c r="D4272" t="s">
        <v>57</v>
      </c>
      <c r="E4272" t="s">
        <v>11</v>
      </c>
      <c r="F4272">
        <v>2020</v>
      </c>
      <c r="G4272">
        <v>4</v>
      </c>
      <c r="H4272">
        <v>212947</v>
      </c>
      <c r="I4272" s="1">
        <v>1148301</v>
      </c>
      <c r="J4272">
        <f>SUMIFS(H:H,D:D,dataset_shampoo[[#This Row],[Brand]],E:E,dataset_shampoo[[#This Row],[Region]],F:F,dataset_shampoo[[#This Row],[Year]],G:G,"&lt;="&amp;dataset_shampoo[[#This Row],[Month]])</f>
        <v>818895</v>
      </c>
      <c r="K4272" s="6">
        <f>SUMIFS(I:I,D:D,dataset_shampoo[[#This Row],[Brand]],E:E,dataset_shampoo[[#This Row],[Region]],F:F,dataset_shampoo[[#This Row],[Year]],G:G,"&lt;="&amp;dataset_shampoo[[#This Row],[Month]])</f>
        <v>4392654</v>
      </c>
      <c r="L4272">
        <f>dataset_shampoo[[#This Row],[Units YTD]]+SUMIFS(H:H,D:D,dataset_shampoo[[#This Row],[Brand]],E:E,dataset_shampoo[[#This Row],[Region]],F:F,dataset_shampoo[[#This Row],[Year]]-1,G:G,"&gt;"&amp;dataset_shampoo[[#This Row],[Month]])</f>
        <v>2323783</v>
      </c>
      <c r="M4272" s="1">
        <f>dataset_shampoo[[#This Row],[Values YTD]]+SUMIFS(I:I,D:D,dataset_shampoo[[#This Row],[Brand]],E:E,dataset_shampoo[[#This Row],[Region]],F:F,dataset_shampoo[[#This Row],[Year]]-1,G:G,"&gt;"&amp;dataset_shampoo[[#This Row],[Month]])</f>
        <v>12450522</v>
      </c>
    </row>
    <row r="4273" spans="1:13" x14ac:dyDescent="0.25">
      <c r="A4273" t="s">
        <v>7</v>
      </c>
      <c r="B4273" t="s">
        <v>55</v>
      </c>
      <c r="C4273" t="s">
        <v>21</v>
      </c>
      <c r="D4273" t="s">
        <v>57</v>
      </c>
      <c r="E4273" t="s">
        <v>11</v>
      </c>
      <c r="F4273">
        <v>2020</v>
      </c>
      <c r="G4273">
        <v>5</v>
      </c>
      <c r="H4273">
        <v>169659</v>
      </c>
      <c r="I4273" s="1">
        <v>909006</v>
      </c>
      <c r="J4273">
        <f>SUMIFS(H:H,D:D,dataset_shampoo[[#This Row],[Brand]],E:E,dataset_shampoo[[#This Row],[Region]],F:F,dataset_shampoo[[#This Row],[Year]],G:G,"&lt;="&amp;dataset_shampoo[[#This Row],[Month]])</f>
        <v>988554</v>
      </c>
      <c r="K4273" s="6">
        <f>SUMIFS(I:I,D:D,dataset_shampoo[[#This Row],[Brand]],E:E,dataset_shampoo[[#This Row],[Region]],F:F,dataset_shampoo[[#This Row],[Year]],G:G,"&lt;="&amp;dataset_shampoo[[#This Row],[Month]])</f>
        <v>5301660</v>
      </c>
      <c r="L4273">
        <f>dataset_shampoo[[#This Row],[Units YTD]]+SUMIFS(H:H,D:D,dataset_shampoo[[#This Row],[Brand]],E:E,dataset_shampoo[[#This Row],[Region]],F:F,dataset_shampoo[[#This Row],[Year]]-1,G:G,"&gt;"&amp;dataset_shampoo[[#This Row],[Month]])</f>
        <v>2295671</v>
      </c>
      <c r="M4273" s="1">
        <f>dataset_shampoo[[#This Row],[Values YTD]]+SUMIFS(I:I,D:D,dataset_shampoo[[#This Row],[Brand]],E:E,dataset_shampoo[[#This Row],[Region]],F:F,dataset_shampoo[[#This Row],[Year]]-1,G:G,"&gt;"&amp;dataset_shampoo[[#This Row],[Month]])</f>
        <v>12300575</v>
      </c>
    </row>
    <row r="4274" spans="1:13" x14ac:dyDescent="0.25">
      <c r="A4274" t="s">
        <v>7</v>
      </c>
      <c r="B4274" t="s">
        <v>55</v>
      </c>
      <c r="C4274" t="s">
        <v>21</v>
      </c>
      <c r="D4274" t="s">
        <v>57</v>
      </c>
      <c r="E4274" t="s">
        <v>11</v>
      </c>
      <c r="F4274">
        <v>2020</v>
      </c>
      <c r="G4274">
        <v>6</v>
      </c>
      <c r="H4274">
        <v>185689</v>
      </c>
      <c r="I4274" s="1">
        <v>996121</v>
      </c>
      <c r="J4274">
        <f>SUMIFS(H:H,D:D,dataset_shampoo[[#This Row],[Brand]],E:E,dataset_shampoo[[#This Row],[Region]],F:F,dataset_shampoo[[#This Row],[Year]],G:G,"&lt;="&amp;dataset_shampoo[[#This Row],[Month]])</f>
        <v>1174243</v>
      </c>
      <c r="K4274" s="6">
        <f>SUMIFS(I:I,D:D,dataset_shampoo[[#This Row],[Brand]],E:E,dataset_shampoo[[#This Row],[Region]],F:F,dataset_shampoo[[#This Row],[Year]],G:G,"&lt;="&amp;dataset_shampoo[[#This Row],[Month]])</f>
        <v>6297781</v>
      </c>
      <c r="L4274">
        <f>dataset_shampoo[[#This Row],[Units YTD]]+SUMIFS(H:H,D:D,dataset_shampoo[[#This Row],[Brand]],E:E,dataset_shampoo[[#This Row],[Region]],F:F,dataset_shampoo[[#This Row],[Year]]-1,G:G,"&gt;"&amp;dataset_shampoo[[#This Row],[Month]])</f>
        <v>2290085</v>
      </c>
      <c r="M4274" s="1">
        <f>dataset_shampoo[[#This Row],[Values YTD]]+SUMIFS(I:I,D:D,dataset_shampoo[[#This Row],[Brand]],E:E,dataset_shampoo[[#This Row],[Region]],F:F,dataset_shampoo[[#This Row],[Year]]-1,G:G,"&gt;"&amp;dataset_shampoo[[#This Row],[Month]])</f>
        <v>12277006</v>
      </c>
    </row>
    <row r="4275" spans="1:13" x14ac:dyDescent="0.25">
      <c r="A4275" t="s">
        <v>7</v>
      </c>
      <c r="B4275" t="s">
        <v>55</v>
      </c>
      <c r="C4275" t="s">
        <v>21</v>
      </c>
      <c r="D4275" t="s">
        <v>57</v>
      </c>
      <c r="E4275" t="s">
        <v>11</v>
      </c>
      <c r="F4275">
        <v>2020</v>
      </c>
      <c r="G4275">
        <v>7</v>
      </c>
      <c r="H4275">
        <v>211022</v>
      </c>
      <c r="I4275" s="1">
        <v>1130829</v>
      </c>
      <c r="J4275">
        <f>SUMIFS(H:H,D:D,dataset_shampoo[[#This Row],[Brand]],E:E,dataset_shampoo[[#This Row],[Region]],F:F,dataset_shampoo[[#This Row],[Year]],G:G,"&lt;="&amp;dataset_shampoo[[#This Row],[Month]])</f>
        <v>1385265</v>
      </c>
      <c r="K4275" s="6">
        <f>SUMIFS(I:I,D:D,dataset_shampoo[[#This Row],[Brand]],E:E,dataset_shampoo[[#This Row],[Region]],F:F,dataset_shampoo[[#This Row],[Year]],G:G,"&lt;="&amp;dataset_shampoo[[#This Row],[Month]])</f>
        <v>7428610</v>
      </c>
      <c r="L4275">
        <f>dataset_shampoo[[#This Row],[Units YTD]]+SUMIFS(H:H,D:D,dataset_shampoo[[#This Row],[Brand]],E:E,dataset_shampoo[[#This Row],[Region]],F:F,dataset_shampoo[[#This Row],[Year]]-1,G:G,"&gt;"&amp;dataset_shampoo[[#This Row],[Month]])</f>
        <v>2310168</v>
      </c>
      <c r="M4275" s="1">
        <f>dataset_shampoo[[#This Row],[Values YTD]]+SUMIFS(I:I,D:D,dataset_shampoo[[#This Row],[Brand]],E:E,dataset_shampoo[[#This Row],[Region]],F:F,dataset_shampoo[[#This Row],[Year]]-1,G:G,"&gt;"&amp;dataset_shampoo[[#This Row],[Month]])</f>
        <v>12388558</v>
      </c>
    </row>
    <row r="4276" spans="1:13" x14ac:dyDescent="0.25">
      <c r="A4276" t="s">
        <v>7</v>
      </c>
      <c r="B4276" t="s">
        <v>55</v>
      </c>
      <c r="C4276" t="s">
        <v>21</v>
      </c>
      <c r="D4276" t="s">
        <v>57</v>
      </c>
      <c r="E4276" t="s">
        <v>11</v>
      </c>
      <c r="F4276">
        <v>2020</v>
      </c>
      <c r="G4276">
        <v>8</v>
      </c>
      <c r="H4276">
        <v>164276</v>
      </c>
      <c r="I4276" s="1">
        <v>881377</v>
      </c>
      <c r="J4276">
        <f>SUMIFS(H:H,D:D,dataset_shampoo[[#This Row],[Brand]],E:E,dataset_shampoo[[#This Row],[Region]],F:F,dataset_shampoo[[#This Row],[Year]],G:G,"&lt;="&amp;dataset_shampoo[[#This Row],[Month]])</f>
        <v>1549541</v>
      </c>
      <c r="K4276" s="6">
        <f>SUMIFS(I:I,D:D,dataset_shampoo[[#This Row],[Brand]],E:E,dataset_shampoo[[#This Row],[Region]],F:F,dataset_shampoo[[#This Row],[Year]],G:G,"&lt;="&amp;dataset_shampoo[[#This Row],[Month]])</f>
        <v>8309987</v>
      </c>
      <c r="L4276">
        <f>dataset_shampoo[[#This Row],[Units YTD]]+SUMIFS(H:H,D:D,dataset_shampoo[[#This Row],[Brand]],E:E,dataset_shampoo[[#This Row],[Region]],F:F,dataset_shampoo[[#This Row],[Year]]-1,G:G,"&gt;"&amp;dataset_shampoo[[#This Row],[Month]])</f>
        <v>2300011</v>
      </c>
      <c r="M4276" s="1">
        <f>dataset_shampoo[[#This Row],[Values YTD]]+SUMIFS(I:I,D:D,dataset_shampoo[[#This Row],[Brand]],E:E,dataset_shampoo[[#This Row],[Region]],F:F,dataset_shampoo[[#This Row],[Year]]-1,G:G,"&gt;"&amp;dataset_shampoo[[#This Row],[Month]])</f>
        <v>12338550</v>
      </c>
    </row>
    <row r="4277" spans="1:13" x14ac:dyDescent="0.25">
      <c r="A4277" t="s">
        <v>7</v>
      </c>
      <c r="B4277" t="s">
        <v>55</v>
      </c>
      <c r="C4277" t="s">
        <v>21</v>
      </c>
      <c r="D4277" t="s">
        <v>57</v>
      </c>
      <c r="E4277" t="s">
        <v>11</v>
      </c>
      <c r="F4277">
        <v>2020</v>
      </c>
      <c r="G4277">
        <v>9</v>
      </c>
      <c r="H4277">
        <v>175231</v>
      </c>
      <c r="I4277" s="1">
        <v>940023</v>
      </c>
      <c r="J4277">
        <f>SUMIFS(H:H,D:D,dataset_shampoo[[#This Row],[Brand]],E:E,dataset_shampoo[[#This Row],[Region]],F:F,dataset_shampoo[[#This Row],[Year]],G:G,"&lt;="&amp;dataset_shampoo[[#This Row],[Month]])</f>
        <v>1724772</v>
      </c>
      <c r="K4277" s="6">
        <f>SUMIFS(I:I,D:D,dataset_shampoo[[#This Row],[Brand]],E:E,dataset_shampoo[[#This Row],[Region]],F:F,dataset_shampoo[[#This Row],[Year]],G:G,"&lt;="&amp;dataset_shampoo[[#This Row],[Month]])</f>
        <v>9250010</v>
      </c>
      <c r="L4277">
        <f>dataset_shampoo[[#This Row],[Units YTD]]+SUMIFS(H:H,D:D,dataset_shampoo[[#This Row],[Brand]],E:E,dataset_shampoo[[#This Row],[Region]],F:F,dataset_shampoo[[#This Row],[Year]]-1,G:G,"&gt;"&amp;dataset_shampoo[[#This Row],[Month]])</f>
        <v>2310875</v>
      </c>
      <c r="M4277" s="1">
        <f>dataset_shampoo[[#This Row],[Values YTD]]+SUMIFS(I:I,D:D,dataset_shampoo[[#This Row],[Brand]],E:E,dataset_shampoo[[#This Row],[Region]],F:F,dataset_shampoo[[#This Row],[Year]]-1,G:G,"&gt;"&amp;dataset_shampoo[[#This Row],[Month]])</f>
        <v>12402404</v>
      </c>
    </row>
    <row r="4278" spans="1:13" x14ac:dyDescent="0.25">
      <c r="A4278" t="s">
        <v>7</v>
      </c>
      <c r="B4278" t="s">
        <v>55</v>
      </c>
      <c r="C4278" t="s">
        <v>21</v>
      </c>
      <c r="D4278" t="s">
        <v>57</v>
      </c>
      <c r="E4278" t="s">
        <v>11</v>
      </c>
      <c r="F4278">
        <v>2020</v>
      </c>
      <c r="G4278">
        <v>10</v>
      </c>
      <c r="H4278">
        <v>200872</v>
      </c>
      <c r="I4278" s="1">
        <v>1081878</v>
      </c>
      <c r="J4278">
        <f>SUMIFS(H:H,D:D,dataset_shampoo[[#This Row],[Brand]],E:E,dataset_shampoo[[#This Row],[Region]],F:F,dataset_shampoo[[#This Row],[Year]],G:G,"&lt;="&amp;dataset_shampoo[[#This Row],[Month]])</f>
        <v>1925644</v>
      </c>
      <c r="K4278" s="6">
        <f>SUMIFS(I:I,D:D,dataset_shampoo[[#This Row],[Brand]],E:E,dataset_shampoo[[#This Row],[Region]],F:F,dataset_shampoo[[#This Row],[Year]],G:G,"&lt;="&amp;dataset_shampoo[[#This Row],[Month]])</f>
        <v>10331888</v>
      </c>
      <c r="L4278">
        <f>dataset_shampoo[[#This Row],[Units YTD]]+SUMIFS(H:H,D:D,dataset_shampoo[[#This Row],[Brand]],E:E,dataset_shampoo[[#This Row],[Region]],F:F,dataset_shampoo[[#This Row],[Year]]-1,G:G,"&gt;"&amp;dataset_shampoo[[#This Row],[Month]])</f>
        <v>2303056</v>
      </c>
      <c r="M4278" s="1">
        <f>dataset_shampoo[[#This Row],[Values YTD]]+SUMIFS(I:I,D:D,dataset_shampoo[[#This Row],[Brand]],E:E,dataset_shampoo[[#This Row],[Region]],F:F,dataset_shampoo[[#This Row],[Year]]-1,G:G,"&gt;"&amp;dataset_shampoo[[#This Row],[Month]])</f>
        <v>12362763</v>
      </c>
    </row>
    <row r="4279" spans="1:13" x14ac:dyDescent="0.25">
      <c r="A4279" t="s">
        <v>7</v>
      </c>
      <c r="B4279" t="s">
        <v>55</v>
      </c>
      <c r="C4279" t="s">
        <v>21</v>
      </c>
      <c r="D4279" t="s">
        <v>57</v>
      </c>
      <c r="E4279" t="s">
        <v>11</v>
      </c>
      <c r="F4279">
        <v>2020</v>
      </c>
      <c r="G4279">
        <v>11</v>
      </c>
      <c r="H4279">
        <v>179795</v>
      </c>
      <c r="I4279" s="1">
        <v>969087</v>
      </c>
      <c r="J4279">
        <f>SUMIFS(H:H,D:D,dataset_shampoo[[#This Row],[Brand]],E:E,dataset_shampoo[[#This Row],[Region]],F:F,dataset_shampoo[[#This Row],[Year]],G:G,"&lt;="&amp;dataset_shampoo[[#This Row],[Month]])</f>
        <v>2105439</v>
      </c>
      <c r="K4279" s="6">
        <f>SUMIFS(I:I,D:D,dataset_shampoo[[#This Row],[Brand]],E:E,dataset_shampoo[[#This Row],[Region]],F:F,dataset_shampoo[[#This Row],[Year]],G:G,"&lt;="&amp;dataset_shampoo[[#This Row],[Month]])</f>
        <v>11300975</v>
      </c>
      <c r="L4279">
        <f>dataset_shampoo[[#This Row],[Units YTD]]+SUMIFS(H:H,D:D,dataset_shampoo[[#This Row],[Brand]],E:E,dataset_shampoo[[#This Row],[Region]],F:F,dataset_shampoo[[#This Row],[Year]]-1,G:G,"&gt;"&amp;dataset_shampoo[[#This Row],[Month]])</f>
        <v>2292906</v>
      </c>
      <c r="M4279" s="1">
        <f>dataset_shampoo[[#This Row],[Values YTD]]+SUMIFS(I:I,D:D,dataset_shampoo[[#This Row],[Brand]],E:E,dataset_shampoo[[#This Row],[Region]],F:F,dataset_shampoo[[#This Row],[Year]]-1,G:G,"&gt;"&amp;dataset_shampoo[[#This Row],[Month]])</f>
        <v>12308338</v>
      </c>
    </row>
    <row r="4280" spans="1:13" x14ac:dyDescent="0.25">
      <c r="A4280" t="s">
        <v>7</v>
      </c>
      <c r="B4280" t="s">
        <v>55</v>
      </c>
      <c r="C4280" t="s">
        <v>21</v>
      </c>
      <c r="D4280" t="s">
        <v>57</v>
      </c>
      <c r="E4280" t="s">
        <v>11</v>
      </c>
      <c r="F4280">
        <v>2020</v>
      </c>
      <c r="G4280">
        <v>12</v>
      </c>
      <c r="H4280">
        <v>188748</v>
      </c>
      <c r="I4280" s="1">
        <v>1019942</v>
      </c>
      <c r="J4280">
        <f>SUMIFS(H:H,D:D,dataset_shampoo[[#This Row],[Brand]],E:E,dataset_shampoo[[#This Row],[Region]],F:F,dataset_shampoo[[#This Row],[Year]],G:G,"&lt;="&amp;dataset_shampoo[[#This Row],[Month]])</f>
        <v>2294187</v>
      </c>
      <c r="K4280" s="6">
        <f>SUMIFS(I:I,D:D,dataset_shampoo[[#This Row],[Brand]],E:E,dataset_shampoo[[#This Row],[Region]],F:F,dataset_shampoo[[#This Row],[Year]],G:G,"&lt;="&amp;dataset_shampoo[[#This Row],[Month]])</f>
        <v>12320917</v>
      </c>
      <c r="L4280">
        <f>dataset_shampoo[[#This Row],[Units YTD]]+SUMIFS(H:H,D:D,dataset_shampoo[[#This Row],[Brand]],E:E,dataset_shampoo[[#This Row],[Region]],F:F,dataset_shampoo[[#This Row],[Year]]-1,G:G,"&gt;"&amp;dataset_shampoo[[#This Row],[Month]])</f>
        <v>2294187</v>
      </c>
      <c r="M4280" s="1">
        <f>dataset_shampoo[[#This Row],[Values YTD]]+SUMIFS(I:I,D:D,dataset_shampoo[[#This Row],[Brand]],E:E,dataset_shampoo[[#This Row],[Region]],F:F,dataset_shampoo[[#This Row],[Year]]-1,G:G,"&gt;"&amp;dataset_shampoo[[#This Row],[Month]])</f>
        <v>12320917</v>
      </c>
    </row>
    <row r="4281" spans="1:13" x14ac:dyDescent="0.25">
      <c r="A4281" t="s">
        <v>7</v>
      </c>
      <c r="B4281" t="s">
        <v>55</v>
      </c>
      <c r="C4281" t="s">
        <v>21</v>
      </c>
      <c r="D4281" t="s">
        <v>57</v>
      </c>
      <c r="E4281" t="s">
        <v>11</v>
      </c>
      <c r="F4281">
        <v>2021</v>
      </c>
      <c r="G4281">
        <v>1</v>
      </c>
      <c r="H4281">
        <v>169785</v>
      </c>
      <c r="I4281" s="1">
        <v>920871</v>
      </c>
      <c r="J4281">
        <f>SUMIFS(H:H,D:D,dataset_shampoo[[#This Row],[Brand]],E:E,dataset_shampoo[[#This Row],[Region]],F:F,dataset_shampoo[[#This Row],[Year]],G:G,"&lt;="&amp;dataset_shampoo[[#This Row],[Month]])</f>
        <v>169785</v>
      </c>
      <c r="K4281" s="6">
        <f>SUMIFS(I:I,D:D,dataset_shampoo[[#This Row],[Brand]],E:E,dataset_shampoo[[#This Row],[Region]],F:F,dataset_shampoo[[#This Row],[Year]],G:G,"&lt;="&amp;dataset_shampoo[[#This Row],[Month]])</f>
        <v>920871</v>
      </c>
      <c r="L4281">
        <f>dataset_shampoo[[#This Row],[Units YTD]]+SUMIFS(H:H,D:D,dataset_shampoo[[#This Row],[Brand]],E:E,dataset_shampoo[[#This Row],[Region]],F:F,dataset_shampoo[[#This Row],[Year]]-1,G:G,"&gt;"&amp;dataset_shampoo[[#This Row],[Month]])</f>
        <v>2275525</v>
      </c>
      <c r="M4281" s="1">
        <f>dataset_shampoo[[#This Row],[Values YTD]]+SUMIFS(I:I,D:D,dataset_shampoo[[#This Row],[Brand]],E:E,dataset_shampoo[[#This Row],[Region]],F:F,dataset_shampoo[[#This Row],[Year]]-1,G:G,"&gt;"&amp;dataset_shampoo[[#This Row],[Month]])</f>
        <v>12230750</v>
      </c>
    </row>
    <row r="4282" spans="1:13" x14ac:dyDescent="0.25">
      <c r="A4282" t="s">
        <v>7</v>
      </c>
      <c r="B4282" t="s">
        <v>55</v>
      </c>
      <c r="C4282" t="s">
        <v>21</v>
      </c>
      <c r="D4282" t="s">
        <v>57</v>
      </c>
      <c r="E4282" t="s">
        <v>11</v>
      </c>
      <c r="F4282">
        <v>2021</v>
      </c>
      <c r="G4282">
        <v>2</v>
      </c>
      <c r="H4282">
        <v>159992</v>
      </c>
      <c r="I4282" s="1">
        <v>869729</v>
      </c>
      <c r="J4282">
        <f>SUMIFS(H:H,D:D,dataset_shampoo[[#This Row],[Brand]],E:E,dataset_shampoo[[#This Row],[Region]],F:F,dataset_shampoo[[#This Row],[Year]],G:G,"&lt;="&amp;dataset_shampoo[[#This Row],[Month]])</f>
        <v>329777</v>
      </c>
      <c r="K4282" s="6">
        <f>SUMIFS(I:I,D:D,dataset_shampoo[[#This Row],[Brand]],E:E,dataset_shampoo[[#This Row],[Region]],F:F,dataset_shampoo[[#This Row],[Year]],G:G,"&lt;="&amp;dataset_shampoo[[#This Row],[Month]])</f>
        <v>1790600</v>
      </c>
      <c r="L4282">
        <f>dataset_shampoo[[#This Row],[Units YTD]]+SUMIFS(H:H,D:D,dataset_shampoo[[#This Row],[Brand]],E:E,dataset_shampoo[[#This Row],[Region]],F:F,dataset_shampoo[[#This Row],[Year]]-1,G:G,"&gt;"&amp;dataset_shampoo[[#This Row],[Month]])</f>
        <v>2269687</v>
      </c>
      <c r="M4282" s="1">
        <f>dataset_shampoo[[#This Row],[Values YTD]]+SUMIFS(I:I,D:D,dataset_shampoo[[#This Row],[Brand]],E:E,dataset_shampoo[[#This Row],[Region]],F:F,dataset_shampoo[[#This Row],[Year]]-1,G:G,"&gt;"&amp;dataset_shampoo[[#This Row],[Month]])</f>
        <v>12211836</v>
      </c>
    </row>
    <row r="4283" spans="1:13" x14ac:dyDescent="0.25">
      <c r="A4283" t="s">
        <v>7</v>
      </c>
      <c r="B4283" t="s">
        <v>55</v>
      </c>
      <c r="C4283" t="s">
        <v>21</v>
      </c>
      <c r="D4283" t="s">
        <v>57</v>
      </c>
      <c r="E4283" t="s">
        <v>11</v>
      </c>
      <c r="F4283">
        <v>2021</v>
      </c>
      <c r="G4283">
        <v>3</v>
      </c>
      <c r="H4283">
        <v>188405</v>
      </c>
      <c r="I4283" s="1">
        <v>1024842</v>
      </c>
      <c r="J4283">
        <f>SUMIFS(H:H,D:D,dataset_shampoo[[#This Row],[Brand]],E:E,dataset_shampoo[[#This Row],[Region]],F:F,dataset_shampoo[[#This Row],[Year]],G:G,"&lt;="&amp;dataset_shampoo[[#This Row],[Month]])</f>
        <v>518182</v>
      </c>
      <c r="K4283" s="6">
        <f>SUMIFS(I:I,D:D,dataset_shampoo[[#This Row],[Brand]],E:E,dataset_shampoo[[#This Row],[Region]],F:F,dataset_shampoo[[#This Row],[Year]],G:G,"&lt;="&amp;dataset_shampoo[[#This Row],[Month]])</f>
        <v>2815442</v>
      </c>
      <c r="L4283">
        <f>dataset_shampoo[[#This Row],[Units YTD]]+SUMIFS(H:H,D:D,dataset_shampoo[[#This Row],[Brand]],E:E,dataset_shampoo[[#This Row],[Region]],F:F,dataset_shampoo[[#This Row],[Year]]-1,G:G,"&gt;"&amp;dataset_shampoo[[#This Row],[Month]])</f>
        <v>2206421</v>
      </c>
      <c r="M4283" s="1">
        <f>dataset_shampoo[[#This Row],[Values YTD]]+SUMIFS(I:I,D:D,dataset_shampoo[[#This Row],[Brand]],E:E,dataset_shampoo[[#This Row],[Region]],F:F,dataset_shampoo[[#This Row],[Year]]-1,G:G,"&gt;"&amp;dataset_shampoo[[#This Row],[Month]])</f>
        <v>11892006</v>
      </c>
    </row>
    <row r="4284" spans="1:13" x14ac:dyDescent="0.25">
      <c r="A4284" t="s">
        <v>7</v>
      </c>
      <c r="B4284" t="s">
        <v>55</v>
      </c>
      <c r="C4284" t="s">
        <v>21</v>
      </c>
      <c r="D4284" t="s">
        <v>57</v>
      </c>
      <c r="E4284" t="s">
        <v>11</v>
      </c>
      <c r="F4284">
        <v>2021</v>
      </c>
      <c r="G4284">
        <v>4</v>
      </c>
      <c r="H4284">
        <v>181279</v>
      </c>
      <c r="I4284" s="1">
        <v>989226</v>
      </c>
      <c r="J4284">
        <f>SUMIFS(H:H,D:D,dataset_shampoo[[#This Row],[Brand]],E:E,dataset_shampoo[[#This Row],[Region]],F:F,dataset_shampoo[[#This Row],[Year]],G:G,"&lt;="&amp;dataset_shampoo[[#This Row],[Month]])</f>
        <v>699461</v>
      </c>
      <c r="K4284" s="6">
        <f>SUMIFS(I:I,D:D,dataset_shampoo[[#This Row],[Brand]],E:E,dataset_shampoo[[#This Row],[Region]],F:F,dataset_shampoo[[#This Row],[Year]],G:G,"&lt;="&amp;dataset_shampoo[[#This Row],[Month]])</f>
        <v>3804668</v>
      </c>
      <c r="L4284">
        <f>dataset_shampoo[[#This Row],[Units YTD]]+SUMIFS(H:H,D:D,dataset_shampoo[[#This Row],[Brand]],E:E,dataset_shampoo[[#This Row],[Region]],F:F,dataset_shampoo[[#This Row],[Year]]-1,G:G,"&gt;"&amp;dataset_shampoo[[#This Row],[Month]])</f>
        <v>2174753</v>
      </c>
      <c r="M4284" s="1">
        <f>dataset_shampoo[[#This Row],[Values YTD]]+SUMIFS(I:I,D:D,dataset_shampoo[[#This Row],[Brand]],E:E,dataset_shampoo[[#This Row],[Region]],F:F,dataset_shampoo[[#This Row],[Year]]-1,G:G,"&gt;"&amp;dataset_shampoo[[#This Row],[Month]])</f>
        <v>11732931</v>
      </c>
    </row>
    <row r="4285" spans="1:13" x14ac:dyDescent="0.25">
      <c r="A4285" t="s">
        <v>7</v>
      </c>
      <c r="B4285" t="s">
        <v>55</v>
      </c>
      <c r="C4285" t="s">
        <v>21</v>
      </c>
      <c r="D4285" t="s">
        <v>57</v>
      </c>
      <c r="E4285" t="s">
        <v>11</v>
      </c>
      <c r="F4285">
        <v>2021</v>
      </c>
      <c r="G4285">
        <v>5</v>
      </c>
      <c r="H4285">
        <v>178171</v>
      </c>
      <c r="I4285" s="1">
        <v>983227</v>
      </c>
      <c r="J4285">
        <f>SUMIFS(H:H,D:D,dataset_shampoo[[#This Row],[Brand]],E:E,dataset_shampoo[[#This Row],[Region]],F:F,dataset_shampoo[[#This Row],[Year]],G:G,"&lt;="&amp;dataset_shampoo[[#This Row],[Month]])</f>
        <v>877632</v>
      </c>
      <c r="K4285" s="6">
        <f>SUMIFS(I:I,D:D,dataset_shampoo[[#This Row],[Brand]],E:E,dataset_shampoo[[#This Row],[Region]],F:F,dataset_shampoo[[#This Row],[Year]],G:G,"&lt;="&amp;dataset_shampoo[[#This Row],[Month]])</f>
        <v>4787895</v>
      </c>
      <c r="L4285">
        <f>dataset_shampoo[[#This Row],[Units YTD]]+SUMIFS(H:H,D:D,dataset_shampoo[[#This Row],[Brand]],E:E,dataset_shampoo[[#This Row],[Region]],F:F,dataset_shampoo[[#This Row],[Year]]-1,G:G,"&gt;"&amp;dataset_shampoo[[#This Row],[Month]])</f>
        <v>2183265</v>
      </c>
      <c r="M4285" s="1">
        <f>dataset_shampoo[[#This Row],[Values YTD]]+SUMIFS(I:I,D:D,dataset_shampoo[[#This Row],[Brand]],E:E,dataset_shampoo[[#This Row],[Region]],F:F,dataset_shampoo[[#This Row],[Year]]-1,G:G,"&gt;"&amp;dataset_shampoo[[#This Row],[Month]])</f>
        <v>11807152</v>
      </c>
    </row>
    <row r="4286" spans="1:13" x14ac:dyDescent="0.25">
      <c r="A4286" t="s">
        <v>7</v>
      </c>
      <c r="B4286" t="s">
        <v>55</v>
      </c>
      <c r="C4286" t="s">
        <v>21</v>
      </c>
      <c r="D4286" t="s">
        <v>57</v>
      </c>
      <c r="E4286" t="s">
        <v>11</v>
      </c>
      <c r="F4286">
        <v>2021</v>
      </c>
      <c r="G4286">
        <v>6</v>
      </c>
      <c r="H4286">
        <v>199220</v>
      </c>
      <c r="I4286" s="1">
        <v>1099658</v>
      </c>
      <c r="J4286">
        <f>SUMIFS(H:H,D:D,dataset_shampoo[[#This Row],[Brand]],E:E,dataset_shampoo[[#This Row],[Region]],F:F,dataset_shampoo[[#This Row],[Year]],G:G,"&lt;="&amp;dataset_shampoo[[#This Row],[Month]])</f>
        <v>1076852</v>
      </c>
      <c r="K4286" s="6">
        <f>SUMIFS(I:I,D:D,dataset_shampoo[[#This Row],[Brand]],E:E,dataset_shampoo[[#This Row],[Region]],F:F,dataset_shampoo[[#This Row],[Year]],G:G,"&lt;="&amp;dataset_shampoo[[#This Row],[Month]])</f>
        <v>5887553</v>
      </c>
      <c r="L4286">
        <f>dataset_shampoo[[#This Row],[Units YTD]]+SUMIFS(H:H,D:D,dataset_shampoo[[#This Row],[Brand]],E:E,dataset_shampoo[[#This Row],[Region]],F:F,dataset_shampoo[[#This Row],[Year]]-1,G:G,"&gt;"&amp;dataset_shampoo[[#This Row],[Month]])</f>
        <v>2196796</v>
      </c>
      <c r="M4286" s="1">
        <f>dataset_shampoo[[#This Row],[Values YTD]]+SUMIFS(I:I,D:D,dataset_shampoo[[#This Row],[Brand]],E:E,dataset_shampoo[[#This Row],[Region]],F:F,dataset_shampoo[[#This Row],[Year]]-1,G:G,"&gt;"&amp;dataset_shampoo[[#This Row],[Month]])</f>
        <v>11910689</v>
      </c>
    </row>
    <row r="4287" spans="1:13" x14ac:dyDescent="0.25">
      <c r="A4287" t="s">
        <v>7</v>
      </c>
      <c r="B4287" t="s">
        <v>55</v>
      </c>
      <c r="C4287" t="s">
        <v>21</v>
      </c>
      <c r="D4287" t="s">
        <v>57</v>
      </c>
      <c r="E4287" t="s">
        <v>11</v>
      </c>
      <c r="F4287">
        <v>2021</v>
      </c>
      <c r="G4287">
        <v>7</v>
      </c>
      <c r="H4287">
        <v>201789</v>
      </c>
      <c r="I4287" s="1">
        <v>1114498</v>
      </c>
      <c r="J4287">
        <f>SUMIFS(H:H,D:D,dataset_shampoo[[#This Row],[Brand]],E:E,dataset_shampoo[[#This Row],[Region]],F:F,dataset_shampoo[[#This Row],[Year]],G:G,"&lt;="&amp;dataset_shampoo[[#This Row],[Month]])</f>
        <v>1278641</v>
      </c>
      <c r="K4287" s="6">
        <f>SUMIFS(I:I,D:D,dataset_shampoo[[#This Row],[Brand]],E:E,dataset_shampoo[[#This Row],[Region]],F:F,dataset_shampoo[[#This Row],[Year]],G:G,"&lt;="&amp;dataset_shampoo[[#This Row],[Month]])</f>
        <v>7002051</v>
      </c>
      <c r="L4287">
        <f>dataset_shampoo[[#This Row],[Units YTD]]+SUMIFS(H:H,D:D,dataset_shampoo[[#This Row],[Brand]],E:E,dataset_shampoo[[#This Row],[Region]],F:F,dataset_shampoo[[#This Row],[Year]]-1,G:G,"&gt;"&amp;dataset_shampoo[[#This Row],[Month]])</f>
        <v>2187563</v>
      </c>
      <c r="M4287" s="1">
        <f>dataset_shampoo[[#This Row],[Values YTD]]+SUMIFS(I:I,D:D,dataset_shampoo[[#This Row],[Brand]],E:E,dataset_shampoo[[#This Row],[Region]],F:F,dataset_shampoo[[#This Row],[Year]]-1,G:G,"&gt;"&amp;dataset_shampoo[[#This Row],[Month]])</f>
        <v>11894358</v>
      </c>
    </row>
    <row r="4288" spans="1:13" x14ac:dyDescent="0.25">
      <c r="A4288" t="s">
        <v>7</v>
      </c>
      <c r="B4288" t="s">
        <v>55</v>
      </c>
      <c r="C4288" t="s">
        <v>21</v>
      </c>
      <c r="D4288" t="s">
        <v>57</v>
      </c>
      <c r="E4288" t="s">
        <v>11</v>
      </c>
      <c r="F4288">
        <v>2021</v>
      </c>
      <c r="G4288">
        <v>8</v>
      </c>
      <c r="H4288">
        <v>180131</v>
      </c>
      <c r="I4288" s="1">
        <v>996002</v>
      </c>
      <c r="J4288">
        <f>SUMIFS(H:H,D:D,dataset_shampoo[[#This Row],[Brand]],E:E,dataset_shampoo[[#This Row],[Region]],F:F,dataset_shampoo[[#This Row],[Year]],G:G,"&lt;="&amp;dataset_shampoo[[#This Row],[Month]])</f>
        <v>1458772</v>
      </c>
      <c r="K4288" s="6">
        <f>SUMIFS(I:I,D:D,dataset_shampoo[[#This Row],[Brand]],E:E,dataset_shampoo[[#This Row],[Region]],F:F,dataset_shampoo[[#This Row],[Year]],G:G,"&lt;="&amp;dataset_shampoo[[#This Row],[Month]])</f>
        <v>7998053</v>
      </c>
      <c r="L4288">
        <f>dataset_shampoo[[#This Row],[Units YTD]]+SUMIFS(H:H,D:D,dataset_shampoo[[#This Row],[Brand]],E:E,dataset_shampoo[[#This Row],[Region]],F:F,dataset_shampoo[[#This Row],[Year]]-1,G:G,"&gt;"&amp;dataset_shampoo[[#This Row],[Month]])</f>
        <v>2203418</v>
      </c>
      <c r="M4288" s="1">
        <f>dataset_shampoo[[#This Row],[Values YTD]]+SUMIFS(I:I,D:D,dataset_shampoo[[#This Row],[Brand]],E:E,dataset_shampoo[[#This Row],[Region]],F:F,dataset_shampoo[[#This Row],[Year]]-1,G:G,"&gt;"&amp;dataset_shampoo[[#This Row],[Month]])</f>
        <v>12008983</v>
      </c>
    </row>
    <row r="4289" spans="1:13" x14ac:dyDescent="0.25">
      <c r="A4289" t="s">
        <v>7</v>
      </c>
      <c r="B4289" t="s">
        <v>55</v>
      </c>
      <c r="C4289" t="s">
        <v>21</v>
      </c>
      <c r="D4289" t="s">
        <v>57</v>
      </c>
      <c r="E4289" t="s">
        <v>11</v>
      </c>
      <c r="F4289">
        <v>2021</v>
      </c>
      <c r="G4289">
        <v>9</v>
      </c>
      <c r="H4289">
        <v>185605</v>
      </c>
      <c r="I4289" s="1">
        <v>1025395</v>
      </c>
      <c r="J4289">
        <f>SUMIFS(H:H,D:D,dataset_shampoo[[#This Row],[Brand]],E:E,dataset_shampoo[[#This Row],[Region]],F:F,dataset_shampoo[[#This Row],[Year]],G:G,"&lt;="&amp;dataset_shampoo[[#This Row],[Month]])</f>
        <v>1644377</v>
      </c>
      <c r="K4289" s="6">
        <f>SUMIFS(I:I,D:D,dataset_shampoo[[#This Row],[Brand]],E:E,dataset_shampoo[[#This Row],[Region]],F:F,dataset_shampoo[[#This Row],[Year]],G:G,"&lt;="&amp;dataset_shampoo[[#This Row],[Month]])</f>
        <v>9023448</v>
      </c>
      <c r="L4289">
        <f>dataset_shampoo[[#This Row],[Units YTD]]+SUMIFS(H:H,D:D,dataset_shampoo[[#This Row],[Brand]],E:E,dataset_shampoo[[#This Row],[Region]],F:F,dataset_shampoo[[#This Row],[Year]]-1,G:G,"&gt;"&amp;dataset_shampoo[[#This Row],[Month]])</f>
        <v>2213792</v>
      </c>
      <c r="M4289" s="1">
        <f>dataset_shampoo[[#This Row],[Values YTD]]+SUMIFS(I:I,D:D,dataset_shampoo[[#This Row],[Brand]],E:E,dataset_shampoo[[#This Row],[Region]],F:F,dataset_shampoo[[#This Row],[Year]]-1,G:G,"&gt;"&amp;dataset_shampoo[[#This Row],[Month]])</f>
        <v>12094355</v>
      </c>
    </row>
    <row r="4290" spans="1:13" x14ac:dyDescent="0.25">
      <c r="A4290" t="s">
        <v>7</v>
      </c>
      <c r="B4290" t="s">
        <v>55</v>
      </c>
      <c r="C4290" t="s">
        <v>21</v>
      </c>
      <c r="D4290" t="s">
        <v>57</v>
      </c>
      <c r="E4290" t="s">
        <v>11</v>
      </c>
      <c r="F4290">
        <v>2021</v>
      </c>
      <c r="G4290">
        <v>10</v>
      </c>
      <c r="H4290">
        <v>199983</v>
      </c>
      <c r="I4290" s="1">
        <v>1106812</v>
      </c>
      <c r="J4290">
        <f>SUMIFS(H:H,D:D,dataset_shampoo[[#This Row],[Brand]],E:E,dataset_shampoo[[#This Row],[Region]],F:F,dataset_shampoo[[#This Row],[Year]],G:G,"&lt;="&amp;dataset_shampoo[[#This Row],[Month]])</f>
        <v>1844360</v>
      </c>
      <c r="K4290" s="6">
        <f>SUMIFS(I:I,D:D,dataset_shampoo[[#This Row],[Brand]],E:E,dataset_shampoo[[#This Row],[Region]],F:F,dataset_shampoo[[#This Row],[Year]],G:G,"&lt;="&amp;dataset_shampoo[[#This Row],[Month]])</f>
        <v>10130260</v>
      </c>
      <c r="L4290">
        <f>dataset_shampoo[[#This Row],[Units YTD]]+SUMIFS(H:H,D:D,dataset_shampoo[[#This Row],[Brand]],E:E,dataset_shampoo[[#This Row],[Region]],F:F,dataset_shampoo[[#This Row],[Year]]-1,G:G,"&gt;"&amp;dataset_shampoo[[#This Row],[Month]])</f>
        <v>2212903</v>
      </c>
      <c r="M4290" s="1">
        <f>dataset_shampoo[[#This Row],[Values YTD]]+SUMIFS(I:I,D:D,dataset_shampoo[[#This Row],[Brand]],E:E,dataset_shampoo[[#This Row],[Region]],F:F,dataset_shampoo[[#This Row],[Year]]-1,G:G,"&gt;"&amp;dataset_shampoo[[#This Row],[Month]])</f>
        <v>12119289</v>
      </c>
    </row>
    <row r="4291" spans="1:13" x14ac:dyDescent="0.25">
      <c r="A4291" t="s">
        <v>7</v>
      </c>
      <c r="B4291" t="s">
        <v>55</v>
      </c>
      <c r="C4291" t="s">
        <v>21</v>
      </c>
      <c r="D4291" t="s">
        <v>57</v>
      </c>
      <c r="E4291" t="s">
        <v>11</v>
      </c>
      <c r="F4291">
        <v>2021</v>
      </c>
      <c r="G4291">
        <v>11</v>
      </c>
      <c r="H4291">
        <v>190911</v>
      </c>
      <c r="I4291" s="1">
        <v>1055684</v>
      </c>
      <c r="J4291">
        <f>SUMIFS(H:H,D:D,dataset_shampoo[[#This Row],[Brand]],E:E,dataset_shampoo[[#This Row],[Region]],F:F,dataset_shampoo[[#This Row],[Year]],G:G,"&lt;="&amp;dataset_shampoo[[#This Row],[Month]])</f>
        <v>2035271</v>
      </c>
      <c r="K4291" s="6">
        <f>SUMIFS(I:I,D:D,dataset_shampoo[[#This Row],[Brand]],E:E,dataset_shampoo[[#This Row],[Region]],F:F,dataset_shampoo[[#This Row],[Year]],G:G,"&lt;="&amp;dataset_shampoo[[#This Row],[Month]])</f>
        <v>11185944</v>
      </c>
      <c r="L4291">
        <f>dataset_shampoo[[#This Row],[Units YTD]]+SUMIFS(H:H,D:D,dataset_shampoo[[#This Row],[Brand]],E:E,dataset_shampoo[[#This Row],[Region]],F:F,dataset_shampoo[[#This Row],[Year]]-1,G:G,"&gt;"&amp;dataset_shampoo[[#This Row],[Month]])</f>
        <v>2224019</v>
      </c>
      <c r="M4291" s="1">
        <f>dataset_shampoo[[#This Row],[Values YTD]]+SUMIFS(I:I,D:D,dataset_shampoo[[#This Row],[Brand]],E:E,dataset_shampoo[[#This Row],[Region]],F:F,dataset_shampoo[[#This Row],[Year]]-1,G:G,"&gt;"&amp;dataset_shampoo[[#This Row],[Month]])</f>
        <v>12205886</v>
      </c>
    </row>
    <row r="4292" spans="1:13" x14ac:dyDescent="0.25">
      <c r="A4292" t="s">
        <v>7</v>
      </c>
      <c r="B4292" t="s">
        <v>55</v>
      </c>
      <c r="C4292" t="s">
        <v>21</v>
      </c>
      <c r="D4292" t="s">
        <v>57</v>
      </c>
      <c r="E4292" t="s">
        <v>11</v>
      </c>
      <c r="F4292">
        <v>2021</v>
      </c>
      <c r="G4292">
        <v>12</v>
      </c>
      <c r="H4292">
        <v>189945</v>
      </c>
      <c r="I4292" s="1">
        <v>1050896</v>
      </c>
      <c r="J4292">
        <f>SUMIFS(H:H,D:D,dataset_shampoo[[#This Row],[Brand]],E:E,dataset_shampoo[[#This Row],[Region]],F:F,dataset_shampoo[[#This Row],[Year]],G:G,"&lt;="&amp;dataset_shampoo[[#This Row],[Month]])</f>
        <v>2225216</v>
      </c>
      <c r="K4292" s="6">
        <f>SUMIFS(I:I,D:D,dataset_shampoo[[#This Row],[Brand]],E:E,dataset_shampoo[[#This Row],[Region]],F:F,dataset_shampoo[[#This Row],[Year]],G:G,"&lt;="&amp;dataset_shampoo[[#This Row],[Month]])</f>
        <v>12236840</v>
      </c>
      <c r="L4292">
        <f>dataset_shampoo[[#This Row],[Units YTD]]+SUMIFS(H:H,D:D,dataset_shampoo[[#This Row],[Brand]],E:E,dataset_shampoo[[#This Row],[Region]],F:F,dataset_shampoo[[#This Row],[Year]]-1,G:G,"&gt;"&amp;dataset_shampoo[[#This Row],[Month]])</f>
        <v>2225216</v>
      </c>
      <c r="M4292" s="1">
        <f>dataset_shampoo[[#This Row],[Values YTD]]+SUMIFS(I:I,D:D,dataset_shampoo[[#This Row],[Brand]],E:E,dataset_shampoo[[#This Row],[Region]],F:F,dataset_shampoo[[#This Row],[Year]]-1,G:G,"&gt;"&amp;dataset_shampoo[[#This Row],[Month]])</f>
        <v>12236840</v>
      </c>
    </row>
    <row r="4293" spans="1:13" x14ac:dyDescent="0.25">
      <c r="A4293" t="s">
        <v>7</v>
      </c>
      <c r="B4293" t="s">
        <v>55</v>
      </c>
      <c r="C4293" t="s">
        <v>21</v>
      </c>
      <c r="D4293" t="s">
        <v>57</v>
      </c>
      <c r="E4293" t="s">
        <v>11</v>
      </c>
      <c r="F4293">
        <v>2022</v>
      </c>
      <c r="G4293">
        <v>1</v>
      </c>
      <c r="H4293">
        <v>171115</v>
      </c>
      <c r="I4293" s="1">
        <v>943614</v>
      </c>
      <c r="J4293">
        <f>SUMIFS(H:H,D:D,dataset_shampoo[[#This Row],[Brand]],E:E,dataset_shampoo[[#This Row],[Region]],F:F,dataset_shampoo[[#This Row],[Year]],G:G,"&lt;="&amp;dataset_shampoo[[#This Row],[Month]])</f>
        <v>171115</v>
      </c>
      <c r="K4293" s="6">
        <f>SUMIFS(I:I,D:D,dataset_shampoo[[#This Row],[Brand]],E:E,dataset_shampoo[[#This Row],[Region]],F:F,dataset_shampoo[[#This Row],[Year]],G:G,"&lt;="&amp;dataset_shampoo[[#This Row],[Month]])</f>
        <v>943614</v>
      </c>
      <c r="L4293">
        <f>dataset_shampoo[[#This Row],[Units YTD]]+SUMIFS(H:H,D:D,dataset_shampoo[[#This Row],[Brand]],E:E,dataset_shampoo[[#This Row],[Region]],F:F,dataset_shampoo[[#This Row],[Year]]-1,G:G,"&gt;"&amp;dataset_shampoo[[#This Row],[Month]])</f>
        <v>2226546</v>
      </c>
      <c r="M4293" s="1">
        <f>dataset_shampoo[[#This Row],[Values YTD]]+SUMIFS(I:I,D:D,dataset_shampoo[[#This Row],[Brand]],E:E,dataset_shampoo[[#This Row],[Region]],F:F,dataset_shampoo[[#This Row],[Year]]-1,G:G,"&gt;"&amp;dataset_shampoo[[#This Row],[Month]])</f>
        <v>12259583</v>
      </c>
    </row>
    <row r="4294" spans="1:13" x14ac:dyDescent="0.25">
      <c r="A4294" t="s">
        <v>7</v>
      </c>
      <c r="B4294" t="s">
        <v>55</v>
      </c>
      <c r="C4294" t="s">
        <v>21</v>
      </c>
      <c r="D4294" t="s">
        <v>57</v>
      </c>
      <c r="E4294" t="s">
        <v>11</v>
      </c>
      <c r="F4294">
        <v>2022</v>
      </c>
      <c r="G4294">
        <v>2</v>
      </c>
      <c r="H4294">
        <v>154763</v>
      </c>
      <c r="I4294" s="1">
        <v>856037</v>
      </c>
      <c r="J4294">
        <f>SUMIFS(H:H,D:D,dataset_shampoo[[#This Row],[Brand]],E:E,dataset_shampoo[[#This Row],[Region]],F:F,dataset_shampoo[[#This Row],[Year]],G:G,"&lt;="&amp;dataset_shampoo[[#This Row],[Month]])</f>
        <v>325878</v>
      </c>
      <c r="K4294" s="6">
        <f>SUMIFS(I:I,D:D,dataset_shampoo[[#This Row],[Brand]],E:E,dataset_shampoo[[#This Row],[Region]],F:F,dataset_shampoo[[#This Row],[Year]],G:G,"&lt;="&amp;dataset_shampoo[[#This Row],[Month]])</f>
        <v>1799651</v>
      </c>
      <c r="L4294">
        <f>dataset_shampoo[[#This Row],[Units YTD]]+SUMIFS(H:H,D:D,dataset_shampoo[[#This Row],[Brand]],E:E,dataset_shampoo[[#This Row],[Region]],F:F,dataset_shampoo[[#This Row],[Year]]-1,G:G,"&gt;"&amp;dataset_shampoo[[#This Row],[Month]])</f>
        <v>2221317</v>
      </c>
      <c r="M4294" s="1">
        <f>dataset_shampoo[[#This Row],[Values YTD]]+SUMIFS(I:I,D:D,dataset_shampoo[[#This Row],[Brand]],E:E,dataset_shampoo[[#This Row],[Region]],F:F,dataset_shampoo[[#This Row],[Year]]-1,G:G,"&gt;"&amp;dataset_shampoo[[#This Row],[Month]])</f>
        <v>12245891</v>
      </c>
    </row>
    <row r="4295" spans="1:13" x14ac:dyDescent="0.25">
      <c r="A4295" t="s">
        <v>7</v>
      </c>
      <c r="B4295" t="s">
        <v>55</v>
      </c>
      <c r="C4295" t="s">
        <v>21</v>
      </c>
      <c r="D4295" t="s">
        <v>57</v>
      </c>
      <c r="E4295" t="s">
        <v>11</v>
      </c>
      <c r="F4295">
        <v>2022</v>
      </c>
      <c r="G4295">
        <v>3</v>
      </c>
      <c r="H4295">
        <v>188125</v>
      </c>
      <c r="I4295" s="1">
        <v>1038387</v>
      </c>
      <c r="J4295">
        <f>SUMIFS(H:H,D:D,dataset_shampoo[[#This Row],[Brand]],E:E,dataset_shampoo[[#This Row],[Region]],F:F,dataset_shampoo[[#This Row],[Year]],G:G,"&lt;="&amp;dataset_shampoo[[#This Row],[Month]])</f>
        <v>514003</v>
      </c>
      <c r="K4295" s="6">
        <f>SUMIFS(I:I,D:D,dataset_shampoo[[#This Row],[Brand]],E:E,dataset_shampoo[[#This Row],[Region]],F:F,dataset_shampoo[[#This Row],[Year]],G:G,"&lt;="&amp;dataset_shampoo[[#This Row],[Month]])</f>
        <v>2838038</v>
      </c>
      <c r="L4295">
        <f>dataset_shampoo[[#This Row],[Units YTD]]+SUMIFS(H:H,D:D,dataset_shampoo[[#This Row],[Brand]],E:E,dataset_shampoo[[#This Row],[Region]],F:F,dataset_shampoo[[#This Row],[Year]]-1,G:G,"&gt;"&amp;dataset_shampoo[[#This Row],[Month]])</f>
        <v>2221037</v>
      </c>
      <c r="M4295" s="1">
        <f>dataset_shampoo[[#This Row],[Values YTD]]+SUMIFS(I:I,D:D,dataset_shampoo[[#This Row],[Brand]],E:E,dataset_shampoo[[#This Row],[Region]],F:F,dataset_shampoo[[#This Row],[Year]]-1,G:G,"&gt;"&amp;dataset_shampoo[[#This Row],[Month]])</f>
        <v>12259436</v>
      </c>
    </row>
    <row r="4296" spans="1:13" x14ac:dyDescent="0.25">
      <c r="A4296" t="s">
        <v>7</v>
      </c>
      <c r="B4296" t="s">
        <v>55</v>
      </c>
      <c r="C4296" t="s">
        <v>21</v>
      </c>
      <c r="D4296" t="s">
        <v>57</v>
      </c>
      <c r="E4296" t="s">
        <v>11</v>
      </c>
      <c r="F4296">
        <v>2022</v>
      </c>
      <c r="G4296">
        <v>4</v>
      </c>
      <c r="H4296">
        <v>171045</v>
      </c>
      <c r="I4296" s="1">
        <v>949886</v>
      </c>
      <c r="J4296">
        <f>SUMIFS(H:H,D:D,dataset_shampoo[[#This Row],[Brand]],E:E,dataset_shampoo[[#This Row],[Region]],F:F,dataset_shampoo[[#This Row],[Year]],G:G,"&lt;="&amp;dataset_shampoo[[#This Row],[Month]])</f>
        <v>685048</v>
      </c>
      <c r="K4296" s="6">
        <f>SUMIFS(I:I,D:D,dataset_shampoo[[#This Row],[Brand]],E:E,dataset_shampoo[[#This Row],[Region]],F:F,dataset_shampoo[[#This Row],[Year]],G:G,"&lt;="&amp;dataset_shampoo[[#This Row],[Month]])</f>
        <v>3787924</v>
      </c>
      <c r="L4296">
        <f>dataset_shampoo[[#This Row],[Units YTD]]+SUMIFS(H:H,D:D,dataset_shampoo[[#This Row],[Brand]],E:E,dataset_shampoo[[#This Row],[Region]],F:F,dataset_shampoo[[#This Row],[Year]]-1,G:G,"&gt;"&amp;dataset_shampoo[[#This Row],[Month]])</f>
        <v>2210803</v>
      </c>
      <c r="M4296" s="1">
        <f>dataset_shampoo[[#This Row],[Values YTD]]+SUMIFS(I:I,D:D,dataset_shampoo[[#This Row],[Brand]],E:E,dataset_shampoo[[#This Row],[Region]],F:F,dataset_shampoo[[#This Row],[Year]]-1,G:G,"&gt;"&amp;dataset_shampoo[[#This Row],[Month]])</f>
        <v>12220096</v>
      </c>
    </row>
    <row r="4297" spans="1:13" x14ac:dyDescent="0.25">
      <c r="A4297" t="s">
        <v>7</v>
      </c>
      <c r="B4297" t="s">
        <v>55</v>
      </c>
      <c r="C4297" t="s">
        <v>21</v>
      </c>
      <c r="D4297" t="s">
        <v>57</v>
      </c>
      <c r="E4297" t="s">
        <v>11</v>
      </c>
      <c r="F4297">
        <v>2022</v>
      </c>
      <c r="G4297">
        <v>5</v>
      </c>
      <c r="H4297">
        <v>175329</v>
      </c>
      <c r="I4297" s="1">
        <v>981169</v>
      </c>
      <c r="J4297">
        <f>SUMIFS(H:H,D:D,dataset_shampoo[[#This Row],[Brand]],E:E,dataset_shampoo[[#This Row],[Region]],F:F,dataset_shampoo[[#This Row],[Year]],G:G,"&lt;="&amp;dataset_shampoo[[#This Row],[Month]])</f>
        <v>860377</v>
      </c>
      <c r="K4297" s="6">
        <f>SUMIFS(I:I,D:D,dataset_shampoo[[#This Row],[Brand]],E:E,dataset_shampoo[[#This Row],[Region]],F:F,dataset_shampoo[[#This Row],[Year]],G:G,"&lt;="&amp;dataset_shampoo[[#This Row],[Month]])</f>
        <v>4769093</v>
      </c>
      <c r="L4297">
        <f>dataset_shampoo[[#This Row],[Units YTD]]+SUMIFS(H:H,D:D,dataset_shampoo[[#This Row],[Brand]],E:E,dataset_shampoo[[#This Row],[Region]],F:F,dataset_shampoo[[#This Row],[Year]]-1,G:G,"&gt;"&amp;dataset_shampoo[[#This Row],[Month]])</f>
        <v>2207961</v>
      </c>
      <c r="M4297" s="1">
        <f>dataset_shampoo[[#This Row],[Values YTD]]+SUMIFS(I:I,D:D,dataset_shampoo[[#This Row],[Brand]],E:E,dataset_shampoo[[#This Row],[Region]],F:F,dataset_shampoo[[#This Row],[Year]]-1,G:G,"&gt;"&amp;dataset_shampoo[[#This Row],[Month]])</f>
        <v>12218038</v>
      </c>
    </row>
    <row r="4298" spans="1:13" x14ac:dyDescent="0.25">
      <c r="A4298" t="s">
        <v>7</v>
      </c>
      <c r="B4298" t="s">
        <v>55</v>
      </c>
      <c r="C4298" t="s">
        <v>21</v>
      </c>
      <c r="D4298" t="s">
        <v>57</v>
      </c>
      <c r="E4298" t="s">
        <v>11</v>
      </c>
      <c r="F4298">
        <v>2022</v>
      </c>
      <c r="G4298">
        <v>6</v>
      </c>
      <c r="H4298">
        <v>171731</v>
      </c>
      <c r="I4298" s="1">
        <v>968065</v>
      </c>
      <c r="J4298">
        <f>SUMIFS(H:H,D:D,dataset_shampoo[[#This Row],[Brand]],E:E,dataset_shampoo[[#This Row],[Region]],F:F,dataset_shampoo[[#This Row],[Year]],G:G,"&lt;="&amp;dataset_shampoo[[#This Row],[Month]])</f>
        <v>1032108</v>
      </c>
      <c r="K4298" s="6">
        <f>SUMIFS(I:I,D:D,dataset_shampoo[[#This Row],[Brand]],E:E,dataset_shampoo[[#This Row],[Region]],F:F,dataset_shampoo[[#This Row],[Year]],G:G,"&lt;="&amp;dataset_shampoo[[#This Row],[Month]])</f>
        <v>5737158</v>
      </c>
      <c r="L4298">
        <f>dataset_shampoo[[#This Row],[Units YTD]]+SUMIFS(H:H,D:D,dataset_shampoo[[#This Row],[Brand]],E:E,dataset_shampoo[[#This Row],[Region]],F:F,dataset_shampoo[[#This Row],[Year]]-1,G:G,"&gt;"&amp;dataset_shampoo[[#This Row],[Month]])</f>
        <v>2180472</v>
      </c>
      <c r="M4298" s="1">
        <f>dataset_shampoo[[#This Row],[Values YTD]]+SUMIFS(I:I,D:D,dataset_shampoo[[#This Row],[Brand]],E:E,dataset_shampoo[[#This Row],[Region]],F:F,dataset_shampoo[[#This Row],[Year]]-1,G:G,"&gt;"&amp;dataset_shampoo[[#This Row],[Month]])</f>
        <v>12086445</v>
      </c>
    </row>
    <row r="4299" spans="1:13" x14ac:dyDescent="0.25">
      <c r="A4299" t="s">
        <v>7</v>
      </c>
      <c r="B4299" t="s">
        <v>55</v>
      </c>
      <c r="C4299" t="s">
        <v>21</v>
      </c>
      <c r="D4299" t="s">
        <v>57</v>
      </c>
      <c r="E4299" t="s">
        <v>11</v>
      </c>
      <c r="F4299">
        <v>2022</v>
      </c>
      <c r="G4299">
        <v>7</v>
      </c>
      <c r="H4299">
        <v>167951</v>
      </c>
      <c r="I4299" s="1">
        <v>954982</v>
      </c>
      <c r="J4299">
        <f>SUMIFS(H:H,D:D,dataset_shampoo[[#This Row],[Brand]],E:E,dataset_shampoo[[#This Row],[Region]],F:F,dataset_shampoo[[#This Row],[Year]],G:G,"&lt;="&amp;dataset_shampoo[[#This Row],[Month]])</f>
        <v>1200059</v>
      </c>
      <c r="K4299" s="6">
        <f>SUMIFS(I:I,D:D,dataset_shampoo[[#This Row],[Brand]],E:E,dataset_shampoo[[#This Row],[Region]],F:F,dataset_shampoo[[#This Row],[Year]],G:G,"&lt;="&amp;dataset_shampoo[[#This Row],[Month]])</f>
        <v>6692140</v>
      </c>
      <c r="L4299">
        <f>dataset_shampoo[[#This Row],[Units YTD]]+SUMIFS(H:H,D:D,dataset_shampoo[[#This Row],[Brand]],E:E,dataset_shampoo[[#This Row],[Region]],F:F,dataset_shampoo[[#This Row],[Year]]-1,G:G,"&gt;"&amp;dataset_shampoo[[#This Row],[Month]])</f>
        <v>2146634</v>
      </c>
      <c r="M4299" s="1">
        <f>dataset_shampoo[[#This Row],[Values YTD]]+SUMIFS(I:I,D:D,dataset_shampoo[[#This Row],[Brand]],E:E,dataset_shampoo[[#This Row],[Region]],F:F,dataset_shampoo[[#This Row],[Year]]-1,G:G,"&gt;"&amp;dataset_shampoo[[#This Row],[Month]])</f>
        <v>11926929</v>
      </c>
    </row>
    <row r="4300" spans="1:13" x14ac:dyDescent="0.25">
      <c r="A4300" t="s">
        <v>7</v>
      </c>
      <c r="B4300" t="s">
        <v>55</v>
      </c>
      <c r="C4300" t="s">
        <v>21</v>
      </c>
      <c r="D4300" t="s">
        <v>57</v>
      </c>
      <c r="E4300" t="s">
        <v>11</v>
      </c>
      <c r="F4300">
        <v>2022</v>
      </c>
      <c r="G4300">
        <v>8</v>
      </c>
      <c r="H4300">
        <v>162393</v>
      </c>
      <c r="I4300" s="1">
        <v>940996</v>
      </c>
      <c r="J4300">
        <f>SUMIFS(H:H,D:D,dataset_shampoo[[#This Row],[Brand]],E:E,dataset_shampoo[[#This Row],[Region]],F:F,dataset_shampoo[[#This Row],[Year]],G:G,"&lt;="&amp;dataset_shampoo[[#This Row],[Month]])</f>
        <v>1362452</v>
      </c>
      <c r="K4300" s="6">
        <f>SUMIFS(I:I,D:D,dataset_shampoo[[#This Row],[Brand]],E:E,dataset_shampoo[[#This Row],[Region]],F:F,dataset_shampoo[[#This Row],[Year]],G:G,"&lt;="&amp;dataset_shampoo[[#This Row],[Month]])</f>
        <v>7633136</v>
      </c>
      <c r="L4300">
        <f>dataset_shampoo[[#This Row],[Units YTD]]+SUMIFS(H:H,D:D,dataset_shampoo[[#This Row],[Brand]],E:E,dataset_shampoo[[#This Row],[Region]],F:F,dataset_shampoo[[#This Row],[Year]]-1,G:G,"&gt;"&amp;dataset_shampoo[[#This Row],[Month]])</f>
        <v>2128896</v>
      </c>
      <c r="M4300" s="1">
        <f>dataset_shampoo[[#This Row],[Values YTD]]+SUMIFS(I:I,D:D,dataset_shampoo[[#This Row],[Brand]],E:E,dataset_shampoo[[#This Row],[Region]],F:F,dataset_shampoo[[#This Row],[Year]]-1,G:G,"&gt;"&amp;dataset_shampoo[[#This Row],[Month]])</f>
        <v>11871923</v>
      </c>
    </row>
    <row r="4301" spans="1:13" x14ac:dyDescent="0.25">
      <c r="A4301" t="s">
        <v>7</v>
      </c>
      <c r="B4301" t="s">
        <v>55</v>
      </c>
      <c r="C4301" t="s">
        <v>21</v>
      </c>
      <c r="D4301" t="s">
        <v>57</v>
      </c>
      <c r="E4301" t="s">
        <v>11</v>
      </c>
      <c r="F4301">
        <v>2022</v>
      </c>
      <c r="G4301">
        <v>9</v>
      </c>
      <c r="H4301">
        <v>163772</v>
      </c>
      <c r="I4301" s="1">
        <v>1001987</v>
      </c>
      <c r="J4301">
        <f>SUMIFS(H:H,D:D,dataset_shampoo[[#This Row],[Brand]],E:E,dataset_shampoo[[#This Row],[Region]],F:F,dataset_shampoo[[#This Row],[Year]],G:G,"&lt;="&amp;dataset_shampoo[[#This Row],[Month]])</f>
        <v>1526224</v>
      </c>
      <c r="K4301" s="6">
        <f>SUMIFS(I:I,D:D,dataset_shampoo[[#This Row],[Brand]],E:E,dataset_shampoo[[#This Row],[Region]],F:F,dataset_shampoo[[#This Row],[Year]],G:G,"&lt;="&amp;dataset_shampoo[[#This Row],[Month]])</f>
        <v>8635123</v>
      </c>
      <c r="L4301">
        <f>dataset_shampoo[[#This Row],[Units YTD]]+SUMIFS(H:H,D:D,dataset_shampoo[[#This Row],[Brand]],E:E,dataset_shampoo[[#This Row],[Region]],F:F,dataset_shampoo[[#This Row],[Year]]-1,G:G,"&gt;"&amp;dataset_shampoo[[#This Row],[Month]])</f>
        <v>2107063</v>
      </c>
      <c r="M4301" s="1">
        <f>dataset_shampoo[[#This Row],[Values YTD]]+SUMIFS(I:I,D:D,dataset_shampoo[[#This Row],[Brand]],E:E,dataset_shampoo[[#This Row],[Region]],F:F,dataset_shampoo[[#This Row],[Year]]-1,G:G,"&gt;"&amp;dataset_shampoo[[#This Row],[Month]])</f>
        <v>11848515</v>
      </c>
    </row>
    <row r="4302" spans="1:13" x14ac:dyDescent="0.25">
      <c r="A4302" t="s">
        <v>7</v>
      </c>
      <c r="B4302" t="s">
        <v>55</v>
      </c>
      <c r="C4302" t="s">
        <v>21</v>
      </c>
      <c r="D4302" t="s">
        <v>57</v>
      </c>
      <c r="E4302" t="s">
        <v>11</v>
      </c>
      <c r="F4302">
        <v>2022</v>
      </c>
      <c r="G4302">
        <v>10</v>
      </c>
      <c r="H4302">
        <v>154945</v>
      </c>
      <c r="I4302" s="1">
        <v>950474</v>
      </c>
      <c r="J4302">
        <f>SUMIFS(H:H,D:D,dataset_shampoo[[#This Row],[Brand]],E:E,dataset_shampoo[[#This Row],[Region]],F:F,dataset_shampoo[[#This Row],[Year]],G:G,"&lt;="&amp;dataset_shampoo[[#This Row],[Month]])</f>
        <v>1681169</v>
      </c>
      <c r="K4302" s="6">
        <f>SUMIFS(I:I,D:D,dataset_shampoo[[#This Row],[Brand]],E:E,dataset_shampoo[[#This Row],[Region]],F:F,dataset_shampoo[[#This Row],[Year]],G:G,"&lt;="&amp;dataset_shampoo[[#This Row],[Month]])</f>
        <v>9585597</v>
      </c>
      <c r="L4302">
        <f>dataset_shampoo[[#This Row],[Units YTD]]+SUMIFS(H:H,D:D,dataset_shampoo[[#This Row],[Brand]],E:E,dataset_shampoo[[#This Row],[Region]],F:F,dataset_shampoo[[#This Row],[Year]]-1,G:G,"&gt;"&amp;dataset_shampoo[[#This Row],[Month]])</f>
        <v>2062025</v>
      </c>
      <c r="M4302" s="1">
        <f>dataset_shampoo[[#This Row],[Values YTD]]+SUMIFS(I:I,D:D,dataset_shampoo[[#This Row],[Brand]],E:E,dataset_shampoo[[#This Row],[Region]],F:F,dataset_shampoo[[#This Row],[Year]]-1,G:G,"&gt;"&amp;dataset_shampoo[[#This Row],[Month]])</f>
        <v>11692177</v>
      </c>
    </row>
    <row r="4303" spans="1:13" x14ac:dyDescent="0.25">
      <c r="A4303" t="s">
        <v>7</v>
      </c>
      <c r="B4303" t="s">
        <v>55</v>
      </c>
      <c r="C4303" t="s">
        <v>21</v>
      </c>
      <c r="D4303" t="s">
        <v>57</v>
      </c>
      <c r="E4303" t="s">
        <v>11</v>
      </c>
      <c r="F4303">
        <v>2022</v>
      </c>
      <c r="G4303">
        <v>11</v>
      </c>
      <c r="H4303">
        <v>159390</v>
      </c>
      <c r="I4303" s="1">
        <v>981561</v>
      </c>
      <c r="J4303">
        <f>SUMIFS(H:H,D:D,dataset_shampoo[[#This Row],[Brand]],E:E,dataset_shampoo[[#This Row],[Region]],F:F,dataset_shampoo[[#This Row],[Year]],G:G,"&lt;="&amp;dataset_shampoo[[#This Row],[Month]])</f>
        <v>1840559</v>
      </c>
      <c r="K4303" s="6">
        <f>SUMIFS(I:I,D:D,dataset_shampoo[[#This Row],[Brand]],E:E,dataset_shampoo[[#This Row],[Region]],F:F,dataset_shampoo[[#This Row],[Year]],G:G,"&lt;="&amp;dataset_shampoo[[#This Row],[Month]])</f>
        <v>10567158</v>
      </c>
      <c r="L4303">
        <f>dataset_shampoo[[#This Row],[Units YTD]]+SUMIFS(H:H,D:D,dataset_shampoo[[#This Row],[Brand]],E:E,dataset_shampoo[[#This Row],[Region]],F:F,dataset_shampoo[[#This Row],[Year]]-1,G:G,"&gt;"&amp;dataset_shampoo[[#This Row],[Month]])</f>
        <v>2030504</v>
      </c>
      <c r="M4303" s="1">
        <f>dataset_shampoo[[#This Row],[Values YTD]]+SUMIFS(I:I,D:D,dataset_shampoo[[#This Row],[Brand]],E:E,dataset_shampoo[[#This Row],[Region]],F:F,dataset_shampoo[[#This Row],[Year]]-1,G:G,"&gt;"&amp;dataset_shampoo[[#This Row],[Month]])</f>
        <v>11618054</v>
      </c>
    </row>
    <row r="4304" spans="1:13" x14ac:dyDescent="0.25">
      <c r="A4304" t="s">
        <v>7</v>
      </c>
      <c r="B4304" t="s">
        <v>55</v>
      </c>
      <c r="C4304" t="s">
        <v>21</v>
      </c>
      <c r="D4304" t="s">
        <v>57</v>
      </c>
      <c r="E4304" t="s">
        <v>11</v>
      </c>
      <c r="F4304">
        <v>2022</v>
      </c>
      <c r="G4304">
        <v>12</v>
      </c>
      <c r="H4304">
        <v>162666</v>
      </c>
      <c r="I4304" s="1">
        <v>999621</v>
      </c>
      <c r="J4304">
        <f>SUMIFS(H:H,D:D,dataset_shampoo[[#This Row],[Brand]],E:E,dataset_shampoo[[#This Row],[Region]],F:F,dataset_shampoo[[#This Row],[Year]],G:G,"&lt;="&amp;dataset_shampoo[[#This Row],[Month]])</f>
        <v>2003225</v>
      </c>
      <c r="K4304" s="6">
        <f>SUMIFS(I:I,D:D,dataset_shampoo[[#This Row],[Brand]],E:E,dataset_shampoo[[#This Row],[Region]],F:F,dataset_shampoo[[#This Row],[Year]],G:G,"&lt;="&amp;dataset_shampoo[[#This Row],[Month]])</f>
        <v>11566779</v>
      </c>
      <c r="L4304">
        <f>dataset_shampoo[[#This Row],[Units YTD]]+SUMIFS(H:H,D:D,dataset_shampoo[[#This Row],[Brand]],E:E,dataset_shampoo[[#This Row],[Region]],F:F,dataset_shampoo[[#This Row],[Year]]-1,G:G,"&gt;"&amp;dataset_shampoo[[#This Row],[Month]])</f>
        <v>2003225</v>
      </c>
      <c r="M4304" s="1">
        <f>dataset_shampoo[[#This Row],[Values YTD]]+SUMIFS(I:I,D:D,dataset_shampoo[[#This Row],[Brand]],E:E,dataset_shampoo[[#This Row],[Region]],F:F,dataset_shampoo[[#This Row],[Year]]-1,G:G,"&gt;"&amp;dataset_shampoo[[#This Row],[Month]])</f>
        <v>11566779</v>
      </c>
    </row>
    <row r="4305" spans="1:13" x14ac:dyDescent="0.25">
      <c r="A4305" t="s">
        <v>7</v>
      </c>
      <c r="B4305" t="s">
        <v>55</v>
      </c>
      <c r="C4305" t="s">
        <v>21</v>
      </c>
      <c r="D4305" t="s">
        <v>57</v>
      </c>
      <c r="E4305" t="s">
        <v>11</v>
      </c>
      <c r="F4305">
        <v>2023</v>
      </c>
      <c r="G4305">
        <v>1</v>
      </c>
      <c r="H4305">
        <v>152838</v>
      </c>
      <c r="I4305" s="1">
        <v>939323</v>
      </c>
      <c r="J4305">
        <f>SUMIFS(H:H,D:D,dataset_shampoo[[#This Row],[Brand]],E:E,dataset_shampoo[[#This Row],[Region]],F:F,dataset_shampoo[[#This Row],[Year]],G:G,"&lt;="&amp;dataset_shampoo[[#This Row],[Month]])</f>
        <v>152838</v>
      </c>
      <c r="K4305" s="6">
        <f>SUMIFS(I:I,D:D,dataset_shampoo[[#This Row],[Brand]],E:E,dataset_shampoo[[#This Row],[Region]],F:F,dataset_shampoo[[#This Row],[Year]],G:G,"&lt;="&amp;dataset_shampoo[[#This Row],[Month]])</f>
        <v>939323</v>
      </c>
      <c r="L4305">
        <f>dataset_shampoo[[#This Row],[Units YTD]]+SUMIFS(H:H,D:D,dataset_shampoo[[#This Row],[Brand]],E:E,dataset_shampoo[[#This Row],[Region]],F:F,dataset_shampoo[[#This Row],[Year]]-1,G:G,"&gt;"&amp;dataset_shampoo[[#This Row],[Month]])</f>
        <v>1984948</v>
      </c>
      <c r="M4305" s="1">
        <f>dataset_shampoo[[#This Row],[Values YTD]]+SUMIFS(I:I,D:D,dataset_shampoo[[#This Row],[Brand]],E:E,dataset_shampoo[[#This Row],[Region]],F:F,dataset_shampoo[[#This Row],[Year]]-1,G:G,"&gt;"&amp;dataset_shampoo[[#This Row],[Month]])</f>
        <v>11562488</v>
      </c>
    </row>
    <row r="4306" spans="1:13" x14ac:dyDescent="0.25">
      <c r="A4306" t="s">
        <v>7</v>
      </c>
      <c r="B4306" t="s">
        <v>55</v>
      </c>
      <c r="C4306" t="s">
        <v>21</v>
      </c>
      <c r="D4306" t="s">
        <v>57</v>
      </c>
      <c r="E4306" t="s">
        <v>11</v>
      </c>
      <c r="F4306">
        <v>2023</v>
      </c>
      <c r="G4306">
        <v>2</v>
      </c>
      <c r="H4306">
        <v>151599</v>
      </c>
      <c r="I4306" s="1">
        <v>931868</v>
      </c>
      <c r="J4306">
        <f>SUMIFS(H:H,D:D,dataset_shampoo[[#This Row],[Brand]],E:E,dataset_shampoo[[#This Row],[Region]],F:F,dataset_shampoo[[#This Row],[Year]],G:G,"&lt;="&amp;dataset_shampoo[[#This Row],[Month]])</f>
        <v>304437</v>
      </c>
      <c r="K4306" s="6">
        <f>SUMIFS(I:I,D:D,dataset_shampoo[[#This Row],[Brand]],E:E,dataset_shampoo[[#This Row],[Region]],F:F,dataset_shampoo[[#This Row],[Year]],G:G,"&lt;="&amp;dataset_shampoo[[#This Row],[Month]])</f>
        <v>1871191</v>
      </c>
      <c r="L4306">
        <f>dataset_shampoo[[#This Row],[Units YTD]]+SUMIFS(H:H,D:D,dataset_shampoo[[#This Row],[Brand]],E:E,dataset_shampoo[[#This Row],[Region]],F:F,dataset_shampoo[[#This Row],[Year]]-1,G:G,"&gt;"&amp;dataset_shampoo[[#This Row],[Month]])</f>
        <v>1981784</v>
      </c>
      <c r="M4306" s="1">
        <f>dataset_shampoo[[#This Row],[Values YTD]]+SUMIFS(I:I,D:D,dataset_shampoo[[#This Row],[Brand]],E:E,dataset_shampoo[[#This Row],[Region]],F:F,dataset_shampoo[[#This Row],[Year]]-1,G:G,"&gt;"&amp;dataset_shampoo[[#This Row],[Month]])</f>
        <v>11638319</v>
      </c>
    </row>
    <row r="4307" spans="1:13" x14ac:dyDescent="0.25">
      <c r="A4307" t="s">
        <v>7</v>
      </c>
      <c r="B4307" t="s">
        <v>55</v>
      </c>
      <c r="C4307" t="s">
        <v>21</v>
      </c>
      <c r="D4307" t="s">
        <v>57</v>
      </c>
      <c r="E4307" t="s">
        <v>11</v>
      </c>
      <c r="F4307">
        <v>2023</v>
      </c>
      <c r="G4307">
        <v>3</v>
      </c>
      <c r="H4307">
        <v>176295</v>
      </c>
      <c r="I4307" s="1">
        <v>1112524</v>
      </c>
      <c r="J4307">
        <f>SUMIFS(H:H,D:D,dataset_shampoo[[#This Row],[Brand]],E:E,dataset_shampoo[[#This Row],[Region]],F:F,dataset_shampoo[[#This Row],[Year]],G:G,"&lt;="&amp;dataset_shampoo[[#This Row],[Month]])</f>
        <v>480732</v>
      </c>
      <c r="K4307" s="6">
        <f>SUMIFS(I:I,D:D,dataset_shampoo[[#This Row],[Brand]],E:E,dataset_shampoo[[#This Row],[Region]],F:F,dataset_shampoo[[#This Row],[Year]],G:G,"&lt;="&amp;dataset_shampoo[[#This Row],[Month]])</f>
        <v>2983715</v>
      </c>
      <c r="L4307">
        <f>dataset_shampoo[[#This Row],[Units YTD]]+SUMIFS(H:H,D:D,dataset_shampoo[[#This Row],[Brand]],E:E,dataset_shampoo[[#This Row],[Region]],F:F,dataset_shampoo[[#This Row],[Year]]-1,G:G,"&gt;"&amp;dataset_shampoo[[#This Row],[Month]])</f>
        <v>1969954</v>
      </c>
      <c r="M4307" s="1">
        <f>dataset_shampoo[[#This Row],[Values YTD]]+SUMIFS(I:I,D:D,dataset_shampoo[[#This Row],[Brand]],E:E,dataset_shampoo[[#This Row],[Region]],F:F,dataset_shampoo[[#This Row],[Year]]-1,G:G,"&gt;"&amp;dataset_shampoo[[#This Row],[Month]])</f>
        <v>11712456</v>
      </c>
    </row>
    <row r="4308" spans="1:13" x14ac:dyDescent="0.25">
      <c r="A4308" t="s">
        <v>7</v>
      </c>
      <c r="B4308" t="s">
        <v>55</v>
      </c>
      <c r="C4308" t="s">
        <v>21</v>
      </c>
      <c r="D4308" t="s">
        <v>57</v>
      </c>
      <c r="E4308" t="s">
        <v>12</v>
      </c>
      <c r="F4308">
        <v>2018</v>
      </c>
      <c r="G4308">
        <v>1</v>
      </c>
      <c r="H4308">
        <v>61187</v>
      </c>
      <c r="I4308" s="1">
        <v>331380</v>
      </c>
      <c r="J4308">
        <f>SUMIFS(H:H,D:D,dataset_shampoo[[#This Row],[Brand]],E:E,dataset_shampoo[[#This Row],[Region]],F:F,dataset_shampoo[[#This Row],[Year]],G:G,"&lt;="&amp;dataset_shampoo[[#This Row],[Month]])</f>
        <v>61187</v>
      </c>
      <c r="K4308" s="6">
        <f>SUMIFS(I:I,D:D,dataset_shampoo[[#This Row],[Brand]],E:E,dataset_shampoo[[#This Row],[Region]],F:F,dataset_shampoo[[#This Row],[Year]],G:G,"&lt;="&amp;dataset_shampoo[[#This Row],[Month]])</f>
        <v>331380</v>
      </c>
      <c r="L4308">
        <f>dataset_shampoo[[#This Row],[Units YTD]]+SUMIFS(H:H,D:D,dataset_shampoo[[#This Row],[Brand]],E:E,dataset_shampoo[[#This Row],[Region]],F:F,dataset_shampoo[[#This Row],[Year]]-1,G:G,"&gt;"&amp;dataset_shampoo[[#This Row],[Month]])</f>
        <v>61187</v>
      </c>
      <c r="M4308" s="1">
        <f>dataset_shampoo[[#This Row],[Values YTD]]+SUMIFS(I:I,D:D,dataset_shampoo[[#This Row],[Brand]],E:E,dataset_shampoo[[#This Row],[Region]],F:F,dataset_shampoo[[#This Row],[Year]]-1,G:G,"&gt;"&amp;dataset_shampoo[[#This Row],[Month]])</f>
        <v>331380</v>
      </c>
    </row>
    <row r="4309" spans="1:13" x14ac:dyDescent="0.25">
      <c r="A4309" t="s">
        <v>7</v>
      </c>
      <c r="B4309" t="s">
        <v>55</v>
      </c>
      <c r="C4309" t="s">
        <v>21</v>
      </c>
      <c r="D4309" t="s">
        <v>57</v>
      </c>
      <c r="E4309" t="s">
        <v>12</v>
      </c>
      <c r="F4309">
        <v>2018</v>
      </c>
      <c r="G4309">
        <v>2</v>
      </c>
      <c r="H4309">
        <v>52402</v>
      </c>
      <c r="I4309" s="1">
        <v>283311</v>
      </c>
      <c r="J4309">
        <f>SUMIFS(H:H,D:D,dataset_shampoo[[#This Row],[Brand]],E:E,dataset_shampoo[[#This Row],[Region]],F:F,dataset_shampoo[[#This Row],[Year]],G:G,"&lt;="&amp;dataset_shampoo[[#This Row],[Month]])</f>
        <v>113589</v>
      </c>
      <c r="K4309" s="6">
        <f>SUMIFS(I:I,D:D,dataset_shampoo[[#This Row],[Brand]],E:E,dataset_shampoo[[#This Row],[Region]],F:F,dataset_shampoo[[#This Row],[Year]],G:G,"&lt;="&amp;dataset_shampoo[[#This Row],[Month]])</f>
        <v>614691</v>
      </c>
      <c r="L4309">
        <f>dataset_shampoo[[#This Row],[Units YTD]]+SUMIFS(H:H,D:D,dataset_shampoo[[#This Row],[Brand]],E:E,dataset_shampoo[[#This Row],[Region]],F:F,dataset_shampoo[[#This Row],[Year]]-1,G:G,"&gt;"&amp;dataset_shampoo[[#This Row],[Month]])</f>
        <v>113589</v>
      </c>
      <c r="M4309" s="1">
        <f>dataset_shampoo[[#This Row],[Values YTD]]+SUMIFS(I:I,D:D,dataset_shampoo[[#This Row],[Brand]],E:E,dataset_shampoo[[#This Row],[Region]],F:F,dataset_shampoo[[#This Row],[Year]]-1,G:G,"&gt;"&amp;dataset_shampoo[[#This Row],[Month]])</f>
        <v>614691</v>
      </c>
    </row>
    <row r="4310" spans="1:13" x14ac:dyDescent="0.25">
      <c r="A4310" t="s">
        <v>7</v>
      </c>
      <c r="B4310" t="s">
        <v>55</v>
      </c>
      <c r="C4310" t="s">
        <v>21</v>
      </c>
      <c r="D4310" t="s">
        <v>57</v>
      </c>
      <c r="E4310" t="s">
        <v>12</v>
      </c>
      <c r="F4310">
        <v>2018</v>
      </c>
      <c r="G4310">
        <v>3</v>
      </c>
      <c r="H4310">
        <v>65597</v>
      </c>
      <c r="I4310" s="1">
        <v>355740</v>
      </c>
      <c r="J4310">
        <f>SUMIFS(H:H,D:D,dataset_shampoo[[#This Row],[Brand]],E:E,dataset_shampoo[[#This Row],[Region]],F:F,dataset_shampoo[[#This Row],[Year]],G:G,"&lt;="&amp;dataset_shampoo[[#This Row],[Month]])</f>
        <v>179186</v>
      </c>
      <c r="K4310" s="6">
        <f>SUMIFS(I:I,D:D,dataset_shampoo[[#This Row],[Brand]],E:E,dataset_shampoo[[#This Row],[Region]],F:F,dataset_shampoo[[#This Row],[Year]],G:G,"&lt;="&amp;dataset_shampoo[[#This Row],[Month]])</f>
        <v>970431</v>
      </c>
      <c r="L4310">
        <f>dataset_shampoo[[#This Row],[Units YTD]]+SUMIFS(H:H,D:D,dataset_shampoo[[#This Row],[Brand]],E:E,dataset_shampoo[[#This Row],[Region]],F:F,dataset_shampoo[[#This Row],[Year]]-1,G:G,"&gt;"&amp;dataset_shampoo[[#This Row],[Month]])</f>
        <v>179186</v>
      </c>
      <c r="M4310" s="1">
        <f>dataset_shampoo[[#This Row],[Values YTD]]+SUMIFS(I:I,D:D,dataset_shampoo[[#This Row],[Brand]],E:E,dataset_shampoo[[#This Row],[Region]],F:F,dataset_shampoo[[#This Row],[Year]]-1,G:G,"&gt;"&amp;dataset_shampoo[[#This Row],[Month]])</f>
        <v>970431</v>
      </c>
    </row>
    <row r="4311" spans="1:13" x14ac:dyDescent="0.25">
      <c r="A4311" t="s">
        <v>7</v>
      </c>
      <c r="B4311" t="s">
        <v>55</v>
      </c>
      <c r="C4311" t="s">
        <v>21</v>
      </c>
      <c r="D4311" t="s">
        <v>57</v>
      </c>
      <c r="E4311" t="s">
        <v>12</v>
      </c>
      <c r="F4311">
        <v>2018</v>
      </c>
      <c r="G4311">
        <v>4</v>
      </c>
      <c r="H4311">
        <v>51464</v>
      </c>
      <c r="I4311" s="1">
        <v>277396</v>
      </c>
      <c r="J4311">
        <f>SUMIFS(H:H,D:D,dataset_shampoo[[#This Row],[Brand]],E:E,dataset_shampoo[[#This Row],[Region]],F:F,dataset_shampoo[[#This Row],[Year]],G:G,"&lt;="&amp;dataset_shampoo[[#This Row],[Month]])</f>
        <v>230650</v>
      </c>
      <c r="K4311" s="6">
        <f>SUMIFS(I:I,D:D,dataset_shampoo[[#This Row],[Brand]],E:E,dataset_shampoo[[#This Row],[Region]],F:F,dataset_shampoo[[#This Row],[Year]],G:G,"&lt;="&amp;dataset_shampoo[[#This Row],[Month]])</f>
        <v>1247827</v>
      </c>
      <c r="L4311">
        <f>dataset_shampoo[[#This Row],[Units YTD]]+SUMIFS(H:H,D:D,dataset_shampoo[[#This Row],[Brand]],E:E,dataset_shampoo[[#This Row],[Region]],F:F,dataset_shampoo[[#This Row],[Year]]-1,G:G,"&gt;"&amp;dataset_shampoo[[#This Row],[Month]])</f>
        <v>230650</v>
      </c>
      <c r="M4311" s="1">
        <f>dataset_shampoo[[#This Row],[Values YTD]]+SUMIFS(I:I,D:D,dataset_shampoo[[#This Row],[Brand]],E:E,dataset_shampoo[[#This Row],[Region]],F:F,dataset_shampoo[[#This Row],[Year]]-1,G:G,"&gt;"&amp;dataset_shampoo[[#This Row],[Month]])</f>
        <v>1247827</v>
      </c>
    </row>
    <row r="4312" spans="1:13" x14ac:dyDescent="0.25">
      <c r="A4312" t="s">
        <v>7</v>
      </c>
      <c r="B4312" t="s">
        <v>55</v>
      </c>
      <c r="C4312" t="s">
        <v>21</v>
      </c>
      <c r="D4312" t="s">
        <v>57</v>
      </c>
      <c r="E4312" t="s">
        <v>12</v>
      </c>
      <c r="F4312">
        <v>2018</v>
      </c>
      <c r="G4312">
        <v>5</v>
      </c>
      <c r="H4312">
        <v>62314</v>
      </c>
      <c r="I4312" s="1">
        <v>335125</v>
      </c>
      <c r="J4312">
        <f>SUMIFS(H:H,D:D,dataset_shampoo[[#This Row],[Brand]],E:E,dataset_shampoo[[#This Row],[Region]],F:F,dataset_shampoo[[#This Row],[Year]],G:G,"&lt;="&amp;dataset_shampoo[[#This Row],[Month]])</f>
        <v>292964</v>
      </c>
      <c r="K4312" s="6">
        <f>SUMIFS(I:I,D:D,dataset_shampoo[[#This Row],[Brand]],E:E,dataset_shampoo[[#This Row],[Region]],F:F,dataset_shampoo[[#This Row],[Year]],G:G,"&lt;="&amp;dataset_shampoo[[#This Row],[Month]])</f>
        <v>1582952</v>
      </c>
      <c r="L4312">
        <f>dataset_shampoo[[#This Row],[Units YTD]]+SUMIFS(H:H,D:D,dataset_shampoo[[#This Row],[Brand]],E:E,dataset_shampoo[[#This Row],[Region]],F:F,dataset_shampoo[[#This Row],[Year]]-1,G:G,"&gt;"&amp;dataset_shampoo[[#This Row],[Month]])</f>
        <v>292964</v>
      </c>
      <c r="M4312" s="1">
        <f>dataset_shampoo[[#This Row],[Values YTD]]+SUMIFS(I:I,D:D,dataset_shampoo[[#This Row],[Brand]],E:E,dataset_shampoo[[#This Row],[Region]],F:F,dataset_shampoo[[#This Row],[Year]]-1,G:G,"&gt;"&amp;dataset_shampoo[[#This Row],[Month]])</f>
        <v>1582952</v>
      </c>
    </row>
    <row r="4313" spans="1:13" x14ac:dyDescent="0.25">
      <c r="A4313" t="s">
        <v>7</v>
      </c>
      <c r="B4313" t="s">
        <v>55</v>
      </c>
      <c r="C4313" t="s">
        <v>21</v>
      </c>
      <c r="D4313" t="s">
        <v>57</v>
      </c>
      <c r="E4313" t="s">
        <v>12</v>
      </c>
      <c r="F4313">
        <v>2018</v>
      </c>
      <c r="G4313">
        <v>6</v>
      </c>
      <c r="H4313">
        <v>62321</v>
      </c>
      <c r="I4313" s="1">
        <v>338121</v>
      </c>
      <c r="J4313">
        <f>SUMIFS(H:H,D:D,dataset_shampoo[[#This Row],[Brand]],E:E,dataset_shampoo[[#This Row],[Region]],F:F,dataset_shampoo[[#This Row],[Year]],G:G,"&lt;="&amp;dataset_shampoo[[#This Row],[Month]])</f>
        <v>355285</v>
      </c>
      <c r="K4313" s="6">
        <f>SUMIFS(I:I,D:D,dataset_shampoo[[#This Row],[Brand]],E:E,dataset_shampoo[[#This Row],[Region]],F:F,dataset_shampoo[[#This Row],[Year]],G:G,"&lt;="&amp;dataset_shampoo[[#This Row],[Month]])</f>
        <v>1921073</v>
      </c>
      <c r="L4313">
        <f>dataset_shampoo[[#This Row],[Units YTD]]+SUMIFS(H:H,D:D,dataset_shampoo[[#This Row],[Brand]],E:E,dataset_shampoo[[#This Row],[Region]],F:F,dataset_shampoo[[#This Row],[Year]]-1,G:G,"&gt;"&amp;dataset_shampoo[[#This Row],[Month]])</f>
        <v>355285</v>
      </c>
      <c r="M4313" s="1">
        <f>dataset_shampoo[[#This Row],[Values YTD]]+SUMIFS(I:I,D:D,dataset_shampoo[[#This Row],[Brand]],E:E,dataset_shampoo[[#This Row],[Region]],F:F,dataset_shampoo[[#This Row],[Year]]-1,G:G,"&gt;"&amp;dataset_shampoo[[#This Row],[Month]])</f>
        <v>1921073</v>
      </c>
    </row>
    <row r="4314" spans="1:13" x14ac:dyDescent="0.25">
      <c r="A4314" t="s">
        <v>7</v>
      </c>
      <c r="B4314" t="s">
        <v>55</v>
      </c>
      <c r="C4314" t="s">
        <v>21</v>
      </c>
      <c r="D4314" t="s">
        <v>57</v>
      </c>
      <c r="E4314" t="s">
        <v>12</v>
      </c>
      <c r="F4314">
        <v>2018</v>
      </c>
      <c r="G4314">
        <v>7</v>
      </c>
      <c r="H4314">
        <v>61327</v>
      </c>
      <c r="I4314" s="1">
        <v>333193</v>
      </c>
      <c r="J4314">
        <f>SUMIFS(H:H,D:D,dataset_shampoo[[#This Row],[Brand]],E:E,dataset_shampoo[[#This Row],[Region]],F:F,dataset_shampoo[[#This Row],[Year]],G:G,"&lt;="&amp;dataset_shampoo[[#This Row],[Month]])</f>
        <v>416612</v>
      </c>
      <c r="K4314" s="6">
        <f>SUMIFS(I:I,D:D,dataset_shampoo[[#This Row],[Brand]],E:E,dataset_shampoo[[#This Row],[Region]],F:F,dataset_shampoo[[#This Row],[Year]],G:G,"&lt;="&amp;dataset_shampoo[[#This Row],[Month]])</f>
        <v>2254266</v>
      </c>
      <c r="L4314">
        <f>dataset_shampoo[[#This Row],[Units YTD]]+SUMIFS(H:H,D:D,dataset_shampoo[[#This Row],[Brand]],E:E,dataset_shampoo[[#This Row],[Region]],F:F,dataset_shampoo[[#This Row],[Year]]-1,G:G,"&gt;"&amp;dataset_shampoo[[#This Row],[Month]])</f>
        <v>416612</v>
      </c>
      <c r="M4314" s="1">
        <f>dataset_shampoo[[#This Row],[Values YTD]]+SUMIFS(I:I,D:D,dataset_shampoo[[#This Row],[Brand]],E:E,dataset_shampoo[[#This Row],[Region]],F:F,dataset_shampoo[[#This Row],[Year]]-1,G:G,"&gt;"&amp;dataset_shampoo[[#This Row],[Month]])</f>
        <v>2254266</v>
      </c>
    </row>
    <row r="4315" spans="1:13" x14ac:dyDescent="0.25">
      <c r="A4315" t="s">
        <v>7</v>
      </c>
      <c r="B4315" t="s">
        <v>55</v>
      </c>
      <c r="C4315" t="s">
        <v>21</v>
      </c>
      <c r="D4315" t="s">
        <v>57</v>
      </c>
      <c r="E4315" t="s">
        <v>12</v>
      </c>
      <c r="F4315">
        <v>2018</v>
      </c>
      <c r="G4315">
        <v>8</v>
      </c>
      <c r="H4315">
        <v>57827</v>
      </c>
      <c r="I4315" s="1">
        <v>313159</v>
      </c>
      <c r="J4315">
        <f>SUMIFS(H:H,D:D,dataset_shampoo[[#This Row],[Brand]],E:E,dataset_shampoo[[#This Row],[Region]],F:F,dataset_shampoo[[#This Row],[Year]],G:G,"&lt;="&amp;dataset_shampoo[[#This Row],[Month]])</f>
        <v>474439</v>
      </c>
      <c r="K4315" s="6">
        <f>SUMIFS(I:I,D:D,dataset_shampoo[[#This Row],[Brand]],E:E,dataset_shampoo[[#This Row],[Region]],F:F,dataset_shampoo[[#This Row],[Year]],G:G,"&lt;="&amp;dataset_shampoo[[#This Row],[Month]])</f>
        <v>2567425</v>
      </c>
      <c r="L4315">
        <f>dataset_shampoo[[#This Row],[Units YTD]]+SUMIFS(H:H,D:D,dataset_shampoo[[#This Row],[Brand]],E:E,dataset_shampoo[[#This Row],[Region]],F:F,dataset_shampoo[[#This Row],[Year]]-1,G:G,"&gt;"&amp;dataset_shampoo[[#This Row],[Month]])</f>
        <v>474439</v>
      </c>
      <c r="M4315" s="1">
        <f>dataset_shampoo[[#This Row],[Values YTD]]+SUMIFS(I:I,D:D,dataset_shampoo[[#This Row],[Brand]],E:E,dataset_shampoo[[#This Row],[Region]],F:F,dataset_shampoo[[#This Row],[Year]]-1,G:G,"&gt;"&amp;dataset_shampoo[[#This Row],[Month]])</f>
        <v>2567425</v>
      </c>
    </row>
    <row r="4316" spans="1:13" x14ac:dyDescent="0.25">
      <c r="A4316" t="s">
        <v>7</v>
      </c>
      <c r="B4316" t="s">
        <v>55</v>
      </c>
      <c r="C4316" t="s">
        <v>21</v>
      </c>
      <c r="D4316" t="s">
        <v>57</v>
      </c>
      <c r="E4316" t="s">
        <v>12</v>
      </c>
      <c r="F4316">
        <v>2018</v>
      </c>
      <c r="G4316">
        <v>9</v>
      </c>
      <c r="H4316">
        <v>52472</v>
      </c>
      <c r="I4316" s="1">
        <v>284193</v>
      </c>
      <c r="J4316">
        <f>SUMIFS(H:H,D:D,dataset_shampoo[[#This Row],[Brand]],E:E,dataset_shampoo[[#This Row],[Region]],F:F,dataset_shampoo[[#This Row],[Year]],G:G,"&lt;="&amp;dataset_shampoo[[#This Row],[Month]])</f>
        <v>526911</v>
      </c>
      <c r="K4316" s="6">
        <f>SUMIFS(I:I,D:D,dataset_shampoo[[#This Row],[Brand]],E:E,dataset_shampoo[[#This Row],[Region]],F:F,dataset_shampoo[[#This Row],[Year]],G:G,"&lt;="&amp;dataset_shampoo[[#This Row],[Month]])</f>
        <v>2851618</v>
      </c>
      <c r="L4316">
        <f>dataset_shampoo[[#This Row],[Units YTD]]+SUMIFS(H:H,D:D,dataset_shampoo[[#This Row],[Brand]],E:E,dataset_shampoo[[#This Row],[Region]],F:F,dataset_shampoo[[#This Row],[Year]]-1,G:G,"&gt;"&amp;dataset_shampoo[[#This Row],[Month]])</f>
        <v>526911</v>
      </c>
      <c r="M4316" s="1">
        <f>dataset_shampoo[[#This Row],[Values YTD]]+SUMIFS(I:I,D:D,dataset_shampoo[[#This Row],[Brand]],E:E,dataset_shampoo[[#This Row],[Region]],F:F,dataset_shampoo[[#This Row],[Year]]-1,G:G,"&gt;"&amp;dataset_shampoo[[#This Row],[Month]])</f>
        <v>2851618</v>
      </c>
    </row>
    <row r="4317" spans="1:13" x14ac:dyDescent="0.25">
      <c r="A4317" t="s">
        <v>7</v>
      </c>
      <c r="B4317" t="s">
        <v>55</v>
      </c>
      <c r="C4317" t="s">
        <v>21</v>
      </c>
      <c r="D4317" t="s">
        <v>57</v>
      </c>
      <c r="E4317" t="s">
        <v>12</v>
      </c>
      <c r="F4317">
        <v>2018</v>
      </c>
      <c r="G4317">
        <v>10</v>
      </c>
      <c r="H4317">
        <v>68733</v>
      </c>
      <c r="I4317" s="1">
        <v>371301</v>
      </c>
      <c r="J4317">
        <f>SUMIFS(H:H,D:D,dataset_shampoo[[#This Row],[Brand]],E:E,dataset_shampoo[[#This Row],[Region]],F:F,dataset_shampoo[[#This Row],[Year]],G:G,"&lt;="&amp;dataset_shampoo[[#This Row],[Month]])</f>
        <v>595644</v>
      </c>
      <c r="K4317" s="6">
        <f>SUMIFS(I:I,D:D,dataset_shampoo[[#This Row],[Brand]],E:E,dataset_shampoo[[#This Row],[Region]],F:F,dataset_shampoo[[#This Row],[Year]],G:G,"&lt;="&amp;dataset_shampoo[[#This Row],[Month]])</f>
        <v>3222919</v>
      </c>
      <c r="L4317">
        <f>dataset_shampoo[[#This Row],[Units YTD]]+SUMIFS(H:H,D:D,dataset_shampoo[[#This Row],[Brand]],E:E,dataset_shampoo[[#This Row],[Region]],F:F,dataset_shampoo[[#This Row],[Year]]-1,G:G,"&gt;"&amp;dataset_shampoo[[#This Row],[Month]])</f>
        <v>595644</v>
      </c>
      <c r="M4317" s="1">
        <f>dataset_shampoo[[#This Row],[Values YTD]]+SUMIFS(I:I,D:D,dataset_shampoo[[#This Row],[Brand]],E:E,dataset_shampoo[[#This Row],[Region]],F:F,dataset_shampoo[[#This Row],[Year]]-1,G:G,"&gt;"&amp;dataset_shampoo[[#This Row],[Month]])</f>
        <v>3222919</v>
      </c>
    </row>
    <row r="4318" spans="1:13" x14ac:dyDescent="0.25">
      <c r="A4318" t="s">
        <v>7</v>
      </c>
      <c r="B4318" t="s">
        <v>55</v>
      </c>
      <c r="C4318" t="s">
        <v>21</v>
      </c>
      <c r="D4318" t="s">
        <v>57</v>
      </c>
      <c r="E4318" t="s">
        <v>12</v>
      </c>
      <c r="F4318">
        <v>2018</v>
      </c>
      <c r="G4318">
        <v>11</v>
      </c>
      <c r="H4318">
        <v>54432</v>
      </c>
      <c r="I4318" s="1">
        <v>295589</v>
      </c>
      <c r="J4318">
        <f>SUMIFS(H:H,D:D,dataset_shampoo[[#This Row],[Brand]],E:E,dataset_shampoo[[#This Row],[Region]],F:F,dataset_shampoo[[#This Row],[Year]],G:G,"&lt;="&amp;dataset_shampoo[[#This Row],[Month]])</f>
        <v>650076</v>
      </c>
      <c r="K4318" s="6">
        <f>SUMIFS(I:I,D:D,dataset_shampoo[[#This Row],[Brand]],E:E,dataset_shampoo[[#This Row],[Region]],F:F,dataset_shampoo[[#This Row],[Year]],G:G,"&lt;="&amp;dataset_shampoo[[#This Row],[Month]])</f>
        <v>3518508</v>
      </c>
      <c r="L4318">
        <f>dataset_shampoo[[#This Row],[Units YTD]]+SUMIFS(H:H,D:D,dataset_shampoo[[#This Row],[Brand]],E:E,dataset_shampoo[[#This Row],[Region]],F:F,dataset_shampoo[[#This Row],[Year]]-1,G:G,"&gt;"&amp;dataset_shampoo[[#This Row],[Month]])</f>
        <v>650076</v>
      </c>
      <c r="M4318" s="1">
        <f>dataset_shampoo[[#This Row],[Values YTD]]+SUMIFS(I:I,D:D,dataset_shampoo[[#This Row],[Brand]],E:E,dataset_shampoo[[#This Row],[Region]],F:F,dataset_shampoo[[#This Row],[Year]]-1,G:G,"&gt;"&amp;dataset_shampoo[[#This Row],[Month]])</f>
        <v>3518508</v>
      </c>
    </row>
    <row r="4319" spans="1:13" x14ac:dyDescent="0.25">
      <c r="A4319" t="s">
        <v>7</v>
      </c>
      <c r="B4319" t="s">
        <v>55</v>
      </c>
      <c r="C4319" t="s">
        <v>21</v>
      </c>
      <c r="D4319" t="s">
        <v>57</v>
      </c>
      <c r="E4319" t="s">
        <v>12</v>
      </c>
      <c r="F4319">
        <v>2018</v>
      </c>
      <c r="G4319">
        <v>12</v>
      </c>
      <c r="H4319">
        <v>57078</v>
      </c>
      <c r="I4319" s="1">
        <v>310548</v>
      </c>
      <c r="J4319">
        <f>SUMIFS(H:H,D:D,dataset_shampoo[[#This Row],[Brand]],E:E,dataset_shampoo[[#This Row],[Region]],F:F,dataset_shampoo[[#This Row],[Year]],G:G,"&lt;="&amp;dataset_shampoo[[#This Row],[Month]])</f>
        <v>707154</v>
      </c>
      <c r="K4319" s="6">
        <f>SUMIFS(I:I,D:D,dataset_shampoo[[#This Row],[Brand]],E:E,dataset_shampoo[[#This Row],[Region]],F:F,dataset_shampoo[[#This Row],[Year]],G:G,"&lt;="&amp;dataset_shampoo[[#This Row],[Month]])</f>
        <v>3829056</v>
      </c>
      <c r="L4319">
        <f>dataset_shampoo[[#This Row],[Units YTD]]+SUMIFS(H:H,D:D,dataset_shampoo[[#This Row],[Brand]],E:E,dataset_shampoo[[#This Row],[Region]],F:F,dataset_shampoo[[#This Row],[Year]]-1,G:G,"&gt;"&amp;dataset_shampoo[[#This Row],[Month]])</f>
        <v>707154</v>
      </c>
      <c r="M4319" s="1">
        <f>dataset_shampoo[[#This Row],[Values YTD]]+SUMIFS(I:I,D:D,dataset_shampoo[[#This Row],[Brand]],E:E,dataset_shampoo[[#This Row],[Region]],F:F,dataset_shampoo[[#This Row],[Year]]-1,G:G,"&gt;"&amp;dataset_shampoo[[#This Row],[Month]])</f>
        <v>3829056</v>
      </c>
    </row>
    <row r="4320" spans="1:13" x14ac:dyDescent="0.25">
      <c r="A4320" t="s">
        <v>7</v>
      </c>
      <c r="B4320" t="s">
        <v>55</v>
      </c>
      <c r="C4320" t="s">
        <v>21</v>
      </c>
      <c r="D4320" t="s">
        <v>57</v>
      </c>
      <c r="E4320" t="s">
        <v>12</v>
      </c>
      <c r="F4320">
        <v>2019</v>
      </c>
      <c r="G4320">
        <v>1</v>
      </c>
      <c r="H4320">
        <v>56175</v>
      </c>
      <c r="I4320" s="1">
        <v>304346</v>
      </c>
      <c r="J4320">
        <f>SUMIFS(H:H,D:D,dataset_shampoo[[#This Row],[Brand]],E:E,dataset_shampoo[[#This Row],[Region]],F:F,dataset_shampoo[[#This Row],[Year]],G:G,"&lt;="&amp;dataset_shampoo[[#This Row],[Month]])</f>
        <v>56175</v>
      </c>
      <c r="K4320" s="6">
        <f>SUMIFS(I:I,D:D,dataset_shampoo[[#This Row],[Brand]],E:E,dataset_shampoo[[#This Row],[Region]],F:F,dataset_shampoo[[#This Row],[Year]],G:G,"&lt;="&amp;dataset_shampoo[[#This Row],[Month]])</f>
        <v>304346</v>
      </c>
      <c r="L4320">
        <f>dataset_shampoo[[#This Row],[Units YTD]]+SUMIFS(H:H,D:D,dataset_shampoo[[#This Row],[Brand]],E:E,dataset_shampoo[[#This Row],[Region]],F:F,dataset_shampoo[[#This Row],[Year]]-1,G:G,"&gt;"&amp;dataset_shampoo[[#This Row],[Month]])</f>
        <v>702142</v>
      </c>
      <c r="M4320" s="1">
        <f>dataset_shampoo[[#This Row],[Values YTD]]+SUMIFS(I:I,D:D,dataset_shampoo[[#This Row],[Brand]],E:E,dataset_shampoo[[#This Row],[Region]],F:F,dataset_shampoo[[#This Row],[Year]]-1,G:G,"&gt;"&amp;dataset_shampoo[[#This Row],[Month]])</f>
        <v>3802022</v>
      </c>
    </row>
    <row r="4321" spans="1:13" x14ac:dyDescent="0.25">
      <c r="A4321" t="s">
        <v>7</v>
      </c>
      <c r="B4321" t="s">
        <v>55</v>
      </c>
      <c r="C4321" t="s">
        <v>21</v>
      </c>
      <c r="D4321" t="s">
        <v>57</v>
      </c>
      <c r="E4321" t="s">
        <v>12</v>
      </c>
      <c r="F4321">
        <v>2019</v>
      </c>
      <c r="G4321">
        <v>2</v>
      </c>
      <c r="H4321">
        <v>52787</v>
      </c>
      <c r="I4321" s="1">
        <v>287504</v>
      </c>
      <c r="J4321">
        <f>SUMIFS(H:H,D:D,dataset_shampoo[[#This Row],[Brand]],E:E,dataset_shampoo[[#This Row],[Region]],F:F,dataset_shampoo[[#This Row],[Year]],G:G,"&lt;="&amp;dataset_shampoo[[#This Row],[Month]])</f>
        <v>108962</v>
      </c>
      <c r="K4321" s="6">
        <f>SUMIFS(I:I,D:D,dataset_shampoo[[#This Row],[Brand]],E:E,dataset_shampoo[[#This Row],[Region]],F:F,dataset_shampoo[[#This Row],[Year]],G:G,"&lt;="&amp;dataset_shampoo[[#This Row],[Month]])</f>
        <v>591850</v>
      </c>
      <c r="L4321">
        <f>dataset_shampoo[[#This Row],[Units YTD]]+SUMIFS(H:H,D:D,dataset_shampoo[[#This Row],[Brand]],E:E,dataset_shampoo[[#This Row],[Region]],F:F,dataset_shampoo[[#This Row],[Year]]-1,G:G,"&gt;"&amp;dataset_shampoo[[#This Row],[Month]])</f>
        <v>702527</v>
      </c>
      <c r="M4321" s="1">
        <f>dataset_shampoo[[#This Row],[Values YTD]]+SUMIFS(I:I,D:D,dataset_shampoo[[#This Row],[Brand]],E:E,dataset_shampoo[[#This Row],[Region]],F:F,dataset_shampoo[[#This Row],[Year]]-1,G:G,"&gt;"&amp;dataset_shampoo[[#This Row],[Month]])</f>
        <v>3806215</v>
      </c>
    </row>
    <row r="4322" spans="1:13" x14ac:dyDescent="0.25">
      <c r="A4322" t="s">
        <v>7</v>
      </c>
      <c r="B4322" t="s">
        <v>55</v>
      </c>
      <c r="C4322" t="s">
        <v>21</v>
      </c>
      <c r="D4322" t="s">
        <v>57</v>
      </c>
      <c r="E4322" t="s">
        <v>12</v>
      </c>
      <c r="F4322">
        <v>2019</v>
      </c>
      <c r="G4322">
        <v>3</v>
      </c>
      <c r="H4322">
        <v>54768</v>
      </c>
      <c r="I4322" s="1">
        <v>298599</v>
      </c>
      <c r="J4322">
        <f>SUMIFS(H:H,D:D,dataset_shampoo[[#This Row],[Brand]],E:E,dataset_shampoo[[#This Row],[Region]],F:F,dataset_shampoo[[#This Row],[Year]],G:G,"&lt;="&amp;dataset_shampoo[[#This Row],[Month]])</f>
        <v>163730</v>
      </c>
      <c r="K4322" s="6">
        <f>SUMIFS(I:I,D:D,dataset_shampoo[[#This Row],[Brand]],E:E,dataset_shampoo[[#This Row],[Region]],F:F,dataset_shampoo[[#This Row],[Year]],G:G,"&lt;="&amp;dataset_shampoo[[#This Row],[Month]])</f>
        <v>890449</v>
      </c>
      <c r="L4322">
        <f>dataset_shampoo[[#This Row],[Units YTD]]+SUMIFS(H:H,D:D,dataset_shampoo[[#This Row],[Brand]],E:E,dataset_shampoo[[#This Row],[Region]],F:F,dataset_shampoo[[#This Row],[Year]]-1,G:G,"&gt;"&amp;dataset_shampoo[[#This Row],[Month]])</f>
        <v>691698</v>
      </c>
      <c r="M4322" s="1">
        <f>dataset_shampoo[[#This Row],[Values YTD]]+SUMIFS(I:I,D:D,dataset_shampoo[[#This Row],[Brand]],E:E,dataset_shampoo[[#This Row],[Region]],F:F,dataset_shampoo[[#This Row],[Year]]-1,G:G,"&gt;"&amp;dataset_shampoo[[#This Row],[Month]])</f>
        <v>3749074</v>
      </c>
    </row>
    <row r="4323" spans="1:13" x14ac:dyDescent="0.25">
      <c r="A4323" t="s">
        <v>7</v>
      </c>
      <c r="B4323" t="s">
        <v>55</v>
      </c>
      <c r="C4323" t="s">
        <v>21</v>
      </c>
      <c r="D4323" t="s">
        <v>57</v>
      </c>
      <c r="E4323" t="s">
        <v>12</v>
      </c>
      <c r="F4323">
        <v>2019</v>
      </c>
      <c r="G4323">
        <v>4</v>
      </c>
      <c r="H4323">
        <v>52234</v>
      </c>
      <c r="I4323" s="1">
        <v>285957</v>
      </c>
      <c r="J4323">
        <f>SUMIFS(H:H,D:D,dataset_shampoo[[#This Row],[Brand]],E:E,dataset_shampoo[[#This Row],[Region]],F:F,dataset_shampoo[[#This Row],[Year]],G:G,"&lt;="&amp;dataset_shampoo[[#This Row],[Month]])</f>
        <v>215964</v>
      </c>
      <c r="K4323" s="6">
        <f>SUMIFS(I:I,D:D,dataset_shampoo[[#This Row],[Brand]],E:E,dataset_shampoo[[#This Row],[Region]],F:F,dataset_shampoo[[#This Row],[Year]],G:G,"&lt;="&amp;dataset_shampoo[[#This Row],[Month]])</f>
        <v>1176406</v>
      </c>
      <c r="L4323">
        <f>dataset_shampoo[[#This Row],[Units YTD]]+SUMIFS(H:H,D:D,dataset_shampoo[[#This Row],[Brand]],E:E,dataset_shampoo[[#This Row],[Region]],F:F,dataset_shampoo[[#This Row],[Year]]-1,G:G,"&gt;"&amp;dataset_shampoo[[#This Row],[Month]])</f>
        <v>692468</v>
      </c>
      <c r="M4323" s="1">
        <f>dataset_shampoo[[#This Row],[Values YTD]]+SUMIFS(I:I,D:D,dataset_shampoo[[#This Row],[Brand]],E:E,dataset_shampoo[[#This Row],[Region]],F:F,dataset_shampoo[[#This Row],[Year]]-1,G:G,"&gt;"&amp;dataset_shampoo[[#This Row],[Month]])</f>
        <v>3757635</v>
      </c>
    </row>
    <row r="4324" spans="1:13" x14ac:dyDescent="0.25">
      <c r="A4324" t="s">
        <v>7</v>
      </c>
      <c r="B4324" t="s">
        <v>55</v>
      </c>
      <c r="C4324" t="s">
        <v>21</v>
      </c>
      <c r="D4324" t="s">
        <v>57</v>
      </c>
      <c r="E4324" t="s">
        <v>12</v>
      </c>
      <c r="F4324">
        <v>2019</v>
      </c>
      <c r="G4324">
        <v>5</v>
      </c>
      <c r="H4324">
        <v>61775</v>
      </c>
      <c r="I4324" s="1">
        <v>337960</v>
      </c>
      <c r="J4324">
        <f>SUMIFS(H:H,D:D,dataset_shampoo[[#This Row],[Brand]],E:E,dataset_shampoo[[#This Row],[Region]],F:F,dataset_shampoo[[#This Row],[Year]],G:G,"&lt;="&amp;dataset_shampoo[[#This Row],[Month]])</f>
        <v>277739</v>
      </c>
      <c r="K4324" s="6">
        <f>SUMIFS(I:I,D:D,dataset_shampoo[[#This Row],[Brand]],E:E,dataset_shampoo[[#This Row],[Region]],F:F,dataset_shampoo[[#This Row],[Year]],G:G,"&lt;="&amp;dataset_shampoo[[#This Row],[Month]])</f>
        <v>1514366</v>
      </c>
      <c r="L4324">
        <f>dataset_shampoo[[#This Row],[Units YTD]]+SUMIFS(H:H,D:D,dataset_shampoo[[#This Row],[Brand]],E:E,dataset_shampoo[[#This Row],[Region]],F:F,dataset_shampoo[[#This Row],[Year]]-1,G:G,"&gt;"&amp;dataset_shampoo[[#This Row],[Month]])</f>
        <v>691929</v>
      </c>
      <c r="M4324" s="1">
        <f>dataset_shampoo[[#This Row],[Values YTD]]+SUMIFS(I:I,D:D,dataset_shampoo[[#This Row],[Brand]],E:E,dataset_shampoo[[#This Row],[Region]],F:F,dataset_shampoo[[#This Row],[Year]]-1,G:G,"&gt;"&amp;dataset_shampoo[[#This Row],[Month]])</f>
        <v>3760470</v>
      </c>
    </row>
    <row r="4325" spans="1:13" x14ac:dyDescent="0.25">
      <c r="A4325" t="s">
        <v>7</v>
      </c>
      <c r="B4325" t="s">
        <v>55</v>
      </c>
      <c r="C4325" t="s">
        <v>21</v>
      </c>
      <c r="D4325" t="s">
        <v>57</v>
      </c>
      <c r="E4325" t="s">
        <v>12</v>
      </c>
      <c r="F4325">
        <v>2019</v>
      </c>
      <c r="G4325">
        <v>6</v>
      </c>
      <c r="H4325">
        <v>56994</v>
      </c>
      <c r="I4325" s="1">
        <v>310401</v>
      </c>
      <c r="J4325">
        <f>SUMIFS(H:H,D:D,dataset_shampoo[[#This Row],[Brand]],E:E,dataset_shampoo[[#This Row],[Region]],F:F,dataset_shampoo[[#This Row],[Year]],G:G,"&lt;="&amp;dataset_shampoo[[#This Row],[Month]])</f>
        <v>334733</v>
      </c>
      <c r="K4325" s="6">
        <f>SUMIFS(I:I,D:D,dataset_shampoo[[#This Row],[Brand]],E:E,dataset_shampoo[[#This Row],[Region]],F:F,dataset_shampoo[[#This Row],[Year]],G:G,"&lt;="&amp;dataset_shampoo[[#This Row],[Month]])</f>
        <v>1824767</v>
      </c>
      <c r="L4325">
        <f>dataset_shampoo[[#This Row],[Units YTD]]+SUMIFS(H:H,D:D,dataset_shampoo[[#This Row],[Brand]],E:E,dataset_shampoo[[#This Row],[Region]],F:F,dataset_shampoo[[#This Row],[Year]]-1,G:G,"&gt;"&amp;dataset_shampoo[[#This Row],[Month]])</f>
        <v>686602</v>
      </c>
      <c r="M4325" s="1">
        <f>dataset_shampoo[[#This Row],[Values YTD]]+SUMIFS(I:I,D:D,dataset_shampoo[[#This Row],[Brand]],E:E,dataset_shampoo[[#This Row],[Region]],F:F,dataset_shampoo[[#This Row],[Year]]-1,G:G,"&gt;"&amp;dataset_shampoo[[#This Row],[Month]])</f>
        <v>3732750</v>
      </c>
    </row>
    <row r="4326" spans="1:13" x14ac:dyDescent="0.25">
      <c r="A4326" t="s">
        <v>7</v>
      </c>
      <c r="B4326" t="s">
        <v>55</v>
      </c>
      <c r="C4326" t="s">
        <v>21</v>
      </c>
      <c r="D4326" t="s">
        <v>57</v>
      </c>
      <c r="E4326" t="s">
        <v>12</v>
      </c>
      <c r="F4326">
        <v>2019</v>
      </c>
      <c r="G4326">
        <v>7</v>
      </c>
      <c r="H4326">
        <v>66437</v>
      </c>
      <c r="I4326" s="1">
        <v>361277</v>
      </c>
      <c r="J4326">
        <f>SUMIFS(H:H,D:D,dataset_shampoo[[#This Row],[Brand]],E:E,dataset_shampoo[[#This Row],[Region]],F:F,dataset_shampoo[[#This Row],[Year]],G:G,"&lt;="&amp;dataset_shampoo[[#This Row],[Month]])</f>
        <v>401170</v>
      </c>
      <c r="K4326" s="6">
        <f>SUMIFS(I:I,D:D,dataset_shampoo[[#This Row],[Brand]],E:E,dataset_shampoo[[#This Row],[Region]],F:F,dataset_shampoo[[#This Row],[Year]],G:G,"&lt;="&amp;dataset_shampoo[[#This Row],[Month]])</f>
        <v>2186044</v>
      </c>
      <c r="L4326">
        <f>dataset_shampoo[[#This Row],[Units YTD]]+SUMIFS(H:H,D:D,dataset_shampoo[[#This Row],[Brand]],E:E,dataset_shampoo[[#This Row],[Region]],F:F,dataset_shampoo[[#This Row],[Year]]-1,G:G,"&gt;"&amp;dataset_shampoo[[#This Row],[Month]])</f>
        <v>691712</v>
      </c>
      <c r="M4326" s="1">
        <f>dataset_shampoo[[#This Row],[Values YTD]]+SUMIFS(I:I,D:D,dataset_shampoo[[#This Row],[Brand]],E:E,dataset_shampoo[[#This Row],[Region]],F:F,dataset_shampoo[[#This Row],[Year]]-1,G:G,"&gt;"&amp;dataset_shampoo[[#This Row],[Month]])</f>
        <v>3760834</v>
      </c>
    </row>
    <row r="4327" spans="1:13" x14ac:dyDescent="0.25">
      <c r="A4327" t="s">
        <v>7</v>
      </c>
      <c r="B4327" t="s">
        <v>55</v>
      </c>
      <c r="C4327" t="s">
        <v>21</v>
      </c>
      <c r="D4327" t="s">
        <v>57</v>
      </c>
      <c r="E4327" t="s">
        <v>12</v>
      </c>
      <c r="F4327">
        <v>2019</v>
      </c>
      <c r="G4327">
        <v>8</v>
      </c>
      <c r="H4327">
        <v>65289</v>
      </c>
      <c r="I4327" s="1">
        <v>356083</v>
      </c>
      <c r="J4327">
        <f>SUMIFS(H:H,D:D,dataset_shampoo[[#This Row],[Brand]],E:E,dataset_shampoo[[#This Row],[Region]],F:F,dataset_shampoo[[#This Row],[Year]],G:G,"&lt;="&amp;dataset_shampoo[[#This Row],[Month]])</f>
        <v>466459</v>
      </c>
      <c r="K4327" s="6">
        <f>SUMIFS(I:I,D:D,dataset_shampoo[[#This Row],[Brand]],E:E,dataset_shampoo[[#This Row],[Region]],F:F,dataset_shampoo[[#This Row],[Year]],G:G,"&lt;="&amp;dataset_shampoo[[#This Row],[Month]])</f>
        <v>2542127</v>
      </c>
      <c r="L4327">
        <f>dataset_shampoo[[#This Row],[Units YTD]]+SUMIFS(H:H,D:D,dataset_shampoo[[#This Row],[Brand]],E:E,dataset_shampoo[[#This Row],[Region]],F:F,dataset_shampoo[[#This Row],[Year]]-1,G:G,"&gt;"&amp;dataset_shampoo[[#This Row],[Month]])</f>
        <v>699174</v>
      </c>
      <c r="M4327" s="1">
        <f>dataset_shampoo[[#This Row],[Values YTD]]+SUMIFS(I:I,D:D,dataset_shampoo[[#This Row],[Brand]],E:E,dataset_shampoo[[#This Row],[Region]],F:F,dataset_shampoo[[#This Row],[Year]]-1,G:G,"&gt;"&amp;dataset_shampoo[[#This Row],[Month]])</f>
        <v>3803758</v>
      </c>
    </row>
    <row r="4328" spans="1:13" x14ac:dyDescent="0.25">
      <c r="A4328" t="s">
        <v>7</v>
      </c>
      <c r="B4328" t="s">
        <v>55</v>
      </c>
      <c r="C4328" t="s">
        <v>21</v>
      </c>
      <c r="D4328" t="s">
        <v>57</v>
      </c>
      <c r="E4328" t="s">
        <v>12</v>
      </c>
      <c r="F4328">
        <v>2019</v>
      </c>
      <c r="G4328">
        <v>9</v>
      </c>
      <c r="H4328">
        <v>62167</v>
      </c>
      <c r="I4328" s="1">
        <v>339598</v>
      </c>
      <c r="J4328">
        <f>SUMIFS(H:H,D:D,dataset_shampoo[[#This Row],[Brand]],E:E,dataset_shampoo[[#This Row],[Region]],F:F,dataset_shampoo[[#This Row],[Year]],G:G,"&lt;="&amp;dataset_shampoo[[#This Row],[Month]])</f>
        <v>528626</v>
      </c>
      <c r="K4328" s="6">
        <f>SUMIFS(I:I,D:D,dataset_shampoo[[#This Row],[Brand]],E:E,dataset_shampoo[[#This Row],[Region]],F:F,dataset_shampoo[[#This Row],[Year]],G:G,"&lt;="&amp;dataset_shampoo[[#This Row],[Month]])</f>
        <v>2881725</v>
      </c>
      <c r="L4328">
        <f>dataset_shampoo[[#This Row],[Units YTD]]+SUMIFS(H:H,D:D,dataset_shampoo[[#This Row],[Brand]],E:E,dataset_shampoo[[#This Row],[Region]],F:F,dataset_shampoo[[#This Row],[Year]]-1,G:G,"&gt;"&amp;dataset_shampoo[[#This Row],[Month]])</f>
        <v>708869</v>
      </c>
      <c r="M4328" s="1">
        <f>dataset_shampoo[[#This Row],[Values YTD]]+SUMIFS(I:I,D:D,dataset_shampoo[[#This Row],[Brand]],E:E,dataset_shampoo[[#This Row],[Region]],F:F,dataset_shampoo[[#This Row],[Year]]-1,G:G,"&gt;"&amp;dataset_shampoo[[#This Row],[Month]])</f>
        <v>3859163</v>
      </c>
    </row>
    <row r="4329" spans="1:13" x14ac:dyDescent="0.25">
      <c r="A4329" t="s">
        <v>7</v>
      </c>
      <c r="B4329" t="s">
        <v>55</v>
      </c>
      <c r="C4329" t="s">
        <v>21</v>
      </c>
      <c r="D4329" t="s">
        <v>57</v>
      </c>
      <c r="E4329" t="s">
        <v>12</v>
      </c>
      <c r="F4329">
        <v>2019</v>
      </c>
      <c r="G4329">
        <v>10</v>
      </c>
      <c r="H4329">
        <v>82509</v>
      </c>
      <c r="I4329" s="1">
        <v>451661</v>
      </c>
      <c r="J4329">
        <f>SUMIFS(H:H,D:D,dataset_shampoo[[#This Row],[Brand]],E:E,dataset_shampoo[[#This Row],[Region]],F:F,dataset_shampoo[[#This Row],[Year]],G:G,"&lt;="&amp;dataset_shampoo[[#This Row],[Month]])</f>
        <v>611135</v>
      </c>
      <c r="K4329" s="6">
        <f>SUMIFS(I:I,D:D,dataset_shampoo[[#This Row],[Brand]],E:E,dataset_shampoo[[#This Row],[Region]],F:F,dataset_shampoo[[#This Row],[Year]],G:G,"&lt;="&amp;dataset_shampoo[[#This Row],[Month]])</f>
        <v>3333386</v>
      </c>
      <c r="L4329">
        <f>dataset_shampoo[[#This Row],[Units YTD]]+SUMIFS(H:H,D:D,dataset_shampoo[[#This Row],[Brand]],E:E,dataset_shampoo[[#This Row],[Region]],F:F,dataset_shampoo[[#This Row],[Year]]-1,G:G,"&gt;"&amp;dataset_shampoo[[#This Row],[Month]])</f>
        <v>722645</v>
      </c>
      <c r="M4329" s="1">
        <f>dataset_shampoo[[#This Row],[Values YTD]]+SUMIFS(I:I,D:D,dataset_shampoo[[#This Row],[Brand]],E:E,dataset_shampoo[[#This Row],[Region]],F:F,dataset_shampoo[[#This Row],[Year]]-1,G:G,"&gt;"&amp;dataset_shampoo[[#This Row],[Month]])</f>
        <v>3939523</v>
      </c>
    </row>
    <row r="4330" spans="1:13" x14ac:dyDescent="0.25">
      <c r="A4330" t="s">
        <v>7</v>
      </c>
      <c r="B4330" t="s">
        <v>55</v>
      </c>
      <c r="C4330" t="s">
        <v>21</v>
      </c>
      <c r="D4330" t="s">
        <v>57</v>
      </c>
      <c r="E4330" t="s">
        <v>12</v>
      </c>
      <c r="F4330">
        <v>2019</v>
      </c>
      <c r="G4330">
        <v>11</v>
      </c>
      <c r="H4330">
        <v>69699</v>
      </c>
      <c r="I4330" s="1">
        <v>380996</v>
      </c>
      <c r="J4330">
        <f>SUMIFS(H:H,D:D,dataset_shampoo[[#This Row],[Brand]],E:E,dataset_shampoo[[#This Row],[Region]],F:F,dataset_shampoo[[#This Row],[Year]],G:G,"&lt;="&amp;dataset_shampoo[[#This Row],[Month]])</f>
        <v>680834</v>
      </c>
      <c r="K4330" s="6">
        <f>SUMIFS(I:I,D:D,dataset_shampoo[[#This Row],[Brand]],E:E,dataset_shampoo[[#This Row],[Region]],F:F,dataset_shampoo[[#This Row],[Year]],G:G,"&lt;="&amp;dataset_shampoo[[#This Row],[Month]])</f>
        <v>3714382</v>
      </c>
      <c r="L4330">
        <f>dataset_shampoo[[#This Row],[Units YTD]]+SUMIFS(H:H,D:D,dataset_shampoo[[#This Row],[Brand]],E:E,dataset_shampoo[[#This Row],[Region]],F:F,dataset_shampoo[[#This Row],[Year]]-1,G:G,"&gt;"&amp;dataset_shampoo[[#This Row],[Month]])</f>
        <v>737912</v>
      </c>
      <c r="M4330" s="1">
        <f>dataset_shampoo[[#This Row],[Values YTD]]+SUMIFS(I:I,D:D,dataset_shampoo[[#This Row],[Brand]],E:E,dataset_shampoo[[#This Row],[Region]],F:F,dataset_shampoo[[#This Row],[Year]]-1,G:G,"&gt;"&amp;dataset_shampoo[[#This Row],[Month]])</f>
        <v>4024930</v>
      </c>
    </row>
    <row r="4331" spans="1:13" x14ac:dyDescent="0.25">
      <c r="A4331" t="s">
        <v>7</v>
      </c>
      <c r="B4331" t="s">
        <v>55</v>
      </c>
      <c r="C4331" t="s">
        <v>21</v>
      </c>
      <c r="D4331" t="s">
        <v>57</v>
      </c>
      <c r="E4331" t="s">
        <v>12</v>
      </c>
      <c r="F4331">
        <v>2019</v>
      </c>
      <c r="G4331">
        <v>12</v>
      </c>
      <c r="H4331">
        <v>68047</v>
      </c>
      <c r="I4331" s="1">
        <v>372001</v>
      </c>
      <c r="J4331">
        <f>SUMIFS(H:H,D:D,dataset_shampoo[[#This Row],[Brand]],E:E,dataset_shampoo[[#This Row],[Region]],F:F,dataset_shampoo[[#This Row],[Year]],G:G,"&lt;="&amp;dataset_shampoo[[#This Row],[Month]])</f>
        <v>748881</v>
      </c>
      <c r="K4331" s="6">
        <f>SUMIFS(I:I,D:D,dataset_shampoo[[#This Row],[Brand]],E:E,dataset_shampoo[[#This Row],[Region]],F:F,dataset_shampoo[[#This Row],[Year]],G:G,"&lt;="&amp;dataset_shampoo[[#This Row],[Month]])</f>
        <v>4086383</v>
      </c>
      <c r="L4331">
        <f>dataset_shampoo[[#This Row],[Units YTD]]+SUMIFS(H:H,D:D,dataset_shampoo[[#This Row],[Brand]],E:E,dataset_shampoo[[#This Row],[Region]],F:F,dataset_shampoo[[#This Row],[Year]]-1,G:G,"&gt;"&amp;dataset_shampoo[[#This Row],[Month]])</f>
        <v>748881</v>
      </c>
      <c r="M4331" s="1">
        <f>dataset_shampoo[[#This Row],[Values YTD]]+SUMIFS(I:I,D:D,dataset_shampoo[[#This Row],[Brand]],E:E,dataset_shampoo[[#This Row],[Region]],F:F,dataset_shampoo[[#This Row],[Year]]-1,G:G,"&gt;"&amp;dataset_shampoo[[#This Row],[Month]])</f>
        <v>4086383</v>
      </c>
    </row>
    <row r="4332" spans="1:13" x14ac:dyDescent="0.25">
      <c r="A4332" t="s">
        <v>7</v>
      </c>
      <c r="B4332" t="s">
        <v>55</v>
      </c>
      <c r="C4332" t="s">
        <v>21</v>
      </c>
      <c r="D4332" t="s">
        <v>57</v>
      </c>
      <c r="E4332" t="s">
        <v>12</v>
      </c>
      <c r="F4332">
        <v>2020</v>
      </c>
      <c r="G4332">
        <v>1</v>
      </c>
      <c r="H4332">
        <v>69244</v>
      </c>
      <c r="I4332" s="1">
        <v>377783</v>
      </c>
      <c r="J4332">
        <f>SUMIFS(H:H,D:D,dataset_shampoo[[#This Row],[Brand]],E:E,dataset_shampoo[[#This Row],[Region]],F:F,dataset_shampoo[[#This Row],[Year]],G:G,"&lt;="&amp;dataset_shampoo[[#This Row],[Month]])</f>
        <v>69244</v>
      </c>
      <c r="K4332" s="6">
        <f>SUMIFS(I:I,D:D,dataset_shampoo[[#This Row],[Brand]],E:E,dataset_shampoo[[#This Row],[Region]],F:F,dataset_shampoo[[#This Row],[Year]],G:G,"&lt;="&amp;dataset_shampoo[[#This Row],[Month]])</f>
        <v>377783</v>
      </c>
      <c r="L4332">
        <f>dataset_shampoo[[#This Row],[Units YTD]]+SUMIFS(H:H,D:D,dataset_shampoo[[#This Row],[Brand]],E:E,dataset_shampoo[[#This Row],[Region]],F:F,dataset_shampoo[[#This Row],[Year]]-1,G:G,"&gt;"&amp;dataset_shampoo[[#This Row],[Month]])</f>
        <v>761950</v>
      </c>
      <c r="M4332" s="1">
        <f>dataset_shampoo[[#This Row],[Values YTD]]+SUMIFS(I:I,D:D,dataset_shampoo[[#This Row],[Brand]],E:E,dataset_shampoo[[#This Row],[Region]],F:F,dataset_shampoo[[#This Row],[Year]]-1,G:G,"&gt;"&amp;dataset_shampoo[[#This Row],[Month]])</f>
        <v>4159820</v>
      </c>
    </row>
    <row r="4333" spans="1:13" x14ac:dyDescent="0.25">
      <c r="A4333" t="s">
        <v>7</v>
      </c>
      <c r="B4333" t="s">
        <v>55</v>
      </c>
      <c r="C4333" t="s">
        <v>21</v>
      </c>
      <c r="D4333" t="s">
        <v>57</v>
      </c>
      <c r="E4333" t="s">
        <v>12</v>
      </c>
      <c r="F4333">
        <v>2020</v>
      </c>
      <c r="G4333">
        <v>2</v>
      </c>
      <c r="H4333">
        <v>64813</v>
      </c>
      <c r="I4333" s="1">
        <v>356622</v>
      </c>
      <c r="J4333">
        <f>SUMIFS(H:H,D:D,dataset_shampoo[[#This Row],[Brand]],E:E,dataset_shampoo[[#This Row],[Region]],F:F,dataset_shampoo[[#This Row],[Year]],G:G,"&lt;="&amp;dataset_shampoo[[#This Row],[Month]])</f>
        <v>134057</v>
      </c>
      <c r="K4333" s="6">
        <f>SUMIFS(I:I,D:D,dataset_shampoo[[#This Row],[Brand]],E:E,dataset_shampoo[[#This Row],[Region]],F:F,dataset_shampoo[[#This Row],[Year]],G:G,"&lt;="&amp;dataset_shampoo[[#This Row],[Month]])</f>
        <v>734405</v>
      </c>
      <c r="L4333">
        <f>dataset_shampoo[[#This Row],[Units YTD]]+SUMIFS(H:H,D:D,dataset_shampoo[[#This Row],[Brand]],E:E,dataset_shampoo[[#This Row],[Region]],F:F,dataset_shampoo[[#This Row],[Year]]-1,G:G,"&gt;"&amp;dataset_shampoo[[#This Row],[Month]])</f>
        <v>773976</v>
      </c>
      <c r="M4333" s="1">
        <f>dataset_shampoo[[#This Row],[Values YTD]]+SUMIFS(I:I,D:D,dataset_shampoo[[#This Row],[Brand]],E:E,dataset_shampoo[[#This Row],[Region]],F:F,dataset_shampoo[[#This Row],[Year]]-1,G:G,"&gt;"&amp;dataset_shampoo[[#This Row],[Month]])</f>
        <v>4228938</v>
      </c>
    </row>
    <row r="4334" spans="1:13" x14ac:dyDescent="0.25">
      <c r="A4334" t="s">
        <v>7</v>
      </c>
      <c r="B4334" t="s">
        <v>55</v>
      </c>
      <c r="C4334" t="s">
        <v>21</v>
      </c>
      <c r="D4334" t="s">
        <v>57</v>
      </c>
      <c r="E4334" t="s">
        <v>12</v>
      </c>
      <c r="F4334">
        <v>2020</v>
      </c>
      <c r="G4334">
        <v>3</v>
      </c>
      <c r="H4334">
        <v>83391</v>
      </c>
      <c r="I4334" s="1">
        <v>455028</v>
      </c>
      <c r="J4334">
        <f>SUMIFS(H:H,D:D,dataset_shampoo[[#This Row],[Brand]],E:E,dataset_shampoo[[#This Row],[Region]],F:F,dataset_shampoo[[#This Row],[Year]],G:G,"&lt;="&amp;dataset_shampoo[[#This Row],[Month]])</f>
        <v>217448</v>
      </c>
      <c r="K4334" s="6">
        <f>SUMIFS(I:I,D:D,dataset_shampoo[[#This Row],[Brand]],E:E,dataset_shampoo[[#This Row],[Region]],F:F,dataset_shampoo[[#This Row],[Year]],G:G,"&lt;="&amp;dataset_shampoo[[#This Row],[Month]])</f>
        <v>1189433</v>
      </c>
      <c r="L4334">
        <f>dataset_shampoo[[#This Row],[Units YTD]]+SUMIFS(H:H,D:D,dataset_shampoo[[#This Row],[Brand]],E:E,dataset_shampoo[[#This Row],[Region]],F:F,dataset_shampoo[[#This Row],[Year]]-1,G:G,"&gt;"&amp;dataset_shampoo[[#This Row],[Month]])</f>
        <v>802599</v>
      </c>
      <c r="M4334" s="1">
        <f>dataset_shampoo[[#This Row],[Values YTD]]+SUMIFS(I:I,D:D,dataset_shampoo[[#This Row],[Brand]],E:E,dataset_shampoo[[#This Row],[Region]],F:F,dataset_shampoo[[#This Row],[Year]]-1,G:G,"&gt;"&amp;dataset_shampoo[[#This Row],[Month]])</f>
        <v>4385367</v>
      </c>
    </row>
    <row r="4335" spans="1:13" x14ac:dyDescent="0.25">
      <c r="A4335" t="s">
        <v>7</v>
      </c>
      <c r="B4335" t="s">
        <v>55</v>
      </c>
      <c r="C4335" t="s">
        <v>21</v>
      </c>
      <c r="D4335" t="s">
        <v>57</v>
      </c>
      <c r="E4335" t="s">
        <v>12</v>
      </c>
      <c r="F4335">
        <v>2020</v>
      </c>
      <c r="G4335">
        <v>4</v>
      </c>
      <c r="H4335">
        <v>68257</v>
      </c>
      <c r="I4335" s="1">
        <v>373751</v>
      </c>
      <c r="J4335">
        <f>SUMIFS(H:H,D:D,dataset_shampoo[[#This Row],[Brand]],E:E,dataset_shampoo[[#This Row],[Region]],F:F,dataset_shampoo[[#This Row],[Year]],G:G,"&lt;="&amp;dataset_shampoo[[#This Row],[Month]])</f>
        <v>285705</v>
      </c>
      <c r="K4335" s="6">
        <f>SUMIFS(I:I,D:D,dataset_shampoo[[#This Row],[Brand]],E:E,dataset_shampoo[[#This Row],[Region]],F:F,dataset_shampoo[[#This Row],[Year]],G:G,"&lt;="&amp;dataset_shampoo[[#This Row],[Month]])</f>
        <v>1563184</v>
      </c>
      <c r="L4335">
        <f>dataset_shampoo[[#This Row],[Units YTD]]+SUMIFS(H:H,D:D,dataset_shampoo[[#This Row],[Brand]],E:E,dataset_shampoo[[#This Row],[Region]],F:F,dataset_shampoo[[#This Row],[Year]]-1,G:G,"&gt;"&amp;dataset_shampoo[[#This Row],[Month]])</f>
        <v>818622</v>
      </c>
      <c r="M4335" s="1">
        <f>dataset_shampoo[[#This Row],[Values YTD]]+SUMIFS(I:I,D:D,dataset_shampoo[[#This Row],[Brand]],E:E,dataset_shampoo[[#This Row],[Region]],F:F,dataset_shampoo[[#This Row],[Year]]-1,G:G,"&gt;"&amp;dataset_shampoo[[#This Row],[Month]])</f>
        <v>4473161</v>
      </c>
    </row>
    <row r="4336" spans="1:13" x14ac:dyDescent="0.25">
      <c r="A4336" t="s">
        <v>7</v>
      </c>
      <c r="B4336" t="s">
        <v>55</v>
      </c>
      <c r="C4336" t="s">
        <v>21</v>
      </c>
      <c r="D4336" t="s">
        <v>57</v>
      </c>
      <c r="E4336" t="s">
        <v>12</v>
      </c>
      <c r="F4336">
        <v>2020</v>
      </c>
      <c r="G4336">
        <v>5</v>
      </c>
      <c r="H4336">
        <v>68894</v>
      </c>
      <c r="I4336" s="1">
        <v>375956</v>
      </c>
      <c r="J4336">
        <f>SUMIFS(H:H,D:D,dataset_shampoo[[#This Row],[Brand]],E:E,dataset_shampoo[[#This Row],[Region]],F:F,dataset_shampoo[[#This Row],[Year]],G:G,"&lt;="&amp;dataset_shampoo[[#This Row],[Month]])</f>
        <v>354599</v>
      </c>
      <c r="K4336" s="6">
        <f>SUMIFS(I:I,D:D,dataset_shampoo[[#This Row],[Brand]],E:E,dataset_shampoo[[#This Row],[Region]],F:F,dataset_shampoo[[#This Row],[Year]],G:G,"&lt;="&amp;dataset_shampoo[[#This Row],[Month]])</f>
        <v>1939140</v>
      </c>
      <c r="L4336">
        <f>dataset_shampoo[[#This Row],[Units YTD]]+SUMIFS(H:H,D:D,dataset_shampoo[[#This Row],[Brand]],E:E,dataset_shampoo[[#This Row],[Region]],F:F,dataset_shampoo[[#This Row],[Year]]-1,G:G,"&gt;"&amp;dataset_shampoo[[#This Row],[Month]])</f>
        <v>825741</v>
      </c>
      <c r="M4336" s="1">
        <f>dataset_shampoo[[#This Row],[Values YTD]]+SUMIFS(I:I,D:D,dataset_shampoo[[#This Row],[Brand]],E:E,dataset_shampoo[[#This Row],[Region]],F:F,dataset_shampoo[[#This Row],[Year]]-1,G:G,"&gt;"&amp;dataset_shampoo[[#This Row],[Month]])</f>
        <v>4511157</v>
      </c>
    </row>
    <row r="4337" spans="1:13" x14ac:dyDescent="0.25">
      <c r="A4337" t="s">
        <v>7</v>
      </c>
      <c r="B4337" t="s">
        <v>55</v>
      </c>
      <c r="C4337" t="s">
        <v>21</v>
      </c>
      <c r="D4337" t="s">
        <v>57</v>
      </c>
      <c r="E4337" t="s">
        <v>12</v>
      </c>
      <c r="F4337">
        <v>2020</v>
      </c>
      <c r="G4337">
        <v>6</v>
      </c>
      <c r="H4337">
        <v>71547</v>
      </c>
      <c r="I4337" s="1">
        <v>391062</v>
      </c>
      <c r="J4337">
        <f>SUMIFS(H:H,D:D,dataset_shampoo[[#This Row],[Brand]],E:E,dataset_shampoo[[#This Row],[Region]],F:F,dataset_shampoo[[#This Row],[Year]],G:G,"&lt;="&amp;dataset_shampoo[[#This Row],[Month]])</f>
        <v>426146</v>
      </c>
      <c r="K4337" s="6">
        <f>SUMIFS(I:I,D:D,dataset_shampoo[[#This Row],[Brand]],E:E,dataset_shampoo[[#This Row],[Region]],F:F,dataset_shampoo[[#This Row],[Year]],G:G,"&lt;="&amp;dataset_shampoo[[#This Row],[Month]])</f>
        <v>2330202</v>
      </c>
      <c r="L4337">
        <f>dataset_shampoo[[#This Row],[Units YTD]]+SUMIFS(H:H,D:D,dataset_shampoo[[#This Row],[Brand]],E:E,dataset_shampoo[[#This Row],[Region]],F:F,dataset_shampoo[[#This Row],[Year]]-1,G:G,"&gt;"&amp;dataset_shampoo[[#This Row],[Month]])</f>
        <v>840294</v>
      </c>
      <c r="M4337" s="1">
        <f>dataset_shampoo[[#This Row],[Values YTD]]+SUMIFS(I:I,D:D,dataset_shampoo[[#This Row],[Brand]],E:E,dataset_shampoo[[#This Row],[Region]],F:F,dataset_shampoo[[#This Row],[Year]]-1,G:G,"&gt;"&amp;dataset_shampoo[[#This Row],[Month]])</f>
        <v>4591818</v>
      </c>
    </row>
    <row r="4338" spans="1:13" x14ac:dyDescent="0.25">
      <c r="A4338" t="s">
        <v>7</v>
      </c>
      <c r="B4338" t="s">
        <v>55</v>
      </c>
      <c r="C4338" t="s">
        <v>21</v>
      </c>
      <c r="D4338" t="s">
        <v>57</v>
      </c>
      <c r="E4338" t="s">
        <v>12</v>
      </c>
      <c r="F4338">
        <v>2020</v>
      </c>
      <c r="G4338">
        <v>7</v>
      </c>
      <c r="H4338">
        <v>73325</v>
      </c>
      <c r="I4338" s="1">
        <v>400561</v>
      </c>
      <c r="J4338">
        <f>SUMIFS(H:H,D:D,dataset_shampoo[[#This Row],[Brand]],E:E,dataset_shampoo[[#This Row],[Region]],F:F,dataset_shampoo[[#This Row],[Year]],G:G,"&lt;="&amp;dataset_shampoo[[#This Row],[Month]])</f>
        <v>499471</v>
      </c>
      <c r="K4338" s="6">
        <f>SUMIFS(I:I,D:D,dataset_shampoo[[#This Row],[Brand]],E:E,dataset_shampoo[[#This Row],[Region]],F:F,dataset_shampoo[[#This Row],[Year]],G:G,"&lt;="&amp;dataset_shampoo[[#This Row],[Month]])</f>
        <v>2730763</v>
      </c>
      <c r="L4338">
        <f>dataset_shampoo[[#This Row],[Units YTD]]+SUMIFS(H:H,D:D,dataset_shampoo[[#This Row],[Brand]],E:E,dataset_shampoo[[#This Row],[Region]],F:F,dataset_shampoo[[#This Row],[Year]]-1,G:G,"&gt;"&amp;dataset_shampoo[[#This Row],[Month]])</f>
        <v>847182</v>
      </c>
      <c r="M4338" s="1">
        <f>dataset_shampoo[[#This Row],[Values YTD]]+SUMIFS(I:I,D:D,dataset_shampoo[[#This Row],[Brand]],E:E,dataset_shampoo[[#This Row],[Region]],F:F,dataset_shampoo[[#This Row],[Year]]-1,G:G,"&gt;"&amp;dataset_shampoo[[#This Row],[Month]])</f>
        <v>4631102</v>
      </c>
    </row>
    <row r="4339" spans="1:13" x14ac:dyDescent="0.25">
      <c r="A4339" t="s">
        <v>7</v>
      </c>
      <c r="B4339" t="s">
        <v>55</v>
      </c>
      <c r="C4339" t="s">
        <v>21</v>
      </c>
      <c r="D4339" t="s">
        <v>57</v>
      </c>
      <c r="E4339" t="s">
        <v>12</v>
      </c>
      <c r="F4339">
        <v>2020</v>
      </c>
      <c r="G4339">
        <v>8</v>
      </c>
      <c r="H4339">
        <v>64715</v>
      </c>
      <c r="I4339" s="1">
        <v>352359</v>
      </c>
      <c r="J4339">
        <f>SUMIFS(H:H,D:D,dataset_shampoo[[#This Row],[Brand]],E:E,dataset_shampoo[[#This Row],[Region]],F:F,dataset_shampoo[[#This Row],[Year]],G:G,"&lt;="&amp;dataset_shampoo[[#This Row],[Month]])</f>
        <v>564186</v>
      </c>
      <c r="K4339" s="6">
        <f>SUMIFS(I:I,D:D,dataset_shampoo[[#This Row],[Brand]],E:E,dataset_shampoo[[#This Row],[Region]],F:F,dataset_shampoo[[#This Row],[Year]],G:G,"&lt;="&amp;dataset_shampoo[[#This Row],[Month]])</f>
        <v>3083122</v>
      </c>
      <c r="L4339">
        <f>dataset_shampoo[[#This Row],[Units YTD]]+SUMIFS(H:H,D:D,dataset_shampoo[[#This Row],[Brand]],E:E,dataset_shampoo[[#This Row],[Region]],F:F,dataset_shampoo[[#This Row],[Year]]-1,G:G,"&gt;"&amp;dataset_shampoo[[#This Row],[Month]])</f>
        <v>846608</v>
      </c>
      <c r="M4339" s="1">
        <f>dataset_shampoo[[#This Row],[Values YTD]]+SUMIFS(I:I,D:D,dataset_shampoo[[#This Row],[Brand]],E:E,dataset_shampoo[[#This Row],[Region]],F:F,dataset_shampoo[[#This Row],[Year]]-1,G:G,"&gt;"&amp;dataset_shampoo[[#This Row],[Month]])</f>
        <v>4627378</v>
      </c>
    </row>
    <row r="4340" spans="1:13" x14ac:dyDescent="0.25">
      <c r="A4340" t="s">
        <v>7</v>
      </c>
      <c r="B4340" t="s">
        <v>55</v>
      </c>
      <c r="C4340" t="s">
        <v>21</v>
      </c>
      <c r="D4340" t="s">
        <v>57</v>
      </c>
      <c r="E4340" t="s">
        <v>12</v>
      </c>
      <c r="F4340">
        <v>2020</v>
      </c>
      <c r="G4340">
        <v>9</v>
      </c>
      <c r="H4340">
        <v>73500</v>
      </c>
      <c r="I4340" s="1">
        <v>403186</v>
      </c>
      <c r="J4340">
        <f>SUMIFS(H:H,D:D,dataset_shampoo[[#This Row],[Brand]],E:E,dataset_shampoo[[#This Row],[Region]],F:F,dataset_shampoo[[#This Row],[Year]],G:G,"&lt;="&amp;dataset_shampoo[[#This Row],[Month]])</f>
        <v>637686</v>
      </c>
      <c r="K4340" s="6">
        <f>SUMIFS(I:I,D:D,dataset_shampoo[[#This Row],[Brand]],E:E,dataset_shampoo[[#This Row],[Region]],F:F,dataset_shampoo[[#This Row],[Year]],G:G,"&lt;="&amp;dataset_shampoo[[#This Row],[Month]])</f>
        <v>3486308</v>
      </c>
      <c r="L4340">
        <f>dataset_shampoo[[#This Row],[Units YTD]]+SUMIFS(H:H,D:D,dataset_shampoo[[#This Row],[Brand]],E:E,dataset_shampoo[[#This Row],[Region]],F:F,dataset_shampoo[[#This Row],[Year]]-1,G:G,"&gt;"&amp;dataset_shampoo[[#This Row],[Month]])</f>
        <v>857941</v>
      </c>
      <c r="M4340" s="1">
        <f>dataset_shampoo[[#This Row],[Values YTD]]+SUMIFS(I:I,D:D,dataset_shampoo[[#This Row],[Brand]],E:E,dataset_shampoo[[#This Row],[Region]],F:F,dataset_shampoo[[#This Row],[Year]]-1,G:G,"&gt;"&amp;dataset_shampoo[[#This Row],[Month]])</f>
        <v>4690966</v>
      </c>
    </row>
    <row r="4341" spans="1:13" x14ac:dyDescent="0.25">
      <c r="A4341" t="s">
        <v>7</v>
      </c>
      <c r="B4341" t="s">
        <v>55</v>
      </c>
      <c r="C4341" t="s">
        <v>21</v>
      </c>
      <c r="D4341" t="s">
        <v>57</v>
      </c>
      <c r="E4341" t="s">
        <v>12</v>
      </c>
      <c r="F4341">
        <v>2020</v>
      </c>
      <c r="G4341">
        <v>10</v>
      </c>
      <c r="H4341">
        <v>73787</v>
      </c>
      <c r="I4341" s="1">
        <v>405993</v>
      </c>
      <c r="J4341">
        <f>SUMIFS(H:H,D:D,dataset_shampoo[[#This Row],[Brand]],E:E,dataset_shampoo[[#This Row],[Region]],F:F,dataset_shampoo[[#This Row],[Year]],G:G,"&lt;="&amp;dataset_shampoo[[#This Row],[Month]])</f>
        <v>711473</v>
      </c>
      <c r="K4341" s="6">
        <f>SUMIFS(I:I,D:D,dataset_shampoo[[#This Row],[Brand]],E:E,dataset_shampoo[[#This Row],[Region]],F:F,dataset_shampoo[[#This Row],[Year]],G:G,"&lt;="&amp;dataset_shampoo[[#This Row],[Month]])</f>
        <v>3892301</v>
      </c>
      <c r="L4341">
        <f>dataset_shampoo[[#This Row],[Units YTD]]+SUMIFS(H:H,D:D,dataset_shampoo[[#This Row],[Brand]],E:E,dataset_shampoo[[#This Row],[Region]],F:F,dataset_shampoo[[#This Row],[Year]]-1,G:G,"&gt;"&amp;dataset_shampoo[[#This Row],[Month]])</f>
        <v>849219</v>
      </c>
      <c r="M4341" s="1">
        <f>dataset_shampoo[[#This Row],[Values YTD]]+SUMIFS(I:I,D:D,dataset_shampoo[[#This Row],[Brand]],E:E,dataset_shampoo[[#This Row],[Region]],F:F,dataset_shampoo[[#This Row],[Year]]-1,G:G,"&gt;"&amp;dataset_shampoo[[#This Row],[Month]])</f>
        <v>4645298</v>
      </c>
    </row>
    <row r="4342" spans="1:13" x14ac:dyDescent="0.25">
      <c r="A4342" t="s">
        <v>7</v>
      </c>
      <c r="B4342" t="s">
        <v>55</v>
      </c>
      <c r="C4342" t="s">
        <v>21</v>
      </c>
      <c r="D4342" t="s">
        <v>57</v>
      </c>
      <c r="E4342" t="s">
        <v>12</v>
      </c>
      <c r="F4342">
        <v>2020</v>
      </c>
      <c r="G4342">
        <v>11</v>
      </c>
      <c r="H4342">
        <v>61943</v>
      </c>
      <c r="I4342" s="1">
        <v>340382</v>
      </c>
      <c r="J4342">
        <f>SUMIFS(H:H,D:D,dataset_shampoo[[#This Row],[Brand]],E:E,dataset_shampoo[[#This Row],[Region]],F:F,dataset_shampoo[[#This Row],[Year]],G:G,"&lt;="&amp;dataset_shampoo[[#This Row],[Month]])</f>
        <v>773416</v>
      </c>
      <c r="K4342" s="6">
        <f>SUMIFS(I:I,D:D,dataset_shampoo[[#This Row],[Brand]],E:E,dataset_shampoo[[#This Row],[Region]],F:F,dataset_shampoo[[#This Row],[Year]],G:G,"&lt;="&amp;dataset_shampoo[[#This Row],[Month]])</f>
        <v>4232683</v>
      </c>
      <c r="L4342">
        <f>dataset_shampoo[[#This Row],[Units YTD]]+SUMIFS(H:H,D:D,dataset_shampoo[[#This Row],[Brand]],E:E,dataset_shampoo[[#This Row],[Region]],F:F,dataset_shampoo[[#This Row],[Year]]-1,G:G,"&gt;"&amp;dataset_shampoo[[#This Row],[Month]])</f>
        <v>841463</v>
      </c>
      <c r="M4342" s="1">
        <f>dataset_shampoo[[#This Row],[Values YTD]]+SUMIFS(I:I,D:D,dataset_shampoo[[#This Row],[Brand]],E:E,dataset_shampoo[[#This Row],[Region]],F:F,dataset_shampoo[[#This Row],[Year]]-1,G:G,"&gt;"&amp;dataset_shampoo[[#This Row],[Month]])</f>
        <v>4604684</v>
      </c>
    </row>
    <row r="4343" spans="1:13" x14ac:dyDescent="0.25">
      <c r="A4343" t="s">
        <v>7</v>
      </c>
      <c r="B4343" t="s">
        <v>55</v>
      </c>
      <c r="C4343" t="s">
        <v>21</v>
      </c>
      <c r="D4343" t="s">
        <v>57</v>
      </c>
      <c r="E4343" t="s">
        <v>12</v>
      </c>
      <c r="F4343">
        <v>2020</v>
      </c>
      <c r="G4343">
        <v>12</v>
      </c>
      <c r="H4343">
        <v>69545</v>
      </c>
      <c r="I4343" s="1">
        <v>382683</v>
      </c>
      <c r="J4343">
        <f>SUMIFS(H:H,D:D,dataset_shampoo[[#This Row],[Brand]],E:E,dataset_shampoo[[#This Row],[Region]],F:F,dataset_shampoo[[#This Row],[Year]],G:G,"&lt;="&amp;dataset_shampoo[[#This Row],[Month]])</f>
        <v>842961</v>
      </c>
      <c r="K4343" s="6">
        <f>SUMIFS(I:I,D:D,dataset_shampoo[[#This Row],[Brand]],E:E,dataset_shampoo[[#This Row],[Region]],F:F,dataset_shampoo[[#This Row],[Year]],G:G,"&lt;="&amp;dataset_shampoo[[#This Row],[Month]])</f>
        <v>4615366</v>
      </c>
      <c r="L4343">
        <f>dataset_shampoo[[#This Row],[Units YTD]]+SUMIFS(H:H,D:D,dataset_shampoo[[#This Row],[Brand]],E:E,dataset_shampoo[[#This Row],[Region]],F:F,dataset_shampoo[[#This Row],[Year]]-1,G:G,"&gt;"&amp;dataset_shampoo[[#This Row],[Month]])</f>
        <v>842961</v>
      </c>
      <c r="M4343" s="1">
        <f>dataset_shampoo[[#This Row],[Values YTD]]+SUMIFS(I:I,D:D,dataset_shampoo[[#This Row],[Brand]],E:E,dataset_shampoo[[#This Row],[Region]],F:F,dataset_shampoo[[#This Row],[Year]]-1,G:G,"&gt;"&amp;dataset_shampoo[[#This Row],[Month]])</f>
        <v>4615366</v>
      </c>
    </row>
    <row r="4344" spans="1:13" x14ac:dyDescent="0.25">
      <c r="A4344" t="s">
        <v>7</v>
      </c>
      <c r="B4344" t="s">
        <v>55</v>
      </c>
      <c r="C4344" t="s">
        <v>21</v>
      </c>
      <c r="D4344" t="s">
        <v>57</v>
      </c>
      <c r="E4344" t="s">
        <v>12</v>
      </c>
      <c r="F4344">
        <v>2021</v>
      </c>
      <c r="G4344">
        <v>1</v>
      </c>
      <c r="H4344">
        <v>60753</v>
      </c>
      <c r="I4344" s="1">
        <v>337722</v>
      </c>
      <c r="J4344">
        <f>SUMIFS(H:H,D:D,dataset_shampoo[[#This Row],[Brand]],E:E,dataset_shampoo[[#This Row],[Region]],F:F,dataset_shampoo[[#This Row],[Year]],G:G,"&lt;="&amp;dataset_shampoo[[#This Row],[Month]])</f>
        <v>60753</v>
      </c>
      <c r="K4344" s="6">
        <f>SUMIFS(I:I,D:D,dataset_shampoo[[#This Row],[Brand]],E:E,dataset_shampoo[[#This Row],[Region]],F:F,dataset_shampoo[[#This Row],[Year]],G:G,"&lt;="&amp;dataset_shampoo[[#This Row],[Month]])</f>
        <v>337722</v>
      </c>
      <c r="L4344">
        <f>dataset_shampoo[[#This Row],[Units YTD]]+SUMIFS(H:H,D:D,dataset_shampoo[[#This Row],[Brand]],E:E,dataset_shampoo[[#This Row],[Region]],F:F,dataset_shampoo[[#This Row],[Year]]-1,G:G,"&gt;"&amp;dataset_shampoo[[#This Row],[Month]])</f>
        <v>834470</v>
      </c>
      <c r="M4344" s="1">
        <f>dataset_shampoo[[#This Row],[Values YTD]]+SUMIFS(I:I,D:D,dataset_shampoo[[#This Row],[Brand]],E:E,dataset_shampoo[[#This Row],[Region]],F:F,dataset_shampoo[[#This Row],[Year]]-1,G:G,"&gt;"&amp;dataset_shampoo[[#This Row],[Month]])</f>
        <v>4575305</v>
      </c>
    </row>
    <row r="4345" spans="1:13" x14ac:dyDescent="0.25">
      <c r="A4345" t="s">
        <v>7</v>
      </c>
      <c r="B4345" t="s">
        <v>55</v>
      </c>
      <c r="C4345" t="s">
        <v>21</v>
      </c>
      <c r="D4345" t="s">
        <v>57</v>
      </c>
      <c r="E4345" t="s">
        <v>12</v>
      </c>
      <c r="F4345">
        <v>2021</v>
      </c>
      <c r="G4345">
        <v>2</v>
      </c>
      <c r="H4345">
        <v>64960</v>
      </c>
      <c r="I4345" s="1">
        <v>360402</v>
      </c>
      <c r="J4345">
        <f>SUMIFS(H:H,D:D,dataset_shampoo[[#This Row],[Brand]],E:E,dataset_shampoo[[#This Row],[Region]],F:F,dataset_shampoo[[#This Row],[Year]],G:G,"&lt;="&amp;dataset_shampoo[[#This Row],[Month]])</f>
        <v>125713</v>
      </c>
      <c r="K4345" s="6">
        <f>SUMIFS(I:I,D:D,dataset_shampoo[[#This Row],[Brand]],E:E,dataset_shampoo[[#This Row],[Region]],F:F,dataset_shampoo[[#This Row],[Year]],G:G,"&lt;="&amp;dataset_shampoo[[#This Row],[Month]])</f>
        <v>698124</v>
      </c>
      <c r="L4345">
        <f>dataset_shampoo[[#This Row],[Units YTD]]+SUMIFS(H:H,D:D,dataset_shampoo[[#This Row],[Brand]],E:E,dataset_shampoo[[#This Row],[Region]],F:F,dataset_shampoo[[#This Row],[Year]]-1,G:G,"&gt;"&amp;dataset_shampoo[[#This Row],[Month]])</f>
        <v>834617</v>
      </c>
      <c r="M4345" s="1">
        <f>dataset_shampoo[[#This Row],[Values YTD]]+SUMIFS(I:I,D:D,dataset_shampoo[[#This Row],[Brand]],E:E,dataset_shampoo[[#This Row],[Region]],F:F,dataset_shampoo[[#This Row],[Year]]-1,G:G,"&gt;"&amp;dataset_shampoo[[#This Row],[Month]])</f>
        <v>4579085</v>
      </c>
    </row>
    <row r="4346" spans="1:13" x14ac:dyDescent="0.25">
      <c r="A4346" t="s">
        <v>7</v>
      </c>
      <c r="B4346" t="s">
        <v>55</v>
      </c>
      <c r="C4346" t="s">
        <v>21</v>
      </c>
      <c r="D4346" t="s">
        <v>57</v>
      </c>
      <c r="E4346" t="s">
        <v>12</v>
      </c>
      <c r="F4346">
        <v>2021</v>
      </c>
      <c r="G4346">
        <v>3</v>
      </c>
      <c r="H4346">
        <v>71162</v>
      </c>
      <c r="I4346" s="1">
        <v>395864</v>
      </c>
      <c r="J4346">
        <f>SUMIFS(H:H,D:D,dataset_shampoo[[#This Row],[Brand]],E:E,dataset_shampoo[[#This Row],[Region]],F:F,dataset_shampoo[[#This Row],[Year]],G:G,"&lt;="&amp;dataset_shampoo[[#This Row],[Month]])</f>
        <v>196875</v>
      </c>
      <c r="K4346" s="6">
        <f>SUMIFS(I:I,D:D,dataset_shampoo[[#This Row],[Brand]],E:E,dataset_shampoo[[#This Row],[Region]],F:F,dataset_shampoo[[#This Row],[Year]],G:G,"&lt;="&amp;dataset_shampoo[[#This Row],[Month]])</f>
        <v>1093988</v>
      </c>
      <c r="L4346">
        <f>dataset_shampoo[[#This Row],[Units YTD]]+SUMIFS(H:H,D:D,dataset_shampoo[[#This Row],[Brand]],E:E,dataset_shampoo[[#This Row],[Region]],F:F,dataset_shampoo[[#This Row],[Year]]-1,G:G,"&gt;"&amp;dataset_shampoo[[#This Row],[Month]])</f>
        <v>822388</v>
      </c>
      <c r="M4346" s="1">
        <f>dataset_shampoo[[#This Row],[Values YTD]]+SUMIFS(I:I,D:D,dataset_shampoo[[#This Row],[Brand]],E:E,dataset_shampoo[[#This Row],[Region]],F:F,dataset_shampoo[[#This Row],[Year]]-1,G:G,"&gt;"&amp;dataset_shampoo[[#This Row],[Month]])</f>
        <v>4519921</v>
      </c>
    </row>
    <row r="4347" spans="1:13" x14ac:dyDescent="0.25">
      <c r="A4347" t="s">
        <v>7</v>
      </c>
      <c r="B4347" t="s">
        <v>55</v>
      </c>
      <c r="C4347" t="s">
        <v>21</v>
      </c>
      <c r="D4347" t="s">
        <v>57</v>
      </c>
      <c r="E4347" t="s">
        <v>12</v>
      </c>
      <c r="F4347">
        <v>2021</v>
      </c>
      <c r="G4347">
        <v>4</v>
      </c>
      <c r="H4347">
        <v>73143</v>
      </c>
      <c r="I4347" s="1">
        <v>406672</v>
      </c>
      <c r="J4347">
        <f>SUMIFS(H:H,D:D,dataset_shampoo[[#This Row],[Brand]],E:E,dataset_shampoo[[#This Row],[Region]],F:F,dataset_shampoo[[#This Row],[Year]],G:G,"&lt;="&amp;dataset_shampoo[[#This Row],[Month]])</f>
        <v>270018</v>
      </c>
      <c r="K4347" s="6">
        <f>SUMIFS(I:I,D:D,dataset_shampoo[[#This Row],[Brand]],E:E,dataset_shampoo[[#This Row],[Region]],F:F,dataset_shampoo[[#This Row],[Year]],G:G,"&lt;="&amp;dataset_shampoo[[#This Row],[Month]])</f>
        <v>1500660</v>
      </c>
      <c r="L4347">
        <f>dataset_shampoo[[#This Row],[Units YTD]]+SUMIFS(H:H,D:D,dataset_shampoo[[#This Row],[Brand]],E:E,dataset_shampoo[[#This Row],[Region]],F:F,dataset_shampoo[[#This Row],[Year]]-1,G:G,"&gt;"&amp;dataset_shampoo[[#This Row],[Month]])</f>
        <v>827274</v>
      </c>
      <c r="M4347" s="1">
        <f>dataset_shampoo[[#This Row],[Values YTD]]+SUMIFS(I:I,D:D,dataset_shampoo[[#This Row],[Brand]],E:E,dataset_shampoo[[#This Row],[Region]],F:F,dataset_shampoo[[#This Row],[Year]]-1,G:G,"&gt;"&amp;dataset_shampoo[[#This Row],[Month]])</f>
        <v>4552842</v>
      </c>
    </row>
    <row r="4348" spans="1:13" x14ac:dyDescent="0.25">
      <c r="A4348" t="s">
        <v>7</v>
      </c>
      <c r="B4348" t="s">
        <v>55</v>
      </c>
      <c r="C4348" t="s">
        <v>21</v>
      </c>
      <c r="D4348" t="s">
        <v>57</v>
      </c>
      <c r="E4348" t="s">
        <v>12</v>
      </c>
      <c r="F4348">
        <v>2021</v>
      </c>
      <c r="G4348">
        <v>5</v>
      </c>
      <c r="H4348">
        <v>70518</v>
      </c>
      <c r="I4348" s="1">
        <v>399490</v>
      </c>
      <c r="J4348">
        <f>SUMIFS(H:H,D:D,dataset_shampoo[[#This Row],[Brand]],E:E,dataset_shampoo[[#This Row],[Region]],F:F,dataset_shampoo[[#This Row],[Year]],G:G,"&lt;="&amp;dataset_shampoo[[#This Row],[Month]])</f>
        <v>340536</v>
      </c>
      <c r="K4348" s="6">
        <f>SUMIFS(I:I,D:D,dataset_shampoo[[#This Row],[Brand]],E:E,dataset_shampoo[[#This Row],[Region]],F:F,dataset_shampoo[[#This Row],[Year]],G:G,"&lt;="&amp;dataset_shampoo[[#This Row],[Month]])</f>
        <v>1900150</v>
      </c>
      <c r="L4348">
        <f>dataset_shampoo[[#This Row],[Units YTD]]+SUMIFS(H:H,D:D,dataset_shampoo[[#This Row],[Brand]],E:E,dataset_shampoo[[#This Row],[Region]],F:F,dataset_shampoo[[#This Row],[Year]]-1,G:G,"&gt;"&amp;dataset_shampoo[[#This Row],[Month]])</f>
        <v>828898</v>
      </c>
      <c r="M4348" s="1">
        <f>dataset_shampoo[[#This Row],[Values YTD]]+SUMIFS(I:I,D:D,dataset_shampoo[[#This Row],[Brand]],E:E,dataset_shampoo[[#This Row],[Region]],F:F,dataset_shampoo[[#This Row],[Year]]-1,G:G,"&gt;"&amp;dataset_shampoo[[#This Row],[Month]])</f>
        <v>4576376</v>
      </c>
    </row>
    <row r="4349" spans="1:13" x14ac:dyDescent="0.25">
      <c r="A4349" t="s">
        <v>7</v>
      </c>
      <c r="B4349" t="s">
        <v>55</v>
      </c>
      <c r="C4349" t="s">
        <v>21</v>
      </c>
      <c r="D4349" t="s">
        <v>57</v>
      </c>
      <c r="E4349" t="s">
        <v>12</v>
      </c>
      <c r="F4349">
        <v>2021</v>
      </c>
      <c r="G4349">
        <v>6</v>
      </c>
      <c r="H4349">
        <v>75271</v>
      </c>
      <c r="I4349" s="1">
        <v>422240</v>
      </c>
      <c r="J4349">
        <f>SUMIFS(H:H,D:D,dataset_shampoo[[#This Row],[Brand]],E:E,dataset_shampoo[[#This Row],[Region]],F:F,dataset_shampoo[[#This Row],[Year]],G:G,"&lt;="&amp;dataset_shampoo[[#This Row],[Month]])</f>
        <v>415807</v>
      </c>
      <c r="K4349" s="6">
        <f>SUMIFS(I:I,D:D,dataset_shampoo[[#This Row],[Brand]],E:E,dataset_shampoo[[#This Row],[Region]],F:F,dataset_shampoo[[#This Row],[Year]],G:G,"&lt;="&amp;dataset_shampoo[[#This Row],[Month]])</f>
        <v>2322390</v>
      </c>
      <c r="L4349">
        <f>dataset_shampoo[[#This Row],[Units YTD]]+SUMIFS(H:H,D:D,dataset_shampoo[[#This Row],[Brand]],E:E,dataset_shampoo[[#This Row],[Region]],F:F,dataset_shampoo[[#This Row],[Year]]-1,G:G,"&gt;"&amp;dataset_shampoo[[#This Row],[Month]])</f>
        <v>832622</v>
      </c>
      <c r="M4349" s="1">
        <f>dataset_shampoo[[#This Row],[Values YTD]]+SUMIFS(I:I,D:D,dataset_shampoo[[#This Row],[Brand]],E:E,dataset_shampoo[[#This Row],[Region]],F:F,dataset_shampoo[[#This Row],[Year]]-1,G:G,"&gt;"&amp;dataset_shampoo[[#This Row],[Month]])</f>
        <v>4607554</v>
      </c>
    </row>
    <row r="4350" spans="1:13" x14ac:dyDescent="0.25">
      <c r="A4350" t="s">
        <v>7</v>
      </c>
      <c r="B4350" t="s">
        <v>55</v>
      </c>
      <c r="C4350" t="s">
        <v>21</v>
      </c>
      <c r="D4350" t="s">
        <v>57</v>
      </c>
      <c r="E4350" t="s">
        <v>12</v>
      </c>
      <c r="F4350">
        <v>2021</v>
      </c>
      <c r="G4350">
        <v>7</v>
      </c>
      <c r="H4350">
        <v>79156</v>
      </c>
      <c r="I4350" s="1">
        <v>446579</v>
      </c>
      <c r="J4350">
        <f>SUMIFS(H:H,D:D,dataset_shampoo[[#This Row],[Brand]],E:E,dataset_shampoo[[#This Row],[Region]],F:F,dataset_shampoo[[#This Row],[Year]],G:G,"&lt;="&amp;dataset_shampoo[[#This Row],[Month]])</f>
        <v>494963</v>
      </c>
      <c r="K4350" s="6">
        <f>SUMIFS(I:I,D:D,dataset_shampoo[[#This Row],[Brand]],E:E,dataset_shampoo[[#This Row],[Region]],F:F,dataset_shampoo[[#This Row],[Year]],G:G,"&lt;="&amp;dataset_shampoo[[#This Row],[Month]])</f>
        <v>2768969</v>
      </c>
      <c r="L4350">
        <f>dataset_shampoo[[#This Row],[Units YTD]]+SUMIFS(H:H,D:D,dataset_shampoo[[#This Row],[Brand]],E:E,dataset_shampoo[[#This Row],[Region]],F:F,dataset_shampoo[[#This Row],[Year]]-1,G:G,"&gt;"&amp;dataset_shampoo[[#This Row],[Month]])</f>
        <v>838453</v>
      </c>
      <c r="M4350" s="1">
        <f>dataset_shampoo[[#This Row],[Values YTD]]+SUMIFS(I:I,D:D,dataset_shampoo[[#This Row],[Brand]],E:E,dataset_shampoo[[#This Row],[Region]],F:F,dataset_shampoo[[#This Row],[Year]]-1,G:G,"&gt;"&amp;dataset_shampoo[[#This Row],[Month]])</f>
        <v>4653572</v>
      </c>
    </row>
    <row r="4351" spans="1:13" x14ac:dyDescent="0.25">
      <c r="A4351" t="s">
        <v>7</v>
      </c>
      <c r="B4351" t="s">
        <v>55</v>
      </c>
      <c r="C4351" t="s">
        <v>21</v>
      </c>
      <c r="D4351" t="s">
        <v>57</v>
      </c>
      <c r="E4351" t="s">
        <v>12</v>
      </c>
      <c r="F4351">
        <v>2021</v>
      </c>
      <c r="G4351">
        <v>8</v>
      </c>
      <c r="H4351">
        <v>66822</v>
      </c>
      <c r="I4351" s="1">
        <v>378357</v>
      </c>
      <c r="J4351">
        <f>SUMIFS(H:H,D:D,dataset_shampoo[[#This Row],[Brand]],E:E,dataset_shampoo[[#This Row],[Region]],F:F,dataset_shampoo[[#This Row],[Year]],G:G,"&lt;="&amp;dataset_shampoo[[#This Row],[Month]])</f>
        <v>561785</v>
      </c>
      <c r="K4351" s="6">
        <f>SUMIFS(I:I,D:D,dataset_shampoo[[#This Row],[Brand]],E:E,dataset_shampoo[[#This Row],[Region]],F:F,dataset_shampoo[[#This Row],[Year]],G:G,"&lt;="&amp;dataset_shampoo[[#This Row],[Month]])</f>
        <v>3147326</v>
      </c>
      <c r="L4351">
        <f>dataset_shampoo[[#This Row],[Units YTD]]+SUMIFS(H:H,D:D,dataset_shampoo[[#This Row],[Brand]],E:E,dataset_shampoo[[#This Row],[Region]],F:F,dataset_shampoo[[#This Row],[Year]]-1,G:G,"&gt;"&amp;dataset_shampoo[[#This Row],[Month]])</f>
        <v>840560</v>
      </c>
      <c r="M4351" s="1">
        <f>dataset_shampoo[[#This Row],[Values YTD]]+SUMIFS(I:I,D:D,dataset_shampoo[[#This Row],[Brand]],E:E,dataset_shampoo[[#This Row],[Region]],F:F,dataset_shampoo[[#This Row],[Year]]-1,G:G,"&gt;"&amp;dataset_shampoo[[#This Row],[Month]])</f>
        <v>4679570</v>
      </c>
    </row>
    <row r="4352" spans="1:13" x14ac:dyDescent="0.25">
      <c r="A4352" t="s">
        <v>7</v>
      </c>
      <c r="B4352" t="s">
        <v>55</v>
      </c>
      <c r="C4352" t="s">
        <v>21</v>
      </c>
      <c r="D4352" t="s">
        <v>57</v>
      </c>
      <c r="E4352" t="s">
        <v>12</v>
      </c>
      <c r="F4352">
        <v>2021</v>
      </c>
      <c r="G4352">
        <v>9</v>
      </c>
      <c r="H4352">
        <v>75292</v>
      </c>
      <c r="I4352" s="1">
        <v>424802</v>
      </c>
      <c r="J4352">
        <f>SUMIFS(H:H,D:D,dataset_shampoo[[#This Row],[Brand]],E:E,dataset_shampoo[[#This Row],[Region]],F:F,dataset_shampoo[[#This Row],[Year]],G:G,"&lt;="&amp;dataset_shampoo[[#This Row],[Month]])</f>
        <v>637077</v>
      </c>
      <c r="K4352" s="6">
        <f>SUMIFS(I:I,D:D,dataset_shampoo[[#This Row],[Brand]],E:E,dataset_shampoo[[#This Row],[Region]],F:F,dataset_shampoo[[#This Row],[Year]],G:G,"&lt;="&amp;dataset_shampoo[[#This Row],[Month]])</f>
        <v>3572128</v>
      </c>
      <c r="L4352">
        <f>dataset_shampoo[[#This Row],[Units YTD]]+SUMIFS(H:H,D:D,dataset_shampoo[[#This Row],[Brand]],E:E,dataset_shampoo[[#This Row],[Region]],F:F,dataset_shampoo[[#This Row],[Year]]-1,G:G,"&gt;"&amp;dataset_shampoo[[#This Row],[Month]])</f>
        <v>842352</v>
      </c>
      <c r="M4352" s="1">
        <f>dataset_shampoo[[#This Row],[Values YTD]]+SUMIFS(I:I,D:D,dataset_shampoo[[#This Row],[Brand]],E:E,dataset_shampoo[[#This Row],[Region]],F:F,dataset_shampoo[[#This Row],[Year]]-1,G:G,"&gt;"&amp;dataset_shampoo[[#This Row],[Month]])</f>
        <v>4701186</v>
      </c>
    </row>
    <row r="4353" spans="1:13" x14ac:dyDescent="0.25">
      <c r="A4353" t="s">
        <v>7</v>
      </c>
      <c r="B4353" t="s">
        <v>55</v>
      </c>
      <c r="C4353" t="s">
        <v>21</v>
      </c>
      <c r="D4353" t="s">
        <v>57</v>
      </c>
      <c r="E4353" t="s">
        <v>12</v>
      </c>
      <c r="F4353">
        <v>2021</v>
      </c>
      <c r="G4353">
        <v>10</v>
      </c>
      <c r="H4353">
        <v>75992</v>
      </c>
      <c r="I4353" s="1">
        <v>427805</v>
      </c>
      <c r="J4353">
        <f>SUMIFS(H:H,D:D,dataset_shampoo[[#This Row],[Brand]],E:E,dataset_shampoo[[#This Row],[Region]],F:F,dataset_shampoo[[#This Row],[Year]],G:G,"&lt;="&amp;dataset_shampoo[[#This Row],[Month]])</f>
        <v>713069</v>
      </c>
      <c r="K4353" s="6">
        <f>SUMIFS(I:I,D:D,dataset_shampoo[[#This Row],[Brand]],E:E,dataset_shampoo[[#This Row],[Region]],F:F,dataset_shampoo[[#This Row],[Year]],G:G,"&lt;="&amp;dataset_shampoo[[#This Row],[Month]])</f>
        <v>3999933</v>
      </c>
      <c r="L4353">
        <f>dataset_shampoo[[#This Row],[Units YTD]]+SUMIFS(H:H,D:D,dataset_shampoo[[#This Row],[Brand]],E:E,dataset_shampoo[[#This Row],[Region]],F:F,dataset_shampoo[[#This Row],[Year]]-1,G:G,"&gt;"&amp;dataset_shampoo[[#This Row],[Month]])</f>
        <v>844557</v>
      </c>
      <c r="M4353" s="1">
        <f>dataset_shampoo[[#This Row],[Values YTD]]+SUMIFS(I:I,D:D,dataset_shampoo[[#This Row],[Brand]],E:E,dataset_shampoo[[#This Row],[Region]],F:F,dataset_shampoo[[#This Row],[Year]]-1,G:G,"&gt;"&amp;dataset_shampoo[[#This Row],[Month]])</f>
        <v>4722998</v>
      </c>
    </row>
    <row r="4354" spans="1:13" x14ac:dyDescent="0.25">
      <c r="A4354" t="s">
        <v>7</v>
      </c>
      <c r="B4354" t="s">
        <v>55</v>
      </c>
      <c r="C4354" t="s">
        <v>21</v>
      </c>
      <c r="D4354" t="s">
        <v>57</v>
      </c>
      <c r="E4354" t="s">
        <v>12</v>
      </c>
      <c r="F4354">
        <v>2021</v>
      </c>
      <c r="G4354">
        <v>11</v>
      </c>
      <c r="H4354">
        <v>70077</v>
      </c>
      <c r="I4354" s="1">
        <v>395276</v>
      </c>
      <c r="J4354">
        <f>SUMIFS(H:H,D:D,dataset_shampoo[[#This Row],[Brand]],E:E,dataset_shampoo[[#This Row],[Region]],F:F,dataset_shampoo[[#This Row],[Year]],G:G,"&lt;="&amp;dataset_shampoo[[#This Row],[Month]])</f>
        <v>783146</v>
      </c>
      <c r="K4354" s="6">
        <f>SUMIFS(I:I,D:D,dataset_shampoo[[#This Row],[Brand]],E:E,dataset_shampoo[[#This Row],[Region]],F:F,dataset_shampoo[[#This Row],[Year]],G:G,"&lt;="&amp;dataset_shampoo[[#This Row],[Month]])</f>
        <v>4395209</v>
      </c>
      <c r="L4354">
        <f>dataset_shampoo[[#This Row],[Units YTD]]+SUMIFS(H:H,D:D,dataset_shampoo[[#This Row],[Brand]],E:E,dataset_shampoo[[#This Row],[Region]],F:F,dataset_shampoo[[#This Row],[Year]]-1,G:G,"&gt;"&amp;dataset_shampoo[[#This Row],[Month]])</f>
        <v>852691</v>
      </c>
      <c r="M4354" s="1">
        <f>dataset_shampoo[[#This Row],[Values YTD]]+SUMIFS(I:I,D:D,dataset_shampoo[[#This Row],[Brand]],E:E,dataset_shampoo[[#This Row],[Region]],F:F,dataset_shampoo[[#This Row],[Year]]-1,G:G,"&gt;"&amp;dataset_shampoo[[#This Row],[Month]])</f>
        <v>4777892</v>
      </c>
    </row>
    <row r="4355" spans="1:13" x14ac:dyDescent="0.25">
      <c r="A4355" t="s">
        <v>7</v>
      </c>
      <c r="B4355" t="s">
        <v>55</v>
      </c>
      <c r="C4355" t="s">
        <v>21</v>
      </c>
      <c r="D4355" t="s">
        <v>57</v>
      </c>
      <c r="E4355" t="s">
        <v>12</v>
      </c>
      <c r="F4355">
        <v>2021</v>
      </c>
      <c r="G4355">
        <v>12</v>
      </c>
      <c r="H4355">
        <v>77196</v>
      </c>
      <c r="I4355" s="1">
        <v>434518</v>
      </c>
      <c r="J4355">
        <f>SUMIFS(H:H,D:D,dataset_shampoo[[#This Row],[Brand]],E:E,dataset_shampoo[[#This Row],[Region]],F:F,dataset_shampoo[[#This Row],[Year]],G:G,"&lt;="&amp;dataset_shampoo[[#This Row],[Month]])</f>
        <v>860342</v>
      </c>
      <c r="K4355" s="6">
        <f>SUMIFS(I:I,D:D,dataset_shampoo[[#This Row],[Brand]],E:E,dataset_shampoo[[#This Row],[Region]],F:F,dataset_shampoo[[#This Row],[Year]],G:G,"&lt;="&amp;dataset_shampoo[[#This Row],[Month]])</f>
        <v>4829727</v>
      </c>
      <c r="L4355">
        <f>dataset_shampoo[[#This Row],[Units YTD]]+SUMIFS(H:H,D:D,dataset_shampoo[[#This Row],[Brand]],E:E,dataset_shampoo[[#This Row],[Region]],F:F,dataset_shampoo[[#This Row],[Year]]-1,G:G,"&gt;"&amp;dataset_shampoo[[#This Row],[Month]])</f>
        <v>860342</v>
      </c>
      <c r="M4355" s="1">
        <f>dataset_shampoo[[#This Row],[Values YTD]]+SUMIFS(I:I,D:D,dataset_shampoo[[#This Row],[Brand]],E:E,dataset_shampoo[[#This Row],[Region]],F:F,dataset_shampoo[[#This Row],[Year]]-1,G:G,"&gt;"&amp;dataset_shampoo[[#This Row],[Month]])</f>
        <v>4829727</v>
      </c>
    </row>
    <row r="4356" spans="1:13" x14ac:dyDescent="0.25">
      <c r="A4356" t="s">
        <v>7</v>
      </c>
      <c r="B4356" t="s">
        <v>55</v>
      </c>
      <c r="C4356" t="s">
        <v>21</v>
      </c>
      <c r="D4356" t="s">
        <v>57</v>
      </c>
      <c r="E4356" t="s">
        <v>12</v>
      </c>
      <c r="F4356">
        <v>2022</v>
      </c>
      <c r="G4356">
        <v>1</v>
      </c>
      <c r="H4356">
        <v>72968</v>
      </c>
      <c r="I4356" s="1">
        <v>413252</v>
      </c>
      <c r="J4356">
        <f>SUMIFS(H:H,D:D,dataset_shampoo[[#This Row],[Brand]],E:E,dataset_shampoo[[#This Row],[Region]],F:F,dataset_shampoo[[#This Row],[Year]],G:G,"&lt;="&amp;dataset_shampoo[[#This Row],[Month]])</f>
        <v>72968</v>
      </c>
      <c r="K4356" s="6">
        <f>SUMIFS(I:I,D:D,dataset_shampoo[[#This Row],[Brand]],E:E,dataset_shampoo[[#This Row],[Region]],F:F,dataset_shampoo[[#This Row],[Year]],G:G,"&lt;="&amp;dataset_shampoo[[#This Row],[Month]])</f>
        <v>413252</v>
      </c>
      <c r="L4356">
        <f>dataset_shampoo[[#This Row],[Units YTD]]+SUMIFS(H:H,D:D,dataset_shampoo[[#This Row],[Brand]],E:E,dataset_shampoo[[#This Row],[Region]],F:F,dataset_shampoo[[#This Row],[Year]]-1,G:G,"&gt;"&amp;dataset_shampoo[[#This Row],[Month]])</f>
        <v>872557</v>
      </c>
      <c r="M4356" s="1">
        <f>dataset_shampoo[[#This Row],[Values YTD]]+SUMIFS(I:I,D:D,dataset_shampoo[[#This Row],[Brand]],E:E,dataset_shampoo[[#This Row],[Region]],F:F,dataset_shampoo[[#This Row],[Year]]-1,G:G,"&gt;"&amp;dataset_shampoo[[#This Row],[Month]])</f>
        <v>4905257</v>
      </c>
    </row>
    <row r="4357" spans="1:13" x14ac:dyDescent="0.25">
      <c r="A4357" t="s">
        <v>7</v>
      </c>
      <c r="B4357" t="s">
        <v>55</v>
      </c>
      <c r="C4357" t="s">
        <v>21</v>
      </c>
      <c r="D4357" t="s">
        <v>57</v>
      </c>
      <c r="E4357" t="s">
        <v>12</v>
      </c>
      <c r="F4357">
        <v>2022</v>
      </c>
      <c r="G4357">
        <v>2</v>
      </c>
      <c r="H4357">
        <v>63483</v>
      </c>
      <c r="I4357" s="1">
        <v>356839</v>
      </c>
      <c r="J4357">
        <f>SUMIFS(H:H,D:D,dataset_shampoo[[#This Row],[Brand]],E:E,dataset_shampoo[[#This Row],[Region]],F:F,dataset_shampoo[[#This Row],[Year]],G:G,"&lt;="&amp;dataset_shampoo[[#This Row],[Month]])</f>
        <v>136451</v>
      </c>
      <c r="K4357" s="6">
        <f>SUMIFS(I:I,D:D,dataset_shampoo[[#This Row],[Brand]],E:E,dataset_shampoo[[#This Row],[Region]],F:F,dataset_shampoo[[#This Row],[Year]],G:G,"&lt;="&amp;dataset_shampoo[[#This Row],[Month]])</f>
        <v>770091</v>
      </c>
      <c r="L4357">
        <f>dataset_shampoo[[#This Row],[Units YTD]]+SUMIFS(H:H,D:D,dataset_shampoo[[#This Row],[Brand]],E:E,dataset_shampoo[[#This Row],[Region]],F:F,dataset_shampoo[[#This Row],[Year]]-1,G:G,"&gt;"&amp;dataset_shampoo[[#This Row],[Month]])</f>
        <v>871080</v>
      </c>
      <c r="M4357" s="1">
        <f>dataset_shampoo[[#This Row],[Values YTD]]+SUMIFS(I:I,D:D,dataset_shampoo[[#This Row],[Brand]],E:E,dataset_shampoo[[#This Row],[Region]],F:F,dataset_shampoo[[#This Row],[Year]]-1,G:G,"&gt;"&amp;dataset_shampoo[[#This Row],[Month]])</f>
        <v>4901694</v>
      </c>
    </row>
    <row r="4358" spans="1:13" x14ac:dyDescent="0.25">
      <c r="A4358" t="s">
        <v>7</v>
      </c>
      <c r="B4358" t="s">
        <v>55</v>
      </c>
      <c r="C4358" t="s">
        <v>21</v>
      </c>
      <c r="D4358" t="s">
        <v>57</v>
      </c>
      <c r="E4358" t="s">
        <v>12</v>
      </c>
      <c r="F4358">
        <v>2022</v>
      </c>
      <c r="G4358">
        <v>3</v>
      </c>
      <c r="H4358">
        <v>74529</v>
      </c>
      <c r="I4358" s="1">
        <v>420735</v>
      </c>
      <c r="J4358">
        <f>SUMIFS(H:H,D:D,dataset_shampoo[[#This Row],[Brand]],E:E,dataset_shampoo[[#This Row],[Region]],F:F,dataset_shampoo[[#This Row],[Year]],G:G,"&lt;="&amp;dataset_shampoo[[#This Row],[Month]])</f>
        <v>210980</v>
      </c>
      <c r="K4358" s="6">
        <f>SUMIFS(I:I,D:D,dataset_shampoo[[#This Row],[Brand]],E:E,dataset_shampoo[[#This Row],[Region]],F:F,dataset_shampoo[[#This Row],[Year]],G:G,"&lt;="&amp;dataset_shampoo[[#This Row],[Month]])</f>
        <v>1190826</v>
      </c>
      <c r="L4358">
        <f>dataset_shampoo[[#This Row],[Units YTD]]+SUMIFS(H:H,D:D,dataset_shampoo[[#This Row],[Brand]],E:E,dataset_shampoo[[#This Row],[Region]],F:F,dataset_shampoo[[#This Row],[Year]]-1,G:G,"&gt;"&amp;dataset_shampoo[[#This Row],[Month]])</f>
        <v>874447</v>
      </c>
      <c r="M4358" s="1">
        <f>dataset_shampoo[[#This Row],[Values YTD]]+SUMIFS(I:I,D:D,dataset_shampoo[[#This Row],[Brand]],E:E,dataset_shampoo[[#This Row],[Region]],F:F,dataset_shampoo[[#This Row],[Year]]-1,G:G,"&gt;"&amp;dataset_shampoo[[#This Row],[Month]])</f>
        <v>4926565</v>
      </c>
    </row>
    <row r="4359" spans="1:13" x14ac:dyDescent="0.25">
      <c r="A4359" t="s">
        <v>7</v>
      </c>
      <c r="B4359" t="s">
        <v>55</v>
      </c>
      <c r="C4359" t="s">
        <v>21</v>
      </c>
      <c r="D4359" t="s">
        <v>57</v>
      </c>
      <c r="E4359" t="s">
        <v>12</v>
      </c>
      <c r="F4359">
        <v>2022</v>
      </c>
      <c r="G4359">
        <v>4</v>
      </c>
      <c r="H4359">
        <v>65191</v>
      </c>
      <c r="I4359" s="1">
        <v>367745</v>
      </c>
      <c r="J4359">
        <f>SUMIFS(H:H,D:D,dataset_shampoo[[#This Row],[Brand]],E:E,dataset_shampoo[[#This Row],[Region]],F:F,dataset_shampoo[[#This Row],[Year]],G:G,"&lt;="&amp;dataset_shampoo[[#This Row],[Month]])</f>
        <v>276171</v>
      </c>
      <c r="K4359" s="6">
        <f>SUMIFS(I:I,D:D,dataset_shampoo[[#This Row],[Brand]],E:E,dataset_shampoo[[#This Row],[Region]],F:F,dataset_shampoo[[#This Row],[Year]],G:G,"&lt;="&amp;dataset_shampoo[[#This Row],[Month]])</f>
        <v>1558571</v>
      </c>
      <c r="L4359">
        <f>dataset_shampoo[[#This Row],[Units YTD]]+SUMIFS(H:H,D:D,dataset_shampoo[[#This Row],[Brand]],E:E,dataset_shampoo[[#This Row],[Region]],F:F,dataset_shampoo[[#This Row],[Year]]-1,G:G,"&gt;"&amp;dataset_shampoo[[#This Row],[Month]])</f>
        <v>866495</v>
      </c>
      <c r="M4359" s="1">
        <f>dataset_shampoo[[#This Row],[Values YTD]]+SUMIFS(I:I,D:D,dataset_shampoo[[#This Row],[Brand]],E:E,dataset_shampoo[[#This Row],[Region]],F:F,dataset_shampoo[[#This Row],[Year]]-1,G:G,"&gt;"&amp;dataset_shampoo[[#This Row],[Month]])</f>
        <v>4887638</v>
      </c>
    </row>
    <row r="4360" spans="1:13" x14ac:dyDescent="0.25">
      <c r="A4360" t="s">
        <v>7</v>
      </c>
      <c r="B4360" t="s">
        <v>55</v>
      </c>
      <c r="C4360" t="s">
        <v>21</v>
      </c>
      <c r="D4360" t="s">
        <v>57</v>
      </c>
      <c r="E4360" t="s">
        <v>12</v>
      </c>
      <c r="F4360">
        <v>2022</v>
      </c>
      <c r="G4360">
        <v>5</v>
      </c>
      <c r="H4360">
        <v>78855</v>
      </c>
      <c r="I4360" s="1">
        <v>449694</v>
      </c>
      <c r="J4360">
        <f>SUMIFS(H:H,D:D,dataset_shampoo[[#This Row],[Brand]],E:E,dataset_shampoo[[#This Row],[Region]],F:F,dataset_shampoo[[#This Row],[Year]],G:G,"&lt;="&amp;dataset_shampoo[[#This Row],[Month]])</f>
        <v>355026</v>
      </c>
      <c r="K4360" s="6">
        <f>SUMIFS(I:I,D:D,dataset_shampoo[[#This Row],[Brand]],E:E,dataset_shampoo[[#This Row],[Region]],F:F,dataset_shampoo[[#This Row],[Year]],G:G,"&lt;="&amp;dataset_shampoo[[#This Row],[Month]])</f>
        <v>2008265</v>
      </c>
      <c r="L4360">
        <f>dataset_shampoo[[#This Row],[Units YTD]]+SUMIFS(H:H,D:D,dataset_shampoo[[#This Row],[Brand]],E:E,dataset_shampoo[[#This Row],[Region]],F:F,dataset_shampoo[[#This Row],[Year]]-1,G:G,"&gt;"&amp;dataset_shampoo[[#This Row],[Month]])</f>
        <v>874832</v>
      </c>
      <c r="M4360" s="1">
        <f>dataset_shampoo[[#This Row],[Values YTD]]+SUMIFS(I:I,D:D,dataset_shampoo[[#This Row],[Brand]],E:E,dataset_shampoo[[#This Row],[Region]],F:F,dataset_shampoo[[#This Row],[Year]]-1,G:G,"&gt;"&amp;dataset_shampoo[[#This Row],[Month]])</f>
        <v>4937842</v>
      </c>
    </row>
    <row r="4361" spans="1:13" x14ac:dyDescent="0.25">
      <c r="A4361" t="s">
        <v>7</v>
      </c>
      <c r="B4361" t="s">
        <v>55</v>
      </c>
      <c r="C4361" t="s">
        <v>21</v>
      </c>
      <c r="D4361" t="s">
        <v>57</v>
      </c>
      <c r="E4361" t="s">
        <v>12</v>
      </c>
      <c r="F4361">
        <v>2022</v>
      </c>
      <c r="G4361">
        <v>6</v>
      </c>
      <c r="H4361">
        <v>75705</v>
      </c>
      <c r="I4361" s="1">
        <v>435057</v>
      </c>
      <c r="J4361">
        <f>SUMIFS(H:H,D:D,dataset_shampoo[[#This Row],[Brand]],E:E,dataset_shampoo[[#This Row],[Region]],F:F,dataset_shampoo[[#This Row],[Year]],G:G,"&lt;="&amp;dataset_shampoo[[#This Row],[Month]])</f>
        <v>430731</v>
      </c>
      <c r="K4361" s="6">
        <f>SUMIFS(I:I,D:D,dataset_shampoo[[#This Row],[Brand]],E:E,dataset_shampoo[[#This Row],[Region]],F:F,dataset_shampoo[[#This Row],[Year]],G:G,"&lt;="&amp;dataset_shampoo[[#This Row],[Month]])</f>
        <v>2443322</v>
      </c>
      <c r="L4361">
        <f>dataset_shampoo[[#This Row],[Units YTD]]+SUMIFS(H:H,D:D,dataset_shampoo[[#This Row],[Brand]],E:E,dataset_shampoo[[#This Row],[Region]],F:F,dataset_shampoo[[#This Row],[Year]]-1,G:G,"&gt;"&amp;dataset_shampoo[[#This Row],[Month]])</f>
        <v>875266</v>
      </c>
      <c r="M4361" s="1">
        <f>dataset_shampoo[[#This Row],[Values YTD]]+SUMIFS(I:I,D:D,dataset_shampoo[[#This Row],[Brand]],E:E,dataset_shampoo[[#This Row],[Region]],F:F,dataset_shampoo[[#This Row],[Year]]-1,G:G,"&gt;"&amp;dataset_shampoo[[#This Row],[Month]])</f>
        <v>4950659</v>
      </c>
    </row>
    <row r="4362" spans="1:13" x14ac:dyDescent="0.25">
      <c r="A4362" t="s">
        <v>7</v>
      </c>
      <c r="B4362" t="s">
        <v>55</v>
      </c>
      <c r="C4362" t="s">
        <v>21</v>
      </c>
      <c r="D4362" t="s">
        <v>57</v>
      </c>
      <c r="E4362" t="s">
        <v>12</v>
      </c>
      <c r="F4362">
        <v>2022</v>
      </c>
      <c r="G4362">
        <v>7</v>
      </c>
      <c r="H4362">
        <v>76706</v>
      </c>
      <c r="I4362" s="1">
        <v>449722</v>
      </c>
      <c r="J4362">
        <f>SUMIFS(H:H,D:D,dataset_shampoo[[#This Row],[Brand]],E:E,dataset_shampoo[[#This Row],[Region]],F:F,dataset_shampoo[[#This Row],[Year]],G:G,"&lt;="&amp;dataset_shampoo[[#This Row],[Month]])</f>
        <v>507437</v>
      </c>
      <c r="K4362" s="6">
        <f>SUMIFS(I:I,D:D,dataset_shampoo[[#This Row],[Brand]],E:E,dataset_shampoo[[#This Row],[Region]],F:F,dataset_shampoo[[#This Row],[Year]],G:G,"&lt;="&amp;dataset_shampoo[[#This Row],[Month]])</f>
        <v>2893044</v>
      </c>
      <c r="L4362">
        <f>dataset_shampoo[[#This Row],[Units YTD]]+SUMIFS(H:H,D:D,dataset_shampoo[[#This Row],[Brand]],E:E,dataset_shampoo[[#This Row],[Region]],F:F,dataset_shampoo[[#This Row],[Year]]-1,G:G,"&gt;"&amp;dataset_shampoo[[#This Row],[Month]])</f>
        <v>872816</v>
      </c>
      <c r="M4362" s="1">
        <f>dataset_shampoo[[#This Row],[Values YTD]]+SUMIFS(I:I,D:D,dataset_shampoo[[#This Row],[Brand]],E:E,dataset_shampoo[[#This Row],[Region]],F:F,dataset_shampoo[[#This Row],[Year]]-1,G:G,"&gt;"&amp;dataset_shampoo[[#This Row],[Month]])</f>
        <v>4953802</v>
      </c>
    </row>
    <row r="4363" spans="1:13" x14ac:dyDescent="0.25">
      <c r="A4363" t="s">
        <v>7</v>
      </c>
      <c r="B4363" t="s">
        <v>55</v>
      </c>
      <c r="C4363" t="s">
        <v>21</v>
      </c>
      <c r="D4363" t="s">
        <v>57</v>
      </c>
      <c r="E4363" t="s">
        <v>12</v>
      </c>
      <c r="F4363">
        <v>2022</v>
      </c>
      <c r="G4363">
        <v>8</v>
      </c>
      <c r="H4363">
        <v>72331</v>
      </c>
      <c r="I4363" s="1">
        <v>424802</v>
      </c>
      <c r="J4363">
        <f>SUMIFS(H:H,D:D,dataset_shampoo[[#This Row],[Brand]],E:E,dataset_shampoo[[#This Row],[Region]],F:F,dataset_shampoo[[#This Row],[Year]],G:G,"&lt;="&amp;dataset_shampoo[[#This Row],[Month]])</f>
        <v>579768</v>
      </c>
      <c r="K4363" s="6">
        <f>SUMIFS(I:I,D:D,dataset_shampoo[[#This Row],[Brand]],E:E,dataset_shampoo[[#This Row],[Region]],F:F,dataset_shampoo[[#This Row],[Year]],G:G,"&lt;="&amp;dataset_shampoo[[#This Row],[Month]])</f>
        <v>3317846</v>
      </c>
      <c r="L4363">
        <f>dataset_shampoo[[#This Row],[Units YTD]]+SUMIFS(H:H,D:D,dataset_shampoo[[#This Row],[Brand]],E:E,dataset_shampoo[[#This Row],[Region]],F:F,dataset_shampoo[[#This Row],[Year]]-1,G:G,"&gt;"&amp;dataset_shampoo[[#This Row],[Month]])</f>
        <v>878325</v>
      </c>
      <c r="M4363" s="1">
        <f>dataset_shampoo[[#This Row],[Values YTD]]+SUMIFS(I:I,D:D,dataset_shampoo[[#This Row],[Brand]],E:E,dataset_shampoo[[#This Row],[Region]],F:F,dataset_shampoo[[#This Row],[Year]]-1,G:G,"&gt;"&amp;dataset_shampoo[[#This Row],[Month]])</f>
        <v>5000247</v>
      </c>
    </row>
    <row r="4364" spans="1:13" x14ac:dyDescent="0.25">
      <c r="A4364" t="s">
        <v>7</v>
      </c>
      <c r="B4364" t="s">
        <v>55</v>
      </c>
      <c r="C4364" t="s">
        <v>21</v>
      </c>
      <c r="D4364" t="s">
        <v>57</v>
      </c>
      <c r="E4364" t="s">
        <v>12</v>
      </c>
      <c r="F4364">
        <v>2022</v>
      </c>
      <c r="G4364">
        <v>9</v>
      </c>
      <c r="H4364">
        <v>76125</v>
      </c>
      <c r="I4364" s="1">
        <v>471324</v>
      </c>
      <c r="J4364">
        <f>SUMIFS(H:H,D:D,dataset_shampoo[[#This Row],[Brand]],E:E,dataset_shampoo[[#This Row],[Region]],F:F,dataset_shampoo[[#This Row],[Year]],G:G,"&lt;="&amp;dataset_shampoo[[#This Row],[Month]])</f>
        <v>655893</v>
      </c>
      <c r="K4364" s="6">
        <f>SUMIFS(I:I,D:D,dataset_shampoo[[#This Row],[Brand]],E:E,dataset_shampoo[[#This Row],[Region]],F:F,dataset_shampoo[[#This Row],[Year]],G:G,"&lt;="&amp;dataset_shampoo[[#This Row],[Month]])</f>
        <v>3789170</v>
      </c>
      <c r="L4364">
        <f>dataset_shampoo[[#This Row],[Units YTD]]+SUMIFS(H:H,D:D,dataset_shampoo[[#This Row],[Brand]],E:E,dataset_shampoo[[#This Row],[Region]],F:F,dataset_shampoo[[#This Row],[Year]]-1,G:G,"&gt;"&amp;dataset_shampoo[[#This Row],[Month]])</f>
        <v>879158</v>
      </c>
      <c r="M4364" s="1">
        <f>dataset_shampoo[[#This Row],[Values YTD]]+SUMIFS(I:I,D:D,dataset_shampoo[[#This Row],[Brand]],E:E,dataset_shampoo[[#This Row],[Region]],F:F,dataset_shampoo[[#This Row],[Year]]-1,G:G,"&gt;"&amp;dataset_shampoo[[#This Row],[Month]])</f>
        <v>5046769</v>
      </c>
    </row>
    <row r="4365" spans="1:13" x14ac:dyDescent="0.25">
      <c r="A4365" t="s">
        <v>7</v>
      </c>
      <c r="B4365" t="s">
        <v>55</v>
      </c>
      <c r="C4365" t="s">
        <v>21</v>
      </c>
      <c r="D4365" t="s">
        <v>57</v>
      </c>
      <c r="E4365" t="s">
        <v>12</v>
      </c>
      <c r="F4365">
        <v>2022</v>
      </c>
      <c r="G4365">
        <v>10</v>
      </c>
      <c r="H4365">
        <v>79093</v>
      </c>
      <c r="I4365" s="1">
        <v>490252</v>
      </c>
      <c r="J4365">
        <f>SUMIFS(H:H,D:D,dataset_shampoo[[#This Row],[Brand]],E:E,dataset_shampoo[[#This Row],[Region]],F:F,dataset_shampoo[[#This Row],[Year]],G:G,"&lt;="&amp;dataset_shampoo[[#This Row],[Month]])</f>
        <v>734986</v>
      </c>
      <c r="K4365" s="6">
        <f>SUMIFS(I:I,D:D,dataset_shampoo[[#This Row],[Brand]],E:E,dataset_shampoo[[#This Row],[Region]],F:F,dataset_shampoo[[#This Row],[Year]],G:G,"&lt;="&amp;dataset_shampoo[[#This Row],[Month]])</f>
        <v>4279422</v>
      </c>
      <c r="L4365">
        <f>dataset_shampoo[[#This Row],[Units YTD]]+SUMIFS(H:H,D:D,dataset_shampoo[[#This Row],[Brand]],E:E,dataset_shampoo[[#This Row],[Region]],F:F,dataset_shampoo[[#This Row],[Year]]-1,G:G,"&gt;"&amp;dataset_shampoo[[#This Row],[Month]])</f>
        <v>882259</v>
      </c>
      <c r="M4365" s="1">
        <f>dataset_shampoo[[#This Row],[Values YTD]]+SUMIFS(I:I,D:D,dataset_shampoo[[#This Row],[Brand]],E:E,dataset_shampoo[[#This Row],[Region]],F:F,dataset_shampoo[[#This Row],[Year]]-1,G:G,"&gt;"&amp;dataset_shampoo[[#This Row],[Month]])</f>
        <v>5109216</v>
      </c>
    </row>
    <row r="4366" spans="1:13" x14ac:dyDescent="0.25">
      <c r="A4366" t="s">
        <v>7</v>
      </c>
      <c r="B4366" t="s">
        <v>55</v>
      </c>
      <c r="C4366" t="s">
        <v>21</v>
      </c>
      <c r="D4366" t="s">
        <v>57</v>
      </c>
      <c r="E4366" t="s">
        <v>12</v>
      </c>
      <c r="F4366">
        <v>2022</v>
      </c>
      <c r="G4366">
        <v>11</v>
      </c>
      <c r="H4366">
        <v>74137</v>
      </c>
      <c r="I4366" s="1">
        <v>458696</v>
      </c>
      <c r="J4366">
        <f>SUMIFS(H:H,D:D,dataset_shampoo[[#This Row],[Brand]],E:E,dataset_shampoo[[#This Row],[Region]],F:F,dataset_shampoo[[#This Row],[Year]],G:G,"&lt;="&amp;dataset_shampoo[[#This Row],[Month]])</f>
        <v>809123</v>
      </c>
      <c r="K4366" s="6">
        <f>SUMIFS(I:I,D:D,dataset_shampoo[[#This Row],[Brand]],E:E,dataset_shampoo[[#This Row],[Region]],F:F,dataset_shampoo[[#This Row],[Year]],G:G,"&lt;="&amp;dataset_shampoo[[#This Row],[Month]])</f>
        <v>4738118</v>
      </c>
      <c r="L4366">
        <f>dataset_shampoo[[#This Row],[Units YTD]]+SUMIFS(H:H,D:D,dataset_shampoo[[#This Row],[Brand]],E:E,dataset_shampoo[[#This Row],[Region]],F:F,dataset_shampoo[[#This Row],[Year]]-1,G:G,"&gt;"&amp;dataset_shampoo[[#This Row],[Month]])</f>
        <v>886319</v>
      </c>
      <c r="M4366" s="1">
        <f>dataset_shampoo[[#This Row],[Values YTD]]+SUMIFS(I:I,D:D,dataset_shampoo[[#This Row],[Brand]],E:E,dataset_shampoo[[#This Row],[Region]],F:F,dataset_shampoo[[#This Row],[Year]]-1,G:G,"&gt;"&amp;dataset_shampoo[[#This Row],[Month]])</f>
        <v>5172636</v>
      </c>
    </row>
    <row r="4367" spans="1:13" x14ac:dyDescent="0.25">
      <c r="A4367" t="s">
        <v>7</v>
      </c>
      <c r="B4367" t="s">
        <v>55</v>
      </c>
      <c r="C4367" t="s">
        <v>21</v>
      </c>
      <c r="D4367" t="s">
        <v>57</v>
      </c>
      <c r="E4367" t="s">
        <v>12</v>
      </c>
      <c r="F4367">
        <v>2022</v>
      </c>
      <c r="G4367">
        <v>12</v>
      </c>
      <c r="H4367">
        <v>79856</v>
      </c>
      <c r="I4367" s="1">
        <v>495992</v>
      </c>
      <c r="J4367">
        <f>SUMIFS(H:H,D:D,dataset_shampoo[[#This Row],[Brand]],E:E,dataset_shampoo[[#This Row],[Region]],F:F,dataset_shampoo[[#This Row],[Year]],G:G,"&lt;="&amp;dataset_shampoo[[#This Row],[Month]])</f>
        <v>888979</v>
      </c>
      <c r="K4367" s="6">
        <f>SUMIFS(I:I,D:D,dataset_shampoo[[#This Row],[Brand]],E:E,dataset_shampoo[[#This Row],[Region]],F:F,dataset_shampoo[[#This Row],[Year]],G:G,"&lt;="&amp;dataset_shampoo[[#This Row],[Month]])</f>
        <v>5234110</v>
      </c>
      <c r="L4367">
        <f>dataset_shampoo[[#This Row],[Units YTD]]+SUMIFS(H:H,D:D,dataset_shampoo[[#This Row],[Brand]],E:E,dataset_shampoo[[#This Row],[Region]],F:F,dataset_shampoo[[#This Row],[Year]]-1,G:G,"&gt;"&amp;dataset_shampoo[[#This Row],[Month]])</f>
        <v>888979</v>
      </c>
      <c r="M4367" s="1">
        <f>dataset_shampoo[[#This Row],[Values YTD]]+SUMIFS(I:I,D:D,dataset_shampoo[[#This Row],[Brand]],E:E,dataset_shampoo[[#This Row],[Region]],F:F,dataset_shampoo[[#This Row],[Year]]-1,G:G,"&gt;"&amp;dataset_shampoo[[#This Row],[Month]])</f>
        <v>5234110</v>
      </c>
    </row>
    <row r="4368" spans="1:13" x14ac:dyDescent="0.25">
      <c r="A4368" t="s">
        <v>7</v>
      </c>
      <c r="B4368" t="s">
        <v>55</v>
      </c>
      <c r="C4368" t="s">
        <v>21</v>
      </c>
      <c r="D4368" t="s">
        <v>57</v>
      </c>
      <c r="E4368" t="s">
        <v>12</v>
      </c>
      <c r="F4368">
        <v>2023</v>
      </c>
      <c r="G4368">
        <v>1</v>
      </c>
      <c r="H4368">
        <v>78778</v>
      </c>
      <c r="I4368" s="1">
        <v>485422</v>
      </c>
      <c r="J4368">
        <f>SUMIFS(H:H,D:D,dataset_shampoo[[#This Row],[Brand]],E:E,dataset_shampoo[[#This Row],[Region]],F:F,dataset_shampoo[[#This Row],[Year]],G:G,"&lt;="&amp;dataset_shampoo[[#This Row],[Month]])</f>
        <v>78778</v>
      </c>
      <c r="K4368" s="6">
        <f>SUMIFS(I:I,D:D,dataset_shampoo[[#This Row],[Brand]],E:E,dataset_shampoo[[#This Row],[Region]],F:F,dataset_shampoo[[#This Row],[Year]],G:G,"&lt;="&amp;dataset_shampoo[[#This Row],[Month]])</f>
        <v>485422</v>
      </c>
      <c r="L4368">
        <f>dataset_shampoo[[#This Row],[Units YTD]]+SUMIFS(H:H,D:D,dataset_shampoo[[#This Row],[Brand]],E:E,dataset_shampoo[[#This Row],[Region]],F:F,dataset_shampoo[[#This Row],[Year]]-1,G:G,"&gt;"&amp;dataset_shampoo[[#This Row],[Month]])</f>
        <v>894789</v>
      </c>
      <c r="M4368" s="1">
        <f>dataset_shampoo[[#This Row],[Values YTD]]+SUMIFS(I:I,D:D,dataset_shampoo[[#This Row],[Brand]],E:E,dataset_shampoo[[#This Row],[Region]],F:F,dataset_shampoo[[#This Row],[Year]]-1,G:G,"&gt;"&amp;dataset_shampoo[[#This Row],[Month]])</f>
        <v>5306280</v>
      </c>
    </row>
    <row r="4369" spans="1:13" x14ac:dyDescent="0.25">
      <c r="A4369" t="s">
        <v>7</v>
      </c>
      <c r="B4369" t="s">
        <v>55</v>
      </c>
      <c r="C4369" t="s">
        <v>21</v>
      </c>
      <c r="D4369" t="s">
        <v>57</v>
      </c>
      <c r="E4369" t="s">
        <v>12</v>
      </c>
      <c r="F4369">
        <v>2023</v>
      </c>
      <c r="G4369">
        <v>2</v>
      </c>
      <c r="H4369">
        <v>79765</v>
      </c>
      <c r="I4369" s="1">
        <v>499037</v>
      </c>
      <c r="J4369">
        <f>SUMIFS(H:H,D:D,dataset_shampoo[[#This Row],[Brand]],E:E,dataset_shampoo[[#This Row],[Region]],F:F,dataset_shampoo[[#This Row],[Year]],G:G,"&lt;="&amp;dataset_shampoo[[#This Row],[Month]])</f>
        <v>158543</v>
      </c>
      <c r="K4369" s="6">
        <f>SUMIFS(I:I,D:D,dataset_shampoo[[#This Row],[Brand]],E:E,dataset_shampoo[[#This Row],[Region]],F:F,dataset_shampoo[[#This Row],[Year]],G:G,"&lt;="&amp;dataset_shampoo[[#This Row],[Month]])</f>
        <v>984459</v>
      </c>
      <c r="L4369">
        <f>dataset_shampoo[[#This Row],[Units YTD]]+SUMIFS(H:H,D:D,dataset_shampoo[[#This Row],[Brand]],E:E,dataset_shampoo[[#This Row],[Region]],F:F,dataset_shampoo[[#This Row],[Year]]-1,G:G,"&gt;"&amp;dataset_shampoo[[#This Row],[Month]])</f>
        <v>911071</v>
      </c>
      <c r="M4369" s="1">
        <f>dataset_shampoo[[#This Row],[Values YTD]]+SUMIFS(I:I,D:D,dataset_shampoo[[#This Row],[Brand]],E:E,dataset_shampoo[[#This Row],[Region]],F:F,dataset_shampoo[[#This Row],[Year]]-1,G:G,"&gt;"&amp;dataset_shampoo[[#This Row],[Month]])</f>
        <v>5448478</v>
      </c>
    </row>
    <row r="4370" spans="1:13" x14ac:dyDescent="0.25">
      <c r="A4370" t="s">
        <v>7</v>
      </c>
      <c r="B4370" t="s">
        <v>55</v>
      </c>
      <c r="C4370" t="s">
        <v>21</v>
      </c>
      <c r="D4370" t="s">
        <v>57</v>
      </c>
      <c r="E4370" t="s">
        <v>12</v>
      </c>
      <c r="F4370">
        <v>2023</v>
      </c>
      <c r="G4370">
        <v>3</v>
      </c>
      <c r="H4370">
        <v>84665</v>
      </c>
      <c r="I4370" s="1">
        <v>539196</v>
      </c>
      <c r="J4370">
        <f>SUMIFS(H:H,D:D,dataset_shampoo[[#This Row],[Brand]],E:E,dataset_shampoo[[#This Row],[Region]],F:F,dataset_shampoo[[#This Row],[Year]],G:G,"&lt;="&amp;dataset_shampoo[[#This Row],[Month]])</f>
        <v>243208</v>
      </c>
      <c r="K4370" s="6">
        <f>SUMIFS(I:I,D:D,dataset_shampoo[[#This Row],[Brand]],E:E,dataset_shampoo[[#This Row],[Region]],F:F,dataset_shampoo[[#This Row],[Year]],G:G,"&lt;="&amp;dataset_shampoo[[#This Row],[Month]])</f>
        <v>1523655</v>
      </c>
      <c r="L4370">
        <f>dataset_shampoo[[#This Row],[Units YTD]]+SUMIFS(H:H,D:D,dataset_shampoo[[#This Row],[Brand]],E:E,dataset_shampoo[[#This Row],[Region]],F:F,dataset_shampoo[[#This Row],[Year]]-1,G:G,"&gt;"&amp;dataset_shampoo[[#This Row],[Month]])</f>
        <v>921207</v>
      </c>
      <c r="M4370" s="1">
        <f>dataset_shampoo[[#This Row],[Values YTD]]+SUMIFS(I:I,D:D,dataset_shampoo[[#This Row],[Brand]],E:E,dataset_shampoo[[#This Row],[Region]],F:F,dataset_shampoo[[#This Row],[Year]]-1,G:G,"&gt;"&amp;dataset_shampoo[[#This Row],[Month]])</f>
        <v>5566939</v>
      </c>
    </row>
    <row r="4371" spans="1:13" x14ac:dyDescent="0.25">
      <c r="A4371" t="s">
        <v>7</v>
      </c>
      <c r="B4371" t="s">
        <v>55</v>
      </c>
      <c r="C4371" t="s">
        <v>21</v>
      </c>
      <c r="D4371" t="s">
        <v>57</v>
      </c>
      <c r="E4371" t="s">
        <v>13</v>
      </c>
      <c r="F4371">
        <v>2018</v>
      </c>
      <c r="G4371">
        <v>1</v>
      </c>
      <c r="H4371">
        <v>46613</v>
      </c>
      <c r="I4371" s="1">
        <v>251013</v>
      </c>
      <c r="J4371">
        <f>SUMIFS(H:H,D:D,dataset_shampoo[[#This Row],[Brand]],E:E,dataset_shampoo[[#This Row],[Region]],F:F,dataset_shampoo[[#This Row],[Year]],G:G,"&lt;="&amp;dataset_shampoo[[#This Row],[Month]])</f>
        <v>46613</v>
      </c>
      <c r="K4371" s="6">
        <f>SUMIFS(I:I,D:D,dataset_shampoo[[#This Row],[Brand]],E:E,dataset_shampoo[[#This Row],[Region]],F:F,dataset_shampoo[[#This Row],[Year]],G:G,"&lt;="&amp;dataset_shampoo[[#This Row],[Month]])</f>
        <v>251013</v>
      </c>
      <c r="L4371">
        <f>dataset_shampoo[[#This Row],[Units YTD]]+SUMIFS(H:H,D:D,dataset_shampoo[[#This Row],[Brand]],E:E,dataset_shampoo[[#This Row],[Region]],F:F,dataset_shampoo[[#This Row],[Year]]-1,G:G,"&gt;"&amp;dataset_shampoo[[#This Row],[Month]])</f>
        <v>46613</v>
      </c>
      <c r="M4371" s="1">
        <f>dataset_shampoo[[#This Row],[Values YTD]]+SUMIFS(I:I,D:D,dataset_shampoo[[#This Row],[Brand]],E:E,dataset_shampoo[[#This Row],[Region]],F:F,dataset_shampoo[[#This Row],[Year]]-1,G:G,"&gt;"&amp;dataset_shampoo[[#This Row],[Month]])</f>
        <v>251013</v>
      </c>
    </row>
    <row r="4372" spans="1:13" x14ac:dyDescent="0.25">
      <c r="A4372" t="s">
        <v>7</v>
      </c>
      <c r="B4372" t="s">
        <v>55</v>
      </c>
      <c r="C4372" t="s">
        <v>21</v>
      </c>
      <c r="D4372" t="s">
        <v>57</v>
      </c>
      <c r="E4372" t="s">
        <v>13</v>
      </c>
      <c r="F4372">
        <v>2018</v>
      </c>
      <c r="G4372">
        <v>2</v>
      </c>
      <c r="H4372">
        <v>43512</v>
      </c>
      <c r="I4372" s="1">
        <v>232841</v>
      </c>
      <c r="J4372">
        <f>SUMIFS(H:H,D:D,dataset_shampoo[[#This Row],[Brand]],E:E,dataset_shampoo[[#This Row],[Region]],F:F,dataset_shampoo[[#This Row],[Year]],G:G,"&lt;="&amp;dataset_shampoo[[#This Row],[Month]])</f>
        <v>90125</v>
      </c>
      <c r="K4372" s="6">
        <f>SUMIFS(I:I,D:D,dataset_shampoo[[#This Row],[Brand]],E:E,dataset_shampoo[[#This Row],[Region]],F:F,dataset_shampoo[[#This Row],[Year]],G:G,"&lt;="&amp;dataset_shampoo[[#This Row],[Month]])</f>
        <v>483854</v>
      </c>
      <c r="L4372">
        <f>dataset_shampoo[[#This Row],[Units YTD]]+SUMIFS(H:H,D:D,dataset_shampoo[[#This Row],[Brand]],E:E,dataset_shampoo[[#This Row],[Region]],F:F,dataset_shampoo[[#This Row],[Year]]-1,G:G,"&gt;"&amp;dataset_shampoo[[#This Row],[Month]])</f>
        <v>90125</v>
      </c>
      <c r="M4372" s="1">
        <f>dataset_shampoo[[#This Row],[Values YTD]]+SUMIFS(I:I,D:D,dataset_shampoo[[#This Row],[Brand]],E:E,dataset_shampoo[[#This Row],[Region]],F:F,dataset_shampoo[[#This Row],[Year]]-1,G:G,"&gt;"&amp;dataset_shampoo[[#This Row],[Month]])</f>
        <v>483854</v>
      </c>
    </row>
    <row r="4373" spans="1:13" x14ac:dyDescent="0.25">
      <c r="A4373" t="s">
        <v>7</v>
      </c>
      <c r="B4373" t="s">
        <v>55</v>
      </c>
      <c r="C4373" t="s">
        <v>21</v>
      </c>
      <c r="D4373" t="s">
        <v>57</v>
      </c>
      <c r="E4373" t="s">
        <v>13</v>
      </c>
      <c r="F4373">
        <v>2018</v>
      </c>
      <c r="G4373">
        <v>3</v>
      </c>
      <c r="H4373">
        <v>56154</v>
      </c>
      <c r="I4373" s="1">
        <v>301560</v>
      </c>
      <c r="J4373">
        <f>SUMIFS(H:H,D:D,dataset_shampoo[[#This Row],[Brand]],E:E,dataset_shampoo[[#This Row],[Region]],F:F,dataset_shampoo[[#This Row],[Year]],G:G,"&lt;="&amp;dataset_shampoo[[#This Row],[Month]])</f>
        <v>146279</v>
      </c>
      <c r="K4373" s="6">
        <f>SUMIFS(I:I,D:D,dataset_shampoo[[#This Row],[Brand]],E:E,dataset_shampoo[[#This Row],[Region]],F:F,dataset_shampoo[[#This Row],[Year]],G:G,"&lt;="&amp;dataset_shampoo[[#This Row],[Month]])</f>
        <v>785414</v>
      </c>
      <c r="L4373">
        <f>dataset_shampoo[[#This Row],[Units YTD]]+SUMIFS(H:H,D:D,dataset_shampoo[[#This Row],[Brand]],E:E,dataset_shampoo[[#This Row],[Region]],F:F,dataset_shampoo[[#This Row],[Year]]-1,G:G,"&gt;"&amp;dataset_shampoo[[#This Row],[Month]])</f>
        <v>146279</v>
      </c>
      <c r="M4373" s="1">
        <f>dataset_shampoo[[#This Row],[Values YTD]]+SUMIFS(I:I,D:D,dataset_shampoo[[#This Row],[Brand]],E:E,dataset_shampoo[[#This Row],[Region]],F:F,dataset_shampoo[[#This Row],[Year]]-1,G:G,"&gt;"&amp;dataset_shampoo[[#This Row],[Month]])</f>
        <v>785414</v>
      </c>
    </row>
    <row r="4374" spans="1:13" x14ac:dyDescent="0.25">
      <c r="A4374" t="s">
        <v>7</v>
      </c>
      <c r="B4374" t="s">
        <v>55</v>
      </c>
      <c r="C4374" t="s">
        <v>21</v>
      </c>
      <c r="D4374" t="s">
        <v>57</v>
      </c>
      <c r="E4374" t="s">
        <v>13</v>
      </c>
      <c r="F4374">
        <v>2018</v>
      </c>
      <c r="G4374">
        <v>4</v>
      </c>
      <c r="H4374">
        <v>50757</v>
      </c>
      <c r="I4374" s="1">
        <v>271964</v>
      </c>
      <c r="J4374">
        <f>SUMIFS(H:H,D:D,dataset_shampoo[[#This Row],[Brand]],E:E,dataset_shampoo[[#This Row],[Region]],F:F,dataset_shampoo[[#This Row],[Year]],G:G,"&lt;="&amp;dataset_shampoo[[#This Row],[Month]])</f>
        <v>197036</v>
      </c>
      <c r="K4374" s="6">
        <f>SUMIFS(I:I,D:D,dataset_shampoo[[#This Row],[Brand]],E:E,dataset_shampoo[[#This Row],[Region]],F:F,dataset_shampoo[[#This Row],[Year]],G:G,"&lt;="&amp;dataset_shampoo[[#This Row],[Month]])</f>
        <v>1057378</v>
      </c>
      <c r="L4374">
        <f>dataset_shampoo[[#This Row],[Units YTD]]+SUMIFS(H:H,D:D,dataset_shampoo[[#This Row],[Brand]],E:E,dataset_shampoo[[#This Row],[Region]],F:F,dataset_shampoo[[#This Row],[Year]]-1,G:G,"&gt;"&amp;dataset_shampoo[[#This Row],[Month]])</f>
        <v>197036</v>
      </c>
      <c r="M4374" s="1">
        <f>dataset_shampoo[[#This Row],[Values YTD]]+SUMIFS(I:I,D:D,dataset_shampoo[[#This Row],[Brand]],E:E,dataset_shampoo[[#This Row],[Region]],F:F,dataset_shampoo[[#This Row],[Year]]-1,G:G,"&gt;"&amp;dataset_shampoo[[#This Row],[Month]])</f>
        <v>1057378</v>
      </c>
    </row>
    <row r="4375" spans="1:13" x14ac:dyDescent="0.25">
      <c r="A4375" t="s">
        <v>7</v>
      </c>
      <c r="B4375" t="s">
        <v>55</v>
      </c>
      <c r="C4375" t="s">
        <v>21</v>
      </c>
      <c r="D4375" t="s">
        <v>57</v>
      </c>
      <c r="E4375" t="s">
        <v>13</v>
      </c>
      <c r="F4375">
        <v>2018</v>
      </c>
      <c r="G4375">
        <v>5</v>
      </c>
      <c r="H4375">
        <v>51786</v>
      </c>
      <c r="I4375" s="1">
        <v>277767</v>
      </c>
      <c r="J4375">
        <f>SUMIFS(H:H,D:D,dataset_shampoo[[#This Row],[Brand]],E:E,dataset_shampoo[[#This Row],[Region]],F:F,dataset_shampoo[[#This Row],[Year]],G:G,"&lt;="&amp;dataset_shampoo[[#This Row],[Month]])</f>
        <v>248822</v>
      </c>
      <c r="K4375" s="6">
        <f>SUMIFS(I:I,D:D,dataset_shampoo[[#This Row],[Brand]],E:E,dataset_shampoo[[#This Row],[Region]],F:F,dataset_shampoo[[#This Row],[Year]],G:G,"&lt;="&amp;dataset_shampoo[[#This Row],[Month]])</f>
        <v>1335145</v>
      </c>
      <c r="L4375">
        <f>dataset_shampoo[[#This Row],[Units YTD]]+SUMIFS(H:H,D:D,dataset_shampoo[[#This Row],[Brand]],E:E,dataset_shampoo[[#This Row],[Region]],F:F,dataset_shampoo[[#This Row],[Year]]-1,G:G,"&gt;"&amp;dataset_shampoo[[#This Row],[Month]])</f>
        <v>248822</v>
      </c>
      <c r="M4375" s="1">
        <f>dataset_shampoo[[#This Row],[Values YTD]]+SUMIFS(I:I,D:D,dataset_shampoo[[#This Row],[Brand]],E:E,dataset_shampoo[[#This Row],[Region]],F:F,dataset_shampoo[[#This Row],[Year]]-1,G:G,"&gt;"&amp;dataset_shampoo[[#This Row],[Month]])</f>
        <v>1335145</v>
      </c>
    </row>
    <row r="4376" spans="1:13" x14ac:dyDescent="0.25">
      <c r="A4376" t="s">
        <v>7</v>
      </c>
      <c r="B4376" t="s">
        <v>55</v>
      </c>
      <c r="C4376" t="s">
        <v>21</v>
      </c>
      <c r="D4376" t="s">
        <v>57</v>
      </c>
      <c r="E4376" t="s">
        <v>13</v>
      </c>
      <c r="F4376">
        <v>2018</v>
      </c>
      <c r="G4376">
        <v>6</v>
      </c>
      <c r="H4376">
        <v>52157</v>
      </c>
      <c r="I4376" s="1">
        <v>281897</v>
      </c>
      <c r="J4376">
        <f>SUMIFS(H:H,D:D,dataset_shampoo[[#This Row],[Brand]],E:E,dataset_shampoo[[#This Row],[Region]],F:F,dataset_shampoo[[#This Row],[Year]],G:G,"&lt;="&amp;dataset_shampoo[[#This Row],[Month]])</f>
        <v>300979</v>
      </c>
      <c r="K4376" s="6">
        <f>SUMIFS(I:I,D:D,dataset_shampoo[[#This Row],[Brand]],E:E,dataset_shampoo[[#This Row],[Region]],F:F,dataset_shampoo[[#This Row],[Year]],G:G,"&lt;="&amp;dataset_shampoo[[#This Row],[Month]])</f>
        <v>1617042</v>
      </c>
      <c r="L4376">
        <f>dataset_shampoo[[#This Row],[Units YTD]]+SUMIFS(H:H,D:D,dataset_shampoo[[#This Row],[Brand]],E:E,dataset_shampoo[[#This Row],[Region]],F:F,dataset_shampoo[[#This Row],[Year]]-1,G:G,"&gt;"&amp;dataset_shampoo[[#This Row],[Month]])</f>
        <v>300979</v>
      </c>
      <c r="M4376" s="1">
        <f>dataset_shampoo[[#This Row],[Values YTD]]+SUMIFS(I:I,D:D,dataset_shampoo[[#This Row],[Brand]],E:E,dataset_shampoo[[#This Row],[Region]],F:F,dataset_shampoo[[#This Row],[Year]]-1,G:G,"&gt;"&amp;dataset_shampoo[[#This Row],[Month]])</f>
        <v>1617042</v>
      </c>
    </row>
    <row r="4377" spans="1:13" x14ac:dyDescent="0.25">
      <c r="A4377" t="s">
        <v>7</v>
      </c>
      <c r="B4377" t="s">
        <v>55</v>
      </c>
      <c r="C4377" t="s">
        <v>21</v>
      </c>
      <c r="D4377" t="s">
        <v>57</v>
      </c>
      <c r="E4377" t="s">
        <v>13</v>
      </c>
      <c r="F4377">
        <v>2018</v>
      </c>
      <c r="G4377">
        <v>7</v>
      </c>
      <c r="H4377">
        <v>48636</v>
      </c>
      <c r="I4377" s="1">
        <v>260554</v>
      </c>
      <c r="J4377">
        <f>SUMIFS(H:H,D:D,dataset_shampoo[[#This Row],[Brand]],E:E,dataset_shampoo[[#This Row],[Region]],F:F,dataset_shampoo[[#This Row],[Year]],G:G,"&lt;="&amp;dataset_shampoo[[#This Row],[Month]])</f>
        <v>349615</v>
      </c>
      <c r="K4377" s="6">
        <f>SUMIFS(I:I,D:D,dataset_shampoo[[#This Row],[Brand]],E:E,dataset_shampoo[[#This Row],[Region]],F:F,dataset_shampoo[[#This Row],[Year]],G:G,"&lt;="&amp;dataset_shampoo[[#This Row],[Month]])</f>
        <v>1877596</v>
      </c>
      <c r="L4377">
        <f>dataset_shampoo[[#This Row],[Units YTD]]+SUMIFS(H:H,D:D,dataset_shampoo[[#This Row],[Brand]],E:E,dataset_shampoo[[#This Row],[Region]],F:F,dataset_shampoo[[#This Row],[Year]]-1,G:G,"&gt;"&amp;dataset_shampoo[[#This Row],[Month]])</f>
        <v>349615</v>
      </c>
      <c r="M4377" s="1">
        <f>dataset_shampoo[[#This Row],[Values YTD]]+SUMIFS(I:I,D:D,dataset_shampoo[[#This Row],[Brand]],E:E,dataset_shampoo[[#This Row],[Region]],F:F,dataset_shampoo[[#This Row],[Year]]-1,G:G,"&gt;"&amp;dataset_shampoo[[#This Row],[Month]])</f>
        <v>1877596</v>
      </c>
    </row>
    <row r="4378" spans="1:13" x14ac:dyDescent="0.25">
      <c r="A4378" t="s">
        <v>7</v>
      </c>
      <c r="B4378" t="s">
        <v>55</v>
      </c>
      <c r="C4378" t="s">
        <v>21</v>
      </c>
      <c r="D4378" t="s">
        <v>57</v>
      </c>
      <c r="E4378" t="s">
        <v>13</v>
      </c>
      <c r="F4378">
        <v>2018</v>
      </c>
      <c r="G4378">
        <v>8</v>
      </c>
      <c r="H4378">
        <v>47999</v>
      </c>
      <c r="I4378" s="1">
        <v>257936</v>
      </c>
      <c r="J4378">
        <f>SUMIFS(H:H,D:D,dataset_shampoo[[#This Row],[Brand]],E:E,dataset_shampoo[[#This Row],[Region]],F:F,dataset_shampoo[[#This Row],[Year]],G:G,"&lt;="&amp;dataset_shampoo[[#This Row],[Month]])</f>
        <v>397614</v>
      </c>
      <c r="K4378" s="6">
        <f>SUMIFS(I:I,D:D,dataset_shampoo[[#This Row],[Brand]],E:E,dataset_shampoo[[#This Row],[Region]],F:F,dataset_shampoo[[#This Row],[Year]],G:G,"&lt;="&amp;dataset_shampoo[[#This Row],[Month]])</f>
        <v>2135532</v>
      </c>
      <c r="L4378">
        <f>dataset_shampoo[[#This Row],[Units YTD]]+SUMIFS(H:H,D:D,dataset_shampoo[[#This Row],[Brand]],E:E,dataset_shampoo[[#This Row],[Region]],F:F,dataset_shampoo[[#This Row],[Year]]-1,G:G,"&gt;"&amp;dataset_shampoo[[#This Row],[Month]])</f>
        <v>397614</v>
      </c>
      <c r="M4378" s="1">
        <f>dataset_shampoo[[#This Row],[Values YTD]]+SUMIFS(I:I,D:D,dataset_shampoo[[#This Row],[Brand]],E:E,dataset_shampoo[[#This Row],[Region]],F:F,dataset_shampoo[[#This Row],[Year]]-1,G:G,"&gt;"&amp;dataset_shampoo[[#This Row],[Month]])</f>
        <v>2135532</v>
      </c>
    </row>
    <row r="4379" spans="1:13" x14ac:dyDescent="0.25">
      <c r="A4379" t="s">
        <v>7</v>
      </c>
      <c r="B4379" t="s">
        <v>55</v>
      </c>
      <c r="C4379" t="s">
        <v>21</v>
      </c>
      <c r="D4379" t="s">
        <v>57</v>
      </c>
      <c r="E4379" t="s">
        <v>13</v>
      </c>
      <c r="F4379">
        <v>2018</v>
      </c>
      <c r="G4379">
        <v>9</v>
      </c>
      <c r="H4379">
        <v>51156</v>
      </c>
      <c r="I4379" s="1">
        <v>276787</v>
      </c>
      <c r="J4379">
        <f>SUMIFS(H:H,D:D,dataset_shampoo[[#This Row],[Brand]],E:E,dataset_shampoo[[#This Row],[Region]],F:F,dataset_shampoo[[#This Row],[Year]],G:G,"&lt;="&amp;dataset_shampoo[[#This Row],[Month]])</f>
        <v>448770</v>
      </c>
      <c r="K4379" s="6">
        <f>SUMIFS(I:I,D:D,dataset_shampoo[[#This Row],[Brand]],E:E,dataset_shampoo[[#This Row],[Region]],F:F,dataset_shampoo[[#This Row],[Year]],G:G,"&lt;="&amp;dataset_shampoo[[#This Row],[Month]])</f>
        <v>2412319</v>
      </c>
      <c r="L4379">
        <f>dataset_shampoo[[#This Row],[Units YTD]]+SUMIFS(H:H,D:D,dataset_shampoo[[#This Row],[Brand]],E:E,dataset_shampoo[[#This Row],[Region]],F:F,dataset_shampoo[[#This Row],[Year]]-1,G:G,"&gt;"&amp;dataset_shampoo[[#This Row],[Month]])</f>
        <v>448770</v>
      </c>
      <c r="M4379" s="1">
        <f>dataset_shampoo[[#This Row],[Values YTD]]+SUMIFS(I:I,D:D,dataset_shampoo[[#This Row],[Brand]],E:E,dataset_shampoo[[#This Row],[Region]],F:F,dataset_shampoo[[#This Row],[Year]]-1,G:G,"&gt;"&amp;dataset_shampoo[[#This Row],[Month]])</f>
        <v>2412319</v>
      </c>
    </row>
    <row r="4380" spans="1:13" x14ac:dyDescent="0.25">
      <c r="A4380" t="s">
        <v>7</v>
      </c>
      <c r="B4380" t="s">
        <v>55</v>
      </c>
      <c r="C4380" t="s">
        <v>21</v>
      </c>
      <c r="D4380" t="s">
        <v>57</v>
      </c>
      <c r="E4380" t="s">
        <v>13</v>
      </c>
      <c r="F4380">
        <v>2018</v>
      </c>
      <c r="G4380">
        <v>10</v>
      </c>
      <c r="H4380">
        <v>60396</v>
      </c>
      <c r="I4380" s="1">
        <v>327264</v>
      </c>
      <c r="J4380">
        <f>SUMIFS(H:H,D:D,dataset_shampoo[[#This Row],[Brand]],E:E,dataset_shampoo[[#This Row],[Region]],F:F,dataset_shampoo[[#This Row],[Year]],G:G,"&lt;="&amp;dataset_shampoo[[#This Row],[Month]])</f>
        <v>509166</v>
      </c>
      <c r="K4380" s="6">
        <f>SUMIFS(I:I,D:D,dataset_shampoo[[#This Row],[Brand]],E:E,dataset_shampoo[[#This Row],[Region]],F:F,dataset_shampoo[[#This Row],[Year]],G:G,"&lt;="&amp;dataset_shampoo[[#This Row],[Month]])</f>
        <v>2739583</v>
      </c>
      <c r="L4380">
        <f>dataset_shampoo[[#This Row],[Units YTD]]+SUMIFS(H:H,D:D,dataset_shampoo[[#This Row],[Brand]],E:E,dataset_shampoo[[#This Row],[Region]],F:F,dataset_shampoo[[#This Row],[Year]]-1,G:G,"&gt;"&amp;dataset_shampoo[[#This Row],[Month]])</f>
        <v>509166</v>
      </c>
      <c r="M4380" s="1">
        <f>dataset_shampoo[[#This Row],[Values YTD]]+SUMIFS(I:I,D:D,dataset_shampoo[[#This Row],[Brand]],E:E,dataset_shampoo[[#This Row],[Region]],F:F,dataset_shampoo[[#This Row],[Year]]-1,G:G,"&gt;"&amp;dataset_shampoo[[#This Row],[Month]])</f>
        <v>2739583</v>
      </c>
    </row>
    <row r="4381" spans="1:13" x14ac:dyDescent="0.25">
      <c r="A4381" t="s">
        <v>7</v>
      </c>
      <c r="B4381" t="s">
        <v>55</v>
      </c>
      <c r="C4381" t="s">
        <v>21</v>
      </c>
      <c r="D4381" t="s">
        <v>57</v>
      </c>
      <c r="E4381" t="s">
        <v>13</v>
      </c>
      <c r="F4381">
        <v>2018</v>
      </c>
      <c r="G4381">
        <v>11</v>
      </c>
      <c r="H4381">
        <v>46935</v>
      </c>
      <c r="I4381" s="1">
        <v>253617</v>
      </c>
      <c r="J4381">
        <f>SUMIFS(H:H,D:D,dataset_shampoo[[#This Row],[Brand]],E:E,dataset_shampoo[[#This Row],[Region]],F:F,dataset_shampoo[[#This Row],[Year]],G:G,"&lt;="&amp;dataset_shampoo[[#This Row],[Month]])</f>
        <v>556101</v>
      </c>
      <c r="K4381" s="6">
        <f>SUMIFS(I:I,D:D,dataset_shampoo[[#This Row],[Brand]],E:E,dataset_shampoo[[#This Row],[Region]],F:F,dataset_shampoo[[#This Row],[Year]],G:G,"&lt;="&amp;dataset_shampoo[[#This Row],[Month]])</f>
        <v>2993200</v>
      </c>
      <c r="L4381">
        <f>dataset_shampoo[[#This Row],[Units YTD]]+SUMIFS(H:H,D:D,dataset_shampoo[[#This Row],[Brand]],E:E,dataset_shampoo[[#This Row],[Region]],F:F,dataset_shampoo[[#This Row],[Year]]-1,G:G,"&gt;"&amp;dataset_shampoo[[#This Row],[Month]])</f>
        <v>556101</v>
      </c>
      <c r="M4381" s="1">
        <f>dataset_shampoo[[#This Row],[Values YTD]]+SUMIFS(I:I,D:D,dataset_shampoo[[#This Row],[Brand]],E:E,dataset_shampoo[[#This Row],[Region]],F:F,dataset_shampoo[[#This Row],[Year]]-1,G:G,"&gt;"&amp;dataset_shampoo[[#This Row],[Month]])</f>
        <v>2993200</v>
      </c>
    </row>
    <row r="4382" spans="1:13" x14ac:dyDescent="0.25">
      <c r="A4382" t="s">
        <v>7</v>
      </c>
      <c r="B4382" t="s">
        <v>55</v>
      </c>
      <c r="C4382" t="s">
        <v>21</v>
      </c>
      <c r="D4382" t="s">
        <v>57</v>
      </c>
      <c r="E4382" t="s">
        <v>13</v>
      </c>
      <c r="F4382">
        <v>2018</v>
      </c>
      <c r="G4382">
        <v>12</v>
      </c>
      <c r="H4382">
        <v>46879</v>
      </c>
      <c r="I4382" s="1">
        <v>252623</v>
      </c>
      <c r="J4382">
        <f>SUMIFS(H:H,D:D,dataset_shampoo[[#This Row],[Brand]],E:E,dataset_shampoo[[#This Row],[Region]],F:F,dataset_shampoo[[#This Row],[Year]],G:G,"&lt;="&amp;dataset_shampoo[[#This Row],[Month]])</f>
        <v>602980</v>
      </c>
      <c r="K4382" s="6">
        <f>SUMIFS(I:I,D:D,dataset_shampoo[[#This Row],[Brand]],E:E,dataset_shampoo[[#This Row],[Region]],F:F,dataset_shampoo[[#This Row],[Year]],G:G,"&lt;="&amp;dataset_shampoo[[#This Row],[Month]])</f>
        <v>3245823</v>
      </c>
      <c r="L4382">
        <f>dataset_shampoo[[#This Row],[Units YTD]]+SUMIFS(H:H,D:D,dataset_shampoo[[#This Row],[Brand]],E:E,dataset_shampoo[[#This Row],[Region]],F:F,dataset_shampoo[[#This Row],[Year]]-1,G:G,"&gt;"&amp;dataset_shampoo[[#This Row],[Month]])</f>
        <v>602980</v>
      </c>
      <c r="M4382" s="1">
        <f>dataset_shampoo[[#This Row],[Values YTD]]+SUMIFS(I:I,D:D,dataset_shampoo[[#This Row],[Brand]],E:E,dataset_shampoo[[#This Row],[Region]],F:F,dataset_shampoo[[#This Row],[Year]]-1,G:G,"&gt;"&amp;dataset_shampoo[[#This Row],[Month]])</f>
        <v>3245823</v>
      </c>
    </row>
    <row r="4383" spans="1:13" x14ac:dyDescent="0.25">
      <c r="A4383" t="s">
        <v>7</v>
      </c>
      <c r="B4383" t="s">
        <v>55</v>
      </c>
      <c r="C4383" t="s">
        <v>21</v>
      </c>
      <c r="D4383" t="s">
        <v>57</v>
      </c>
      <c r="E4383" t="s">
        <v>13</v>
      </c>
      <c r="F4383">
        <v>2019</v>
      </c>
      <c r="G4383">
        <v>1</v>
      </c>
      <c r="H4383">
        <v>47425</v>
      </c>
      <c r="I4383" s="1">
        <v>256823</v>
      </c>
      <c r="J4383">
        <f>SUMIFS(H:H,D:D,dataset_shampoo[[#This Row],[Brand]],E:E,dataset_shampoo[[#This Row],[Region]],F:F,dataset_shampoo[[#This Row],[Year]],G:G,"&lt;="&amp;dataset_shampoo[[#This Row],[Month]])</f>
        <v>47425</v>
      </c>
      <c r="K4383" s="6">
        <f>SUMIFS(I:I,D:D,dataset_shampoo[[#This Row],[Brand]],E:E,dataset_shampoo[[#This Row],[Region]],F:F,dataset_shampoo[[#This Row],[Year]],G:G,"&lt;="&amp;dataset_shampoo[[#This Row],[Month]])</f>
        <v>256823</v>
      </c>
      <c r="L4383">
        <f>dataset_shampoo[[#This Row],[Units YTD]]+SUMIFS(H:H,D:D,dataset_shampoo[[#This Row],[Brand]],E:E,dataset_shampoo[[#This Row],[Region]],F:F,dataset_shampoo[[#This Row],[Year]]-1,G:G,"&gt;"&amp;dataset_shampoo[[#This Row],[Month]])</f>
        <v>603792</v>
      </c>
      <c r="M4383" s="1">
        <f>dataset_shampoo[[#This Row],[Values YTD]]+SUMIFS(I:I,D:D,dataset_shampoo[[#This Row],[Brand]],E:E,dataset_shampoo[[#This Row],[Region]],F:F,dataset_shampoo[[#This Row],[Year]]-1,G:G,"&gt;"&amp;dataset_shampoo[[#This Row],[Month]])</f>
        <v>3251633</v>
      </c>
    </row>
    <row r="4384" spans="1:13" x14ac:dyDescent="0.25">
      <c r="A4384" t="s">
        <v>7</v>
      </c>
      <c r="B4384" t="s">
        <v>55</v>
      </c>
      <c r="C4384" t="s">
        <v>21</v>
      </c>
      <c r="D4384" t="s">
        <v>57</v>
      </c>
      <c r="E4384" t="s">
        <v>13</v>
      </c>
      <c r="F4384">
        <v>2019</v>
      </c>
      <c r="G4384">
        <v>2</v>
      </c>
      <c r="H4384">
        <v>44982</v>
      </c>
      <c r="I4384" s="1">
        <v>243061</v>
      </c>
      <c r="J4384">
        <f>SUMIFS(H:H,D:D,dataset_shampoo[[#This Row],[Brand]],E:E,dataset_shampoo[[#This Row],[Region]],F:F,dataset_shampoo[[#This Row],[Year]],G:G,"&lt;="&amp;dataset_shampoo[[#This Row],[Month]])</f>
        <v>92407</v>
      </c>
      <c r="K4384" s="6">
        <f>SUMIFS(I:I,D:D,dataset_shampoo[[#This Row],[Brand]],E:E,dataset_shampoo[[#This Row],[Region]],F:F,dataset_shampoo[[#This Row],[Year]],G:G,"&lt;="&amp;dataset_shampoo[[#This Row],[Month]])</f>
        <v>499884</v>
      </c>
      <c r="L4384">
        <f>dataset_shampoo[[#This Row],[Units YTD]]+SUMIFS(H:H,D:D,dataset_shampoo[[#This Row],[Brand]],E:E,dataset_shampoo[[#This Row],[Region]],F:F,dataset_shampoo[[#This Row],[Year]]-1,G:G,"&gt;"&amp;dataset_shampoo[[#This Row],[Month]])</f>
        <v>605262</v>
      </c>
      <c r="M4384" s="1">
        <f>dataset_shampoo[[#This Row],[Values YTD]]+SUMIFS(I:I,D:D,dataset_shampoo[[#This Row],[Brand]],E:E,dataset_shampoo[[#This Row],[Region]],F:F,dataset_shampoo[[#This Row],[Year]]-1,G:G,"&gt;"&amp;dataset_shampoo[[#This Row],[Month]])</f>
        <v>3261853</v>
      </c>
    </row>
    <row r="4385" spans="1:13" x14ac:dyDescent="0.25">
      <c r="A4385" t="s">
        <v>7</v>
      </c>
      <c r="B4385" t="s">
        <v>55</v>
      </c>
      <c r="C4385" t="s">
        <v>21</v>
      </c>
      <c r="D4385" t="s">
        <v>57</v>
      </c>
      <c r="E4385" t="s">
        <v>13</v>
      </c>
      <c r="F4385">
        <v>2019</v>
      </c>
      <c r="G4385">
        <v>3</v>
      </c>
      <c r="H4385">
        <v>50260</v>
      </c>
      <c r="I4385" s="1">
        <v>272489</v>
      </c>
      <c r="J4385">
        <f>SUMIFS(H:H,D:D,dataset_shampoo[[#This Row],[Brand]],E:E,dataset_shampoo[[#This Row],[Region]],F:F,dataset_shampoo[[#This Row],[Year]],G:G,"&lt;="&amp;dataset_shampoo[[#This Row],[Month]])</f>
        <v>142667</v>
      </c>
      <c r="K4385" s="6">
        <f>SUMIFS(I:I,D:D,dataset_shampoo[[#This Row],[Brand]],E:E,dataset_shampoo[[#This Row],[Region]],F:F,dataset_shampoo[[#This Row],[Year]],G:G,"&lt;="&amp;dataset_shampoo[[#This Row],[Month]])</f>
        <v>772373</v>
      </c>
      <c r="L4385">
        <f>dataset_shampoo[[#This Row],[Units YTD]]+SUMIFS(H:H,D:D,dataset_shampoo[[#This Row],[Brand]],E:E,dataset_shampoo[[#This Row],[Region]],F:F,dataset_shampoo[[#This Row],[Year]]-1,G:G,"&gt;"&amp;dataset_shampoo[[#This Row],[Month]])</f>
        <v>599368</v>
      </c>
      <c r="M4385" s="1">
        <f>dataset_shampoo[[#This Row],[Values YTD]]+SUMIFS(I:I,D:D,dataset_shampoo[[#This Row],[Brand]],E:E,dataset_shampoo[[#This Row],[Region]],F:F,dataset_shampoo[[#This Row],[Year]]-1,G:G,"&gt;"&amp;dataset_shampoo[[#This Row],[Month]])</f>
        <v>3232782</v>
      </c>
    </row>
    <row r="4386" spans="1:13" x14ac:dyDescent="0.25">
      <c r="A4386" t="s">
        <v>7</v>
      </c>
      <c r="B4386" t="s">
        <v>55</v>
      </c>
      <c r="C4386" t="s">
        <v>21</v>
      </c>
      <c r="D4386" t="s">
        <v>57</v>
      </c>
      <c r="E4386" t="s">
        <v>13</v>
      </c>
      <c r="F4386">
        <v>2019</v>
      </c>
      <c r="G4386">
        <v>4</v>
      </c>
      <c r="H4386">
        <v>48405</v>
      </c>
      <c r="I4386" s="1">
        <v>264166</v>
      </c>
      <c r="J4386">
        <f>SUMIFS(H:H,D:D,dataset_shampoo[[#This Row],[Brand]],E:E,dataset_shampoo[[#This Row],[Region]],F:F,dataset_shampoo[[#This Row],[Year]],G:G,"&lt;="&amp;dataset_shampoo[[#This Row],[Month]])</f>
        <v>191072</v>
      </c>
      <c r="K4386" s="6">
        <f>SUMIFS(I:I,D:D,dataset_shampoo[[#This Row],[Brand]],E:E,dataset_shampoo[[#This Row],[Region]],F:F,dataset_shampoo[[#This Row],[Year]],G:G,"&lt;="&amp;dataset_shampoo[[#This Row],[Month]])</f>
        <v>1036539</v>
      </c>
      <c r="L4386">
        <f>dataset_shampoo[[#This Row],[Units YTD]]+SUMIFS(H:H,D:D,dataset_shampoo[[#This Row],[Brand]],E:E,dataset_shampoo[[#This Row],[Region]],F:F,dataset_shampoo[[#This Row],[Year]]-1,G:G,"&gt;"&amp;dataset_shampoo[[#This Row],[Month]])</f>
        <v>597016</v>
      </c>
      <c r="M4386" s="1">
        <f>dataset_shampoo[[#This Row],[Values YTD]]+SUMIFS(I:I,D:D,dataset_shampoo[[#This Row],[Brand]],E:E,dataset_shampoo[[#This Row],[Region]],F:F,dataset_shampoo[[#This Row],[Year]]-1,G:G,"&gt;"&amp;dataset_shampoo[[#This Row],[Month]])</f>
        <v>3224984</v>
      </c>
    </row>
    <row r="4387" spans="1:13" x14ac:dyDescent="0.25">
      <c r="A4387" t="s">
        <v>7</v>
      </c>
      <c r="B4387" t="s">
        <v>55</v>
      </c>
      <c r="C4387" t="s">
        <v>21</v>
      </c>
      <c r="D4387" t="s">
        <v>57</v>
      </c>
      <c r="E4387" t="s">
        <v>13</v>
      </c>
      <c r="F4387">
        <v>2019</v>
      </c>
      <c r="G4387">
        <v>5</v>
      </c>
      <c r="H4387">
        <v>51275</v>
      </c>
      <c r="I4387" s="1">
        <v>279909</v>
      </c>
      <c r="J4387">
        <f>SUMIFS(H:H,D:D,dataset_shampoo[[#This Row],[Brand]],E:E,dataset_shampoo[[#This Row],[Region]],F:F,dataset_shampoo[[#This Row],[Year]],G:G,"&lt;="&amp;dataset_shampoo[[#This Row],[Month]])</f>
        <v>242347</v>
      </c>
      <c r="K4387" s="6">
        <f>SUMIFS(I:I,D:D,dataset_shampoo[[#This Row],[Brand]],E:E,dataset_shampoo[[#This Row],[Region]],F:F,dataset_shampoo[[#This Row],[Year]],G:G,"&lt;="&amp;dataset_shampoo[[#This Row],[Month]])</f>
        <v>1316448</v>
      </c>
      <c r="L4387">
        <f>dataset_shampoo[[#This Row],[Units YTD]]+SUMIFS(H:H,D:D,dataset_shampoo[[#This Row],[Brand]],E:E,dataset_shampoo[[#This Row],[Region]],F:F,dataset_shampoo[[#This Row],[Year]]-1,G:G,"&gt;"&amp;dataset_shampoo[[#This Row],[Month]])</f>
        <v>596505</v>
      </c>
      <c r="M4387" s="1">
        <f>dataset_shampoo[[#This Row],[Values YTD]]+SUMIFS(I:I,D:D,dataset_shampoo[[#This Row],[Brand]],E:E,dataset_shampoo[[#This Row],[Region]],F:F,dataset_shampoo[[#This Row],[Year]]-1,G:G,"&gt;"&amp;dataset_shampoo[[#This Row],[Month]])</f>
        <v>3227126</v>
      </c>
    </row>
    <row r="4388" spans="1:13" x14ac:dyDescent="0.25">
      <c r="A4388" t="s">
        <v>7</v>
      </c>
      <c r="B4388" t="s">
        <v>55</v>
      </c>
      <c r="C4388" t="s">
        <v>21</v>
      </c>
      <c r="D4388" t="s">
        <v>57</v>
      </c>
      <c r="E4388" t="s">
        <v>13</v>
      </c>
      <c r="F4388">
        <v>2019</v>
      </c>
      <c r="G4388">
        <v>6</v>
      </c>
      <c r="H4388">
        <v>47999</v>
      </c>
      <c r="I4388" s="1">
        <v>260848</v>
      </c>
      <c r="J4388">
        <f>SUMIFS(H:H,D:D,dataset_shampoo[[#This Row],[Brand]],E:E,dataset_shampoo[[#This Row],[Region]],F:F,dataset_shampoo[[#This Row],[Year]],G:G,"&lt;="&amp;dataset_shampoo[[#This Row],[Month]])</f>
        <v>290346</v>
      </c>
      <c r="K4388" s="6">
        <f>SUMIFS(I:I,D:D,dataset_shampoo[[#This Row],[Brand]],E:E,dataset_shampoo[[#This Row],[Region]],F:F,dataset_shampoo[[#This Row],[Year]],G:G,"&lt;="&amp;dataset_shampoo[[#This Row],[Month]])</f>
        <v>1577296</v>
      </c>
      <c r="L4388">
        <f>dataset_shampoo[[#This Row],[Units YTD]]+SUMIFS(H:H,D:D,dataset_shampoo[[#This Row],[Brand]],E:E,dataset_shampoo[[#This Row],[Region]],F:F,dataset_shampoo[[#This Row],[Year]]-1,G:G,"&gt;"&amp;dataset_shampoo[[#This Row],[Month]])</f>
        <v>592347</v>
      </c>
      <c r="M4388" s="1">
        <f>dataset_shampoo[[#This Row],[Values YTD]]+SUMIFS(I:I,D:D,dataset_shampoo[[#This Row],[Brand]],E:E,dataset_shampoo[[#This Row],[Region]],F:F,dataset_shampoo[[#This Row],[Year]]-1,G:G,"&gt;"&amp;dataset_shampoo[[#This Row],[Month]])</f>
        <v>3206077</v>
      </c>
    </row>
    <row r="4389" spans="1:13" x14ac:dyDescent="0.25">
      <c r="A4389" t="s">
        <v>7</v>
      </c>
      <c r="B4389" t="s">
        <v>55</v>
      </c>
      <c r="C4389" t="s">
        <v>21</v>
      </c>
      <c r="D4389" t="s">
        <v>57</v>
      </c>
      <c r="E4389" t="s">
        <v>13</v>
      </c>
      <c r="F4389">
        <v>2019</v>
      </c>
      <c r="G4389">
        <v>7</v>
      </c>
      <c r="H4389">
        <v>46053</v>
      </c>
      <c r="I4389" s="1">
        <v>250761</v>
      </c>
      <c r="J4389">
        <f>SUMIFS(H:H,D:D,dataset_shampoo[[#This Row],[Brand]],E:E,dataset_shampoo[[#This Row],[Region]],F:F,dataset_shampoo[[#This Row],[Year]],G:G,"&lt;="&amp;dataset_shampoo[[#This Row],[Month]])</f>
        <v>336399</v>
      </c>
      <c r="K4389" s="6">
        <f>SUMIFS(I:I,D:D,dataset_shampoo[[#This Row],[Brand]],E:E,dataset_shampoo[[#This Row],[Region]],F:F,dataset_shampoo[[#This Row],[Year]],G:G,"&lt;="&amp;dataset_shampoo[[#This Row],[Month]])</f>
        <v>1828057</v>
      </c>
      <c r="L4389">
        <f>dataset_shampoo[[#This Row],[Units YTD]]+SUMIFS(H:H,D:D,dataset_shampoo[[#This Row],[Brand]],E:E,dataset_shampoo[[#This Row],[Region]],F:F,dataset_shampoo[[#This Row],[Year]]-1,G:G,"&gt;"&amp;dataset_shampoo[[#This Row],[Month]])</f>
        <v>589764</v>
      </c>
      <c r="M4389" s="1">
        <f>dataset_shampoo[[#This Row],[Values YTD]]+SUMIFS(I:I,D:D,dataset_shampoo[[#This Row],[Brand]],E:E,dataset_shampoo[[#This Row],[Region]],F:F,dataset_shampoo[[#This Row],[Year]]-1,G:G,"&gt;"&amp;dataset_shampoo[[#This Row],[Month]])</f>
        <v>3196284</v>
      </c>
    </row>
    <row r="4390" spans="1:13" x14ac:dyDescent="0.25">
      <c r="A4390" t="s">
        <v>7</v>
      </c>
      <c r="B4390" t="s">
        <v>55</v>
      </c>
      <c r="C4390" t="s">
        <v>21</v>
      </c>
      <c r="D4390" t="s">
        <v>57</v>
      </c>
      <c r="E4390" t="s">
        <v>13</v>
      </c>
      <c r="F4390">
        <v>2019</v>
      </c>
      <c r="G4390">
        <v>8</v>
      </c>
      <c r="H4390">
        <v>38556</v>
      </c>
      <c r="I4390" s="1">
        <v>208978</v>
      </c>
      <c r="J4390">
        <f>SUMIFS(H:H,D:D,dataset_shampoo[[#This Row],[Brand]],E:E,dataset_shampoo[[#This Row],[Region]],F:F,dataset_shampoo[[#This Row],[Year]],G:G,"&lt;="&amp;dataset_shampoo[[#This Row],[Month]])</f>
        <v>374955</v>
      </c>
      <c r="K4390" s="6">
        <f>SUMIFS(I:I,D:D,dataset_shampoo[[#This Row],[Brand]],E:E,dataset_shampoo[[#This Row],[Region]],F:F,dataset_shampoo[[#This Row],[Year]],G:G,"&lt;="&amp;dataset_shampoo[[#This Row],[Month]])</f>
        <v>2037035</v>
      </c>
      <c r="L4390">
        <f>dataset_shampoo[[#This Row],[Units YTD]]+SUMIFS(H:H,D:D,dataset_shampoo[[#This Row],[Brand]],E:E,dataset_shampoo[[#This Row],[Region]],F:F,dataset_shampoo[[#This Row],[Year]]-1,G:G,"&gt;"&amp;dataset_shampoo[[#This Row],[Month]])</f>
        <v>580321</v>
      </c>
      <c r="M4390" s="1">
        <f>dataset_shampoo[[#This Row],[Values YTD]]+SUMIFS(I:I,D:D,dataset_shampoo[[#This Row],[Brand]],E:E,dataset_shampoo[[#This Row],[Region]],F:F,dataset_shampoo[[#This Row],[Year]]-1,G:G,"&gt;"&amp;dataset_shampoo[[#This Row],[Month]])</f>
        <v>3147326</v>
      </c>
    </row>
    <row r="4391" spans="1:13" x14ac:dyDescent="0.25">
      <c r="A4391" t="s">
        <v>7</v>
      </c>
      <c r="B4391" t="s">
        <v>55</v>
      </c>
      <c r="C4391" t="s">
        <v>21</v>
      </c>
      <c r="D4391" t="s">
        <v>57</v>
      </c>
      <c r="E4391" t="s">
        <v>13</v>
      </c>
      <c r="F4391">
        <v>2019</v>
      </c>
      <c r="G4391">
        <v>9</v>
      </c>
      <c r="H4391">
        <v>45052</v>
      </c>
      <c r="I4391" s="1">
        <v>244804</v>
      </c>
      <c r="J4391">
        <f>SUMIFS(H:H,D:D,dataset_shampoo[[#This Row],[Brand]],E:E,dataset_shampoo[[#This Row],[Region]],F:F,dataset_shampoo[[#This Row],[Year]],G:G,"&lt;="&amp;dataset_shampoo[[#This Row],[Month]])</f>
        <v>420007</v>
      </c>
      <c r="K4391" s="6">
        <f>SUMIFS(I:I,D:D,dataset_shampoo[[#This Row],[Brand]],E:E,dataset_shampoo[[#This Row],[Region]],F:F,dataset_shampoo[[#This Row],[Year]],G:G,"&lt;="&amp;dataset_shampoo[[#This Row],[Month]])</f>
        <v>2281839</v>
      </c>
      <c r="L4391">
        <f>dataset_shampoo[[#This Row],[Units YTD]]+SUMIFS(H:H,D:D,dataset_shampoo[[#This Row],[Brand]],E:E,dataset_shampoo[[#This Row],[Region]],F:F,dataset_shampoo[[#This Row],[Year]]-1,G:G,"&gt;"&amp;dataset_shampoo[[#This Row],[Month]])</f>
        <v>574217</v>
      </c>
      <c r="M4391" s="1">
        <f>dataset_shampoo[[#This Row],[Values YTD]]+SUMIFS(I:I,D:D,dataset_shampoo[[#This Row],[Brand]],E:E,dataset_shampoo[[#This Row],[Region]],F:F,dataset_shampoo[[#This Row],[Year]]-1,G:G,"&gt;"&amp;dataset_shampoo[[#This Row],[Month]])</f>
        <v>3115343</v>
      </c>
    </row>
    <row r="4392" spans="1:13" x14ac:dyDescent="0.25">
      <c r="A4392" t="s">
        <v>7</v>
      </c>
      <c r="B4392" t="s">
        <v>55</v>
      </c>
      <c r="C4392" t="s">
        <v>21</v>
      </c>
      <c r="D4392" t="s">
        <v>57</v>
      </c>
      <c r="E4392" t="s">
        <v>13</v>
      </c>
      <c r="F4392">
        <v>2019</v>
      </c>
      <c r="G4392">
        <v>10</v>
      </c>
      <c r="H4392">
        <v>51086</v>
      </c>
      <c r="I4392" s="1">
        <v>279139</v>
      </c>
      <c r="J4392">
        <f>SUMIFS(H:H,D:D,dataset_shampoo[[#This Row],[Brand]],E:E,dataset_shampoo[[#This Row],[Region]],F:F,dataset_shampoo[[#This Row],[Year]],G:G,"&lt;="&amp;dataset_shampoo[[#This Row],[Month]])</f>
        <v>471093</v>
      </c>
      <c r="K4392" s="6">
        <f>SUMIFS(I:I,D:D,dataset_shampoo[[#This Row],[Brand]],E:E,dataset_shampoo[[#This Row],[Region]],F:F,dataset_shampoo[[#This Row],[Year]],G:G,"&lt;="&amp;dataset_shampoo[[#This Row],[Month]])</f>
        <v>2560978</v>
      </c>
      <c r="L4392">
        <f>dataset_shampoo[[#This Row],[Units YTD]]+SUMIFS(H:H,D:D,dataset_shampoo[[#This Row],[Brand]],E:E,dataset_shampoo[[#This Row],[Region]],F:F,dataset_shampoo[[#This Row],[Year]]-1,G:G,"&gt;"&amp;dataset_shampoo[[#This Row],[Month]])</f>
        <v>564907</v>
      </c>
      <c r="M4392" s="1">
        <f>dataset_shampoo[[#This Row],[Values YTD]]+SUMIFS(I:I,D:D,dataset_shampoo[[#This Row],[Brand]],E:E,dataset_shampoo[[#This Row],[Region]],F:F,dataset_shampoo[[#This Row],[Year]]-1,G:G,"&gt;"&amp;dataset_shampoo[[#This Row],[Month]])</f>
        <v>3067218</v>
      </c>
    </row>
    <row r="4393" spans="1:13" x14ac:dyDescent="0.25">
      <c r="A4393" t="s">
        <v>7</v>
      </c>
      <c r="B4393" t="s">
        <v>55</v>
      </c>
      <c r="C4393" t="s">
        <v>21</v>
      </c>
      <c r="D4393" t="s">
        <v>57</v>
      </c>
      <c r="E4393" t="s">
        <v>13</v>
      </c>
      <c r="F4393">
        <v>2019</v>
      </c>
      <c r="G4393">
        <v>11</v>
      </c>
      <c r="H4393">
        <v>46823</v>
      </c>
      <c r="I4393" s="1">
        <v>254212</v>
      </c>
      <c r="J4393">
        <f>SUMIFS(H:H,D:D,dataset_shampoo[[#This Row],[Brand]],E:E,dataset_shampoo[[#This Row],[Region]],F:F,dataset_shampoo[[#This Row],[Year]],G:G,"&lt;="&amp;dataset_shampoo[[#This Row],[Month]])</f>
        <v>517916</v>
      </c>
      <c r="K4393" s="6">
        <f>SUMIFS(I:I,D:D,dataset_shampoo[[#This Row],[Brand]],E:E,dataset_shampoo[[#This Row],[Region]],F:F,dataset_shampoo[[#This Row],[Year]],G:G,"&lt;="&amp;dataset_shampoo[[#This Row],[Month]])</f>
        <v>2815190</v>
      </c>
      <c r="L4393">
        <f>dataset_shampoo[[#This Row],[Units YTD]]+SUMIFS(H:H,D:D,dataset_shampoo[[#This Row],[Brand]],E:E,dataset_shampoo[[#This Row],[Region]],F:F,dataset_shampoo[[#This Row],[Year]]-1,G:G,"&gt;"&amp;dataset_shampoo[[#This Row],[Month]])</f>
        <v>564795</v>
      </c>
      <c r="M4393" s="1">
        <f>dataset_shampoo[[#This Row],[Values YTD]]+SUMIFS(I:I,D:D,dataset_shampoo[[#This Row],[Brand]],E:E,dataset_shampoo[[#This Row],[Region]],F:F,dataset_shampoo[[#This Row],[Year]]-1,G:G,"&gt;"&amp;dataset_shampoo[[#This Row],[Month]])</f>
        <v>3067813</v>
      </c>
    </row>
    <row r="4394" spans="1:13" x14ac:dyDescent="0.25">
      <c r="A4394" t="s">
        <v>7</v>
      </c>
      <c r="B4394" t="s">
        <v>55</v>
      </c>
      <c r="C4394" t="s">
        <v>21</v>
      </c>
      <c r="D4394" t="s">
        <v>57</v>
      </c>
      <c r="E4394" t="s">
        <v>13</v>
      </c>
      <c r="F4394">
        <v>2019</v>
      </c>
      <c r="G4394">
        <v>12</v>
      </c>
      <c r="H4394">
        <v>44107</v>
      </c>
      <c r="I4394" s="1">
        <v>239001</v>
      </c>
      <c r="J4394">
        <f>SUMIFS(H:H,D:D,dataset_shampoo[[#This Row],[Brand]],E:E,dataset_shampoo[[#This Row],[Region]],F:F,dataset_shampoo[[#This Row],[Year]],G:G,"&lt;="&amp;dataset_shampoo[[#This Row],[Month]])</f>
        <v>562023</v>
      </c>
      <c r="K4394" s="6">
        <f>SUMIFS(I:I,D:D,dataset_shampoo[[#This Row],[Brand]],E:E,dataset_shampoo[[#This Row],[Region]],F:F,dataset_shampoo[[#This Row],[Year]],G:G,"&lt;="&amp;dataset_shampoo[[#This Row],[Month]])</f>
        <v>3054191</v>
      </c>
      <c r="L4394">
        <f>dataset_shampoo[[#This Row],[Units YTD]]+SUMIFS(H:H,D:D,dataset_shampoo[[#This Row],[Brand]],E:E,dataset_shampoo[[#This Row],[Region]],F:F,dataset_shampoo[[#This Row],[Year]]-1,G:G,"&gt;"&amp;dataset_shampoo[[#This Row],[Month]])</f>
        <v>562023</v>
      </c>
      <c r="M4394" s="1">
        <f>dataset_shampoo[[#This Row],[Values YTD]]+SUMIFS(I:I,D:D,dataset_shampoo[[#This Row],[Brand]],E:E,dataset_shampoo[[#This Row],[Region]],F:F,dataset_shampoo[[#This Row],[Year]]-1,G:G,"&gt;"&amp;dataset_shampoo[[#This Row],[Month]])</f>
        <v>3054191</v>
      </c>
    </row>
    <row r="4395" spans="1:13" x14ac:dyDescent="0.25">
      <c r="A4395" t="s">
        <v>7</v>
      </c>
      <c r="B4395" t="s">
        <v>55</v>
      </c>
      <c r="C4395" t="s">
        <v>21</v>
      </c>
      <c r="D4395" t="s">
        <v>57</v>
      </c>
      <c r="E4395" t="s">
        <v>13</v>
      </c>
      <c r="F4395">
        <v>2020</v>
      </c>
      <c r="G4395">
        <v>1</v>
      </c>
      <c r="H4395">
        <v>44968</v>
      </c>
      <c r="I4395" s="1">
        <v>244916</v>
      </c>
      <c r="J4395">
        <f>SUMIFS(H:H,D:D,dataset_shampoo[[#This Row],[Brand]],E:E,dataset_shampoo[[#This Row],[Region]],F:F,dataset_shampoo[[#This Row],[Year]],G:G,"&lt;="&amp;dataset_shampoo[[#This Row],[Month]])</f>
        <v>44968</v>
      </c>
      <c r="K4395" s="6">
        <f>SUMIFS(I:I,D:D,dataset_shampoo[[#This Row],[Brand]],E:E,dataset_shampoo[[#This Row],[Region]],F:F,dataset_shampoo[[#This Row],[Year]],G:G,"&lt;="&amp;dataset_shampoo[[#This Row],[Month]])</f>
        <v>244916</v>
      </c>
      <c r="L4395">
        <f>dataset_shampoo[[#This Row],[Units YTD]]+SUMIFS(H:H,D:D,dataset_shampoo[[#This Row],[Brand]],E:E,dataset_shampoo[[#This Row],[Region]],F:F,dataset_shampoo[[#This Row],[Year]]-1,G:G,"&gt;"&amp;dataset_shampoo[[#This Row],[Month]])</f>
        <v>559566</v>
      </c>
      <c r="M4395" s="1">
        <f>dataset_shampoo[[#This Row],[Values YTD]]+SUMIFS(I:I,D:D,dataset_shampoo[[#This Row],[Brand]],E:E,dataset_shampoo[[#This Row],[Region]],F:F,dataset_shampoo[[#This Row],[Year]]-1,G:G,"&gt;"&amp;dataset_shampoo[[#This Row],[Month]])</f>
        <v>3042284</v>
      </c>
    </row>
    <row r="4396" spans="1:13" x14ac:dyDescent="0.25">
      <c r="A4396" t="s">
        <v>7</v>
      </c>
      <c r="B4396" t="s">
        <v>55</v>
      </c>
      <c r="C4396" t="s">
        <v>21</v>
      </c>
      <c r="D4396" t="s">
        <v>57</v>
      </c>
      <c r="E4396" t="s">
        <v>13</v>
      </c>
      <c r="F4396">
        <v>2020</v>
      </c>
      <c r="G4396">
        <v>2</v>
      </c>
      <c r="H4396">
        <v>41657</v>
      </c>
      <c r="I4396" s="1">
        <v>225435</v>
      </c>
      <c r="J4396">
        <f>SUMIFS(H:H,D:D,dataset_shampoo[[#This Row],[Brand]],E:E,dataset_shampoo[[#This Row],[Region]],F:F,dataset_shampoo[[#This Row],[Year]],G:G,"&lt;="&amp;dataset_shampoo[[#This Row],[Month]])</f>
        <v>86625</v>
      </c>
      <c r="K4396" s="6">
        <f>SUMIFS(I:I,D:D,dataset_shampoo[[#This Row],[Brand]],E:E,dataset_shampoo[[#This Row],[Region]],F:F,dataset_shampoo[[#This Row],[Year]],G:G,"&lt;="&amp;dataset_shampoo[[#This Row],[Month]])</f>
        <v>470351</v>
      </c>
      <c r="L4396">
        <f>dataset_shampoo[[#This Row],[Units YTD]]+SUMIFS(H:H,D:D,dataset_shampoo[[#This Row],[Brand]],E:E,dataset_shampoo[[#This Row],[Region]],F:F,dataset_shampoo[[#This Row],[Year]]-1,G:G,"&gt;"&amp;dataset_shampoo[[#This Row],[Month]])</f>
        <v>556241</v>
      </c>
      <c r="M4396" s="1">
        <f>dataset_shampoo[[#This Row],[Values YTD]]+SUMIFS(I:I,D:D,dataset_shampoo[[#This Row],[Brand]],E:E,dataset_shampoo[[#This Row],[Region]],F:F,dataset_shampoo[[#This Row],[Year]]-1,G:G,"&gt;"&amp;dataset_shampoo[[#This Row],[Month]])</f>
        <v>3024658</v>
      </c>
    </row>
    <row r="4397" spans="1:13" x14ac:dyDescent="0.25">
      <c r="A4397" t="s">
        <v>7</v>
      </c>
      <c r="B4397" t="s">
        <v>55</v>
      </c>
      <c r="C4397" t="s">
        <v>21</v>
      </c>
      <c r="D4397" t="s">
        <v>57</v>
      </c>
      <c r="E4397" t="s">
        <v>13</v>
      </c>
      <c r="F4397">
        <v>2020</v>
      </c>
      <c r="G4397">
        <v>3</v>
      </c>
      <c r="H4397">
        <v>50099</v>
      </c>
      <c r="I4397" s="1">
        <v>271544</v>
      </c>
      <c r="J4397">
        <f>SUMIFS(H:H,D:D,dataset_shampoo[[#This Row],[Brand]],E:E,dataset_shampoo[[#This Row],[Region]],F:F,dataset_shampoo[[#This Row],[Year]],G:G,"&lt;="&amp;dataset_shampoo[[#This Row],[Month]])</f>
        <v>136724</v>
      </c>
      <c r="K4397" s="6">
        <f>SUMIFS(I:I,D:D,dataset_shampoo[[#This Row],[Brand]],E:E,dataset_shampoo[[#This Row],[Region]],F:F,dataset_shampoo[[#This Row],[Year]],G:G,"&lt;="&amp;dataset_shampoo[[#This Row],[Month]])</f>
        <v>741895</v>
      </c>
      <c r="L4397">
        <f>dataset_shampoo[[#This Row],[Units YTD]]+SUMIFS(H:H,D:D,dataset_shampoo[[#This Row],[Brand]],E:E,dataset_shampoo[[#This Row],[Region]],F:F,dataset_shampoo[[#This Row],[Year]]-1,G:G,"&gt;"&amp;dataset_shampoo[[#This Row],[Month]])</f>
        <v>556080</v>
      </c>
      <c r="M4397" s="1">
        <f>dataset_shampoo[[#This Row],[Values YTD]]+SUMIFS(I:I,D:D,dataset_shampoo[[#This Row],[Brand]],E:E,dataset_shampoo[[#This Row],[Region]],F:F,dataset_shampoo[[#This Row],[Year]]-1,G:G,"&gt;"&amp;dataset_shampoo[[#This Row],[Month]])</f>
        <v>3023713</v>
      </c>
    </row>
    <row r="4398" spans="1:13" x14ac:dyDescent="0.25">
      <c r="A4398" t="s">
        <v>7</v>
      </c>
      <c r="B4398" t="s">
        <v>55</v>
      </c>
      <c r="C4398" t="s">
        <v>21</v>
      </c>
      <c r="D4398" t="s">
        <v>57</v>
      </c>
      <c r="E4398" t="s">
        <v>13</v>
      </c>
      <c r="F4398">
        <v>2020</v>
      </c>
      <c r="G4398">
        <v>4</v>
      </c>
      <c r="H4398">
        <v>42385</v>
      </c>
      <c r="I4398" s="1">
        <v>230706</v>
      </c>
      <c r="J4398">
        <f>SUMIFS(H:H,D:D,dataset_shampoo[[#This Row],[Brand]],E:E,dataset_shampoo[[#This Row],[Region]],F:F,dataset_shampoo[[#This Row],[Year]],G:G,"&lt;="&amp;dataset_shampoo[[#This Row],[Month]])</f>
        <v>179109</v>
      </c>
      <c r="K4398" s="6">
        <f>SUMIFS(I:I,D:D,dataset_shampoo[[#This Row],[Brand]],E:E,dataset_shampoo[[#This Row],[Region]],F:F,dataset_shampoo[[#This Row],[Year]],G:G,"&lt;="&amp;dataset_shampoo[[#This Row],[Month]])</f>
        <v>972601</v>
      </c>
      <c r="L4398">
        <f>dataset_shampoo[[#This Row],[Units YTD]]+SUMIFS(H:H,D:D,dataset_shampoo[[#This Row],[Brand]],E:E,dataset_shampoo[[#This Row],[Region]],F:F,dataset_shampoo[[#This Row],[Year]]-1,G:G,"&gt;"&amp;dataset_shampoo[[#This Row],[Month]])</f>
        <v>550060</v>
      </c>
      <c r="M4398" s="1">
        <f>dataset_shampoo[[#This Row],[Values YTD]]+SUMIFS(I:I,D:D,dataset_shampoo[[#This Row],[Brand]],E:E,dataset_shampoo[[#This Row],[Region]],F:F,dataset_shampoo[[#This Row],[Year]]-1,G:G,"&gt;"&amp;dataset_shampoo[[#This Row],[Month]])</f>
        <v>2990253</v>
      </c>
    </row>
    <row r="4399" spans="1:13" x14ac:dyDescent="0.25">
      <c r="A4399" t="s">
        <v>7</v>
      </c>
      <c r="B4399" t="s">
        <v>55</v>
      </c>
      <c r="C4399" t="s">
        <v>21</v>
      </c>
      <c r="D4399" t="s">
        <v>57</v>
      </c>
      <c r="E4399" t="s">
        <v>13</v>
      </c>
      <c r="F4399">
        <v>2020</v>
      </c>
      <c r="G4399">
        <v>5</v>
      </c>
      <c r="H4399">
        <v>34356</v>
      </c>
      <c r="I4399" s="1">
        <v>185913</v>
      </c>
      <c r="J4399">
        <f>SUMIFS(H:H,D:D,dataset_shampoo[[#This Row],[Brand]],E:E,dataset_shampoo[[#This Row],[Region]],F:F,dataset_shampoo[[#This Row],[Year]],G:G,"&lt;="&amp;dataset_shampoo[[#This Row],[Month]])</f>
        <v>213465</v>
      </c>
      <c r="K4399" s="6">
        <f>SUMIFS(I:I,D:D,dataset_shampoo[[#This Row],[Brand]],E:E,dataset_shampoo[[#This Row],[Region]],F:F,dataset_shampoo[[#This Row],[Year]],G:G,"&lt;="&amp;dataset_shampoo[[#This Row],[Month]])</f>
        <v>1158514</v>
      </c>
      <c r="L4399">
        <f>dataset_shampoo[[#This Row],[Units YTD]]+SUMIFS(H:H,D:D,dataset_shampoo[[#This Row],[Brand]],E:E,dataset_shampoo[[#This Row],[Region]],F:F,dataset_shampoo[[#This Row],[Year]]-1,G:G,"&gt;"&amp;dataset_shampoo[[#This Row],[Month]])</f>
        <v>533141</v>
      </c>
      <c r="M4399" s="1">
        <f>dataset_shampoo[[#This Row],[Values YTD]]+SUMIFS(I:I,D:D,dataset_shampoo[[#This Row],[Brand]],E:E,dataset_shampoo[[#This Row],[Region]],F:F,dataset_shampoo[[#This Row],[Year]]-1,G:G,"&gt;"&amp;dataset_shampoo[[#This Row],[Month]])</f>
        <v>2896257</v>
      </c>
    </row>
    <row r="4400" spans="1:13" x14ac:dyDescent="0.25">
      <c r="A4400" t="s">
        <v>7</v>
      </c>
      <c r="B4400" t="s">
        <v>55</v>
      </c>
      <c r="C4400" t="s">
        <v>21</v>
      </c>
      <c r="D4400" t="s">
        <v>57</v>
      </c>
      <c r="E4400" t="s">
        <v>13</v>
      </c>
      <c r="F4400">
        <v>2020</v>
      </c>
      <c r="G4400">
        <v>6</v>
      </c>
      <c r="H4400">
        <v>40103</v>
      </c>
      <c r="I4400" s="1">
        <v>216986</v>
      </c>
      <c r="J4400">
        <f>SUMIFS(H:H,D:D,dataset_shampoo[[#This Row],[Brand]],E:E,dataset_shampoo[[#This Row],[Region]],F:F,dataset_shampoo[[#This Row],[Year]],G:G,"&lt;="&amp;dataset_shampoo[[#This Row],[Month]])</f>
        <v>253568</v>
      </c>
      <c r="K4400" s="6">
        <f>SUMIFS(I:I,D:D,dataset_shampoo[[#This Row],[Brand]],E:E,dataset_shampoo[[#This Row],[Region]],F:F,dataset_shampoo[[#This Row],[Year]],G:G,"&lt;="&amp;dataset_shampoo[[#This Row],[Month]])</f>
        <v>1375500</v>
      </c>
      <c r="L4400">
        <f>dataset_shampoo[[#This Row],[Units YTD]]+SUMIFS(H:H,D:D,dataset_shampoo[[#This Row],[Brand]],E:E,dataset_shampoo[[#This Row],[Region]],F:F,dataset_shampoo[[#This Row],[Year]]-1,G:G,"&gt;"&amp;dataset_shampoo[[#This Row],[Month]])</f>
        <v>525245</v>
      </c>
      <c r="M4400" s="1">
        <f>dataset_shampoo[[#This Row],[Values YTD]]+SUMIFS(I:I,D:D,dataset_shampoo[[#This Row],[Brand]],E:E,dataset_shampoo[[#This Row],[Region]],F:F,dataset_shampoo[[#This Row],[Year]]-1,G:G,"&gt;"&amp;dataset_shampoo[[#This Row],[Month]])</f>
        <v>2852395</v>
      </c>
    </row>
    <row r="4401" spans="1:13" x14ac:dyDescent="0.25">
      <c r="A4401" t="s">
        <v>7</v>
      </c>
      <c r="B4401" t="s">
        <v>55</v>
      </c>
      <c r="C4401" t="s">
        <v>21</v>
      </c>
      <c r="D4401" t="s">
        <v>57</v>
      </c>
      <c r="E4401" t="s">
        <v>13</v>
      </c>
      <c r="F4401">
        <v>2020</v>
      </c>
      <c r="G4401">
        <v>7</v>
      </c>
      <c r="H4401">
        <v>41909</v>
      </c>
      <c r="I4401" s="1">
        <v>228676</v>
      </c>
      <c r="J4401">
        <f>SUMIFS(H:H,D:D,dataset_shampoo[[#This Row],[Brand]],E:E,dataset_shampoo[[#This Row],[Region]],F:F,dataset_shampoo[[#This Row],[Year]],G:G,"&lt;="&amp;dataset_shampoo[[#This Row],[Month]])</f>
        <v>295477</v>
      </c>
      <c r="K4401" s="6">
        <f>SUMIFS(I:I,D:D,dataset_shampoo[[#This Row],[Brand]],E:E,dataset_shampoo[[#This Row],[Region]],F:F,dataset_shampoo[[#This Row],[Year]],G:G,"&lt;="&amp;dataset_shampoo[[#This Row],[Month]])</f>
        <v>1604176</v>
      </c>
      <c r="L4401">
        <f>dataset_shampoo[[#This Row],[Units YTD]]+SUMIFS(H:H,D:D,dataset_shampoo[[#This Row],[Brand]],E:E,dataset_shampoo[[#This Row],[Region]],F:F,dataset_shampoo[[#This Row],[Year]]-1,G:G,"&gt;"&amp;dataset_shampoo[[#This Row],[Month]])</f>
        <v>521101</v>
      </c>
      <c r="M4401" s="1">
        <f>dataset_shampoo[[#This Row],[Values YTD]]+SUMIFS(I:I,D:D,dataset_shampoo[[#This Row],[Brand]],E:E,dataset_shampoo[[#This Row],[Region]],F:F,dataset_shampoo[[#This Row],[Year]]-1,G:G,"&gt;"&amp;dataset_shampoo[[#This Row],[Month]])</f>
        <v>2830310</v>
      </c>
    </row>
    <row r="4402" spans="1:13" x14ac:dyDescent="0.25">
      <c r="A4402" t="s">
        <v>7</v>
      </c>
      <c r="B4402" t="s">
        <v>55</v>
      </c>
      <c r="C4402" t="s">
        <v>21</v>
      </c>
      <c r="D4402" t="s">
        <v>57</v>
      </c>
      <c r="E4402" t="s">
        <v>13</v>
      </c>
      <c r="F4402">
        <v>2020</v>
      </c>
      <c r="G4402">
        <v>8</v>
      </c>
      <c r="H4402">
        <v>31402</v>
      </c>
      <c r="I4402" s="1">
        <v>170520</v>
      </c>
      <c r="J4402">
        <f>SUMIFS(H:H,D:D,dataset_shampoo[[#This Row],[Brand]],E:E,dataset_shampoo[[#This Row],[Region]],F:F,dataset_shampoo[[#This Row],[Year]],G:G,"&lt;="&amp;dataset_shampoo[[#This Row],[Month]])</f>
        <v>326879</v>
      </c>
      <c r="K4402" s="6">
        <f>SUMIFS(I:I,D:D,dataset_shampoo[[#This Row],[Brand]],E:E,dataset_shampoo[[#This Row],[Region]],F:F,dataset_shampoo[[#This Row],[Year]],G:G,"&lt;="&amp;dataset_shampoo[[#This Row],[Month]])</f>
        <v>1774696</v>
      </c>
      <c r="L4402">
        <f>dataset_shampoo[[#This Row],[Units YTD]]+SUMIFS(H:H,D:D,dataset_shampoo[[#This Row],[Brand]],E:E,dataset_shampoo[[#This Row],[Region]],F:F,dataset_shampoo[[#This Row],[Year]]-1,G:G,"&gt;"&amp;dataset_shampoo[[#This Row],[Month]])</f>
        <v>513947</v>
      </c>
      <c r="M4402" s="1">
        <f>dataset_shampoo[[#This Row],[Values YTD]]+SUMIFS(I:I,D:D,dataset_shampoo[[#This Row],[Brand]],E:E,dataset_shampoo[[#This Row],[Region]],F:F,dataset_shampoo[[#This Row],[Year]]-1,G:G,"&gt;"&amp;dataset_shampoo[[#This Row],[Month]])</f>
        <v>2791852</v>
      </c>
    </row>
    <row r="4403" spans="1:13" x14ac:dyDescent="0.25">
      <c r="A4403" t="s">
        <v>7</v>
      </c>
      <c r="B4403" t="s">
        <v>55</v>
      </c>
      <c r="C4403" t="s">
        <v>21</v>
      </c>
      <c r="D4403" t="s">
        <v>57</v>
      </c>
      <c r="E4403" t="s">
        <v>13</v>
      </c>
      <c r="F4403">
        <v>2020</v>
      </c>
      <c r="G4403">
        <v>9</v>
      </c>
      <c r="H4403">
        <v>37485</v>
      </c>
      <c r="I4403" s="1">
        <v>203798</v>
      </c>
      <c r="J4403">
        <f>SUMIFS(H:H,D:D,dataset_shampoo[[#This Row],[Brand]],E:E,dataset_shampoo[[#This Row],[Region]],F:F,dataset_shampoo[[#This Row],[Year]],G:G,"&lt;="&amp;dataset_shampoo[[#This Row],[Month]])</f>
        <v>364364</v>
      </c>
      <c r="K4403" s="6">
        <f>SUMIFS(I:I,D:D,dataset_shampoo[[#This Row],[Brand]],E:E,dataset_shampoo[[#This Row],[Region]],F:F,dataset_shampoo[[#This Row],[Year]],G:G,"&lt;="&amp;dataset_shampoo[[#This Row],[Month]])</f>
        <v>1978494</v>
      </c>
      <c r="L4403">
        <f>dataset_shampoo[[#This Row],[Units YTD]]+SUMIFS(H:H,D:D,dataset_shampoo[[#This Row],[Brand]],E:E,dataset_shampoo[[#This Row],[Region]],F:F,dataset_shampoo[[#This Row],[Year]]-1,G:G,"&gt;"&amp;dataset_shampoo[[#This Row],[Month]])</f>
        <v>506380</v>
      </c>
      <c r="M4403" s="1">
        <f>dataset_shampoo[[#This Row],[Values YTD]]+SUMIFS(I:I,D:D,dataset_shampoo[[#This Row],[Brand]],E:E,dataset_shampoo[[#This Row],[Region]],F:F,dataset_shampoo[[#This Row],[Year]]-1,G:G,"&gt;"&amp;dataset_shampoo[[#This Row],[Month]])</f>
        <v>2750846</v>
      </c>
    </row>
    <row r="4404" spans="1:13" x14ac:dyDescent="0.25">
      <c r="A4404" t="s">
        <v>7</v>
      </c>
      <c r="B4404" t="s">
        <v>55</v>
      </c>
      <c r="C4404" t="s">
        <v>21</v>
      </c>
      <c r="D4404" t="s">
        <v>57</v>
      </c>
      <c r="E4404" t="s">
        <v>13</v>
      </c>
      <c r="F4404">
        <v>2020</v>
      </c>
      <c r="G4404">
        <v>10</v>
      </c>
      <c r="H4404">
        <v>43435</v>
      </c>
      <c r="I4404" s="1">
        <v>237013</v>
      </c>
      <c r="J4404">
        <f>SUMIFS(H:H,D:D,dataset_shampoo[[#This Row],[Brand]],E:E,dataset_shampoo[[#This Row],[Region]],F:F,dataset_shampoo[[#This Row],[Year]],G:G,"&lt;="&amp;dataset_shampoo[[#This Row],[Month]])</f>
        <v>407799</v>
      </c>
      <c r="K4404" s="6">
        <f>SUMIFS(I:I,D:D,dataset_shampoo[[#This Row],[Brand]],E:E,dataset_shampoo[[#This Row],[Region]],F:F,dataset_shampoo[[#This Row],[Year]],G:G,"&lt;="&amp;dataset_shampoo[[#This Row],[Month]])</f>
        <v>2215507</v>
      </c>
      <c r="L4404">
        <f>dataset_shampoo[[#This Row],[Units YTD]]+SUMIFS(H:H,D:D,dataset_shampoo[[#This Row],[Brand]],E:E,dataset_shampoo[[#This Row],[Region]],F:F,dataset_shampoo[[#This Row],[Year]]-1,G:G,"&gt;"&amp;dataset_shampoo[[#This Row],[Month]])</f>
        <v>498729</v>
      </c>
      <c r="M4404" s="1">
        <f>dataset_shampoo[[#This Row],[Values YTD]]+SUMIFS(I:I,D:D,dataset_shampoo[[#This Row],[Brand]],E:E,dataset_shampoo[[#This Row],[Region]],F:F,dataset_shampoo[[#This Row],[Year]]-1,G:G,"&gt;"&amp;dataset_shampoo[[#This Row],[Month]])</f>
        <v>2708720</v>
      </c>
    </row>
    <row r="4405" spans="1:13" x14ac:dyDescent="0.25">
      <c r="A4405" t="s">
        <v>7</v>
      </c>
      <c r="B4405" t="s">
        <v>55</v>
      </c>
      <c r="C4405" t="s">
        <v>21</v>
      </c>
      <c r="D4405" t="s">
        <v>57</v>
      </c>
      <c r="E4405" t="s">
        <v>13</v>
      </c>
      <c r="F4405">
        <v>2020</v>
      </c>
      <c r="G4405">
        <v>11</v>
      </c>
      <c r="H4405">
        <v>37849</v>
      </c>
      <c r="I4405" s="1">
        <v>206983</v>
      </c>
      <c r="J4405">
        <f>SUMIFS(H:H,D:D,dataset_shampoo[[#This Row],[Brand]],E:E,dataset_shampoo[[#This Row],[Region]],F:F,dataset_shampoo[[#This Row],[Year]],G:G,"&lt;="&amp;dataset_shampoo[[#This Row],[Month]])</f>
        <v>445648</v>
      </c>
      <c r="K4405" s="6">
        <f>SUMIFS(I:I,D:D,dataset_shampoo[[#This Row],[Brand]],E:E,dataset_shampoo[[#This Row],[Region]],F:F,dataset_shampoo[[#This Row],[Year]],G:G,"&lt;="&amp;dataset_shampoo[[#This Row],[Month]])</f>
        <v>2422490</v>
      </c>
      <c r="L4405">
        <f>dataset_shampoo[[#This Row],[Units YTD]]+SUMIFS(H:H,D:D,dataset_shampoo[[#This Row],[Brand]],E:E,dataset_shampoo[[#This Row],[Region]],F:F,dataset_shampoo[[#This Row],[Year]]-1,G:G,"&gt;"&amp;dataset_shampoo[[#This Row],[Month]])</f>
        <v>489755</v>
      </c>
      <c r="M4405" s="1">
        <f>dataset_shampoo[[#This Row],[Values YTD]]+SUMIFS(I:I,D:D,dataset_shampoo[[#This Row],[Brand]],E:E,dataset_shampoo[[#This Row],[Region]],F:F,dataset_shampoo[[#This Row],[Year]]-1,G:G,"&gt;"&amp;dataset_shampoo[[#This Row],[Month]])</f>
        <v>2661491</v>
      </c>
    </row>
    <row r="4406" spans="1:13" x14ac:dyDescent="0.25">
      <c r="A4406" t="s">
        <v>7</v>
      </c>
      <c r="B4406" t="s">
        <v>55</v>
      </c>
      <c r="C4406" t="s">
        <v>21</v>
      </c>
      <c r="D4406" t="s">
        <v>57</v>
      </c>
      <c r="E4406" t="s">
        <v>13</v>
      </c>
      <c r="F4406">
        <v>2020</v>
      </c>
      <c r="G4406">
        <v>12</v>
      </c>
      <c r="H4406">
        <v>39466</v>
      </c>
      <c r="I4406" s="1">
        <v>217224</v>
      </c>
      <c r="J4406">
        <f>SUMIFS(H:H,D:D,dataset_shampoo[[#This Row],[Brand]],E:E,dataset_shampoo[[#This Row],[Region]],F:F,dataset_shampoo[[#This Row],[Year]],G:G,"&lt;="&amp;dataset_shampoo[[#This Row],[Month]])</f>
        <v>485114</v>
      </c>
      <c r="K4406" s="6">
        <f>SUMIFS(I:I,D:D,dataset_shampoo[[#This Row],[Brand]],E:E,dataset_shampoo[[#This Row],[Region]],F:F,dataset_shampoo[[#This Row],[Year]],G:G,"&lt;="&amp;dataset_shampoo[[#This Row],[Month]])</f>
        <v>2639714</v>
      </c>
      <c r="L4406">
        <f>dataset_shampoo[[#This Row],[Units YTD]]+SUMIFS(H:H,D:D,dataset_shampoo[[#This Row],[Brand]],E:E,dataset_shampoo[[#This Row],[Region]],F:F,dataset_shampoo[[#This Row],[Year]]-1,G:G,"&gt;"&amp;dataset_shampoo[[#This Row],[Month]])</f>
        <v>485114</v>
      </c>
      <c r="M4406" s="1">
        <f>dataset_shampoo[[#This Row],[Values YTD]]+SUMIFS(I:I,D:D,dataset_shampoo[[#This Row],[Brand]],E:E,dataset_shampoo[[#This Row],[Region]],F:F,dataset_shampoo[[#This Row],[Year]]-1,G:G,"&gt;"&amp;dataset_shampoo[[#This Row],[Month]])</f>
        <v>2639714</v>
      </c>
    </row>
    <row r="4407" spans="1:13" x14ac:dyDescent="0.25">
      <c r="A4407" t="s">
        <v>7</v>
      </c>
      <c r="B4407" t="s">
        <v>55</v>
      </c>
      <c r="C4407" t="s">
        <v>21</v>
      </c>
      <c r="D4407" t="s">
        <v>57</v>
      </c>
      <c r="E4407" t="s">
        <v>13</v>
      </c>
      <c r="F4407">
        <v>2021</v>
      </c>
      <c r="G4407">
        <v>1</v>
      </c>
      <c r="H4407">
        <v>38584</v>
      </c>
      <c r="I4407" s="1">
        <v>212002</v>
      </c>
      <c r="J4407">
        <f>SUMIFS(H:H,D:D,dataset_shampoo[[#This Row],[Brand]],E:E,dataset_shampoo[[#This Row],[Region]],F:F,dataset_shampoo[[#This Row],[Year]],G:G,"&lt;="&amp;dataset_shampoo[[#This Row],[Month]])</f>
        <v>38584</v>
      </c>
      <c r="K4407" s="6">
        <f>SUMIFS(I:I,D:D,dataset_shampoo[[#This Row],[Brand]],E:E,dataset_shampoo[[#This Row],[Region]],F:F,dataset_shampoo[[#This Row],[Year]],G:G,"&lt;="&amp;dataset_shampoo[[#This Row],[Month]])</f>
        <v>212002</v>
      </c>
      <c r="L4407">
        <f>dataset_shampoo[[#This Row],[Units YTD]]+SUMIFS(H:H,D:D,dataset_shampoo[[#This Row],[Brand]],E:E,dataset_shampoo[[#This Row],[Region]],F:F,dataset_shampoo[[#This Row],[Year]]-1,G:G,"&gt;"&amp;dataset_shampoo[[#This Row],[Month]])</f>
        <v>478730</v>
      </c>
      <c r="M4407" s="1">
        <f>dataset_shampoo[[#This Row],[Values YTD]]+SUMIFS(I:I,D:D,dataset_shampoo[[#This Row],[Brand]],E:E,dataset_shampoo[[#This Row],[Region]],F:F,dataset_shampoo[[#This Row],[Year]]-1,G:G,"&gt;"&amp;dataset_shampoo[[#This Row],[Month]])</f>
        <v>2606800</v>
      </c>
    </row>
    <row r="4408" spans="1:13" x14ac:dyDescent="0.25">
      <c r="A4408" t="s">
        <v>7</v>
      </c>
      <c r="B4408" t="s">
        <v>55</v>
      </c>
      <c r="C4408" t="s">
        <v>21</v>
      </c>
      <c r="D4408" t="s">
        <v>57</v>
      </c>
      <c r="E4408" t="s">
        <v>13</v>
      </c>
      <c r="F4408">
        <v>2021</v>
      </c>
      <c r="G4408">
        <v>2</v>
      </c>
      <c r="H4408">
        <v>37751</v>
      </c>
      <c r="I4408" s="1">
        <v>209251</v>
      </c>
      <c r="J4408">
        <f>SUMIFS(H:H,D:D,dataset_shampoo[[#This Row],[Brand]],E:E,dataset_shampoo[[#This Row],[Region]],F:F,dataset_shampoo[[#This Row],[Year]],G:G,"&lt;="&amp;dataset_shampoo[[#This Row],[Month]])</f>
        <v>76335</v>
      </c>
      <c r="K4408" s="6">
        <f>SUMIFS(I:I,D:D,dataset_shampoo[[#This Row],[Brand]],E:E,dataset_shampoo[[#This Row],[Region]],F:F,dataset_shampoo[[#This Row],[Year]],G:G,"&lt;="&amp;dataset_shampoo[[#This Row],[Month]])</f>
        <v>421253</v>
      </c>
      <c r="L4408">
        <f>dataset_shampoo[[#This Row],[Units YTD]]+SUMIFS(H:H,D:D,dataset_shampoo[[#This Row],[Brand]],E:E,dataset_shampoo[[#This Row],[Region]],F:F,dataset_shampoo[[#This Row],[Year]]-1,G:G,"&gt;"&amp;dataset_shampoo[[#This Row],[Month]])</f>
        <v>474824</v>
      </c>
      <c r="M4408" s="1">
        <f>dataset_shampoo[[#This Row],[Values YTD]]+SUMIFS(I:I,D:D,dataset_shampoo[[#This Row],[Brand]],E:E,dataset_shampoo[[#This Row],[Region]],F:F,dataset_shampoo[[#This Row],[Year]]-1,G:G,"&gt;"&amp;dataset_shampoo[[#This Row],[Month]])</f>
        <v>2590616</v>
      </c>
    </row>
    <row r="4409" spans="1:13" x14ac:dyDescent="0.25">
      <c r="A4409" t="s">
        <v>7</v>
      </c>
      <c r="B4409" t="s">
        <v>55</v>
      </c>
      <c r="C4409" t="s">
        <v>21</v>
      </c>
      <c r="D4409" t="s">
        <v>57</v>
      </c>
      <c r="E4409" t="s">
        <v>13</v>
      </c>
      <c r="F4409">
        <v>2021</v>
      </c>
      <c r="G4409">
        <v>3</v>
      </c>
      <c r="H4409">
        <v>41132</v>
      </c>
      <c r="I4409" s="1">
        <v>226744</v>
      </c>
      <c r="J4409">
        <f>SUMIFS(H:H,D:D,dataset_shampoo[[#This Row],[Brand]],E:E,dataset_shampoo[[#This Row],[Region]],F:F,dataset_shampoo[[#This Row],[Year]],G:G,"&lt;="&amp;dataset_shampoo[[#This Row],[Month]])</f>
        <v>117467</v>
      </c>
      <c r="K4409" s="6">
        <f>SUMIFS(I:I,D:D,dataset_shampoo[[#This Row],[Brand]],E:E,dataset_shampoo[[#This Row],[Region]],F:F,dataset_shampoo[[#This Row],[Year]],G:G,"&lt;="&amp;dataset_shampoo[[#This Row],[Month]])</f>
        <v>647997</v>
      </c>
      <c r="L4409">
        <f>dataset_shampoo[[#This Row],[Units YTD]]+SUMIFS(H:H,D:D,dataset_shampoo[[#This Row],[Brand]],E:E,dataset_shampoo[[#This Row],[Region]],F:F,dataset_shampoo[[#This Row],[Year]]-1,G:G,"&gt;"&amp;dataset_shampoo[[#This Row],[Month]])</f>
        <v>465857</v>
      </c>
      <c r="M4409" s="1">
        <f>dataset_shampoo[[#This Row],[Values YTD]]+SUMIFS(I:I,D:D,dataset_shampoo[[#This Row],[Brand]],E:E,dataset_shampoo[[#This Row],[Region]],F:F,dataset_shampoo[[#This Row],[Year]]-1,G:G,"&gt;"&amp;dataset_shampoo[[#This Row],[Month]])</f>
        <v>2545816</v>
      </c>
    </row>
    <row r="4410" spans="1:13" x14ac:dyDescent="0.25">
      <c r="A4410" t="s">
        <v>7</v>
      </c>
      <c r="B4410" t="s">
        <v>55</v>
      </c>
      <c r="C4410" t="s">
        <v>21</v>
      </c>
      <c r="D4410" t="s">
        <v>57</v>
      </c>
      <c r="E4410" t="s">
        <v>13</v>
      </c>
      <c r="F4410">
        <v>2021</v>
      </c>
      <c r="G4410">
        <v>4</v>
      </c>
      <c r="H4410">
        <v>37947</v>
      </c>
      <c r="I4410" s="1">
        <v>209440</v>
      </c>
      <c r="J4410">
        <f>SUMIFS(H:H,D:D,dataset_shampoo[[#This Row],[Brand]],E:E,dataset_shampoo[[#This Row],[Region]],F:F,dataset_shampoo[[#This Row],[Year]],G:G,"&lt;="&amp;dataset_shampoo[[#This Row],[Month]])</f>
        <v>155414</v>
      </c>
      <c r="K4410" s="6">
        <f>SUMIFS(I:I,D:D,dataset_shampoo[[#This Row],[Brand]],E:E,dataset_shampoo[[#This Row],[Region]],F:F,dataset_shampoo[[#This Row],[Year]],G:G,"&lt;="&amp;dataset_shampoo[[#This Row],[Month]])</f>
        <v>857437</v>
      </c>
      <c r="L4410">
        <f>dataset_shampoo[[#This Row],[Units YTD]]+SUMIFS(H:H,D:D,dataset_shampoo[[#This Row],[Brand]],E:E,dataset_shampoo[[#This Row],[Region]],F:F,dataset_shampoo[[#This Row],[Year]]-1,G:G,"&gt;"&amp;dataset_shampoo[[#This Row],[Month]])</f>
        <v>461419</v>
      </c>
      <c r="M4410" s="1">
        <f>dataset_shampoo[[#This Row],[Values YTD]]+SUMIFS(I:I,D:D,dataset_shampoo[[#This Row],[Brand]],E:E,dataset_shampoo[[#This Row],[Region]],F:F,dataset_shampoo[[#This Row],[Year]]-1,G:G,"&gt;"&amp;dataset_shampoo[[#This Row],[Month]])</f>
        <v>2524550</v>
      </c>
    </row>
    <row r="4411" spans="1:13" x14ac:dyDescent="0.25">
      <c r="A4411" t="s">
        <v>7</v>
      </c>
      <c r="B4411" t="s">
        <v>55</v>
      </c>
      <c r="C4411" t="s">
        <v>21</v>
      </c>
      <c r="D4411" t="s">
        <v>57</v>
      </c>
      <c r="E4411" t="s">
        <v>13</v>
      </c>
      <c r="F4411">
        <v>2021</v>
      </c>
      <c r="G4411">
        <v>5</v>
      </c>
      <c r="H4411">
        <v>38185</v>
      </c>
      <c r="I4411" s="1">
        <v>214137</v>
      </c>
      <c r="J4411">
        <f>SUMIFS(H:H,D:D,dataset_shampoo[[#This Row],[Brand]],E:E,dataset_shampoo[[#This Row],[Region]],F:F,dataset_shampoo[[#This Row],[Year]],G:G,"&lt;="&amp;dataset_shampoo[[#This Row],[Month]])</f>
        <v>193599</v>
      </c>
      <c r="K4411" s="6">
        <f>SUMIFS(I:I,D:D,dataset_shampoo[[#This Row],[Brand]],E:E,dataset_shampoo[[#This Row],[Region]],F:F,dataset_shampoo[[#This Row],[Year]],G:G,"&lt;="&amp;dataset_shampoo[[#This Row],[Month]])</f>
        <v>1071574</v>
      </c>
      <c r="L4411">
        <f>dataset_shampoo[[#This Row],[Units YTD]]+SUMIFS(H:H,D:D,dataset_shampoo[[#This Row],[Brand]],E:E,dataset_shampoo[[#This Row],[Region]],F:F,dataset_shampoo[[#This Row],[Year]]-1,G:G,"&gt;"&amp;dataset_shampoo[[#This Row],[Month]])</f>
        <v>465248</v>
      </c>
      <c r="M4411" s="1">
        <f>dataset_shampoo[[#This Row],[Values YTD]]+SUMIFS(I:I,D:D,dataset_shampoo[[#This Row],[Brand]],E:E,dataset_shampoo[[#This Row],[Region]],F:F,dataset_shampoo[[#This Row],[Year]]-1,G:G,"&gt;"&amp;dataset_shampoo[[#This Row],[Month]])</f>
        <v>2552774</v>
      </c>
    </row>
    <row r="4412" spans="1:13" x14ac:dyDescent="0.25">
      <c r="A4412" t="s">
        <v>7</v>
      </c>
      <c r="B4412" t="s">
        <v>55</v>
      </c>
      <c r="C4412" t="s">
        <v>21</v>
      </c>
      <c r="D4412" t="s">
        <v>57</v>
      </c>
      <c r="E4412" t="s">
        <v>13</v>
      </c>
      <c r="F4412">
        <v>2021</v>
      </c>
      <c r="G4412">
        <v>6</v>
      </c>
      <c r="H4412">
        <v>46641</v>
      </c>
      <c r="I4412" s="1">
        <v>261331</v>
      </c>
      <c r="J4412">
        <f>SUMIFS(H:H,D:D,dataset_shampoo[[#This Row],[Brand]],E:E,dataset_shampoo[[#This Row],[Region]],F:F,dataset_shampoo[[#This Row],[Year]],G:G,"&lt;="&amp;dataset_shampoo[[#This Row],[Month]])</f>
        <v>240240</v>
      </c>
      <c r="K4412" s="6">
        <f>SUMIFS(I:I,D:D,dataset_shampoo[[#This Row],[Brand]],E:E,dataset_shampoo[[#This Row],[Region]],F:F,dataset_shampoo[[#This Row],[Year]],G:G,"&lt;="&amp;dataset_shampoo[[#This Row],[Month]])</f>
        <v>1332905</v>
      </c>
      <c r="L4412">
        <f>dataset_shampoo[[#This Row],[Units YTD]]+SUMIFS(H:H,D:D,dataset_shampoo[[#This Row],[Brand]],E:E,dataset_shampoo[[#This Row],[Region]],F:F,dataset_shampoo[[#This Row],[Year]]-1,G:G,"&gt;"&amp;dataset_shampoo[[#This Row],[Month]])</f>
        <v>471786</v>
      </c>
      <c r="M4412" s="1">
        <f>dataset_shampoo[[#This Row],[Values YTD]]+SUMIFS(I:I,D:D,dataset_shampoo[[#This Row],[Brand]],E:E,dataset_shampoo[[#This Row],[Region]],F:F,dataset_shampoo[[#This Row],[Year]]-1,G:G,"&gt;"&amp;dataset_shampoo[[#This Row],[Month]])</f>
        <v>2597119</v>
      </c>
    </row>
    <row r="4413" spans="1:13" x14ac:dyDescent="0.25">
      <c r="A4413" t="s">
        <v>7</v>
      </c>
      <c r="B4413" t="s">
        <v>55</v>
      </c>
      <c r="C4413" t="s">
        <v>21</v>
      </c>
      <c r="D4413" t="s">
        <v>57</v>
      </c>
      <c r="E4413" t="s">
        <v>13</v>
      </c>
      <c r="F4413">
        <v>2021</v>
      </c>
      <c r="G4413">
        <v>7</v>
      </c>
      <c r="H4413">
        <v>41629</v>
      </c>
      <c r="I4413" s="1">
        <v>233324</v>
      </c>
      <c r="J4413">
        <f>SUMIFS(H:H,D:D,dataset_shampoo[[#This Row],[Brand]],E:E,dataset_shampoo[[#This Row],[Region]],F:F,dataset_shampoo[[#This Row],[Year]],G:G,"&lt;="&amp;dataset_shampoo[[#This Row],[Month]])</f>
        <v>281869</v>
      </c>
      <c r="K4413" s="6">
        <f>SUMIFS(I:I,D:D,dataset_shampoo[[#This Row],[Brand]],E:E,dataset_shampoo[[#This Row],[Region]],F:F,dataset_shampoo[[#This Row],[Year]],G:G,"&lt;="&amp;dataset_shampoo[[#This Row],[Month]])</f>
        <v>1566229</v>
      </c>
      <c r="L4413">
        <f>dataset_shampoo[[#This Row],[Units YTD]]+SUMIFS(H:H,D:D,dataset_shampoo[[#This Row],[Brand]],E:E,dataset_shampoo[[#This Row],[Region]],F:F,dataset_shampoo[[#This Row],[Year]]-1,G:G,"&gt;"&amp;dataset_shampoo[[#This Row],[Month]])</f>
        <v>471506</v>
      </c>
      <c r="M4413" s="1">
        <f>dataset_shampoo[[#This Row],[Values YTD]]+SUMIFS(I:I,D:D,dataset_shampoo[[#This Row],[Brand]],E:E,dataset_shampoo[[#This Row],[Region]],F:F,dataset_shampoo[[#This Row],[Year]]-1,G:G,"&gt;"&amp;dataset_shampoo[[#This Row],[Month]])</f>
        <v>2601767</v>
      </c>
    </row>
    <row r="4414" spans="1:13" x14ac:dyDescent="0.25">
      <c r="A4414" t="s">
        <v>7</v>
      </c>
      <c r="B4414" t="s">
        <v>55</v>
      </c>
      <c r="C4414" t="s">
        <v>21</v>
      </c>
      <c r="D4414" t="s">
        <v>57</v>
      </c>
      <c r="E4414" t="s">
        <v>13</v>
      </c>
      <c r="F4414">
        <v>2021</v>
      </c>
      <c r="G4414">
        <v>8</v>
      </c>
      <c r="H4414">
        <v>37051</v>
      </c>
      <c r="I4414" s="1">
        <v>206087</v>
      </c>
      <c r="J4414">
        <f>SUMIFS(H:H,D:D,dataset_shampoo[[#This Row],[Brand]],E:E,dataset_shampoo[[#This Row],[Region]],F:F,dataset_shampoo[[#This Row],[Year]],G:G,"&lt;="&amp;dataset_shampoo[[#This Row],[Month]])</f>
        <v>318920</v>
      </c>
      <c r="K4414" s="6">
        <f>SUMIFS(I:I,D:D,dataset_shampoo[[#This Row],[Brand]],E:E,dataset_shampoo[[#This Row],[Region]],F:F,dataset_shampoo[[#This Row],[Year]],G:G,"&lt;="&amp;dataset_shampoo[[#This Row],[Month]])</f>
        <v>1772316</v>
      </c>
      <c r="L4414">
        <f>dataset_shampoo[[#This Row],[Units YTD]]+SUMIFS(H:H,D:D,dataset_shampoo[[#This Row],[Brand]],E:E,dataset_shampoo[[#This Row],[Region]],F:F,dataset_shampoo[[#This Row],[Year]]-1,G:G,"&gt;"&amp;dataset_shampoo[[#This Row],[Month]])</f>
        <v>477155</v>
      </c>
      <c r="M4414" s="1">
        <f>dataset_shampoo[[#This Row],[Values YTD]]+SUMIFS(I:I,D:D,dataset_shampoo[[#This Row],[Brand]],E:E,dataset_shampoo[[#This Row],[Region]],F:F,dataset_shampoo[[#This Row],[Year]]-1,G:G,"&gt;"&amp;dataset_shampoo[[#This Row],[Month]])</f>
        <v>2637334</v>
      </c>
    </row>
    <row r="4415" spans="1:13" x14ac:dyDescent="0.25">
      <c r="A4415" t="s">
        <v>7</v>
      </c>
      <c r="B4415" t="s">
        <v>55</v>
      </c>
      <c r="C4415" t="s">
        <v>21</v>
      </c>
      <c r="D4415" t="s">
        <v>57</v>
      </c>
      <c r="E4415" t="s">
        <v>13</v>
      </c>
      <c r="F4415">
        <v>2021</v>
      </c>
      <c r="G4415">
        <v>9</v>
      </c>
      <c r="H4415">
        <v>41209</v>
      </c>
      <c r="I4415" s="1">
        <v>229915</v>
      </c>
      <c r="J4415">
        <f>SUMIFS(H:H,D:D,dataset_shampoo[[#This Row],[Brand]],E:E,dataset_shampoo[[#This Row],[Region]],F:F,dataset_shampoo[[#This Row],[Year]],G:G,"&lt;="&amp;dataset_shampoo[[#This Row],[Month]])</f>
        <v>360129</v>
      </c>
      <c r="K4415" s="6">
        <f>SUMIFS(I:I,D:D,dataset_shampoo[[#This Row],[Brand]],E:E,dataset_shampoo[[#This Row],[Region]],F:F,dataset_shampoo[[#This Row],[Year]],G:G,"&lt;="&amp;dataset_shampoo[[#This Row],[Month]])</f>
        <v>2002231</v>
      </c>
      <c r="L4415">
        <f>dataset_shampoo[[#This Row],[Units YTD]]+SUMIFS(H:H,D:D,dataset_shampoo[[#This Row],[Brand]],E:E,dataset_shampoo[[#This Row],[Region]],F:F,dataset_shampoo[[#This Row],[Year]]-1,G:G,"&gt;"&amp;dataset_shampoo[[#This Row],[Month]])</f>
        <v>480879</v>
      </c>
      <c r="M4415" s="1">
        <f>dataset_shampoo[[#This Row],[Values YTD]]+SUMIFS(I:I,D:D,dataset_shampoo[[#This Row],[Brand]],E:E,dataset_shampoo[[#This Row],[Region]],F:F,dataset_shampoo[[#This Row],[Year]]-1,G:G,"&gt;"&amp;dataset_shampoo[[#This Row],[Month]])</f>
        <v>2663451</v>
      </c>
    </row>
    <row r="4416" spans="1:13" x14ac:dyDescent="0.25">
      <c r="A4416" t="s">
        <v>7</v>
      </c>
      <c r="B4416" t="s">
        <v>55</v>
      </c>
      <c r="C4416" t="s">
        <v>21</v>
      </c>
      <c r="D4416" t="s">
        <v>57</v>
      </c>
      <c r="E4416" t="s">
        <v>13</v>
      </c>
      <c r="F4416">
        <v>2021</v>
      </c>
      <c r="G4416">
        <v>10</v>
      </c>
      <c r="H4416">
        <v>44849</v>
      </c>
      <c r="I4416" s="1">
        <v>250404</v>
      </c>
      <c r="J4416">
        <f>SUMIFS(H:H,D:D,dataset_shampoo[[#This Row],[Brand]],E:E,dataset_shampoo[[#This Row],[Region]],F:F,dataset_shampoo[[#This Row],[Year]],G:G,"&lt;="&amp;dataset_shampoo[[#This Row],[Month]])</f>
        <v>404978</v>
      </c>
      <c r="K4416" s="6">
        <f>SUMIFS(I:I,D:D,dataset_shampoo[[#This Row],[Brand]],E:E,dataset_shampoo[[#This Row],[Region]],F:F,dataset_shampoo[[#This Row],[Year]],G:G,"&lt;="&amp;dataset_shampoo[[#This Row],[Month]])</f>
        <v>2252635</v>
      </c>
      <c r="L4416">
        <f>dataset_shampoo[[#This Row],[Units YTD]]+SUMIFS(H:H,D:D,dataset_shampoo[[#This Row],[Brand]],E:E,dataset_shampoo[[#This Row],[Region]],F:F,dataset_shampoo[[#This Row],[Year]]-1,G:G,"&gt;"&amp;dataset_shampoo[[#This Row],[Month]])</f>
        <v>482293</v>
      </c>
      <c r="M4416" s="1">
        <f>dataset_shampoo[[#This Row],[Values YTD]]+SUMIFS(I:I,D:D,dataset_shampoo[[#This Row],[Brand]],E:E,dataset_shampoo[[#This Row],[Region]],F:F,dataset_shampoo[[#This Row],[Year]]-1,G:G,"&gt;"&amp;dataset_shampoo[[#This Row],[Month]])</f>
        <v>2676842</v>
      </c>
    </row>
    <row r="4417" spans="1:13" x14ac:dyDescent="0.25">
      <c r="A4417" t="s">
        <v>7</v>
      </c>
      <c r="B4417" t="s">
        <v>55</v>
      </c>
      <c r="C4417" t="s">
        <v>21</v>
      </c>
      <c r="D4417" t="s">
        <v>57</v>
      </c>
      <c r="E4417" t="s">
        <v>13</v>
      </c>
      <c r="F4417">
        <v>2021</v>
      </c>
      <c r="G4417">
        <v>11</v>
      </c>
      <c r="H4417">
        <v>44828</v>
      </c>
      <c r="I4417" s="1">
        <v>251580</v>
      </c>
      <c r="J4417">
        <f>SUMIFS(H:H,D:D,dataset_shampoo[[#This Row],[Brand]],E:E,dataset_shampoo[[#This Row],[Region]],F:F,dataset_shampoo[[#This Row],[Year]],G:G,"&lt;="&amp;dataset_shampoo[[#This Row],[Month]])</f>
        <v>449806</v>
      </c>
      <c r="K4417" s="6">
        <f>SUMIFS(I:I,D:D,dataset_shampoo[[#This Row],[Brand]],E:E,dataset_shampoo[[#This Row],[Region]],F:F,dataset_shampoo[[#This Row],[Year]],G:G,"&lt;="&amp;dataset_shampoo[[#This Row],[Month]])</f>
        <v>2504215</v>
      </c>
      <c r="L4417">
        <f>dataset_shampoo[[#This Row],[Units YTD]]+SUMIFS(H:H,D:D,dataset_shampoo[[#This Row],[Brand]],E:E,dataset_shampoo[[#This Row],[Region]],F:F,dataset_shampoo[[#This Row],[Year]]-1,G:G,"&gt;"&amp;dataset_shampoo[[#This Row],[Month]])</f>
        <v>489272</v>
      </c>
      <c r="M4417" s="1">
        <f>dataset_shampoo[[#This Row],[Values YTD]]+SUMIFS(I:I,D:D,dataset_shampoo[[#This Row],[Brand]],E:E,dataset_shampoo[[#This Row],[Region]],F:F,dataset_shampoo[[#This Row],[Year]]-1,G:G,"&gt;"&amp;dataset_shampoo[[#This Row],[Month]])</f>
        <v>2721439</v>
      </c>
    </row>
    <row r="4418" spans="1:13" x14ac:dyDescent="0.25">
      <c r="A4418" t="s">
        <v>7</v>
      </c>
      <c r="B4418" t="s">
        <v>55</v>
      </c>
      <c r="C4418" t="s">
        <v>21</v>
      </c>
      <c r="D4418" t="s">
        <v>57</v>
      </c>
      <c r="E4418" t="s">
        <v>13</v>
      </c>
      <c r="F4418">
        <v>2021</v>
      </c>
      <c r="G4418">
        <v>12</v>
      </c>
      <c r="H4418">
        <v>44464</v>
      </c>
      <c r="I4418" s="1">
        <v>248416</v>
      </c>
      <c r="J4418">
        <f>SUMIFS(H:H,D:D,dataset_shampoo[[#This Row],[Brand]],E:E,dataset_shampoo[[#This Row],[Region]],F:F,dataset_shampoo[[#This Row],[Year]],G:G,"&lt;="&amp;dataset_shampoo[[#This Row],[Month]])</f>
        <v>494270</v>
      </c>
      <c r="K4418" s="6">
        <f>SUMIFS(I:I,D:D,dataset_shampoo[[#This Row],[Brand]],E:E,dataset_shampoo[[#This Row],[Region]],F:F,dataset_shampoo[[#This Row],[Year]],G:G,"&lt;="&amp;dataset_shampoo[[#This Row],[Month]])</f>
        <v>2752631</v>
      </c>
      <c r="L4418">
        <f>dataset_shampoo[[#This Row],[Units YTD]]+SUMIFS(H:H,D:D,dataset_shampoo[[#This Row],[Brand]],E:E,dataset_shampoo[[#This Row],[Region]],F:F,dataset_shampoo[[#This Row],[Year]]-1,G:G,"&gt;"&amp;dataset_shampoo[[#This Row],[Month]])</f>
        <v>494270</v>
      </c>
      <c r="M4418" s="1">
        <f>dataset_shampoo[[#This Row],[Values YTD]]+SUMIFS(I:I,D:D,dataset_shampoo[[#This Row],[Brand]],E:E,dataset_shampoo[[#This Row],[Region]],F:F,dataset_shampoo[[#This Row],[Year]]-1,G:G,"&gt;"&amp;dataset_shampoo[[#This Row],[Month]])</f>
        <v>2752631</v>
      </c>
    </row>
    <row r="4419" spans="1:13" x14ac:dyDescent="0.25">
      <c r="A4419" t="s">
        <v>7</v>
      </c>
      <c r="B4419" t="s">
        <v>55</v>
      </c>
      <c r="C4419" t="s">
        <v>21</v>
      </c>
      <c r="D4419" t="s">
        <v>57</v>
      </c>
      <c r="E4419" t="s">
        <v>13</v>
      </c>
      <c r="F4419">
        <v>2022</v>
      </c>
      <c r="G4419">
        <v>1</v>
      </c>
      <c r="H4419">
        <v>38724</v>
      </c>
      <c r="I4419" s="1">
        <v>217056</v>
      </c>
      <c r="J4419">
        <f>SUMIFS(H:H,D:D,dataset_shampoo[[#This Row],[Brand]],E:E,dataset_shampoo[[#This Row],[Region]],F:F,dataset_shampoo[[#This Row],[Year]],G:G,"&lt;="&amp;dataset_shampoo[[#This Row],[Month]])</f>
        <v>38724</v>
      </c>
      <c r="K4419" s="6">
        <f>SUMIFS(I:I,D:D,dataset_shampoo[[#This Row],[Brand]],E:E,dataset_shampoo[[#This Row],[Region]],F:F,dataset_shampoo[[#This Row],[Year]],G:G,"&lt;="&amp;dataset_shampoo[[#This Row],[Month]])</f>
        <v>217056</v>
      </c>
      <c r="L4419">
        <f>dataset_shampoo[[#This Row],[Units YTD]]+SUMIFS(H:H,D:D,dataset_shampoo[[#This Row],[Brand]],E:E,dataset_shampoo[[#This Row],[Region]],F:F,dataset_shampoo[[#This Row],[Year]]-1,G:G,"&gt;"&amp;dataset_shampoo[[#This Row],[Month]])</f>
        <v>494410</v>
      </c>
      <c r="M4419" s="1">
        <f>dataset_shampoo[[#This Row],[Values YTD]]+SUMIFS(I:I,D:D,dataset_shampoo[[#This Row],[Brand]],E:E,dataset_shampoo[[#This Row],[Region]],F:F,dataset_shampoo[[#This Row],[Year]]-1,G:G,"&gt;"&amp;dataset_shampoo[[#This Row],[Month]])</f>
        <v>2757685</v>
      </c>
    </row>
    <row r="4420" spans="1:13" x14ac:dyDescent="0.25">
      <c r="A4420" t="s">
        <v>7</v>
      </c>
      <c r="B4420" t="s">
        <v>55</v>
      </c>
      <c r="C4420" t="s">
        <v>21</v>
      </c>
      <c r="D4420" t="s">
        <v>57</v>
      </c>
      <c r="E4420" t="s">
        <v>13</v>
      </c>
      <c r="F4420">
        <v>2022</v>
      </c>
      <c r="G4420">
        <v>2</v>
      </c>
      <c r="H4420">
        <v>40719</v>
      </c>
      <c r="I4420" s="1">
        <v>227038</v>
      </c>
      <c r="J4420">
        <f>SUMIFS(H:H,D:D,dataset_shampoo[[#This Row],[Brand]],E:E,dataset_shampoo[[#This Row],[Region]],F:F,dataset_shampoo[[#This Row],[Year]],G:G,"&lt;="&amp;dataset_shampoo[[#This Row],[Month]])</f>
        <v>79443</v>
      </c>
      <c r="K4420" s="6">
        <f>SUMIFS(I:I,D:D,dataset_shampoo[[#This Row],[Brand]],E:E,dataset_shampoo[[#This Row],[Region]],F:F,dataset_shampoo[[#This Row],[Year]],G:G,"&lt;="&amp;dataset_shampoo[[#This Row],[Month]])</f>
        <v>444094</v>
      </c>
      <c r="L4420">
        <f>dataset_shampoo[[#This Row],[Units YTD]]+SUMIFS(H:H,D:D,dataset_shampoo[[#This Row],[Brand]],E:E,dataset_shampoo[[#This Row],[Region]],F:F,dataset_shampoo[[#This Row],[Year]]-1,G:G,"&gt;"&amp;dataset_shampoo[[#This Row],[Month]])</f>
        <v>497378</v>
      </c>
      <c r="M4420" s="1">
        <f>dataset_shampoo[[#This Row],[Values YTD]]+SUMIFS(I:I,D:D,dataset_shampoo[[#This Row],[Brand]],E:E,dataset_shampoo[[#This Row],[Region]],F:F,dataset_shampoo[[#This Row],[Year]]-1,G:G,"&gt;"&amp;dataset_shampoo[[#This Row],[Month]])</f>
        <v>2775472</v>
      </c>
    </row>
    <row r="4421" spans="1:13" x14ac:dyDescent="0.25">
      <c r="A4421" t="s">
        <v>7</v>
      </c>
      <c r="B4421" t="s">
        <v>55</v>
      </c>
      <c r="C4421" t="s">
        <v>21</v>
      </c>
      <c r="D4421" t="s">
        <v>57</v>
      </c>
      <c r="E4421" t="s">
        <v>13</v>
      </c>
      <c r="F4421">
        <v>2022</v>
      </c>
      <c r="G4421">
        <v>3</v>
      </c>
      <c r="H4421">
        <v>46851</v>
      </c>
      <c r="I4421" s="1">
        <v>260554</v>
      </c>
      <c r="J4421">
        <f>SUMIFS(H:H,D:D,dataset_shampoo[[#This Row],[Brand]],E:E,dataset_shampoo[[#This Row],[Region]],F:F,dataset_shampoo[[#This Row],[Year]],G:G,"&lt;="&amp;dataset_shampoo[[#This Row],[Month]])</f>
        <v>126294</v>
      </c>
      <c r="K4421" s="6">
        <f>SUMIFS(I:I,D:D,dataset_shampoo[[#This Row],[Brand]],E:E,dataset_shampoo[[#This Row],[Region]],F:F,dataset_shampoo[[#This Row],[Year]],G:G,"&lt;="&amp;dataset_shampoo[[#This Row],[Month]])</f>
        <v>704648</v>
      </c>
      <c r="L4421">
        <f>dataset_shampoo[[#This Row],[Units YTD]]+SUMIFS(H:H,D:D,dataset_shampoo[[#This Row],[Brand]],E:E,dataset_shampoo[[#This Row],[Region]],F:F,dataset_shampoo[[#This Row],[Year]]-1,G:G,"&gt;"&amp;dataset_shampoo[[#This Row],[Month]])</f>
        <v>503097</v>
      </c>
      <c r="M4421" s="1">
        <f>dataset_shampoo[[#This Row],[Values YTD]]+SUMIFS(I:I,D:D,dataset_shampoo[[#This Row],[Brand]],E:E,dataset_shampoo[[#This Row],[Region]],F:F,dataset_shampoo[[#This Row],[Year]]-1,G:G,"&gt;"&amp;dataset_shampoo[[#This Row],[Month]])</f>
        <v>2809282</v>
      </c>
    </row>
    <row r="4422" spans="1:13" x14ac:dyDescent="0.25">
      <c r="A4422" t="s">
        <v>7</v>
      </c>
      <c r="B4422" t="s">
        <v>55</v>
      </c>
      <c r="C4422" t="s">
        <v>21</v>
      </c>
      <c r="D4422" t="s">
        <v>57</v>
      </c>
      <c r="E4422" t="s">
        <v>13</v>
      </c>
      <c r="F4422">
        <v>2022</v>
      </c>
      <c r="G4422">
        <v>4</v>
      </c>
      <c r="H4422">
        <v>41825</v>
      </c>
      <c r="I4422" s="1">
        <v>233744</v>
      </c>
      <c r="J4422">
        <f>SUMIFS(H:H,D:D,dataset_shampoo[[#This Row],[Brand]],E:E,dataset_shampoo[[#This Row],[Region]],F:F,dataset_shampoo[[#This Row],[Year]],G:G,"&lt;="&amp;dataset_shampoo[[#This Row],[Month]])</f>
        <v>168119</v>
      </c>
      <c r="K4422" s="6">
        <f>SUMIFS(I:I,D:D,dataset_shampoo[[#This Row],[Brand]],E:E,dataset_shampoo[[#This Row],[Region]],F:F,dataset_shampoo[[#This Row],[Year]],G:G,"&lt;="&amp;dataset_shampoo[[#This Row],[Month]])</f>
        <v>938392</v>
      </c>
      <c r="L4422">
        <f>dataset_shampoo[[#This Row],[Units YTD]]+SUMIFS(H:H,D:D,dataset_shampoo[[#This Row],[Brand]],E:E,dataset_shampoo[[#This Row],[Region]],F:F,dataset_shampoo[[#This Row],[Year]]-1,G:G,"&gt;"&amp;dataset_shampoo[[#This Row],[Month]])</f>
        <v>506975</v>
      </c>
      <c r="M4422" s="1">
        <f>dataset_shampoo[[#This Row],[Values YTD]]+SUMIFS(I:I,D:D,dataset_shampoo[[#This Row],[Brand]],E:E,dataset_shampoo[[#This Row],[Region]],F:F,dataset_shampoo[[#This Row],[Year]]-1,G:G,"&gt;"&amp;dataset_shampoo[[#This Row],[Month]])</f>
        <v>2833586</v>
      </c>
    </row>
    <row r="4423" spans="1:13" x14ac:dyDescent="0.25">
      <c r="A4423" t="s">
        <v>7</v>
      </c>
      <c r="B4423" t="s">
        <v>55</v>
      </c>
      <c r="C4423" t="s">
        <v>21</v>
      </c>
      <c r="D4423" t="s">
        <v>57</v>
      </c>
      <c r="E4423" t="s">
        <v>13</v>
      </c>
      <c r="F4423">
        <v>2022</v>
      </c>
      <c r="G4423">
        <v>5</v>
      </c>
      <c r="H4423">
        <v>43246</v>
      </c>
      <c r="I4423" s="1">
        <v>243439</v>
      </c>
      <c r="J4423">
        <f>SUMIFS(H:H,D:D,dataset_shampoo[[#This Row],[Brand]],E:E,dataset_shampoo[[#This Row],[Region]],F:F,dataset_shampoo[[#This Row],[Year]],G:G,"&lt;="&amp;dataset_shampoo[[#This Row],[Month]])</f>
        <v>211365</v>
      </c>
      <c r="K4423" s="6">
        <f>SUMIFS(I:I,D:D,dataset_shampoo[[#This Row],[Brand]],E:E,dataset_shampoo[[#This Row],[Region]],F:F,dataset_shampoo[[#This Row],[Year]],G:G,"&lt;="&amp;dataset_shampoo[[#This Row],[Month]])</f>
        <v>1181831</v>
      </c>
      <c r="L4423">
        <f>dataset_shampoo[[#This Row],[Units YTD]]+SUMIFS(H:H,D:D,dataset_shampoo[[#This Row],[Brand]],E:E,dataset_shampoo[[#This Row],[Region]],F:F,dataset_shampoo[[#This Row],[Year]]-1,G:G,"&gt;"&amp;dataset_shampoo[[#This Row],[Month]])</f>
        <v>512036</v>
      </c>
      <c r="M4423" s="1">
        <f>dataset_shampoo[[#This Row],[Values YTD]]+SUMIFS(I:I,D:D,dataset_shampoo[[#This Row],[Brand]],E:E,dataset_shampoo[[#This Row],[Region]],F:F,dataset_shampoo[[#This Row],[Year]]-1,G:G,"&gt;"&amp;dataset_shampoo[[#This Row],[Month]])</f>
        <v>2862888</v>
      </c>
    </row>
    <row r="4424" spans="1:13" x14ac:dyDescent="0.25">
      <c r="A4424" t="s">
        <v>7</v>
      </c>
      <c r="B4424" t="s">
        <v>55</v>
      </c>
      <c r="C4424" t="s">
        <v>21</v>
      </c>
      <c r="D4424" t="s">
        <v>57</v>
      </c>
      <c r="E4424" t="s">
        <v>13</v>
      </c>
      <c r="F4424">
        <v>2022</v>
      </c>
      <c r="G4424">
        <v>6</v>
      </c>
      <c r="H4424">
        <v>45185</v>
      </c>
      <c r="I4424" s="1">
        <v>255948</v>
      </c>
      <c r="J4424">
        <f>SUMIFS(H:H,D:D,dataset_shampoo[[#This Row],[Brand]],E:E,dataset_shampoo[[#This Row],[Region]],F:F,dataset_shampoo[[#This Row],[Year]],G:G,"&lt;="&amp;dataset_shampoo[[#This Row],[Month]])</f>
        <v>256550</v>
      </c>
      <c r="K4424" s="6">
        <f>SUMIFS(I:I,D:D,dataset_shampoo[[#This Row],[Brand]],E:E,dataset_shampoo[[#This Row],[Region]],F:F,dataset_shampoo[[#This Row],[Year]],G:G,"&lt;="&amp;dataset_shampoo[[#This Row],[Month]])</f>
        <v>1437779</v>
      </c>
      <c r="L4424">
        <f>dataset_shampoo[[#This Row],[Units YTD]]+SUMIFS(H:H,D:D,dataset_shampoo[[#This Row],[Brand]],E:E,dataset_shampoo[[#This Row],[Region]],F:F,dataset_shampoo[[#This Row],[Year]]-1,G:G,"&gt;"&amp;dataset_shampoo[[#This Row],[Month]])</f>
        <v>510580</v>
      </c>
      <c r="M4424" s="1">
        <f>dataset_shampoo[[#This Row],[Values YTD]]+SUMIFS(I:I,D:D,dataset_shampoo[[#This Row],[Brand]],E:E,dataset_shampoo[[#This Row],[Region]],F:F,dataset_shampoo[[#This Row],[Year]]-1,G:G,"&gt;"&amp;dataset_shampoo[[#This Row],[Month]])</f>
        <v>2857505</v>
      </c>
    </row>
    <row r="4425" spans="1:13" x14ac:dyDescent="0.25">
      <c r="A4425" t="s">
        <v>7</v>
      </c>
      <c r="B4425" t="s">
        <v>55</v>
      </c>
      <c r="C4425" t="s">
        <v>21</v>
      </c>
      <c r="D4425" t="s">
        <v>57</v>
      </c>
      <c r="E4425" t="s">
        <v>13</v>
      </c>
      <c r="F4425">
        <v>2022</v>
      </c>
      <c r="G4425">
        <v>7</v>
      </c>
      <c r="H4425">
        <v>41930</v>
      </c>
      <c r="I4425" s="1">
        <v>236677</v>
      </c>
      <c r="J4425">
        <f>SUMIFS(H:H,D:D,dataset_shampoo[[#This Row],[Brand]],E:E,dataset_shampoo[[#This Row],[Region]],F:F,dataset_shampoo[[#This Row],[Year]],G:G,"&lt;="&amp;dataset_shampoo[[#This Row],[Month]])</f>
        <v>298480</v>
      </c>
      <c r="K4425" s="6">
        <f>SUMIFS(I:I,D:D,dataset_shampoo[[#This Row],[Brand]],E:E,dataset_shampoo[[#This Row],[Region]],F:F,dataset_shampoo[[#This Row],[Year]],G:G,"&lt;="&amp;dataset_shampoo[[#This Row],[Month]])</f>
        <v>1674456</v>
      </c>
      <c r="L4425">
        <f>dataset_shampoo[[#This Row],[Units YTD]]+SUMIFS(H:H,D:D,dataset_shampoo[[#This Row],[Brand]],E:E,dataset_shampoo[[#This Row],[Region]],F:F,dataset_shampoo[[#This Row],[Year]]-1,G:G,"&gt;"&amp;dataset_shampoo[[#This Row],[Month]])</f>
        <v>510881</v>
      </c>
      <c r="M4425" s="1">
        <f>dataset_shampoo[[#This Row],[Values YTD]]+SUMIFS(I:I,D:D,dataset_shampoo[[#This Row],[Brand]],E:E,dataset_shampoo[[#This Row],[Region]],F:F,dataset_shampoo[[#This Row],[Year]]-1,G:G,"&gt;"&amp;dataset_shampoo[[#This Row],[Month]])</f>
        <v>2860858</v>
      </c>
    </row>
    <row r="4426" spans="1:13" x14ac:dyDescent="0.25">
      <c r="A4426" t="s">
        <v>7</v>
      </c>
      <c r="B4426" t="s">
        <v>55</v>
      </c>
      <c r="C4426" t="s">
        <v>21</v>
      </c>
      <c r="D4426" t="s">
        <v>57</v>
      </c>
      <c r="E4426" t="s">
        <v>13</v>
      </c>
      <c r="F4426">
        <v>2022</v>
      </c>
      <c r="G4426">
        <v>8</v>
      </c>
      <c r="H4426">
        <v>37975</v>
      </c>
      <c r="I4426" s="1">
        <v>219023</v>
      </c>
      <c r="J4426">
        <f>SUMIFS(H:H,D:D,dataset_shampoo[[#This Row],[Brand]],E:E,dataset_shampoo[[#This Row],[Region]],F:F,dataset_shampoo[[#This Row],[Year]],G:G,"&lt;="&amp;dataset_shampoo[[#This Row],[Month]])</f>
        <v>336455</v>
      </c>
      <c r="K4426" s="6">
        <f>SUMIFS(I:I,D:D,dataset_shampoo[[#This Row],[Brand]],E:E,dataset_shampoo[[#This Row],[Region]],F:F,dataset_shampoo[[#This Row],[Year]],G:G,"&lt;="&amp;dataset_shampoo[[#This Row],[Month]])</f>
        <v>1893479</v>
      </c>
      <c r="L4426">
        <f>dataset_shampoo[[#This Row],[Units YTD]]+SUMIFS(H:H,D:D,dataset_shampoo[[#This Row],[Brand]],E:E,dataset_shampoo[[#This Row],[Region]],F:F,dataset_shampoo[[#This Row],[Year]]-1,G:G,"&gt;"&amp;dataset_shampoo[[#This Row],[Month]])</f>
        <v>511805</v>
      </c>
      <c r="M4426" s="1">
        <f>dataset_shampoo[[#This Row],[Values YTD]]+SUMIFS(I:I,D:D,dataset_shampoo[[#This Row],[Brand]],E:E,dataset_shampoo[[#This Row],[Region]],F:F,dataset_shampoo[[#This Row],[Year]]-1,G:G,"&gt;"&amp;dataset_shampoo[[#This Row],[Month]])</f>
        <v>2873794</v>
      </c>
    </row>
    <row r="4427" spans="1:13" x14ac:dyDescent="0.25">
      <c r="A4427" t="s">
        <v>7</v>
      </c>
      <c r="B4427" t="s">
        <v>55</v>
      </c>
      <c r="C4427" t="s">
        <v>21</v>
      </c>
      <c r="D4427" t="s">
        <v>57</v>
      </c>
      <c r="E4427" t="s">
        <v>13</v>
      </c>
      <c r="F4427">
        <v>2022</v>
      </c>
      <c r="G4427">
        <v>9</v>
      </c>
      <c r="H4427">
        <v>43960</v>
      </c>
      <c r="I4427" s="1">
        <v>268142</v>
      </c>
      <c r="J4427">
        <f>SUMIFS(H:H,D:D,dataset_shampoo[[#This Row],[Brand]],E:E,dataset_shampoo[[#This Row],[Region]],F:F,dataset_shampoo[[#This Row],[Year]],G:G,"&lt;="&amp;dataset_shampoo[[#This Row],[Month]])</f>
        <v>380415</v>
      </c>
      <c r="K4427" s="6">
        <f>SUMIFS(I:I,D:D,dataset_shampoo[[#This Row],[Brand]],E:E,dataset_shampoo[[#This Row],[Region]],F:F,dataset_shampoo[[#This Row],[Year]],G:G,"&lt;="&amp;dataset_shampoo[[#This Row],[Month]])</f>
        <v>2161621</v>
      </c>
      <c r="L4427">
        <f>dataset_shampoo[[#This Row],[Units YTD]]+SUMIFS(H:H,D:D,dataset_shampoo[[#This Row],[Brand]],E:E,dataset_shampoo[[#This Row],[Region]],F:F,dataset_shampoo[[#This Row],[Year]]-1,G:G,"&gt;"&amp;dataset_shampoo[[#This Row],[Month]])</f>
        <v>514556</v>
      </c>
      <c r="M4427" s="1">
        <f>dataset_shampoo[[#This Row],[Values YTD]]+SUMIFS(I:I,D:D,dataset_shampoo[[#This Row],[Brand]],E:E,dataset_shampoo[[#This Row],[Region]],F:F,dataset_shampoo[[#This Row],[Year]]-1,G:G,"&gt;"&amp;dataset_shampoo[[#This Row],[Month]])</f>
        <v>2912021</v>
      </c>
    </row>
    <row r="4428" spans="1:13" x14ac:dyDescent="0.25">
      <c r="A4428" t="s">
        <v>7</v>
      </c>
      <c r="B4428" t="s">
        <v>55</v>
      </c>
      <c r="C4428" t="s">
        <v>21</v>
      </c>
      <c r="D4428" t="s">
        <v>57</v>
      </c>
      <c r="E4428" t="s">
        <v>13</v>
      </c>
      <c r="F4428">
        <v>2022</v>
      </c>
      <c r="G4428">
        <v>10</v>
      </c>
      <c r="H4428">
        <v>45598</v>
      </c>
      <c r="I4428" s="1">
        <v>281169</v>
      </c>
      <c r="J4428">
        <f>SUMIFS(H:H,D:D,dataset_shampoo[[#This Row],[Brand]],E:E,dataset_shampoo[[#This Row],[Region]],F:F,dataset_shampoo[[#This Row],[Year]],G:G,"&lt;="&amp;dataset_shampoo[[#This Row],[Month]])</f>
        <v>426013</v>
      </c>
      <c r="K4428" s="6">
        <f>SUMIFS(I:I,D:D,dataset_shampoo[[#This Row],[Brand]],E:E,dataset_shampoo[[#This Row],[Region]],F:F,dataset_shampoo[[#This Row],[Year]],G:G,"&lt;="&amp;dataset_shampoo[[#This Row],[Month]])</f>
        <v>2442790</v>
      </c>
      <c r="L4428">
        <f>dataset_shampoo[[#This Row],[Units YTD]]+SUMIFS(H:H,D:D,dataset_shampoo[[#This Row],[Brand]],E:E,dataset_shampoo[[#This Row],[Region]],F:F,dataset_shampoo[[#This Row],[Year]]-1,G:G,"&gt;"&amp;dataset_shampoo[[#This Row],[Month]])</f>
        <v>515305</v>
      </c>
      <c r="M4428" s="1">
        <f>dataset_shampoo[[#This Row],[Values YTD]]+SUMIFS(I:I,D:D,dataset_shampoo[[#This Row],[Brand]],E:E,dataset_shampoo[[#This Row],[Region]],F:F,dataset_shampoo[[#This Row],[Year]]-1,G:G,"&gt;"&amp;dataset_shampoo[[#This Row],[Month]])</f>
        <v>2942786</v>
      </c>
    </row>
    <row r="4429" spans="1:13" x14ac:dyDescent="0.25">
      <c r="A4429" t="s">
        <v>7</v>
      </c>
      <c r="B4429" t="s">
        <v>55</v>
      </c>
      <c r="C4429" t="s">
        <v>21</v>
      </c>
      <c r="D4429" t="s">
        <v>57</v>
      </c>
      <c r="E4429" t="s">
        <v>13</v>
      </c>
      <c r="F4429">
        <v>2022</v>
      </c>
      <c r="G4429">
        <v>11</v>
      </c>
      <c r="H4429">
        <v>46683</v>
      </c>
      <c r="I4429" s="1">
        <v>289331</v>
      </c>
      <c r="J4429">
        <f>SUMIFS(H:H,D:D,dataset_shampoo[[#This Row],[Brand]],E:E,dataset_shampoo[[#This Row],[Region]],F:F,dataset_shampoo[[#This Row],[Year]],G:G,"&lt;="&amp;dataset_shampoo[[#This Row],[Month]])</f>
        <v>472696</v>
      </c>
      <c r="K4429" s="6">
        <f>SUMIFS(I:I,D:D,dataset_shampoo[[#This Row],[Brand]],E:E,dataset_shampoo[[#This Row],[Region]],F:F,dataset_shampoo[[#This Row],[Year]],G:G,"&lt;="&amp;dataset_shampoo[[#This Row],[Month]])</f>
        <v>2732121</v>
      </c>
      <c r="L4429">
        <f>dataset_shampoo[[#This Row],[Units YTD]]+SUMIFS(H:H,D:D,dataset_shampoo[[#This Row],[Brand]],E:E,dataset_shampoo[[#This Row],[Region]],F:F,dataset_shampoo[[#This Row],[Year]]-1,G:G,"&gt;"&amp;dataset_shampoo[[#This Row],[Month]])</f>
        <v>517160</v>
      </c>
      <c r="M4429" s="1">
        <f>dataset_shampoo[[#This Row],[Values YTD]]+SUMIFS(I:I,D:D,dataset_shampoo[[#This Row],[Brand]],E:E,dataset_shampoo[[#This Row],[Region]],F:F,dataset_shampoo[[#This Row],[Year]]-1,G:G,"&gt;"&amp;dataset_shampoo[[#This Row],[Month]])</f>
        <v>2980537</v>
      </c>
    </row>
    <row r="4430" spans="1:13" x14ac:dyDescent="0.25">
      <c r="A4430" t="s">
        <v>7</v>
      </c>
      <c r="B4430" t="s">
        <v>55</v>
      </c>
      <c r="C4430" t="s">
        <v>21</v>
      </c>
      <c r="D4430" t="s">
        <v>57</v>
      </c>
      <c r="E4430" t="s">
        <v>13</v>
      </c>
      <c r="F4430">
        <v>2022</v>
      </c>
      <c r="G4430">
        <v>12</v>
      </c>
      <c r="H4430">
        <v>46326</v>
      </c>
      <c r="I4430" s="1">
        <v>284382</v>
      </c>
      <c r="J4430">
        <f>SUMIFS(H:H,D:D,dataset_shampoo[[#This Row],[Brand]],E:E,dataset_shampoo[[#This Row],[Region]],F:F,dataset_shampoo[[#This Row],[Year]],G:G,"&lt;="&amp;dataset_shampoo[[#This Row],[Month]])</f>
        <v>519022</v>
      </c>
      <c r="K4430" s="6">
        <f>SUMIFS(I:I,D:D,dataset_shampoo[[#This Row],[Brand]],E:E,dataset_shampoo[[#This Row],[Region]],F:F,dataset_shampoo[[#This Row],[Year]],G:G,"&lt;="&amp;dataset_shampoo[[#This Row],[Month]])</f>
        <v>3016503</v>
      </c>
      <c r="L4430">
        <f>dataset_shampoo[[#This Row],[Units YTD]]+SUMIFS(H:H,D:D,dataset_shampoo[[#This Row],[Brand]],E:E,dataset_shampoo[[#This Row],[Region]],F:F,dataset_shampoo[[#This Row],[Year]]-1,G:G,"&gt;"&amp;dataset_shampoo[[#This Row],[Month]])</f>
        <v>519022</v>
      </c>
      <c r="M4430" s="1">
        <f>dataset_shampoo[[#This Row],[Values YTD]]+SUMIFS(I:I,D:D,dataset_shampoo[[#This Row],[Brand]],E:E,dataset_shampoo[[#This Row],[Region]],F:F,dataset_shampoo[[#This Row],[Year]]-1,G:G,"&gt;"&amp;dataset_shampoo[[#This Row],[Month]])</f>
        <v>3016503</v>
      </c>
    </row>
    <row r="4431" spans="1:13" x14ac:dyDescent="0.25">
      <c r="A4431" t="s">
        <v>7</v>
      </c>
      <c r="B4431" t="s">
        <v>55</v>
      </c>
      <c r="C4431" t="s">
        <v>21</v>
      </c>
      <c r="D4431" t="s">
        <v>57</v>
      </c>
      <c r="E4431" t="s">
        <v>13</v>
      </c>
      <c r="F4431">
        <v>2023</v>
      </c>
      <c r="G4431">
        <v>1</v>
      </c>
      <c r="H4431">
        <v>49637</v>
      </c>
      <c r="I4431" s="1">
        <v>305865</v>
      </c>
      <c r="J4431">
        <f>SUMIFS(H:H,D:D,dataset_shampoo[[#This Row],[Brand]],E:E,dataset_shampoo[[#This Row],[Region]],F:F,dataset_shampoo[[#This Row],[Year]],G:G,"&lt;="&amp;dataset_shampoo[[#This Row],[Month]])</f>
        <v>49637</v>
      </c>
      <c r="K4431" s="6">
        <f>SUMIFS(I:I,D:D,dataset_shampoo[[#This Row],[Brand]],E:E,dataset_shampoo[[#This Row],[Region]],F:F,dataset_shampoo[[#This Row],[Year]],G:G,"&lt;="&amp;dataset_shampoo[[#This Row],[Month]])</f>
        <v>305865</v>
      </c>
      <c r="L4431">
        <f>dataset_shampoo[[#This Row],[Units YTD]]+SUMIFS(H:H,D:D,dataset_shampoo[[#This Row],[Brand]],E:E,dataset_shampoo[[#This Row],[Region]],F:F,dataset_shampoo[[#This Row],[Year]]-1,G:G,"&gt;"&amp;dataset_shampoo[[#This Row],[Month]])</f>
        <v>529935</v>
      </c>
      <c r="M4431" s="1">
        <f>dataset_shampoo[[#This Row],[Values YTD]]+SUMIFS(I:I,D:D,dataset_shampoo[[#This Row],[Brand]],E:E,dataset_shampoo[[#This Row],[Region]],F:F,dataset_shampoo[[#This Row],[Year]]-1,G:G,"&gt;"&amp;dataset_shampoo[[#This Row],[Month]])</f>
        <v>3105312</v>
      </c>
    </row>
    <row r="4432" spans="1:13" x14ac:dyDescent="0.25">
      <c r="A4432" t="s">
        <v>7</v>
      </c>
      <c r="B4432" t="s">
        <v>55</v>
      </c>
      <c r="C4432" t="s">
        <v>21</v>
      </c>
      <c r="D4432" t="s">
        <v>57</v>
      </c>
      <c r="E4432" t="s">
        <v>13</v>
      </c>
      <c r="F4432">
        <v>2023</v>
      </c>
      <c r="G4432">
        <v>2</v>
      </c>
      <c r="H4432">
        <v>47831</v>
      </c>
      <c r="I4432" s="1">
        <v>292299</v>
      </c>
      <c r="J4432">
        <f>SUMIFS(H:H,D:D,dataset_shampoo[[#This Row],[Brand]],E:E,dataset_shampoo[[#This Row],[Region]],F:F,dataset_shampoo[[#This Row],[Year]],G:G,"&lt;="&amp;dataset_shampoo[[#This Row],[Month]])</f>
        <v>97468</v>
      </c>
      <c r="K4432" s="6">
        <f>SUMIFS(I:I,D:D,dataset_shampoo[[#This Row],[Brand]],E:E,dataset_shampoo[[#This Row],[Region]],F:F,dataset_shampoo[[#This Row],[Year]],G:G,"&lt;="&amp;dataset_shampoo[[#This Row],[Month]])</f>
        <v>598164</v>
      </c>
      <c r="L4432">
        <f>dataset_shampoo[[#This Row],[Units YTD]]+SUMIFS(H:H,D:D,dataset_shampoo[[#This Row],[Brand]],E:E,dataset_shampoo[[#This Row],[Region]],F:F,dataset_shampoo[[#This Row],[Year]]-1,G:G,"&gt;"&amp;dataset_shampoo[[#This Row],[Month]])</f>
        <v>537047</v>
      </c>
      <c r="M4432" s="1">
        <f>dataset_shampoo[[#This Row],[Values YTD]]+SUMIFS(I:I,D:D,dataset_shampoo[[#This Row],[Brand]],E:E,dataset_shampoo[[#This Row],[Region]],F:F,dataset_shampoo[[#This Row],[Year]]-1,G:G,"&gt;"&amp;dataset_shampoo[[#This Row],[Month]])</f>
        <v>3170573</v>
      </c>
    </row>
    <row r="4433" spans="1:13" x14ac:dyDescent="0.25">
      <c r="A4433" t="s">
        <v>7</v>
      </c>
      <c r="B4433" t="s">
        <v>55</v>
      </c>
      <c r="C4433" t="s">
        <v>21</v>
      </c>
      <c r="D4433" t="s">
        <v>57</v>
      </c>
      <c r="E4433" t="s">
        <v>13</v>
      </c>
      <c r="F4433">
        <v>2023</v>
      </c>
      <c r="G4433">
        <v>3</v>
      </c>
      <c r="H4433">
        <v>54215</v>
      </c>
      <c r="I4433" s="1">
        <v>340095</v>
      </c>
      <c r="J4433">
        <f>SUMIFS(H:H,D:D,dataset_shampoo[[#This Row],[Brand]],E:E,dataset_shampoo[[#This Row],[Region]],F:F,dataset_shampoo[[#This Row],[Year]],G:G,"&lt;="&amp;dataset_shampoo[[#This Row],[Month]])</f>
        <v>151683</v>
      </c>
      <c r="K4433" s="6">
        <f>SUMIFS(I:I,D:D,dataset_shampoo[[#This Row],[Brand]],E:E,dataset_shampoo[[#This Row],[Region]],F:F,dataset_shampoo[[#This Row],[Year]],G:G,"&lt;="&amp;dataset_shampoo[[#This Row],[Month]])</f>
        <v>938259</v>
      </c>
      <c r="L4433">
        <f>dataset_shampoo[[#This Row],[Units YTD]]+SUMIFS(H:H,D:D,dataset_shampoo[[#This Row],[Brand]],E:E,dataset_shampoo[[#This Row],[Region]],F:F,dataset_shampoo[[#This Row],[Year]]-1,G:G,"&gt;"&amp;dataset_shampoo[[#This Row],[Month]])</f>
        <v>544411</v>
      </c>
      <c r="M4433" s="1">
        <f>dataset_shampoo[[#This Row],[Values YTD]]+SUMIFS(I:I,D:D,dataset_shampoo[[#This Row],[Brand]],E:E,dataset_shampoo[[#This Row],[Region]],F:F,dataset_shampoo[[#This Row],[Year]]-1,G:G,"&gt;"&amp;dataset_shampoo[[#This Row],[Month]])</f>
        <v>3250114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55A07-C4E2-49BB-ADC3-6C52C6F647B8}">
  <dimension ref="A1:M12"/>
  <sheetViews>
    <sheetView workbookViewId="0">
      <selection activeCell="I29" sqref="I29"/>
    </sheetView>
  </sheetViews>
  <sheetFormatPr defaultRowHeight="15" x14ac:dyDescent="0.25"/>
  <cols>
    <col min="1" max="1" width="8.42578125" bestFit="1" customWidth="1"/>
    <col min="2" max="2" width="10.7109375" bestFit="1" customWidth="1"/>
    <col min="3" max="3" width="15.5703125" bestFit="1" customWidth="1"/>
    <col min="4" max="4" width="24.5703125" bestFit="1" customWidth="1"/>
    <col min="5" max="5" width="13.28515625" style="10" bestFit="1" customWidth="1"/>
    <col min="6" max="6" width="11.42578125" style="9" bestFit="1" customWidth="1"/>
    <col min="7" max="7" width="8.28515625" style="10" bestFit="1" customWidth="1"/>
    <col min="8" max="8" width="14.7109375" style="11" bestFit="1" customWidth="1"/>
    <col min="9" max="9" width="17.5703125" style="20" customWidth="1"/>
    <col min="10" max="10" width="22.42578125" style="10" customWidth="1"/>
    <col min="11" max="11" width="24.140625" customWidth="1"/>
    <col min="12" max="12" width="19.7109375" style="25" customWidth="1"/>
    <col min="13" max="13" width="25.140625" style="5" customWidth="1"/>
  </cols>
  <sheetData>
    <row r="1" spans="1:13" x14ac:dyDescent="0.25">
      <c r="A1" t="s">
        <v>2</v>
      </c>
      <c r="B1" t="s">
        <v>69</v>
      </c>
      <c r="C1" t="s">
        <v>70</v>
      </c>
      <c r="D1" t="s">
        <v>71</v>
      </c>
      <c r="E1" s="12" t="s">
        <v>72</v>
      </c>
      <c r="F1" s="12" t="s">
        <v>73</v>
      </c>
      <c r="G1" s="10" t="s">
        <v>74</v>
      </c>
      <c r="H1" s="13" t="s">
        <v>75</v>
      </c>
      <c r="I1" s="17" t="s">
        <v>91</v>
      </c>
      <c r="J1" s="12" t="s">
        <v>92</v>
      </c>
      <c r="K1" s="17" t="s">
        <v>93</v>
      </c>
      <c r="L1" s="24" t="s">
        <v>94</v>
      </c>
      <c r="M1" s="22" t="s">
        <v>95</v>
      </c>
    </row>
    <row r="2" spans="1:13" x14ac:dyDescent="0.25">
      <c r="A2" s="8" t="s">
        <v>57</v>
      </c>
      <c r="B2" s="8" t="s">
        <v>76</v>
      </c>
      <c r="C2">
        <v>100</v>
      </c>
      <c r="D2" s="8" t="s">
        <v>77</v>
      </c>
      <c r="E2" s="10">
        <v>5</v>
      </c>
      <c r="F2" s="9">
        <v>3.1</v>
      </c>
      <c r="G2" s="10">
        <v>0.9</v>
      </c>
      <c r="H2" s="11">
        <v>1156348</v>
      </c>
      <c r="I2" s="18">
        <f>internal_sales_data[[#This Row],[Net Price]]*internal_sales_data[[#This Row],[Volume 2022]]</f>
        <v>3584678.8000000003</v>
      </c>
      <c r="J2" s="16">
        <f>internal_sales_data[[#This Row],[Net Price]]-internal_sales_data[[#This Row],[COGS]]</f>
        <v>2.2000000000000002</v>
      </c>
      <c r="K2" s="18">
        <f>internal_sales_data[[#This Row],[Gross Profit per unit]]*internal_sales_data[[#This Row],[Volume 2022]]</f>
        <v>2543965.6</v>
      </c>
      <c r="L2" s="25">
        <f>internal_sales_data[[#This Row],[Gross Profit per unit]]/internal_sales_data[[#This Row],[Net Price]]</f>
        <v>0.70967741935483875</v>
      </c>
      <c r="M2" s="23">
        <f>internal_sales_data[[#This Row],[Net Sales 2022]]/internal_sales_data[[#Totals],[Net Sales 2022]]</f>
        <v>0.17502703482289086</v>
      </c>
    </row>
    <row r="3" spans="1:13" x14ac:dyDescent="0.25">
      <c r="A3" s="8" t="s">
        <v>57</v>
      </c>
      <c r="B3" s="8" t="s">
        <v>78</v>
      </c>
      <c r="C3">
        <v>100</v>
      </c>
      <c r="D3" s="8" t="s">
        <v>79</v>
      </c>
      <c r="E3" s="10">
        <v>5</v>
      </c>
      <c r="F3" s="9">
        <v>2.9</v>
      </c>
      <c r="G3" s="10">
        <v>0.95</v>
      </c>
      <c r="H3" s="11">
        <v>693809</v>
      </c>
      <c r="I3" s="18">
        <f>internal_sales_data[[#This Row],[Net Price]]*internal_sales_data[[#This Row],[Volume 2022]]</f>
        <v>2012046.0999999999</v>
      </c>
      <c r="J3" s="16">
        <f>internal_sales_data[[#This Row],[Net Price]]-internal_sales_data[[#This Row],[COGS]]</f>
        <v>1.95</v>
      </c>
      <c r="K3" s="18">
        <f>internal_sales_data[[#This Row],[Gross Profit per unit]]*internal_sales_data[[#This Row],[Volume 2022]]</f>
        <v>1352927.55</v>
      </c>
      <c r="L3" s="25">
        <f>internal_sales_data[[#This Row],[Gross Profit per unit]]/internal_sales_data[[#This Row],[Net Price]]</f>
        <v>0.67241379310344829</v>
      </c>
      <c r="M3" s="23">
        <f>internal_sales_data[[#This Row],[Net Sales 2022]]/internal_sales_data[[#Totals],[Net Sales 2022]]</f>
        <v>9.8241009155398171E-2</v>
      </c>
    </row>
    <row r="4" spans="1:13" x14ac:dyDescent="0.25">
      <c r="A4" s="8" t="s">
        <v>57</v>
      </c>
      <c r="B4" s="8" t="s">
        <v>80</v>
      </c>
      <c r="C4">
        <v>100</v>
      </c>
      <c r="D4" s="8" t="s">
        <v>81</v>
      </c>
      <c r="E4" s="10">
        <v>5</v>
      </c>
      <c r="F4" s="9">
        <v>2.8</v>
      </c>
      <c r="G4" s="10">
        <v>1</v>
      </c>
      <c r="H4" s="11">
        <v>346904</v>
      </c>
      <c r="I4" s="18">
        <f>internal_sales_data[[#This Row],[Net Price]]*internal_sales_data[[#This Row],[Volume 2022]]</f>
        <v>971331.2</v>
      </c>
      <c r="J4" s="16">
        <f>internal_sales_data[[#This Row],[Net Price]]-internal_sales_data[[#This Row],[COGS]]</f>
        <v>1.7999999999999998</v>
      </c>
      <c r="K4" s="18">
        <f>internal_sales_data[[#This Row],[Gross Profit per unit]]*internal_sales_data[[#This Row],[Volume 2022]]</f>
        <v>624427.19999999995</v>
      </c>
      <c r="L4" s="25">
        <f>internal_sales_data[[#This Row],[Gross Profit per unit]]/internal_sales_data[[#This Row],[Net Price]]</f>
        <v>0.64285714285714279</v>
      </c>
      <c r="M4" s="23">
        <f>internal_sales_data[[#This Row],[Net Sales 2022]]/internal_sales_data[[#Totals],[Net Sales 2022]]</f>
        <v>4.7426625718030961E-2</v>
      </c>
    </row>
    <row r="5" spans="1:13" x14ac:dyDescent="0.25">
      <c r="A5" s="8" t="s">
        <v>57</v>
      </c>
      <c r="B5" s="8" t="s">
        <v>76</v>
      </c>
      <c r="C5">
        <v>150</v>
      </c>
      <c r="D5" s="8" t="s">
        <v>82</v>
      </c>
      <c r="E5" s="10">
        <v>7</v>
      </c>
      <c r="F5" s="9">
        <v>3.5</v>
      </c>
      <c r="G5" s="10">
        <v>1.2</v>
      </c>
      <c r="H5" s="11">
        <v>693809</v>
      </c>
      <c r="I5" s="18">
        <f>internal_sales_data[[#This Row],[Net Price]]*internal_sales_data[[#This Row],[Volume 2022]]</f>
        <v>2428331.5</v>
      </c>
      <c r="J5" s="16">
        <f>internal_sales_data[[#This Row],[Net Price]]-internal_sales_data[[#This Row],[COGS]]</f>
        <v>2.2999999999999998</v>
      </c>
      <c r="K5" s="18">
        <f>internal_sales_data[[#This Row],[Gross Profit per unit]]*internal_sales_data[[#This Row],[Volume 2022]]</f>
        <v>1595760.7</v>
      </c>
      <c r="L5" s="25">
        <f>internal_sales_data[[#This Row],[Gross Profit per unit]]/internal_sales_data[[#This Row],[Net Price]]</f>
        <v>0.65714285714285714</v>
      </c>
      <c r="M5" s="23">
        <f>internal_sales_data[[#This Row],[Net Sales 2022]]/internal_sales_data[[#Totals],[Net Sales 2022]]</f>
        <v>0.11856673518754952</v>
      </c>
    </row>
    <row r="6" spans="1:13" x14ac:dyDescent="0.25">
      <c r="A6" s="8" t="s">
        <v>57</v>
      </c>
      <c r="B6" s="8" t="s">
        <v>80</v>
      </c>
      <c r="C6">
        <v>150</v>
      </c>
      <c r="D6" s="8" t="s">
        <v>83</v>
      </c>
      <c r="E6" s="10">
        <v>7.25</v>
      </c>
      <c r="F6" s="9">
        <v>3.7</v>
      </c>
      <c r="G6" s="10">
        <v>1.3</v>
      </c>
      <c r="H6" s="11">
        <v>231270</v>
      </c>
      <c r="I6" s="18">
        <f>internal_sales_data[[#This Row],[Net Price]]*internal_sales_data[[#This Row],[Volume 2022]]</f>
        <v>855699</v>
      </c>
      <c r="J6" s="16">
        <f>internal_sales_data[[#This Row],[Net Price]]-internal_sales_data[[#This Row],[COGS]]</f>
        <v>2.4000000000000004</v>
      </c>
      <c r="K6" s="18">
        <f>internal_sales_data[[#This Row],[Gross Profit per unit]]*internal_sales_data[[#This Row],[Volume 2022]]</f>
        <v>555048.00000000012</v>
      </c>
      <c r="L6" s="25">
        <f>internal_sales_data[[#This Row],[Gross Profit per unit]]/internal_sales_data[[#This Row],[Net Price]]</f>
        <v>0.64864864864864868</v>
      </c>
      <c r="M6" s="23">
        <f>internal_sales_data[[#This Row],[Net Sales 2022]]/internal_sales_data[[#Totals],[Net Sales 2022]]</f>
        <v>4.178071928534096E-2</v>
      </c>
    </row>
    <row r="7" spans="1:13" x14ac:dyDescent="0.25">
      <c r="A7" s="8" t="s">
        <v>57</v>
      </c>
      <c r="B7" s="8" t="s">
        <v>76</v>
      </c>
      <c r="C7">
        <v>200</v>
      </c>
      <c r="D7" s="8" t="s">
        <v>84</v>
      </c>
      <c r="E7" s="10">
        <v>9</v>
      </c>
      <c r="F7" s="9">
        <v>5</v>
      </c>
      <c r="G7" s="10">
        <v>1.5</v>
      </c>
      <c r="H7" s="11">
        <v>289087</v>
      </c>
      <c r="I7" s="18">
        <f>internal_sales_data[[#This Row],[Net Price]]*internal_sales_data[[#This Row],[Volume 2022]]</f>
        <v>1445435</v>
      </c>
      <c r="J7" s="16">
        <f>internal_sales_data[[#This Row],[Net Price]]-internal_sales_data[[#This Row],[COGS]]</f>
        <v>3.5</v>
      </c>
      <c r="K7" s="18">
        <f>internal_sales_data[[#This Row],[Gross Profit per unit]]*internal_sales_data[[#This Row],[Volume 2022]]</f>
        <v>1011804.5</v>
      </c>
      <c r="L7" s="25">
        <f>internal_sales_data[[#This Row],[Gross Profit per unit]]/internal_sales_data[[#This Row],[Net Price]]</f>
        <v>0.7</v>
      </c>
      <c r="M7" s="23">
        <f>internal_sales_data[[#This Row],[Net Sales 2022]]/internal_sales_data[[#Totals],[Net Sales 2022]]</f>
        <v>7.0575417267294702E-2</v>
      </c>
    </row>
    <row r="8" spans="1:13" x14ac:dyDescent="0.25">
      <c r="A8" s="8" t="s">
        <v>22</v>
      </c>
      <c r="B8" s="8" t="s">
        <v>85</v>
      </c>
      <c r="C8">
        <v>100</v>
      </c>
      <c r="D8" s="8" t="s">
        <v>86</v>
      </c>
      <c r="E8" s="10">
        <v>6</v>
      </c>
      <c r="F8" s="9">
        <v>3.5</v>
      </c>
      <c r="G8" s="10">
        <v>1.1499999999999999</v>
      </c>
      <c r="H8" s="11">
        <v>1089532</v>
      </c>
      <c r="I8" s="18">
        <f>internal_sales_data[[#This Row],[Net Price]]*internal_sales_data[[#This Row],[Volume 2022]]</f>
        <v>3813362</v>
      </c>
      <c r="J8" s="16">
        <f>internal_sales_data[[#This Row],[Net Price]]-internal_sales_data[[#This Row],[COGS]]</f>
        <v>2.35</v>
      </c>
      <c r="K8" s="18">
        <f>internal_sales_data[[#This Row],[Gross Profit per unit]]*internal_sales_data[[#This Row],[Volume 2022]]</f>
        <v>2560400.2000000002</v>
      </c>
      <c r="L8" s="25">
        <f>internal_sales_data[[#This Row],[Gross Profit per unit]]/internal_sales_data[[#This Row],[Net Price]]</f>
        <v>0.67142857142857149</v>
      </c>
      <c r="M8" s="23">
        <f>internal_sales_data[[#This Row],[Net Sales 2022]]/internal_sales_data[[#Totals],[Net Sales 2022]]</f>
        <v>0.18619281693140505</v>
      </c>
    </row>
    <row r="9" spans="1:13" x14ac:dyDescent="0.25">
      <c r="A9" s="8" t="s">
        <v>22</v>
      </c>
      <c r="B9" s="8" t="s">
        <v>85</v>
      </c>
      <c r="C9">
        <v>125</v>
      </c>
      <c r="D9" s="8" t="s">
        <v>87</v>
      </c>
      <c r="E9" s="10">
        <v>7</v>
      </c>
      <c r="F9" s="9">
        <v>4.25</v>
      </c>
      <c r="G9" s="10">
        <v>1.3</v>
      </c>
      <c r="H9" s="11">
        <v>466942</v>
      </c>
      <c r="I9" s="18">
        <f>internal_sales_data[[#This Row],[Net Price]]*internal_sales_data[[#This Row],[Volume 2022]]</f>
        <v>1984503.5</v>
      </c>
      <c r="J9" s="16">
        <f>internal_sales_data[[#This Row],[Net Price]]-internal_sales_data[[#This Row],[COGS]]</f>
        <v>2.95</v>
      </c>
      <c r="K9" s="18">
        <f>internal_sales_data[[#This Row],[Gross Profit per unit]]*internal_sales_data[[#This Row],[Volume 2022]]</f>
        <v>1377478.9000000001</v>
      </c>
      <c r="L9" s="25">
        <f>internal_sales_data[[#This Row],[Gross Profit per unit]]/internal_sales_data[[#This Row],[Net Price]]</f>
        <v>0.69411764705882362</v>
      </c>
      <c r="M9" s="23">
        <f>internal_sales_data[[#This Row],[Net Sales 2022]]/internal_sales_data[[#Totals],[Net Sales 2022]]</f>
        <v>9.6896202583240873E-2</v>
      </c>
    </row>
    <row r="10" spans="1:13" x14ac:dyDescent="0.25">
      <c r="A10" s="8" t="s">
        <v>22</v>
      </c>
      <c r="B10" s="8" t="s">
        <v>85</v>
      </c>
      <c r="C10">
        <v>150</v>
      </c>
      <c r="D10" s="8" t="s">
        <v>88</v>
      </c>
      <c r="E10" s="10">
        <v>8</v>
      </c>
      <c r="F10" s="9">
        <v>5.0999999999999996</v>
      </c>
      <c r="G10" s="10">
        <v>1.5</v>
      </c>
      <c r="H10" s="11">
        <v>389118</v>
      </c>
      <c r="I10" s="18">
        <f>internal_sales_data[[#This Row],[Net Price]]*internal_sales_data[[#This Row],[Volume 2022]]</f>
        <v>1984501.7999999998</v>
      </c>
      <c r="J10" s="16">
        <f>internal_sales_data[[#This Row],[Net Price]]-internal_sales_data[[#This Row],[COGS]]</f>
        <v>3.5999999999999996</v>
      </c>
      <c r="K10" s="18">
        <f>internal_sales_data[[#This Row],[Gross Profit per unit]]*internal_sales_data[[#This Row],[Volume 2022]]</f>
        <v>1400824.7999999998</v>
      </c>
      <c r="L10" s="25">
        <f>internal_sales_data[[#This Row],[Gross Profit per unit]]/internal_sales_data[[#This Row],[Net Price]]</f>
        <v>0.70588235294117641</v>
      </c>
      <c r="M10" s="23">
        <f>internal_sales_data[[#This Row],[Net Sales 2022]]/internal_sales_data[[#Totals],[Net Sales 2022]]</f>
        <v>9.6896119578325834E-2</v>
      </c>
    </row>
    <row r="11" spans="1:13" x14ac:dyDescent="0.25">
      <c r="A11" s="8" t="s">
        <v>22</v>
      </c>
      <c r="B11" s="8" t="s">
        <v>85</v>
      </c>
      <c r="C11">
        <v>200</v>
      </c>
      <c r="D11" s="8" t="s">
        <v>89</v>
      </c>
      <c r="E11" s="10">
        <v>10</v>
      </c>
      <c r="F11" s="9">
        <v>6</v>
      </c>
      <c r="G11" s="10">
        <v>1.7</v>
      </c>
      <c r="H11" s="11">
        <v>233471</v>
      </c>
      <c r="I11" s="18">
        <f>internal_sales_data[[#This Row],[Net Price]]*internal_sales_data[[#This Row],[Volume 2022]]</f>
        <v>1400826</v>
      </c>
      <c r="J11" s="16">
        <f>internal_sales_data[[#This Row],[Net Price]]-internal_sales_data[[#This Row],[COGS]]</f>
        <v>4.3</v>
      </c>
      <c r="K11" s="18">
        <f>internal_sales_data[[#This Row],[Gross Profit per unit]]*internal_sales_data[[#This Row],[Volume 2022]]</f>
        <v>1003925.2999999999</v>
      </c>
      <c r="L11" s="25">
        <f>internal_sales_data[[#This Row],[Gross Profit per unit]]/internal_sales_data[[#This Row],[Net Price]]</f>
        <v>0.71666666666666667</v>
      </c>
      <c r="M11" s="23">
        <f>internal_sales_data[[#This Row],[Net Sales 2022]]/internal_sales_data[[#Totals],[Net Sales 2022]]</f>
        <v>6.8397319470522966E-2</v>
      </c>
    </row>
    <row r="12" spans="1:13" x14ac:dyDescent="0.25">
      <c r="A12" t="s">
        <v>90</v>
      </c>
      <c r="E12"/>
      <c r="F12" s="8"/>
      <c r="G12"/>
      <c r="H12" s="15">
        <f>SUBTOTAL(109,internal_sales_data[Volume 2022])</f>
        <v>5590290</v>
      </c>
      <c r="I12" s="19">
        <f>SUBTOTAL(109,internal_sales_data[Net Sales 2022])</f>
        <v>20480714.900000002</v>
      </c>
      <c r="J12" s="10">
        <f>SUBTOTAL(109,internal_sales_data[Gross Profit per unit])</f>
        <v>27.349999999999998</v>
      </c>
      <c r="K12" s="20">
        <f>SUBTOTAL(109,internal_sales_data[Gross Profit per product])</f>
        <v>14026562.75</v>
      </c>
      <c r="L12" s="26">
        <f>SUBTOTAL(101,internal_sales_data[Gross Margin])</f>
        <v>0.6818835099202174</v>
      </c>
    </row>
  </sheetData>
  <phoneticPr fontId="3" type="noConversion"/>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ABE253-6E5F-4FCD-A89A-D674117AFBE2}">
  <dimension ref="A3:K28"/>
  <sheetViews>
    <sheetView workbookViewId="0">
      <selection activeCell="E5" sqref="E5"/>
    </sheetView>
  </sheetViews>
  <sheetFormatPr defaultRowHeight="15" x14ac:dyDescent="0.25"/>
  <cols>
    <col min="1" max="1" width="28.140625" bestFit="1" customWidth="1"/>
    <col min="2" max="2" width="16.28515625" bestFit="1" customWidth="1"/>
    <col min="3" max="3" width="6.140625" customWidth="1"/>
    <col min="4" max="5" width="7.140625" bestFit="1" customWidth="1"/>
    <col min="6" max="8" width="6.140625" bestFit="1" customWidth="1"/>
    <col min="9" max="9" width="6.140625" customWidth="1"/>
    <col min="10" max="10" width="7.140625" bestFit="1" customWidth="1"/>
    <col min="11" max="11" width="6.140625" bestFit="1" customWidth="1"/>
    <col min="12" max="12" width="11.28515625" bestFit="1" customWidth="1"/>
  </cols>
  <sheetData>
    <row r="3" spans="1:11" x14ac:dyDescent="0.25">
      <c r="A3" s="2" t="s">
        <v>96</v>
      </c>
      <c r="B3" s="2" t="s">
        <v>60</v>
      </c>
    </row>
    <row r="4" spans="1:11" x14ac:dyDescent="0.25">
      <c r="A4" s="2" t="s">
        <v>58</v>
      </c>
      <c r="B4" s="7">
        <v>0.64285714285714279</v>
      </c>
      <c r="C4" s="7">
        <v>0.64864864864864868</v>
      </c>
      <c r="D4" s="7">
        <v>0.65714285714285714</v>
      </c>
      <c r="E4" s="7">
        <v>0.67142857142857149</v>
      </c>
      <c r="F4" s="7">
        <v>0.67241379310344829</v>
      </c>
      <c r="G4" s="7">
        <v>0.69411764705882362</v>
      </c>
      <c r="H4" s="7">
        <v>0.7</v>
      </c>
      <c r="I4" s="7">
        <v>0.70588235294117641</v>
      </c>
      <c r="J4" s="7">
        <v>0.70967741935483875</v>
      </c>
      <c r="K4" s="7">
        <v>0.71666666666666667</v>
      </c>
    </row>
    <row r="5" spans="1:11" x14ac:dyDescent="0.25">
      <c r="A5" s="3" t="s">
        <v>86</v>
      </c>
      <c r="B5" s="5"/>
      <c r="C5" s="5"/>
      <c r="D5" s="5"/>
      <c r="E5" s="5">
        <v>0.18619281693140505</v>
      </c>
      <c r="F5" s="5"/>
      <c r="G5" s="5"/>
      <c r="H5" s="5"/>
      <c r="I5" s="5"/>
      <c r="J5" s="5"/>
      <c r="K5" s="5"/>
    </row>
    <row r="6" spans="1:11" x14ac:dyDescent="0.25">
      <c r="A6" s="3" t="s">
        <v>87</v>
      </c>
      <c r="B6" s="5"/>
      <c r="C6" s="5"/>
      <c r="D6" s="5"/>
      <c r="E6" s="5"/>
      <c r="F6" s="5"/>
      <c r="G6" s="5">
        <v>9.6896202583240873E-2</v>
      </c>
      <c r="H6" s="5"/>
      <c r="I6" s="5"/>
      <c r="J6" s="5"/>
      <c r="K6" s="5"/>
    </row>
    <row r="7" spans="1:11" x14ac:dyDescent="0.25">
      <c r="A7" s="3" t="s">
        <v>88</v>
      </c>
      <c r="B7" s="5"/>
      <c r="C7" s="5"/>
      <c r="D7" s="5"/>
      <c r="E7" s="5"/>
      <c r="F7" s="5"/>
      <c r="G7" s="5"/>
      <c r="H7" s="5"/>
      <c r="I7" s="5">
        <v>9.6896119578325834E-2</v>
      </c>
      <c r="J7" s="5"/>
      <c r="K7" s="5"/>
    </row>
    <row r="8" spans="1:11" x14ac:dyDescent="0.25">
      <c r="A8" s="3" t="s">
        <v>89</v>
      </c>
      <c r="B8" s="5"/>
      <c r="C8" s="5"/>
      <c r="D8" s="5"/>
      <c r="E8" s="5"/>
      <c r="F8" s="5"/>
      <c r="G8" s="5"/>
      <c r="H8" s="5"/>
      <c r="I8" s="5"/>
      <c r="J8" s="5"/>
      <c r="K8" s="5">
        <v>6.8397319470522966E-2</v>
      </c>
    </row>
    <row r="9" spans="1:11" x14ac:dyDescent="0.25">
      <c r="A9" s="3" t="s">
        <v>79</v>
      </c>
      <c r="B9" s="5"/>
      <c r="C9" s="5"/>
      <c r="D9" s="5"/>
      <c r="E9" s="5"/>
      <c r="F9" s="5">
        <v>9.8241009155398171E-2</v>
      </c>
      <c r="G9" s="5"/>
      <c r="H9" s="5"/>
      <c r="I9" s="5"/>
      <c r="J9" s="5"/>
      <c r="K9" s="5"/>
    </row>
    <row r="10" spans="1:11" x14ac:dyDescent="0.25">
      <c r="A10" s="3" t="s">
        <v>81</v>
      </c>
      <c r="B10" s="5">
        <v>4.7426625718030961E-2</v>
      </c>
      <c r="C10" s="5"/>
      <c r="D10" s="5"/>
      <c r="E10" s="5"/>
      <c r="F10" s="5"/>
      <c r="G10" s="5"/>
      <c r="H10" s="5"/>
      <c r="I10" s="5"/>
      <c r="J10" s="5"/>
      <c r="K10" s="5"/>
    </row>
    <row r="11" spans="1:11" x14ac:dyDescent="0.25">
      <c r="A11" s="3" t="s">
        <v>83</v>
      </c>
      <c r="B11" s="5"/>
      <c r="C11" s="5">
        <v>4.178071928534096E-2</v>
      </c>
      <c r="D11" s="5"/>
      <c r="E11" s="5"/>
      <c r="F11" s="5"/>
      <c r="G11" s="5"/>
      <c r="H11" s="5"/>
      <c r="I11" s="5"/>
      <c r="J11" s="5"/>
      <c r="K11" s="5"/>
    </row>
    <row r="12" spans="1:11" x14ac:dyDescent="0.25">
      <c r="A12" s="3" t="s">
        <v>77</v>
      </c>
      <c r="B12" s="5"/>
      <c r="C12" s="5"/>
      <c r="D12" s="5"/>
      <c r="E12" s="5"/>
      <c r="F12" s="5"/>
      <c r="G12" s="5"/>
      <c r="H12" s="5"/>
      <c r="I12" s="5"/>
      <c r="J12" s="5">
        <v>0.17502703482289086</v>
      </c>
      <c r="K12" s="5"/>
    </row>
    <row r="13" spans="1:11" x14ac:dyDescent="0.25">
      <c r="A13" s="3" t="s">
        <v>82</v>
      </c>
      <c r="B13" s="5"/>
      <c r="C13" s="5"/>
      <c r="D13" s="5">
        <v>0.11856673518754952</v>
      </c>
      <c r="E13" s="5"/>
      <c r="F13" s="5"/>
      <c r="G13" s="5"/>
      <c r="H13" s="5"/>
      <c r="I13" s="5"/>
      <c r="J13" s="5"/>
      <c r="K13" s="5"/>
    </row>
    <row r="14" spans="1:11" x14ac:dyDescent="0.25">
      <c r="A14" s="3" t="s">
        <v>84</v>
      </c>
      <c r="B14" s="5"/>
      <c r="C14" s="5"/>
      <c r="D14" s="5"/>
      <c r="E14" s="5"/>
      <c r="F14" s="5"/>
      <c r="G14" s="5"/>
      <c r="H14" s="5">
        <v>7.0575417267294702E-2</v>
      </c>
      <c r="I14" s="5"/>
      <c r="J14" s="5"/>
      <c r="K14" s="5"/>
    </row>
    <row r="19" spans="1:11" x14ac:dyDescent="0.25">
      <c r="A19" s="3" t="s">
        <v>86</v>
      </c>
      <c r="B19" s="5"/>
      <c r="C19" s="5"/>
      <c r="D19" s="5"/>
      <c r="E19" s="5">
        <v>0.18619281693140505</v>
      </c>
      <c r="F19" s="5"/>
      <c r="G19" s="5"/>
      <c r="H19" s="5"/>
      <c r="I19" s="5"/>
      <c r="J19" s="5"/>
      <c r="K19" s="5"/>
    </row>
    <row r="20" spans="1:11" x14ac:dyDescent="0.25">
      <c r="A20" s="3" t="s">
        <v>87</v>
      </c>
      <c r="B20" s="5"/>
      <c r="C20" s="5"/>
      <c r="D20" s="5"/>
      <c r="E20" s="5"/>
      <c r="F20" s="5"/>
      <c r="G20" s="5">
        <v>9.6896202583240873E-2</v>
      </c>
      <c r="H20" s="5"/>
      <c r="I20" s="5"/>
      <c r="J20" s="5"/>
      <c r="K20" s="5"/>
    </row>
    <row r="21" spans="1:11" x14ac:dyDescent="0.25">
      <c r="A21" s="3" t="s">
        <v>88</v>
      </c>
      <c r="B21" s="5"/>
      <c r="C21" s="5"/>
      <c r="D21" s="5"/>
      <c r="E21" s="5"/>
      <c r="F21" s="5"/>
      <c r="G21" s="5"/>
      <c r="H21" s="5"/>
      <c r="I21" s="5">
        <v>9.6896119578325834E-2</v>
      </c>
      <c r="J21" s="5"/>
      <c r="K21" s="5"/>
    </row>
    <row r="22" spans="1:11" x14ac:dyDescent="0.25">
      <c r="A22" s="3" t="s">
        <v>89</v>
      </c>
      <c r="B22" s="5"/>
      <c r="C22" s="5"/>
      <c r="D22" s="5"/>
      <c r="E22" s="5"/>
      <c r="F22" s="5"/>
      <c r="G22" s="5"/>
      <c r="H22" s="5"/>
      <c r="I22" s="5"/>
      <c r="J22" s="5"/>
      <c r="K22" s="5">
        <v>6.8397319470522966E-2</v>
      </c>
    </row>
    <row r="23" spans="1:11" x14ac:dyDescent="0.25">
      <c r="A23" s="3" t="s">
        <v>79</v>
      </c>
      <c r="B23" s="5"/>
      <c r="C23" s="5"/>
      <c r="D23" s="5"/>
      <c r="E23" s="5"/>
      <c r="F23" s="5">
        <v>9.8241009155398171E-2</v>
      </c>
      <c r="G23" s="5"/>
      <c r="H23" s="5"/>
      <c r="I23" s="5"/>
      <c r="J23" s="5"/>
      <c r="K23" s="5"/>
    </row>
    <row r="24" spans="1:11" x14ac:dyDescent="0.25">
      <c r="A24" s="3" t="s">
        <v>81</v>
      </c>
      <c r="B24" s="5">
        <v>4.7426625718030961E-2</v>
      </c>
      <c r="C24" s="5"/>
      <c r="D24" s="5"/>
      <c r="E24" s="5"/>
      <c r="F24" s="5"/>
      <c r="G24" s="5"/>
      <c r="H24" s="5"/>
      <c r="I24" s="5"/>
      <c r="J24" s="5"/>
      <c r="K24" s="5"/>
    </row>
    <row r="25" spans="1:11" x14ac:dyDescent="0.25">
      <c r="A25" s="3" t="s">
        <v>83</v>
      </c>
      <c r="B25" s="5"/>
      <c r="C25" s="5">
        <v>4.178071928534096E-2</v>
      </c>
      <c r="D25" s="5"/>
      <c r="E25" s="5"/>
      <c r="F25" s="5"/>
      <c r="G25" s="5"/>
      <c r="H25" s="5"/>
      <c r="I25" s="5"/>
      <c r="J25" s="5"/>
      <c r="K25" s="5"/>
    </row>
    <row r="26" spans="1:11" x14ac:dyDescent="0.25">
      <c r="A26" s="3" t="s">
        <v>77</v>
      </c>
      <c r="B26" s="5"/>
      <c r="C26" s="5"/>
      <c r="D26" s="5"/>
      <c r="E26" s="5"/>
      <c r="F26" s="5"/>
      <c r="G26" s="5"/>
      <c r="H26" s="5"/>
      <c r="I26" s="5"/>
      <c r="J26" s="5">
        <v>0.17502703482289086</v>
      </c>
      <c r="K26" s="5"/>
    </row>
    <row r="27" spans="1:11" x14ac:dyDescent="0.25">
      <c r="A27" s="3" t="s">
        <v>82</v>
      </c>
      <c r="B27" s="5"/>
      <c r="C27" s="5"/>
      <c r="D27" s="5">
        <v>0.11856673518754952</v>
      </c>
      <c r="E27" s="5"/>
      <c r="F27" s="5"/>
      <c r="G27" s="5"/>
      <c r="H27" s="5"/>
      <c r="I27" s="5"/>
      <c r="J27" s="5"/>
      <c r="K27" s="5"/>
    </row>
    <row r="28" spans="1:11" x14ac:dyDescent="0.25">
      <c r="A28" s="3" t="s">
        <v>84</v>
      </c>
      <c r="B28" s="5"/>
      <c r="C28" s="5"/>
      <c r="D28" s="5"/>
      <c r="E28" s="5"/>
      <c r="F28" s="5"/>
      <c r="G28" s="5"/>
      <c r="H28" s="5">
        <v>7.0575417267294702E-2</v>
      </c>
      <c r="I28" s="5"/>
      <c r="J28" s="5"/>
      <c r="K28" s="5"/>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D85CFA-EF18-4423-AF99-8D81448663FC}">
  <dimension ref="A3:F25"/>
  <sheetViews>
    <sheetView workbookViewId="0">
      <selection activeCell="E29" sqref="E29"/>
    </sheetView>
  </sheetViews>
  <sheetFormatPr defaultRowHeight="15" x14ac:dyDescent="0.25"/>
  <cols>
    <col min="1" max="1" width="17" bestFit="1" customWidth="1"/>
    <col min="2" max="2" width="16.28515625" bestFit="1" customWidth="1"/>
    <col min="3" max="5" width="7" bestFit="1" customWidth="1"/>
    <col min="6" max="6" width="8" bestFit="1" customWidth="1"/>
    <col min="7" max="7" width="7" bestFit="1" customWidth="1"/>
    <col min="8" max="8" width="8" bestFit="1" customWidth="1"/>
    <col min="9" max="64" width="9" bestFit="1" customWidth="1"/>
    <col min="65" max="65" width="11.28515625" bestFit="1" customWidth="1"/>
  </cols>
  <sheetData>
    <row r="3" spans="1:3" x14ac:dyDescent="0.25">
      <c r="A3" s="2" t="s">
        <v>97</v>
      </c>
      <c r="B3" s="2" t="s">
        <v>60</v>
      </c>
    </row>
    <row r="4" spans="1:3" x14ac:dyDescent="0.25">
      <c r="A4" s="2" t="s">
        <v>58</v>
      </c>
      <c r="B4">
        <v>2018</v>
      </c>
      <c r="C4">
        <v>2022</v>
      </c>
    </row>
    <row r="5" spans="1:3" x14ac:dyDescent="0.25">
      <c r="A5" s="3" t="s">
        <v>8</v>
      </c>
      <c r="B5" s="5"/>
      <c r="C5" s="5">
        <v>0.11527757342129488</v>
      </c>
    </row>
    <row r="6" spans="1:3" x14ac:dyDescent="0.25">
      <c r="A6" s="3" t="s">
        <v>25</v>
      </c>
      <c r="B6" s="5"/>
      <c r="C6" s="5">
        <v>-0.35222595079829983</v>
      </c>
    </row>
    <row r="7" spans="1:3" x14ac:dyDescent="0.25">
      <c r="A7" s="3" t="s">
        <v>18</v>
      </c>
      <c r="B7" s="5"/>
      <c r="C7" s="5">
        <v>0.19140557343275691</v>
      </c>
    </row>
    <row r="8" spans="1:3" x14ac:dyDescent="0.25">
      <c r="A8" s="27" t="s">
        <v>30</v>
      </c>
      <c r="B8" s="5"/>
      <c r="C8" s="5">
        <v>2.7581984297070781</v>
      </c>
    </row>
    <row r="9" spans="1:3" x14ac:dyDescent="0.25">
      <c r="A9" s="3" t="s">
        <v>55</v>
      </c>
      <c r="B9" s="5"/>
      <c r="C9" s="5">
        <v>-0.11045145375336446</v>
      </c>
    </row>
    <row r="14" spans="1:3" x14ac:dyDescent="0.25">
      <c r="A14" s="2" t="s">
        <v>98</v>
      </c>
      <c r="B14" s="2" t="s">
        <v>60</v>
      </c>
    </row>
    <row r="15" spans="1:3" x14ac:dyDescent="0.25">
      <c r="B15">
        <v>2023</v>
      </c>
    </row>
    <row r="16" spans="1:3" x14ac:dyDescent="0.25">
      <c r="A16" s="2" t="s">
        <v>58</v>
      </c>
      <c r="B16">
        <v>3</v>
      </c>
    </row>
    <row r="17" spans="1:6" x14ac:dyDescent="0.25">
      <c r="A17" s="3" t="s">
        <v>30</v>
      </c>
      <c r="B17" s="28">
        <v>850749</v>
      </c>
    </row>
    <row r="25" spans="1:6" x14ac:dyDescent="0.25">
      <c r="A25" t="s">
        <v>99</v>
      </c>
      <c r="F25" s="29">
        <f>GETPIVOTDATA("[Measures].[Sum of Units MAT]",$A$14,"[dataset_shampoo].[Subcategory]","[dataset_shampoo].[Subcategory].&amp;[Organic]","[dataset_shampoo].[Year]","[dataset_shampoo].[Year].&amp;[2023]","[dataset_shampoo].[Month]","[dataset_shampoo].[Month].&amp;[3]")*(1+20%)</f>
        <v>1020898.7999999999</v>
      </c>
    </row>
  </sheetData>
  <pageMargins left="0.7" right="0.7" top="0.75" bottom="0.75" header="0.3" footer="0.3"/>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86297-019D-424B-A93D-9B9D0DA48FED}">
  <dimension ref="A1:I3"/>
  <sheetViews>
    <sheetView tabSelected="1" workbookViewId="0">
      <selection activeCell="J17" sqref="J17"/>
    </sheetView>
  </sheetViews>
  <sheetFormatPr defaultRowHeight="15" x14ac:dyDescent="0.25"/>
  <cols>
    <col min="1" max="1" width="14.140625" bestFit="1" customWidth="1"/>
    <col min="2" max="2" width="29.28515625" style="21" bestFit="1" customWidth="1"/>
    <col min="3" max="3" width="26" style="11" bestFit="1" customWidth="1"/>
    <col min="4" max="4" width="11.42578125" style="10" bestFit="1" customWidth="1"/>
    <col min="5" max="5" width="12.42578125" style="9" bestFit="1" customWidth="1"/>
    <col min="6" max="6" width="8.28515625" style="10" bestFit="1" customWidth="1"/>
    <col min="7" max="7" width="21.42578125" bestFit="1" customWidth="1"/>
    <col min="8" max="8" width="24.85546875" bestFit="1" customWidth="1"/>
    <col min="9" max="9" width="16.28515625" bestFit="1" customWidth="1"/>
  </cols>
  <sheetData>
    <row r="1" spans="1:9" x14ac:dyDescent="0.25">
      <c r="A1" t="s">
        <v>69</v>
      </c>
      <c r="B1" s="21" t="s">
        <v>100</v>
      </c>
      <c r="C1" s="11" t="s">
        <v>101</v>
      </c>
      <c r="D1" s="10" t="s">
        <v>73</v>
      </c>
      <c r="E1" s="9" t="s">
        <v>102</v>
      </c>
      <c r="F1" s="10" t="s">
        <v>74</v>
      </c>
      <c r="G1" t="s">
        <v>92</v>
      </c>
      <c r="H1" t="s">
        <v>93</v>
      </c>
      <c r="I1" t="s">
        <v>103</v>
      </c>
    </row>
    <row r="2" spans="1:9" x14ac:dyDescent="0.25">
      <c r="A2" s="8" t="s">
        <v>104</v>
      </c>
      <c r="B2" s="21">
        <v>0.1</v>
      </c>
      <c r="C2" s="11">
        <f>new_product_launch[[#This Row],[Estimated Unit Market Share]]*'New Category Opportunity'!F25</f>
        <v>102089.88</v>
      </c>
      <c r="D2" s="10">
        <v>3.5</v>
      </c>
      <c r="E2" s="9">
        <f>new_product_launch[[#This Row],[Net Price]]*new_product_launch[[#This Row],[Estimated units sold 2024]]</f>
        <v>357314.58</v>
      </c>
      <c r="F2" s="10">
        <v>1.35</v>
      </c>
      <c r="G2" s="10">
        <f>new_product_launch[[#This Row],[Net Price]]-new_product_launch[[#This Row],[COGS]]</f>
        <v>2.15</v>
      </c>
      <c r="H2" s="29">
        <f>new_product_launch[[#This Row],[Gross Profit per unit]]*new_product_launch[[#This Row],[Estimated units sold 2024]]</f>
        <v>219493.242</v>
      </c>
      <c r="I2" s="14">
        <f>new_product_launch[[#This Row],[Gross Profit per unit]]/new_product_launch[[#This Row],[Net Price]]</f>
        <v>0.61428571428571421</v>
      </c>
    </row>
    <row r="3" spans="1:9" x14ac:dyDescent="0.25">
      <c r="A3" s="8" t="s">
        <v>105</v>
      </c>
      <c r="B3" s="21">
        <v>0.12</v>
      </c>
      <c r="C3" s="11">
        <f>new_product_launch[[#This Row],[Estimated Unit Market Share]]*'New Category Opportunity'!F25</f>
        <v>122507.85599999999</v>
      </c>
      <c r="D3" s="10">
        <v>2.75</v>
      </c>
      <c r="E3" s="9">
        <f>new_product_launch[[#This Row],[Net Price]]*new_product_launch[[#This Row],[Estimated units sold 2024]]</f>
        <v>336896.60399999993</v>
      </c>
      <c r="F3" s="10">
        <v>0.9</v>
      </c>
      <c r="G3" s="10">
        <f>new_product_launch[[#This Row],[Net Price]]-new_product_launch[[#This Row],[COGS]]</f>
        <v>1.85</v>
      </c>
      <c r="H3" s="29">
        <f>new_product_launch[[#This Row],[Gross Profit per unit]]*new_product_launch[[#This Row],[Estimated units sold 2024]]</f>
        <v>226639.5336</v>
      </c>
      <c r="I3" s="14">
        <f>new_product_launch[[#This Row],[Gross Profit per unit]]/new_product_launch[[#This Row],[Net Price]]</f>
        <v>0.67272727272727273</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E E A A B Q S w M E F A A C A A g A z q W 1 W u J u E 0 2 l A A A A 9 g A A A B I A H A B D b 2 5 m a W c v U G F j a 2 F n Z S 5 4 b W w g o h g A K K A U A A A A A A A A A A A A A A A A A A A A A A A A A A A A h Y 9 B C s I w F E S v U r J v 0 k Y F K b 8 p K O 4 s C I K 4 D T G 2 w f Z X m t T 0 b i 4 8 k l e w o l V 3 L u f N W 8 z c r z f I + r o K L r q 1 p s G U x D Q i g U b V H A w W K e n c M Z y T T M B G q p M s d D D I a J P e H l J S O n d O G P P e U z + h T V s w H k U x 2 + f r r S p 1 L c l H N v / l 0 K B 1 E p U m A n a v M Y L T e M o p n w 2 b g I 0 Q c o N f g Q / d s / 2 B s O w q 1 7 V a Y B U u V s D G C O z 9 Q T w A U E s D B B Q A A g A I A M 6 l t V 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O p b V a z L u G t e o B A A C f B Q A A E w A c A E Z v c m 1 1 b G F z L 1 N l Y 3 R p b 2 4 x L m 0 g o h g A K K A U A A A A A A A A A A A A A A A A A A A A A A A A A A A A 1 V R N b 9 p A F L w j 8 R 9 W 7 g U U y w K U R E o j H 1 q b p j k 0 o T H p J V R o s 3 6 B F e u 3 a N + a J k X 5 7 3 2 O a a A y V O 2 t 9 c X W z L y P 2 R 2 Z Q H l t U W T 1 u 3 / e b r V b N J c O c q H R g 0 N p p i Q N 0 D S X X o p Y G P D t l u A n s 6 V T w E h C q y i 1 q i w A f e e D N h A l l k v R U y d I 3 k 5 u C R x N 0 H L X y T V C 6 v Q K J i n Q w t v l Z P g I T m k C O p K Y H 6 U 8 g s D T F h Y M i 1 f 4 9 W P P a p G i V d A N 7 1 I w u t B M x 8 F 5 E I r E m r J A i s 9 C M U R l c 4 2 z + P S k 1 + u H 4 n N p P W T + y U C 8 / Y y u L M L X b l h 7 f B O M n C 2 Y y 8 V H k D k b C d j w W N 6 z c M N s 8 E 5 9 H K G 4 2 + D v j M m U N N J R 7 F 2 5 2 z K Z S 5 x x x / H T E r b t x k 4 i P V h X 1 B t X J H X 2 z A / X 6 + A 9 a 3 M 2 5 1 k k P D z 6 5 1 C s K 2 l e K t / E p V q I T H 8 H 0 S l M l + l L 9 K f H U T V h t + 4 y b V T e g J f a i J H T C n 6 S W B b 3 4 F 7 o K / A H u e T 6 I t s D f 6 n M g R j 0 B o P m I r / M f + 6 2 W x r 3 n t l u S B G + T Z e 1 g a m R J a r 5 v 5 L R 5 m Z / E d H + 4 G T w P y f 0 U B a H 5 H U h K / U t a i 8 + S b f g E G X V X b J 2 x C f K d y J n s A 3 F t q L k C h J k T V 7 l 5 7 j R + 3 d x r L i s + l c 0 q g 4 E 9 c J Z I m 5 n H 3 j N J b i X 6 Y 3 i h m p 5 w H c t Z L s z j W H 4 x 0 H / A V B L A Q I t A B Q A A g A I A M 6 l t V r i b h N N p Q A A A P Y A A A A S A A A A A A A A A A A A A A A A A A A A A A B D b 2 5 m a W c v U G F j a 2 F n Z S 5 4 b W x Q S w E C L Q A U A A I A C A D O p b V a D 8 r p q 6 Q A A A D p A A A A E w A A A A A A A A A A A A A A A A D x A A A A W 0 N v b n R l b n R f V H l w Z X N d L n h t b F B L A Q I t A B Q A A g A I A M 6 l t V r M u 4 a 1 6 g E A A J 8 F A A A T A A A A A A A A A A A A A A A A A O I B A A B G b 3 J t d W x h c y 9 T Z W N 0 a W 9 u M S 5 t U E s F B g A A A A A D A A M A w g A A A B k E 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g 0 c A A A A A A A A 6 x s 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l u d G V y b m F s X 3 N h b G V z X 2 R h d G E 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U X V l c n l J R C I g V m F s d W U 9 I n M 4 Z m Q z O T h l N i 1 h Y T c 3 L T Q 4 Z W Q t O D B j Z S 1 k O D Y 0 M m N j N m U 2 Z m Y i I C 8 + P E V u d H J 5 I F R 5 c G U 9 I k J 1 Z m Z l c k 5 l e H R S Z W Z y Z X N o I i B W Y W x 1 Z T 0 i b D E i I C 8 + P E V u d H J 5 I F R 5 c G U 9 I l J l c 3 V s d F R 5 c G U i I F Z h b H V l P S J z V G F i b G U i I C 8 + P E V u d H J 5 I F R 5 c G U 9 I k 5 h b W V V c G R h d G V k Q W Z 0 Z X J G a W x s I i B W Y W x 1 Z T 0 i b D A i I C 8 + P E V u d H J 5 I F R 5 c G U 9 I k Z p b G x U Y X J n Z X Q i I F Z h b H V l P S J z a W 5 0 Z X J u Y W x f c 2 F s Z X N f Z G F 0 Y S I g L z 4 8 R W 5 0 c n k g V H l w Z T 0 i R m l s b G V k Q 2 9 t c G x l d G V S Z X N 1 b H R U b 1 d v c m t z a G V l d C I g V m F s d W U 9 I m w x I i A v P j x F b n R y e S B U e X B l P S J B Z G R l Z F R v R G F 0 Y U 1 v Z G V s I i B W Y W x 1 Z T 0 i b D A i I C 8 + P E V u d H J 5 I F R 5 c G U 9 I k Z p b G x D b 3 V u d C I g V m F s d W U 9 I m w x M C I g L z 4 8 R W 5 0 c n k g V H l w Z T 0 i R m l s b E V y c m 9 y Q 2 9 k Z S I g V m F s d W U 9 I n N V b m t u b 3 d u I i A v P j x F b n R y e S B U e X B l P S J G a W x s R X J y b 3 J D b 3 V u d C I g V m F s d W U 9 I m w w I i A v P j x F b n R y e S B U e X B l P S J G a W x s T G F z d F V w Z G F 0 Z W Q i I F Z h b H V l P S J k M j A y N S 0 w N S 0 y M V Q x M T o 1 O D o w N i 4 y O D M 5 M D E z W i I g L z 4 8 R W 5 0 c n k g V H l w Z T 0 i R m l s b E N v b H V t b l R 5 c G V z I i B W Y W x 1 Z T 0 i c 0 J n W U R C Z 1 V G Q l F N R y I g L z 4 8 R W 5 0 c n k g V H l w Z T 0 i R m l s b E N v b H V t b k 5 h b W V z I i B W Y W x 1 Z T 0 i c 1 s m c X V v d D t C c m F u Z C Z x d W 9 0 O y w m c X V v d D t Q c m 9 k d W N 0 J n F 1 b 3 Q 7 L C Z x d W 9 0 O 1 B h Y 2 s g U 2 l 6 Z S A o b W w p J n F 1 b 3 Q 7 L C Z x d W 9 0 O 1 B y b 2 R 1 Y 3 R J R C Z x d W 9 0 O y w m c X V v d D t S Z X R h a W w g U H J p Y 2 U m c X V v d D s s J n F 1 b 3 Q 7 T m V 0 I F B y a W N l J n F 1 b 3 Q 7 L C Z x d W 9 0 O 0 N P R 1 M m c X V v d D s s J n F 1 b 3 Q 7 V m 9 s d W 1 l I D I w M j I m c X V v d D s s J n F 1 b 3 Q 7 Q 2 9 s d W 1 u M S 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2 l u d G V y b m F s X 3 N h b G V z X 2 R h d G E v Q X V 0 b 1 J l b W 9 2 Z W R D b 2 x 1 b W 5 z M S 5 7 Q n J h b m Q s M H 0 m c X V v d D s s J n F 1 b 3 Q 7 U 2 V j d G l v b j E v a W 5 0 Z X J u Y W x f c 2 F s Z X N f Z G F 0 Y S 9 B d X R v U m V t b 3 Z l Z E N v b H V t b n M x L n t Q c m 9 k d W N 0 L D F 9 J n F 1 b 3 Q 7 L C Z x d W 9 0 O 1 N l Y 3 R p b 2 4 x L 2 l u d G V y b m F s X 3 N h b G V z X 2 R h d G E v Q X V 0 b 1 J l b W 9 2 Z W R D b 2 x 1 b W 5 z M S 5 7 U G F j a y B T a X p l I C h t b C k s M n 0 m c X V v d D s s J n F 1 b 3 Q 7 U 2 V j d G l v b j E v a W 5 0 Z X J u Y W x f c 2 F s Z X N f Z G F 0 Y S 9 B d X R v U m V t b 3 Z l Z E N v b H V t b n M x L n t Q c m 9 k d W N 0 S U Q s M 3 0 m c X V v d D s s J n F 1 b 3 Q 7 U 2 V j d G l v b j E v a W 5 0 Z X J u Y W x f c 2 F s Z X N f Z G F 0 Y S 9 B d X R v U m V t b 3 Z l Z E N v b H V t b n M x L n t S Z X R h a W w g U H J p Y 2 U s N H 0 m c X V v d D s s J n F 1 b 3 Q 7 U 2 V j d G l v b j E v a W 5 0 Z X J u Y W x f c 2 F s Z X N f Z G F 0 Y S 9 B d X R v U m V t b 3 Z l Z E N v b H V t b n M x L n t O Z X Q g U H J p Y 2 U s N X 0 m c X V v d D s s J n F 1 b 3 Q 7 U 2 V j d G l v b j E v a W 5 0 Z X J u Y W x f c 2 F s Z X N f Z G F 0 Y S 9 B d X R v U m V t b 3 Z l Z E N v b H V t b n M x L n t D T 0 d T L D Z 9 J n F 1 b 3 Q 7 L C Z x d W 9 0 O 1 N l Y 3 R p b 2 4 x L 2 l u d G V y b m F s X 3 N h b G V z X 2 R h d G E v Q X V 0 b 1 J l b W 9 2 Z W R D b 2 x 1 b W 5 z M S 5 7 V m 9 s d W 1 l I D I w M j I s N 3 0 m c X V v d D s s J n F 1 b 3 Q 7 U 2 V j d G l v b j E v a W 5 0 Z X J u Y W x f c 2 F s Z X N f Z G F 0 Y S 9 B d X R v U m V t b 3 Z l Z E N v b H V t b n M x L n t D b 2 x 1 b W 4 x L D h 9 J n F 1 b 3 Q 7 X S w m c X V v d D t D b 2 x 1 b W 5 D b 3 V u d C Z x d W 9 0 O z o 5 L C Z x d W 9 0 O 0 t l e U N v b H V t b k 5 h b W V z J n F 1 b 3 Q 7 O l t d L C Z x d W 9 0 O 0 N v b H V t b k l k Z W 5 0 a X R p Z X M m c X V v d D s 6 W y Z x d W 9 0 O 1 N l Y 3 R p b 2 4 x L 2 l u d G V y b m F s X 3 N h b G V z X 2 R h d G E v Q X V 0 b 1 J l b W 9 2 Z W R D b 2 x 1 b W 5 z M S 5 7 Q n J h b m Q s M H 0 m c X V v d D s s J n F 1 b 3 Q 7 U 2 V j d G l v b j E v a W 5 0 Z X J u Y W x f c 2 F s Z X N f Z G F 0 Y S 9 B d X R v U m V t b 3 Z l Z E N v b H V t b n M x L n t Q c m 9 k d W N 0 L D F 9 J n F 1 b 3 Q 7 L C Z x d W 9 0 O 1 N l Y 3 R p b 2 4 x L 2 l u d G V y b m F s X 3 N h b G V z X 2 R h d G E v Q X V 0 b 1 J l b W 9 2 Z W R D b 2 x 1 b W 5 z M S 5 7 U G F j a y B T a X p l I C h t b C k s M n 0 m c X V v d D s s J n F 1 b 3 Q 7 U 2 V j d G l v b j E v a W 5 0 Z X J u Y W x f c 2 F s Z X N f Z G F 0 Y S 9 B d X R v U m V t b 3 Z l Z E N v b H V t b n M x L n t Q c m 9 k d W N 0 S U Q s M 3 0 m c X V v d D s s J n F 1 b 3 Q 7 U 2 V j d G l v b j E v a W 5 0 Z X J u Y W x f c 2 F s Z X N f Z G F 0 Y S 9 B d X R v U m V t b 3 Z l Z E N v b H V t b n M x L n t S Z X R h a W w g U H J p Y 2 U s N H 0 m c X V v d D s s J n F 1 b 3 Q 7 U 2 V j d G l v b j E v a W 5 0 Z X J u Y W x f c 2 F s Z X N f Z G F 0 Y S 9 B d X R v U m V t b 3 Z l Z E N v b H V t b n M x L n t O Z X Q g U H J p Y 2 U s N X 0 m c X V v d D s s J n F 1 b 3 Q 7 U 2 V j d G l v b j E v a W 5 0 Z X J u Y W x f c 2 F s Z X N f Z G F 0 Y S 9 B d X R v U m V t b 3 Z l Z E N v b H V t b n M x L n t D T 0 d T L D Z 9 J n F 1 b 3 Q 7 L C Z x d W 9 0 O 1 N l Y 3 R p b 2 4 x L 2 l u d G V y b m F s X 3 N h b G V z X 2 R h d G E v Q X V 0 b 1 J l b W 9 2 Z W R D b 2 x 1 b W 5 z M S 5 7 V m 9 s d W 1 l I D I w M j I s N 3 0 m c X V v d D s s J n F 1 b 3 Q 7 U 2 V j d G l v b j E v a W 5 0 Z X J u Y W x f c 2 F s Z X N f Z G F 0 Y S 9 B d X R v U m V t b 3 Z l Z E N v b H V t b n M x L n t D b 2 x 1 b W 4 x L D h 9 J n F 1 b 3 Q 7 X S w m c X V v d D t S Z W x h d G l v b n N o a X B J b m Z v J n F 1 b 3 Q 7 O l t d f S I g L z 4 8 L 1 N 0 Y W J s Z U V u d H J p Z X M + P C 9 J d G V t P j x J d G V t P j x J d G V t T G 9 j Y X R p b 2 4 + P E l 0 Z W 1 U e X B l P k Z v c m 1 1 b G E 8 L 0 l 0 Z W 1 U e X B l P j x J d G V t U G F 0 a D 5 T Z W N 0 a W 9 u M S 9 p b n R l c m 5 h b F 9 z Y W x l c 1 9 k Y X R h L 1 N v d X J j Z T w v S X R l b V B h d G g + P C 9 J d G V t T G 9 j Y X R p b 2 4 + P F N 0 Y W J s Z U V u d H J p Z X M g L z 4 8 L 0 l 0 Z W 0 + P E l 0 Z W 0 + P E l 0 Z W 1 M b 2 N h d G l v b j 4 8 S X R l b V R 5 c G U + R m 9 y b X V s Y T w v S X R l b V R 5 c G U + P E l 0 Z W 1 Q Y X R o P l N l Y 3 R p b 2 4 x L 2 l u d G V y b m F s X 3 N h b G V z X 2 R h d G E v U H J v b W 9 0 Z W Q l M j B I Z W F k Z X J z P C 9 J d G V t U G F 0 a D 4 8 L 0 l 0 Z W 1 M b 2 N h d G l v b j 4 8 U 3 R h Y m x l R W 5 0 c m l l c y A v P j w v S X R l b T 4 8 S X R l b T 4 8 S X R l b U x v Y 2 F 0 a W 9 u P j x J d G V t V H l w Z T 5 G b 3 J t d W x h P C 9 J d G V t V H l w Z T 4 8 S X R l b V B h d G g + U 2 V j d G l v b j E v a W 5 0 Z X J u Y W x f c 2 F s Z X N f Z G F 0 Y S 9 D a G F u Z 2 V k J T I w V H l w Z T w v S X R l b V B h d G g + P C 9 J d G V t T G 9 j Y X R p b 2 4 + P F N 0 Y W J s Z U V u d H J p Z X M g L z 4 8 L 0 l 0 Z W 0 + P E l 0 Z W 0 + P E l 0 Z W 1 M b 2 N h d G l v b j 4 8 S X R l b V R 5 c G U + R m 9 y b X V s Y T w v S X R l b V R 5 c G U + P E l 0 Z W 1 Q Y X R o P l N l Y 3 R p b 2 4 x L 2 5 l d 1 9 w c m 9 k d W N 0 X 2 x h d W 5 j a 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R d W V y e U l E I i B W Y W x 1 Z T 0 i c 2 Y 3 M G E 3 Z W Y 0 L W Q z M D U t N D Z k M C 1 h O G N i L T M 4 M z Y z O T Y 4 M D N m N C I g L z 4 8 R W 5 0 c n k g V H l w Z T 0 i Q n V m Z m V y T m V 4 d F J l Z n J l c 2 g i I F Z h b H V l P S J s M S I g L z 4 8 R W 5 0 c n k g V H l w Z T 0 i U m V z d W x 0 V H l w Z S I g V m F s d W U 9 I n N U Y W J s Z S I g L z 4 8 R W 5 0 c n k g V H l w Z T 0 i T m F t Z V V w Z G F 0 Z W R B Z n R l c k Z p b G w i I F Z h b H V l P S J s M C I g L z 4 8 R W 5 0 c n k g V H l w Z T 0 i R m l s b F R h c m d l d C I g V m F s d W U 9 I n N u Z X d f c H J v Z H V j d F 9 s Y X V u Y 2 g i I C 8 + P E V u d H J 5 I F R 5 c G U 9 I k Z p b G x l Z E N v b X B s Z X R l U m V z d W x 0 V G 9 X b 3 J r c 2 h l Z X Q i I F Z h b H V l P S J s M S I g L z 4 8 R W 5 0 c n k g V H l w Z T 0 i Q W R k Z W R U b 0 R h d G F N b 2 R l b C I g V m F s d W U 9 I m w w I i A v P j x F b n R y e S B U e X B l P S J G a W x s Q 2 9 1 b n Q i I F Z h b H V l P S J s M i I g L z 4 8 R W 5 0 c n k g V H l w Z T 0 i R m l s b E V y c m 9 y Q 2 9 k Z S I g V m F s d W U 9 I n N V b m t u b 3 d u I i A v P j x F b n R y e S B U e X B l P S J G a W x s R X J y b 3 J D b 3 V u d C I g V m F s d W U 9 I m w w I i A v P j x F b n R y e S B U e X B l P S J G a W x s T G F z d F V w Z G F 0 Z W Q i I F Z h b H V l P S J k M j A y N S 0 w N S 0 y M V Q x O T o 0 N j o y O C 4 1 O D E z M D Y y W i I g L z 4 8 R W 5 0 c n k g V H l w Z T 0 i R m l s b E N v b H V t b l R 5 c G V z I i B W Y W x 1 Z T 0 i c 0 J n U U d C U V l G Q m d Z R y I g L z 4 8 R W 5 0 c n k g V H l w Z T 0 i R m l s b E N v b H V t b k 5 h b W V z I i B W Y W x 1 Z T 0 i c 1 s m c X V v d D t Q c m 9 k d W N 0 J n F 1 b 3 Q 7 L C Z x d W 9 0 O 0 V z d G l t Y X R l Z C B V b m l 0 I E 1 h c m t l d C B T a G F y Z S Z x d W 9 0 O y w m c X V v d D t F c 3 R p b W F 0 Z W Q g d W 5 p d H M g c 2 9 s Z C A y M D I 0 J n F 1 b 3 Q 7 L C Z x d W 9 0 O 0 5 l d C B Q c m l j Z S Z x d W 9 0 O y w m c X V v d D t O Z X Q g U 2 F s Z X M m c X V v d D s s J n F 1 b 3 Q 7 Q 0 9 H U y Z x d W 9 0 O y w m c X V v d D t H c m 9 z c y B Q c m 9 m a X Q g c G V y I H V u a X Q m c X V v d D s s J n F 1 b 3 Q 7 R 3 J v c 3 M g U H J v Z m l 0 I H B l c i B w c m 9 k d W N 0 J n F 1 b 3 Q 7 L C Z x d W 9 0 O 0 d y b 3 N z I E 1 h c m d p b i w s 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b m V 3 X 3 B y b 2 R 1 Y 3 R f b G F 1 b m N o L 0 F 1 d G 9 S Z W 1 v d m V k Q 2 9 s d W 1 u c z E u e 1 B y b 2 R 1 Y 3 Q s M H 0 m c X V v d D s s J n F 1 b 3 Q 7 U 2 V j d G l v b j E v b m V 3 X 3 B y b 2 R 1 Y 3 R f b G F 1 b m N o L 0 F 1 d G 9 S Z W 1 v d m V k Q 2 9 s d W 1 u c z E u e 0 V z d G l t Y X R l Z C B V b m l 0 I E 1 h c m t l d C B T a G F y Z S w x f S Z x d W 9 0 O y w m c X V v d D t T Z W N 0 a W 9 u M S 9 u Z X d f c H J v Z H V j d F 9 s Y X V u Y 2 g v Q X V 0 b 1 J l b W 9 2 Z W R D b 2 x 1 b W 5 z M S 5 7 R X N 0 a W 1 h d G V k I H V u a X R z I H N v b G Q g M j A y N C w y f S Z x d W 9 0 O y w m c X V v d D t T Z W N 0 a W 9 u M S 9 u Z X d f c H J v Z H V j d F 9 s Y X V u Y 2 g v Q X V 0 b 1 J l b W 9 2 Z W R D b 2 x 1 b W 5 z M S 5 7 T m V 0 I F B y a W N l L D N 9 J n F 1 b 3 Q 7 L C Z x d W 9 0 O 1 N l Y 3 R p b 2 4 x L 2 5 l d 1 9 w c m 9 k d W N 0 X 2 x h d W 5 j a C 9 B d X R v U m V t b 3 Z l Z E N v b H V t b n M x L n t O Z X Q g U 2 F s Z X M s N H 0 m c X V v d D s s J n F 1 b 3 Q 7 U 2 V j d G l v b j E v b m V 3 X 3 B y b 2 R 1 Y 3 R f b G F 1 b m N o L 0 F 1 d G 9 S Z W 1 v d m V k Q 2 9 s d W 1 u c z E u e 0 N P R 1 M s N X 0 m c X V v d D s s J n F 1 b 3 Q 7 U 2 V j d G l v b j E v b m V 3 X 3 B y b 2 R 1 Y 3 R f b G F 1 b m N o L 0 F 1 d G 9 S Z W 1 v d m V k Q 2 9 s d W 1 u c z E u e 0 d y b 3 N z I F B y b 2 Z p d C B w Z X I g d W 5 p d C w 2 f S Z x d W 9 0 O y w m c X V v d D t T Z W N 0 a W 9 u M S 9 u Z X d f c H J v Z H V j d F 9 s Y X V u Y 2 g v Q X V 0 b 1 J l b W 9 2 Z W R D b 2 x 1 b W 5 z M S 5 7 R 3 J v c 3 M g U H J v Z m l 0 I H B l c i B w c m 9 k d W N 0 L D d 9 J n F 1 b 3 Q 7 L C Z x d W 9 0 O 1 N l Y 3 R p b 2 4 x L 2 5 l d 1 9 w c m 9 k d W N 0 X 2 x h d W 5 j a C 9 B d X R v U m V t b 3 Z l Z E N v b H V t b n M x L n t H c m 9 z c y B N Y X J n a W 4 s L C w 4 f S Z x d W 9 0 O 1 0 s J n F 1 b 3 Q 7 Q 2 9 s d W 1 u Q 2 9 1 b n Q m c X V v d D s 6 O S w m c X V v d D t L Z X l D b 2 x 1 b W 5 O Y W 1 l c y Z x d W 9 0 O z p b X S w m c X V v d D t D b 2 x 1 b W 5 J Z G V u d G l 0 a W V z J n F 1 b 3 Q 7 O l s m c X V v d D t T Z W N 0 a W 9 u M S 9 u Z X d f c H J v Z H V j d F 9 s Y X V u Y 2 g v Q X V 0 b 1 J l b W 9 2 Z W R D b 2 x 1 b W 5 z M S 5 7 U H J v Z H V j d C w w f S Z x d W 9 0 O y w m c X V v d D t T Z W N 0 a W 9 u M S 9 u Z X d f c H J v Z H V j d F 9 s Y X V u Y 2 g v Q X V 0 b 1 J l b W 9 2 Z W R D b 2 x 1 b W 5 z M S 5 7 R X N 0 a W 1 h d G V k I F V u a X Q g T W F y a 2 V 0 I F N o Y X J l L D F 9 J n F 1 b 3 Q 7 L C Z x d W 9 0 O 1 N l Y 3 R p b 2 4 x L 2 5 l d 1 9 w c m 9 k d W N 0 X 2 x h d W 5 j a C 9 B d X R v U m V t b 3 Z l Z E N v b H V t b n M x L n t F c 3 R p b W F 0 Z W Q g d W 5 p d H M g c 2 9 s Z C A y M D I 0 L D J 9 J n F 1 b 3 Q 7 L C Z x d W 9 0 O 1 N l Y 3 R p b 2 4 x L 2 5 l d 1 9 w c m 9 k d W N 0 X 2 x h d W 5 j a C 9 B d X R v U m V t b 3 Z l Z E N v b H V t b n M x L n t O Z X Q g U H J p Y 2 U s M 3 0 m c X V v d D s s J n F 1 b 3 Q 7 U 2 V j d G l v b j E v b m V 3 X 3 B y b 2 R 1 Y 3 R f b G F 1 b m N o L 0 F 1 d G 9 S Z W 1 v d m V k Q 2 9 s d W 1 u c z E u e 0 5 l d C B T Y W x l c y w 0 f S Z x d W 9 0 O y w m c X V v d D t T Z W N 0 a W 9 u M S 9 u Z X d f c H J v Z H V j d F 9 s Y X V u Y 2 g v Q X V 0 b 1 J l b W 9 2 Z W R D b 2 x 1 b W 5 z M S 5 7 Q 0 9 H U y w 1 f S Z x d W 9 0 O y w m c X V v d D t T Z W N 0 a W 9 u M S 9 u Z X d f c H J v Z H V j d F 9 s Y X V u Y 2 g v Q X V 0 b 1 J l b W 9 2 Z W R D b 2 x 1 b W 5 z M S 5 7 R 3 J v c 3 M g U H J v Z m l 0 I H B l c i B 1 b m l 0 L D Z 9 J n F 1 b 3 Q 7 L C Z x d W 9 0 O 1 N l Y 3 R p b 2 4 x L 2 5 l d 1 9 w c m 9 k d W N 0 X 2 x h d W 5 j a C 9 B d X R v U m V t b 3 Z l Z E N v b H V t b n M x L n t H c m 9 z c y B Q c m 9 m a X Q g c G V y I H B y b 2 R 1 Y 3 Q s N 3 0 m c X V v d D s s J n F 1 b 3 Q 7 U 2 V j d G l v b j E v b m V 3 X 3 B y b 2 R 1 Y 3 R f b G F 1 b m N o L 0 F 1 d G 9 S Z W 1 v d m V k Q 2 9 s d W 1 u c z E u e 0 d y b 3 N z I E 1 h c m d p b i w s L D h 9 J n F 1 b 3 Q 7 X S w m c X V v d D t S Z W x h d G l v b n N o a X B J b m Z v J n F 1 b 3 Q 7 O l t d f S I g L z 4 8 L 1 N 0 Y W J s Z U V u d H J p Z X M + P C 9 J d G V t P j x J d G V t P j x J d G V t T G 9 j Y X R p b 2 4 + P E l 0 Z W 1 U e X B l P k Z v c m 1 1 b G E 8 L 0 l 0 Z W 1 U e X B l P j x J d G V t U G F 0 a D 5 T Z W N 0 a W 9 u M S 9 u Z X d f c H J v Z H V j d F 9 s Y X V u Y 2 g v U 2 9 1 c m N l P C 9 J d G V t U G F 0 a D 4 8 L 0 l 0 Z W 1 M b 2 N h d G l v b j 4 8 U 3 R h Y m x l R W 5 0 c m l l c y A v P j w v S X R l b T 4 8 S X R l b T 4 8 S X R l b U x v Y 2 F 0 a W 9 u P j x J d G V t V H l w Z T 5 G b 3 J t d W x h P C 9 J d G V t V H l w Z T 4 8 S X R l b V B h d G g + U 2 V j d G l v b j E v b m V 3 X 3 B y b 2 R 1 Y 3 R f b G F 1 b m N o L 1 B y b 2 1 v d G V k J T I w S G V h Z G V y c z w v S X R l b V B h d G g + P C 9 J d G V t T G 9 j Y X R p b 2 4 + P F N 0 Y W J s Z U V u d H J p Z X M g L z 4 8 L 0 l 0 Z W 0 + P E l 0 Z W 0 + P E l 0 Z W 1 M b 2 N h d G l v b j 4 8 S X R l b V R 5 c G U + R m 9 y b X V s Y T w v S X R l b V R 5 c G U + P E l 0 Z W 1 Q Y X R o P l N l Y 3 R p b 2 4 x L 2 5 l d 1 9 w c m 9 k d W N 0 X 2 x h d W 5 j a C 9 D a G F u Z 2 V k J T I w V H l w Z T w v S X R l b V B h d G g + P C 9 J d G V t T G 9 j Y X R p b 2 4 + P F N 0 Y W J s Z U V u d H J p Z X M g L z 4 8 L 0 l 0 Z W 0 + P C 9 J d G V t c z 4 8 L 0 x v Y 2 F s U G F j a 2 F n Z U 1 l d G F k Y X R h R m l s Z T 4 W A A A A U E s F B g A A A A A A A A A A A A A A A A A A A A A A A C Y B A A A B A A A A 0 I y d 3 w E V 0 R G M e g D A T 8 K X 6 w E A A A A 1 8 h 4 n 6 Y e p R o O 8 j 0 X / X s s c A A A A A A I A A A A A A B B m A A A A A Q A A I A A A A F 0 B Y N 8 9 5 D G 2 M r G w d x y o y O u g E o o a W L M Y L 8 i v R 0 H 3 u 4 P j A A A A A A 6 A A A A A A g A A I A A A A C j g 6 A v K q H b M q z 8 h p l b K p v 5 O I p m i 8 C l 8 w V c Z x 5 d 1 q k O u U A A A A C q Y S 4 j u k j 5 3 p D a o i 4 w 2 C m u 0 Y a I q U j V y W q F u C n Q D p N S I Q g r q C Z k H 9 t I L D 7 a 7 g L 4 G b R L 8 6 X h O Y 0 U n M k Z R O e 3 D d o m g u p n 9 T + d w w 8 D I c + r R 4 K e M Q A A A A O p j S K C Z J k S A h F w Q V k H s f n Y U Y P + d M u L e 6 y B u 3 m Y Q K 4 q 5 D e h 1 Z M 0 + S K t L y 3 w D G Y c T A 5 O t x B y e v X t l k x o I r 2 d O N W 4 = < / D a t a M a s h u p > 
</file>

<file path=customXml/itemProps1.xml><?xml version="1.0" encoding="utf-8"?>
<ds:datastoreItem xmlns:ds="http://schemas.openxmlformats.org/officeDocument/2006/customXml" ds:itemID="{628D7BE8-6711-47A3-98D0-92DA01E67F15}">
  <ds:schemaRefs>
    <ds:schemaRef ds:uri="http://schemas.microsoft.com/DataMashup"/>
  </ds:schemaRefs>
</ds:datastoreItem>
</file>

<file path=docMetadata/LabelInfo.xml><?xml version="1.0" encoding="utf-8"?>
<clbl:labelList xmlns:clbl="http://schemas.microsoft.com/office/2020/mipLabelMetadata">
  <clbl:label id="{d1e23d19-ded6-4d66-850c-0d4f35bf2edc}" enabled="0" method="" siteId="{d1e23d19-ded6-4d66-850c-0d4f35bf2edc}" removed="1"/>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Brands per Supplier</vt:lpstr>
      <vt:lpstr>HealthMax Growth</vt:lpstr>
      <vt:lpstr>MAT Value Total Category</vt:lpstr>
      <vt:lpstr>Market Share</vt:lpstr>
      <vt:lpstr>External Data</vt:lpstr>
      <vt:lpstr>internal_sales_data</vt:lpstr>
      <vt:lpstr>Profitability Matrix</vt:lpstr>
      <vt:lpstr>New Category Opportunity</vt:lpstr>
      <vt:lpstr>Organic Shampoo Launch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Gauthier Georgis</dc:creator>
  <cp:lastModifiedBy>Elahe Noshad</cp:lastModifiedBy>
  <dcterms:created xsi:type="dcterms:W3CDTF">2022-06-08T14:08:07Z</dcterms:created>
  <dcterms:modified xsi:type="dcterms:W3CDTF">2025-05-22T08:31:01Z</dcterms:modified>
</cp:coreProperties>
</file>