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im.peters\OneDrive - Western Governors University\Documents\WGU documents\C213 and Student files\Program Development\"/>
    </mc:Choice>
  </mc:AlternateContent>
  <bookViews>
    <workbookView xWindow="0" yWindow="0" windowWidth="23040" windowHeight="9216"/>
  </bookViews>
  <sheets>
    <sheet name="ABC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1" l="1"/>
  <c r="C27" i="1"/>
  <c r="B27" i="1"/>
  <c r="B26" i="1"/>
  <c r="D14" i="1"/>
  <c r="D13" i="1"/>
  <c r="C21" i="1"/>
  <c r="B21" i="1"/>
  <c r="D27" i="1"/>
  <c r="B15" i="1"/>
  <c r="D26" i="1" l="1"/>
  <c r="D28" i="1" s="1"/>
  <c r="C28" i="1"/>
  <c r="B28" i="1"/>
</calcChain>
</file>

<file path=xl/sharedStrings.xml><?xml version="1.0" encoding="utf-8"?>
<sst xmlns="http://schemas.openxmlformats.org/spreadsheetml/2006/main" count="26" uniqueCount="21">
  <si>
    <t>Item</t>
  </si>
  <si>
    <t>Activity Cost Pool</t>
  </si>
  <si>
    <t>Patient Processing</t>
  </si>
  <si>
    <t>Patient Maintenance</t>
  </si>
  <si>
    <t>Patient Type</t>
  </si>
  <si>
    <t>Short Stay</t>
  </si>
  <si>
    <t>Long Stay</t>
  </si>
  <si>
    <t>Driver Counts</t>
  </si>
  <si>
    <t>Number of patients</t>
  </si>
  <si>
    <t>Total Hours in Emergency Room</t>
  </si>
  <si>
    <t xml:space="preserve">   Total Driver counts</t>
  </si>
  <si>
    <t>Total Driver Counts</t>
  </si>
  <si>
    <t>Cost per Driver</t>
  </si>
  <si>
    <t>Overhead Cost Allocation</t>
  </si>
  <si>
    <t xml:space="preserve">   Total Overhead Costs</t>
  </si>
  <si>
    <t>Totals</t>
  </si>
  <si>
    <t xml:space="preserve">   Totals</t>
  </si>
  <si>
    <t>The first step in an ABC problems is to total the activities associated with each cost pool so you can calculate the cost of one activity for each cost pool.  Then you multiply that cost per activity times the number of activities each product consumed for each cost pool and total the results.</t>
  </si>
  <si>
    <t>Each cell in this matrix is the number of cost drivers for the cost pool for the product times cost per driver.  For example, the $48,276 of Patient Processing costs for Short Stay patients is the 150 patients times $321.84</t>
  </si>
  <si>
    <t>Overhead Costs</t>
  </si>
  <si>
    <r>
      <t xml:space="preserve">Gentle Care Regional Hospital is in a small, poor rural community and is struggling to survive.  The have decided to experiment with Activity Based Costing to try to improve their cost control.  They have started a small, prototype study of their emergency room and, to start, have identified two key activities:  </t>
    </r>
    <r>
      <rPr>
        <b/>
        <sz val="12"/>
        <color theme="1"/>
        <rFont val="Calibri"/>
        <family val="2"/>
        <scheme val="minor"/>
      </rPr>
      <t>Patient Processing</t>
    </r>
    <r>
      <rPr>
        <sz val="12"/>
        <color theme="1"/>
        <rFont val="Calibri"/>
        <family val="2"/>
        <scheme val="minor"/>
      </rPr>
      <t xml:space="preserve"> - processing the paperwork for admittance and setting up a room for a new patient and </t>
    </r>
    <r>
      <rPr>
        <b/>
        <sz val="12"/>
        <color theme="1"/>
        <rFont val="Calibri"/>
        <family val="2"/>
        <scheme val="minor"/>
      </rPr>
      <t>Patient Maintenance</t>
    </r>
    <r>
      <rPr>
        <sz val="12"/>
        <color theme="1"/>
        <rFont val="Calibri"/>
        <family val="2"/>
        <scheme val="minor"/>
      </rPr>
      <t xml:space="preserve"> – food and linen cleaning costs and nurse contact time.  
They have identified the number of patient visits as a natural cost driver for Patient Processing and length of stay as the natural cost driver for Patient Maintenance.  They have divided their patients into two classes:  short and long stay where short stay patients are in the emergency room of only a few hours and long-term patients stay up to 24 hours.  The have gather the following cost pool and driver count information.
</t>
    </r>
    <r>
      <rPr>
        <b/>
        <sz val="12"/>
        <color theme="1"/>
        <rFont val="Calibri"/>
        <family val="2"/>
        <scheme val="minor"/>
      </rPr>
      <t>Allocate the overhead costs in the cost pool to patient types.</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</si>
</sst>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1" formatCode="_(* #,##0_);_(* \(#,##0\);_(* &quot;-&quot;_);_(@_)"/>
    <numFmt numFmtId="44" formatCode="_(&quot;$&quot;* #,##0.00_);_(&quot;$&quot;* \(#,##0.00\);_(&quot;$&quot;* &quot;-&quot;??_);_(@_)"/>
  </numFmts>
  <fonts count="8" x14ac:knownFonts="1">
    <font>
      <sz val="11"/>
      <color theme="1"/>
      <name val="Calibri"/>
      <family val="2"/>
      <scheme val="minor"/>
    </font>
    <font>
      <sz val="12"/>
      <color theme="1"/>
      <name val="Calibri"/>
      <family val="2"/>
      <scheme val="minor"/>
    </font>
    <font>
      <b/>
      <sz val="12"/>
      <color theme="1"/>
      <name val="Calibri"/>
      <family val="2"/>
      <scheme val="minor"/>
    </font>
    <font>
      <u val="singleAccounting"/>
      <sz val="12"/>
      <color theme="1"/>
      <name val="Calibri"/>
      <family val="2"/>
      <scheme val="minor"/>
    </font>
    <font>
      <sz val="12"/>
      <color rgb="FFFF0000"/>
      <name val="Calibri"/>
      <family val="2"/>
      <scheme val="minor"/>
    </font>
    <font>
      <u val="singleAccounting"/>
      <sz val="12"/>
      <color rgb="FFFF0000"/>
      <name val="Calibri"/>
      <family val="2"/>
      <scheme val="minor"/>
    </font>
    <font>
      <u val="doubleAccounting"/>
      <sz val="12"/>
      <color rgb="FFFF0000"/>
      <name val="Calibri"/>
      <family val="2"/>
      <scheme val="minor"/>
    </font>
    <font>
      <sz val="12"/>
      <color rgb="FFFF000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horizontal="left" vertical="top" wrapText="1"/>
    </xf>
    <xf numFmtId="0" fontId="1" fillId="0" borderId="0" xfId="0" applyFont="1" applyAlignment="1">
      <alignment vertical="top" wrapText="1"/>
    </xf>
    <xf numFmtId="41" fontId="1" fillId="0" borderId="0" xfId="0" applyNumberFormat="1" applyFont="1"/>
    <xf numFmtId="41" fontId="1" fillId="0" borderId="0" xfId="0" applyNumberFormat="1" applyFont="1" applyAlignment="1">
      <alignment horizontal="center" vertical="top"/>
    </xf>
    <xf numFmtId="41" fontId="1" fillId="0" borderId="0" xfId="0" applyNumberFormat="1" applyFont="1" applyAlignment="1">
      <alignment horizontal="center" vertical="top" wrapText="1"/>
    </xf>
    <xf numFmtId="41" fontId="1" fillId="0" borderId="0" xfId="0" applyNumberFormat="1" applyFont="1" applyAlignment="1">
      <alignment horizontal="center" vertical="top"/>
    </xf>
    <xf numFmtId="42" fontId="1" fillId="0" borderId="0" xfId="0" applyNumberFormat="1" applyFont="1"/>
    <xf numFmtId="0" fontId="1" fillId="0" borderId="0" xfId="0" applyFont="1" applyAlignment="1">
      <alignment horizontal="left" vertical="top" wrapText="1"/>
    </xf>
    <xf numFmtId="41" fontId="3" fillId="0" borderId="0" xfId="0" applyNumberFormat="1" applyFont="1"/>
    <xf numFmtId="41" fontId="4" fillId="0" borderId="0" xfId="0" applyNumberFormat="1" applyFont="1"/>
    <xf numFmtId="41" fontId="4" fillId="0" borderId="0" xfId="0" applyNumberFormat="1" applyFont="1" applyAlignment="1">
      <alignment horizontal="center" vertical="top" wrapText="1"/>
    </xf>
    <xf numFmtId="44" fontId="4" fillId="0" borderId="0" xfId="0" applyNumberFormat="1" applyFont="1"/>
    <xf numFmtId="41" fontId="4" fillId="0" borderId="0" xfId="0" applyNumberFormat="1" applyFont="1" applyAlignment="1">
      <alignment horizontal="center" vertical="top"/>
    </xf>
    <xf numFmtId="41" fontId="4" fillId="0" borderId="0" xfId="0" applyNumberFormat="1" applyFont="1" applyAlignment="1">
      <alignment horizontal="center" vertical="top"/>
    </xf>
    <xf numFmtId="41" fontId="4" fillId="0" borderId="0" xfId="0" applyNumberFormat="1" applyFont="1" applyAlignment="1">
      <alignment horizontal="center"/>
    </xf>
    <xf numFmtId="42" fontId="4" fillId="0" borderId="0" xfId="0" applyNumberFormat="1" applyFont="1"/>
    <xf numFmtId="42" fontId="3" fillId="0" borderId="0" xfId="0" applyNumberFormat="1" applyFont="1"/>
    <xf numFmtId="42" fontId="5" fillId="0" borderId="0" xfId="0" applyNumberFormat="1" applyFont="1"/>
    <xf numFmtId="41" fontId="1" fillId="0" borderId="0" xfId="0" applyNumberFormat="1" applyFont="1" applyAlignment="1">
      <alignment vertical="top" wrapText="1"/>
    </xf>
    <xf numFmtId="42" fontId="6" fillId="0" borderId="0" xfId="0" applyNumberFormat="1" applyFont="1"/>
    <xf numFmtId="42" fontId="5" fillId="0" borderId="1" xfId="0" applyNumberFormat="1" applyFont="1" applyBorder="1"/>
    <xf numFmtId="0" fontId="7" fillId="0" borderId="0" xfId="0" applyNumberFormat="1" applyFont="1" applyAlignment="1">
      <alignment horizontal="left" vertical="top" wrapText="1"/>
    </xf>
    <xf numFmtId="0" fontId="7" fillId="0" borderId="0" xfId="0" applyNumberFormat="1" applyFont="1" applyAlignment="1">
      <alignment vertical="top" wrapText="1"/>
    </xf>
    <xf numFmtId="0" fontId="4"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22860</xdr:colOff>
      <xdr:row>11</xdr:row>
      <xdr:rowOff>182880</xdr:rowOff>
    </xdr:from>
    <xdr:to>
      <xdr:col>10</xdr:col>
      <xdr:colOff>76200</xdr:colOff>
      <xdr:row>20</xdr:row>
      <xdr:rowOff>99060</xdr:rowOff>
    </xdr:to>
    <xdr:cxnSp macro="">
      <xdr:nvCxnSpPr>
        <xdr:cNvPr id="3" name="Straight Arrow Connector 2"/>
        <xdr:cNvCxnSpPr/>
      </xdr:nvCxnSpPr>
      <xdr:spPr>
        <a:xfrm flipH="1">
          <a:off x="3558540" y="2362200"/>
          <a:ext cx="4853940" cy="2362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12</xdr:row>
      <xdr:rowOff>99060</xdr:rowOff>
    </xdr:from>
    <xdr:to>
      <xdr:col>5</xdr:col>
      <xdr:colOff>30480</xdr:colOff>
      <xdr:row>12</xdr:row>
      <xdr:rowOff>99060</xdr:rowOff>
    </xdr:to>
    <xdr:cxnSp macro="">
      <xdr:nvCxnSpPr>
        <xdr:cNvPr id="5" name="Straight Arrow Connector 4"/>
        <xdr:cNvCxnSpPr/>
      </xdr:nvCxnSpPr>
      <xdr:spPr>
        <a:xfrm flipH="1">
          <a:off x="4503420" y="2674620"/>
          <a:ext cx="81534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335280</xdr:colOff>
      <xdr:row>17</xdr:row>
      <xdr:rowOff>601980</xdr:rowOff>
    </xdr:from>
    <xdr:to>
      <xdr:col>7</xdr:col>
      <xdr:colOff>487680</xdr:colOff>
      <xdr:row>23</xdr:row>
      <xdr:rowOff>38100</xdr:rowOff>
    </xdr:to>
    <xdr:sp macro="" textlink="">
      <xdr:nvSpPr>
        <xdr:cNvPr id="6" name="TextBox 5"/>
        <xdr:cNvSpPr txBox="1"/>
      </xdr:nvSpPr>
      <xdr:spPr>
        <a:xfrm>
          <a:off x="4747260" y="4191000"/>
          <a:ext cx="22479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0000"/>
              </a:solidFill>
              <a:latin typeface="Arial" panose="020B0604020202020204" pitchFamily="34" charset="0"/>
              <a:cs typeface="Arial" panose="020B0604020202020204" pitchFamily="34" charset="0"/>
            </a:rPr>
            <a:t>I</a:t>
          </a:r>
          <a:r>
            <a:rPr lang="en-US" sz="1200" b="0" baseline="0">
              <a:solidFill>
                <a:srgbClr val="FF0000"/>
              </a:solidFill>
              <a:latin typeface="Arial" panose="020B0604020202020204" pitchFamily="34" charset="0"/>
              <a:cs typeface="Arial" panose="020B0604020202020204" pitchFamily="34" charset="0"/>
            </a:rPr>
            <a:t> totaled the activities below and then posted them above simple to make the per unit calculations a little easier and clearer in Excel.</a:t>
          </a:r>
        </a:p>
        <a:p>
          <a:endParaRPr lang="en-US" sz="1100">
            <a:solidFill>
              <a:srgbClr val="FF0000"/>
            </a:solidFill>
          </a:endParaRPr>
        </a:p>
      </xdr:txBody>
    </xdr:sp>
    <xdr:clientData/>
  </xdr:twoCellAnchor>
  <xdr:twoCellAnchor>
    <xdr:from>
      <xdr:col>3</xdr:col>
      <xdr:colOff>91440</xdr:colOff>
      <xdr:row>18</xdr:row>
      <xdr:rowOff>129540</xdr:rowOff>
    </xdr:from>
    <xdr:to>
      <xdr:col>4</xdr:col>
      <xdr:colOff>381000</xdr:colOff>
      <xdr:row>20</xdr:row>
      <xdr:rowOff>160020</xdr:rowOff>
    </xdr:to>
    <xdr:cxnSp macro="">
      <xdr:nvCxnSpPr>
        <xdr:cNvPr id="8" name="Straight Arrow Connector 7"/>
        <xdr:cNvCxnSpPr/>
      </xdr:nvCxnSpPr>
      <xdr:spPr>
        <a:xfrm flipH="1">
          <a:off x="3627120" y="4335780"/>
          <a:ext cx="1165860" cy="44958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701040</xdr:colOff>
      <xdr:row>14</xdr:row>
      <xdr:rowOff>68580</xdr:rowOff>
    </xdr:from>
    <xdr:to>
      <xdr:col>5</xdr:col>
      <xdr:colOff>502920</xdr:colOff>
      <xdr:row>19</xdr:row>
      <xdr:rowOff>198120</xdr:rowOff>
    </xdr:to>
    <xdr:cxnSp macro="">
      <xdr:nvCxnSpPr>
        <xdr:cNvPr id="10" name="Straight Arrow Connector 9"/>
        <xdr:cNvCxnSpPr/>
      </xdr:nvCxnSpPr>
      <xdr:spPr>
        <a:xfrm flipH="1" flipV="1">
          <a:off x="3360420" y="3063240"/>
          <a:ext cx="2430780" cy="153924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abSelected="1" zoomScaleNormal="100" workbookViewId="0">
      <selection sqref="A1:K10"/>
    </sheetView>
  </sheetViews>
  <sheetFormatPr defaultRowHeight="15.6" x14ac:dyDescent="0.3"/>
  <cols>
    <col min="1" max="1" width="26" style="1" customWidth="1"/>
    <col min="2" max="2" width="12.77734375" style="1" customWidth="1"/>
    <col min="3" max="4" width="14.77734375" style="1" customWidth="1"/>
    <col min="5" max="5" width="12.77734375" style="1" customWidth="1"/>
    <col min="6" max="16384" width="8.88671875" style="1"/>
  </cols>
  <sheetData>
    <row r="1" spans="1:17" ht="15.6" customHeight="1" x14ac:dyDescent="0.3">
      <c r="A1" s="2" t="s">
        <v>20</v>
      </c>
      <c r="B1" s="2"/>
      <c r="C1" s="2"/>
      <c r="D1" s="2"/>
      <c r="E1" s="2"/>
      <c r="F1" s="2"/>
      <c r="G1" s="2"/>
      <c r="H1" s="2"/>
      <c r="I1" s="2"/>
      <c r="J1" s="2"/>
      <c r="K1" s="2"/>
      <c r="L1" s="3"/>
      <c r="M1" s="3"/>
      <c r="N1" s="3"/>
      <c r="O1" s="3"/>
      <c r="P1" s="3"/>
      <c r="Q1" s="3"/>
    </row>
    <row r="2" spans="1:17" x14ac:dyDescent="0.3">
      <c r="A2" s="2"/>
      <c r="B2" s="2"/>
      <c r="C2" s="2"/>
      <c r="D2" s="2"/>
      <c r="E2" s="2"/>
      <c r="F2" s="2"/>
      <c r="G2" s="2"/>
      <c r="H2" s="2"/>
      <c r="I2" s="2"/>
      <c r="J2" s="2"/>
      <c r="K2" s="2"/>
      <c r="L2" s="3"/>
      <c r="M2" s="3"/>
      <c r="N2" s="3"/>
      <c r="O2" s="3"/>
      <c r="P2" s="3"/>
      <c r="Q2" s="3"/>
    </row>
    <row r="3" spans="1:17" x14ac:dyDescent="0.3">
      <c r="A3" s="2"/>
      <c r="B3" s="2"/>
      <c r="C3" s="2"/>
      <c r="D3" s="2"/>
      <c r="E3" s="2"/>
      <c r="F3" s="2"/>
      <c r="G3" s="2"/>
      <c r="H3" s="2"/>
      <c r="I3" s="2"/>
      <c r="J3" s="2"/>
      <c r="K3" s="2"/>
      <c r="L3" s="3"/>
      <c r="M3" s="3"/>
      <c r="N3" s="3"/>
      <c r="O3" s="3"/>
      <c r="P3" s="3"/>
      <c r="Q3" s="3"/>
    </row>
    <row r="4" spans="1:17" x14ac:dyDescent="0.3">
      <c r="A4" s="2"/>
      <c r="B4" s="2"/>
      <c r="C4" s="2"/>
      <c r="D4" s="2"/>
      <c r="E4" s="2"/>
      <c r="F4" s="2"/>
      <c r="G4" s="2"/>
      <c r="H4" s="2"/>
      <c r="I4" s="2"/>
      <c r="J4" s="2"/>
      <c r="K4" s="2"/>
      <c r="L4" s="3"/>
      <c r="M4" s="3"/>
      <c r="N4" s="3"/>
      <c r="O4" s="3"/>
      <c r="P4" s="3"/>
      <c r="Q4" s="3"/>
    </row>
    <row r="5" spans="1:17" x14ac:dyDescent="0.3">
      <c r="A5" s="2"/>
      <c r="B5" s="2"/>
      <c r="C5" s="2"/>
      <c r="D5" s="2"/>
      <c r="E5" s="2"/>
      <c r="F5" s="2"/>
      <c r="G5" s="2"/>
      <c r="H5" s="2"/>
      <c r="I5" s="2"/>
      <c r="J5" s="2"/>
      <c r="K5" s="2"/>
      <c r="L5" s="3"/>
      <c r="M5" s="3"/>
      <c r="N5" s="3"/>
      <c r="O5" s="3"/>
      <c r="P5" s="3"/>
      <c r="Q5" s="3"/>
    </row>
    <row r="6" spans="1:17" x14ac:dyDescent="0.3">
      <c r="A6" s="2"/>
      <c r="B6" s="2"/>
      <c r="C6" s="2"/>
      <c r="D6" s="2"/>
      <c r="E6" s="2"/>
      <c r="F6" s="2"/>
      <c r="G6" s="2"/>
      <c r="H6" s="2"/>
      <c r="I6" s="2"/>
      <c r="J6" s="2"/>
      <c r="K6" s="2"/>
      <c r="L6" s="3"/>
      <c r="M6" s="3"/>
      <c r="N6" s="3"/>
      <c r="O6" s="3"/>
      <c r="P6" s="3"/>
      <c r="Q6" s="3"/>
    </row>
    <row r="7" spans="1:17" x14ac:dyDescent="0.3">
      <c r="A7" s="2"/>
      <c r="B7" s="2"/>
      <c r="C7" s="2"/>
      <c r="D7" s="2"/>
      <c r="E7" s="2"/>
      <c r="F7" s="2"/>
      <c r="G7" s="2"/>
      <c r="H7" s="2"/>
      <c r="I7" s="2"/>
      <c r="J7" s="2"/>
      <c r="K7" s="2"/>
      <c r="L7" s="3"/>
      <c r="M7" s="3"/>
      <c r="N7" s="3"/>
      <c r="O7" s="3"/>
      <c r="P7" s="3"/>
      <c r="Q7" s="3"/>
    </row>
    <row r="8" spans="1:17" x14ac:dyDescent="0.3">
      <c r="A8" s="2"/>
      <c r="B8" s="2"/>
      <c r="C8" s="2"/>
      <c r="D8" s="2"/>
      <c r="E8" s="2"/>
      <c r="F8" s="2"/>
      <c r="G8" s="2"/>
      <c r="H8" s="2"/>
      <c r="I8" s="2"/>
      <c r="J8" s="2"/>
      <c r="K8" s="2"/>
      <c r="L8" s="9"/>
      <c r="M8" s="9"/>
      <c r="N8" s="9"/>
      <c r="O8" s="3"/>
      <c r="P8" s="3"/>
      <c r="Q8" s="3"/>
    </row>
    <row r="9" spans="1:17" x14ac:dyDescent="0.3">
      <c r="A9" s="2"/>
      <c r="B9" s="2"/>
      <c r="C9" s="2"/>
      <c r="D9" s="2"/>
      <c r="E9" s="2"/>
      <c r="F9" s="2"/>
      <c r="G9" s="2"/>
      <c r="H9" s="2"/>
      <c r="I9" s="2"/>
      <c r="J9" s="2"/>
      <c r="K9" s="2"/>
      <c r="L9" s="9"/>
      <c r="M9" s="9"/>
      <c r="N9" s="9"/>
      <c r="O9" s="3"/>
      <c r="P9" s="3"/>
      <c r="Q9" s="3"/>
    </row>
    <row r="10" spans="1:17" x14ac:dyDescent="0.3">
      <c r="A10" s="2"/>
      <c r="B10" s="2"/>
      <c r="C10" s="2"/>
      <c r="D10" s="2"/>
      <c r="E10" s="2"/>
      <c r="F10" s="2"/>
      <c r="G10" s="2"/>
      <c r="H10" s="2"/>
      <c r="I10" s="2"/>
      <c r="J10" s="2"/>
      <c r="K10" s="2"/>
      <c r="L10" s="9"/>
      <c r="M10" s="9"/>
      <c r="N10" s="9"/>
      <c r="O10" s="3"/>
      <c r="P10" s="3"/>
      <c r="Q10" s="3"/>
    </row>
    <row r="11" spans="1:17" x14ac:dyDescent="0.3">
      <c r="A11" s="9"/>
      <c r="B11" s="9"/>
      <c r="C11" s="9"/>
      <c r="D11" s="9"/>
      <c r="E11" s="9"/>
      <c r="F11" s="9"/>
      <c r="G11" s="9"/>
      <c r="H11" s="9"/>
      <c r="I11" s="9"/>
      <c r="J11" s="9"/>
      <c r="K11" s="9"/>
      <c r="L11" s="9"/>
      <c r="M11" s="9"/>
      <c r="N11" s="9"/>
      <c r="O11" s="3"/>
      <c r="P11" s="3"/>
      <c r="Q11" s="3"/>
    </row>
    <row r="12" spans="1:17" ht="31.2" customHeight="1" x14ac:dyDescent="0.3">
      <c r="A12" s="5" t="s">
        <v>0</v>
      </c>
      <c r="B12" s="6" t="s">
        <v>1</v>
      </c>
      <c r="C12" s="12" t="s">
        <v>11</v>
      </c>
      <c r="D12" s="12" t="s">
        <v>12</v>
      </c>
      <c r="F12" s="23" t="s">
        <v>17</v>
      </c>
      <c r="G12" s="23"/>
      <c r="H12" s="23"/>
      <c r="I12" s="23"/>
      <c r="J12" s="23"/>
      <c r="K12" s="23"/>
      <c r="L12" s="23"/>
      <c r="M12" s="23"/>
      <c r="N12" s="24"/>
      <c r="O12" s="24"/>
    </row>
    <row r="13" spans="1:17" x14ac:dyDescent="0.3">
      <c r="A13" s="4" t="s">
        <v>2</v>
      </c>
      <c r="B13" s="8">
        <v>56000</v>
      </c>
      <c r="C13" s="11">
        <v>174</v>
      </c>
      <c r="D13" s="13">
        <f>+B13/C13</f>
        <v>321.83908045977012</v>
      </c>
      <c r="E13" s="24"/>
      <c r="F13" s="23"/>
      <c r="G13" s="23"/>
      <c r="H13" s="23"/>
      <c r="I13" s="23"/>
      <c r="J13" s="23"/>
      <c r="K13" s="23"/>
      <c r="L13" s="23"/>
      <c r="M13" s="23"/>
      <c r="N13" s="24"/>
      <c r="O13" s="24"/>
    </row>
    <row r="14" spans="1:17" ht="17.399999999999999" x14ac:dyDescent="0.45">
      <c r="A14" s="4" t="s">
        <v>3</v>
      </c>
      <c r="B14" s="18">
        <v>102000</v>
      </c>
      <c r="C14" s="11">
        <v>700</v>
      </c>
      <c r="D14" s="13">
        <f>+B14/C14</f>
        <v>145.71428571428572</v>
      </c>
      <c r="E14" s="24"/>
      <c r="F14" s="23"/>
      <c r="G14" s="23"/>
      <c r="H14" s="23"/>
      <c r="I14" s="23"/>
      <c r="J14" s="23"/>
      <c r="K14" s="23"/>
      <c r="L14" s="23"/>
      <c r="M14" s="23"/>
      <c r="N14" s="24"/>
      <c r="O14" s="24"/>
    </row>
    <row r="15" spans="1:17" x14ac:dyDescent="0.3">
      <c r="A15" s="11" t="s">
        <v>14</v>
      </c>
      <c r="B15" s="17">
        <f>SUM(B13:B14)</f>
        <v>158000</v>
      </c>
      <c r="C15" s="11"/>
      <c r="D15" s="13"/>
      <c r="E15" s="24"/>
      <c r="F15" s="23"/>
      <c r="G15" s="23"/>
      <c r="H15" s="23"/>
      <c r="I15" s="23"/>
      <c r="J15" s="23"/>
      <c r="K15" s="23"/>
      <c r="L15" s="23"/>
      <c r="M15" s="23"/>
      <c r="N15" s="24"/>
      <c r="O15" s="24"/>
    </row>
    <row r="16" spans="1:17" x14ac:dyDescent="0.3">
      <c r="A16" s="4"/>
      <c r="B16" s="4"/>
      <c r="C16" s="4"/>
      <c r="D16" s="4"/>
      <c r="E16" s="4"/>
      <c r="F16" s="23"/>
      <c r="G16" s="23"/>
      <c r="H16" s="23"/>
      <c r="I16" s="23"/>
      <c r="J16" s="23"/>
      <c r="K16" s="23"/>
      <c r="L16" s="23"/>
      <c r="M16" s="23"/>
      <c r="N16" s="4"/>
      <c r="O16" s="4"/>
    </row>
    <row r="17" spans="1:15" x14ac:dyDescent="0.3">
      <c r="A17" s="5" t="s">
        <v>4</v>
      </c>
      <c r="B17" s="7" t="s">
        <v>7</v>
      </c>
      <c r="C17" s="7"/>
      <c r="D17" s="5"/>
      <c r="E17" s="5"/>
      <c r="F17" s="4"/>
      <c r="G17" s="4"/>
      <c r="H17" s="4"/>
      <c r="I17" s="4"/>
      <c r="J17" s="4"/>
      <c r="K17" s="4"/>
      <c r="L17" s="4"/>
      <c r="M17" s="4"/>
      <c r="N17" s="4"/>
      <c r="O17" s="4"/>
    </row>
    <row r="18" spans="1:15" ht="48.6" customHeight="1" x14ac:dyDescent="0.3">
      <c r="A18" s="5"/>
      <c r="B18" s="6" t="s">
        <v>8</v>
      </c>
      <c r="C18" s="6" t="s">
        <v>9</v>
      </c>
      <c r="D18" s="5"/>
      <c r="E18" s="5"/>
      <c r="F18" s="4"/>
      <c r="G18" s="4"/>
      <c r="H18" s="4"/>
      <c r="I18" s="4"/>
      <c r="J18" s="4"/>
      <c r="K18" s="4"/>
      <c r="L18" s="4"/>
      <c r="M18" s="4"/>
      <c r="N18" s="4"/>
      <c r="O18" s="4"/>
    </row>
    <row r="19" spans="1:15" x14ac:dyDescent="0.3">
      <c r="A19" s="4" t="s">
        <v>5</v>
      </c>
      <c r="B19" s="4">
        <v>150</v>
      </c>
      <c r="C19" s="4">
        <v>300</v>
      </c>
      <c r="D19" s="4"/>
      <c r="E19" s="4"/>
      <c r="F19" s="4"/>
      <c r="G19" s="4"/>
      <c r="H19" s="4"/>
      <c r="I19" s="4"/>
      <c r="J19" s="4"/>
      <c r="K19" s="4"/>
      <c r="L19" s="4"/>
      <c r="M19" s="4"/>
      <c r="N19" s="4"/>
      <c r="O19" s="4"/>
    </row>
    <row r="20" spans="1:15" ht="17.399999999999999" x14ac:dyDescent="0.45">
      <c r="A20" s="4" t="s">
        <v>6</v>
      </c>
      <c r="B20" s="10">
        <v>24</v>
      </c>
      <c r="C20" s="10">
        <v>400</v>
      </c>
      <c r="D20" s="4"/>
      <c r="E20" s="4"/>
      <c r="F20" s="4"/>
      <c r="G20" s="4"/>
      <c r="H20" s="4"/>
      <c r="I20" s="4"/>
      <c r="J20" s="4"/>
      <c r="K20" s="4"/>
      <c r="L20" s="4"/>
      <c r="M20" s="4"/>
      <c r="N20" s="4"/>
      <c r="O20" s="4"/>
    </row>
    <row r="21" spans="1:15" x14ac:dyDescent="0.3">
      <c r="A21" s="4" t="s">
        <v>10</v>
      </c>
      <c r="B21" s="11">
        <f>SUM(B19:B20)</f>
        <v>174</v>
      </c>
      <c r="C21" s="11">
        <f>SUM(C19:C20)</f>
        <v>700</v>
      </c>
      <c r="D21" s="4"/>
      <c r="E21" s="4"/>
      <c r="F21" s="4"/>
      <c r="G21" s="4"/>
      <c r="H21" s="4"/>
      <c r="I21" s="4"/>
      <c r="J21" s="4"/>
      <c r="K21" s="4"/>
      <c r="L21" s="4"/>
      <c r="M21" s="4"/>
      <c r="N21" s="4"/>
      <c r="O21" s="4"/>
    </row>
    <row r="22" spans="1:15" x14ac:dyDescent="0.3">
      <c r="A22" s="4"/>
      <c r="B22" s="4"/>
      <c r="C22" s="4"/>
      <c r="D22" s="4"/>
      <c r="E22" s="4"/>
      <c r="F22" s="4"/>
      <c r="G22" s="4"/>
      <c r="H22" s="4"/>
      <c r="I22" s="4"/>
      <c r="J22" s="4"/>
      <c r="K22" s="4"/>
      <c r="L22" s="4"/>
      <c r="M22" s="4"/>
      <c r="N22" s="4"/>
      <c r="O22" s="4"/>
    </row>
    <row r="23" spans="1:15" x14ac:dyDescent="0.3">
      <c r="A23" s="16" t="s">
        <v>13</v>
      </c>
      <c r="B23" s="16"/>
      <c r="C23" s="16"/>
      <c r="D23" s="4"/>
      <c r="E23" s="4"/>
      <c r="F23" s="4"/>
      <c r="G23" s="4"/>
      <c r="H23" s="4"/>
      <c r="I23" s="4"/>
      <c r="J23" s="4"/>
      <c r="K23" s="4"/>
      <c r="L23" s="4"/>
      <c r="M23" s="4"/>
      <c r="N23" s="4"/>
      <c r="O23" s="4"/>
    </row>
    <row r="24" spans="1:15" x14ac:dyDescent="0.3">
      <c r="A24" s="14" t="s">
        <v>4</v>
      </c>
      <c r="B24" s="15" t="s">
        <v>19</v>
      </c>
      <c r="C24" s="15"/>
      <c r="D24" s="4"/>
      <c r="E24" s="4"/>
      <c r="F24" s="4"/>
      <c r="G24" s="4"/>
      <c r="H24" s="4"/>
      <c r="I24" s="4"/>
      <c r="J24" s="4"/>
      <c r="K24" s="4"/>
      <c r="L24" s="4"/>
      <c r="M24" s="4"/>
      <c r="N24" s="4"/>
      <c r="O24" s="4"/>
    </row>
    <row r="25" spans="1:15" ht="32.4" customHeight="1" x14ac:dyDescent="0.3">
      <c r="A25" s="14"/>
      <c r="B25" s="12" t="s">
        <v>2</v>
      </c>
      <c r="C25" s="12" t="s">
        <v>3</v>
      </c>
      <c r="D25" s="12" t="s">
        <v>15</v>
      </c>
      <c r="E25" s="25" t="s">
        <v>18</v>
      </c>
      <c r="F25" s="25"/>
      <c r="G25" s="25"/>
      <c r="H25" s="25"/>
      <c r="I25" s="25"/>
      <c r="J25" s="25"/>
      <c r="K25" s="25"/>
      <c r="L25" s="25"/>
      <c r="M25" s="20"/>
      <c r="N25" s="4"/>
      <c r="O25" s="4"/>
    </row>
    <row r="26" spans="1:15" x14ac:dyDescent="0.3">
      <c r="A26" s="11" t="s">
        <v>5</v>
      </c>
      <c r="B26" s="17">
        <f>+B19*D13</f>
        <v>48275.862068965514</v>
      </c>
      <c r="C26" s="17">
        <f>+C19*D14</f>
        <v>43714.285714285717</v>
      </c>
      <c r="D26" s="17">
        <f>SUM(B26:C26)</f>
        <v>91990.147783251232</v>
      </c>
      <c r="E26" s="25"/>
      <c r="F26" s="25"/>
      <c r="G26" s="25"/>
      <c r="H26" s="25"/>
      <c r="I26" s="25"/>
      <c r="J26" s="25"/>
      <c r="K26" s="25"/>
      <c r="L26" s="25"/>
      <c r="M26" s="20"/>
      <c r="N26" s="4"/>
      <c r="O26" s="4"/>
    </row>
    <row r="27" spans="1:15" ht="17.399999999999999" x14ac:dyDescent="0.45">
      <c r="A27" s="11" t="s">
        <v>6</v>
      </c>
      <c r="B27" s="19">
        <f>+B20*D13</f>
        <v>7724.1379310344828</v>
      </c>
      <c r="C27" s="19">
        <f>+C20*D14</f>
        <v>58285.71428571429</v>
      </c>
      <c r="D27" s="22">
        <f>SUM(B27:C27)</f>
        <v>66009.852216748768</v>
      </c>
      <c r="E27" s="20"/>
      <c r="F27" s="20"/>
      <c r="G27" s="20"/>
      <c r="H27" s="20"/>
      <c r="I27" s="20"/>
      <c r="J27" s="20"/>
      <c r="K27" s="20"/>
      <c r="L27" s="20"/>
      <c r="M27" s="20"/>
    </row>
    <row r="28" spans="1:15" ht="17.399999999999999" x14ac:dyDescent="0.45">
      <c r="A28" s="11" t="s">
        <v>16</v>
      </c>
      <c r="B28" s="21">
        <f>SUM(B26:B27)</f>
        <v>56000</v>
      </c>
      <c r="C28" s="21">
        <f>SUM(C26:C27)</f>
        <v>102000</v>
      </c>
      <c r="D28" s="21">
        <f>SUM(D26:D27)</f>
        <v>158000</v>
      </c>
      <c r="E28" s="20"/>
      <c r="F28" s="20"/>
      <c r="G28" s="20"/>
      <c r="H28" s="20"/>
      <c r="I28" s="20"/>
      <c r="J28" s="20"/>
      <c r="K28" s="20"/>
      <c r="L28" s="20"/>
      <c r="M28" s="20"/>
    </row>
    <row r="29" spans="1:15" x14ac:dyDescent="0.3">
      <c r="B29" s="8"/>
      <c r="C29" s="8"/>
      <c r="D29" s="8"/>
    </row>
  </sheetData>
  <mergeCells count="6">
    <mergeCell ref="E25:L26"/>
    <mergeCell ref="B24:C24"/>
    <mergeCell ref="A23:C23"/>
    <mergeCell ref="F12:M16"/>
    <mergeCell ref="B17:C17"/>
    <mergeCell ref="A1:K10"/>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ABC1</vt:lpstr>
    </vt:vector>
  </TitlesOfParts>
  <Company>Western Governors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Peters</dc:creator>
  <cp:lastModifiedBy>Jim Peters</cp:lastModifiedBy>
  <dcterms:created xsi:type="dcterms:W3CDTF">2018-11-05T20:13:59Z</dcterms:created>
  <dcterms:modified xsi:type="dcterms:W3CDTF">2018-11-05T21:15:44Z</dcterms:modified>
</cp:coreProperties>
</file>