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4"/>
  <workbookPr/>
  <mc:AlternateContent xmlns:mc="http://schemas.openxmlformats.org/markup-compatibility/2006">
    <mc:Choice Requires="x15">
      <x15ac:absPath xmlns:x15ac="http://schemas.microsoft.com/office/spreadsheetml/2010/11/ac" url="/Users/kenneto/Documents/WGU 2021 Documents/1 C214 Financial Management/"/>
    </mc:Choice>
  </mc:AlternateContent>
  <xr:revisionPtr revIDLastSave="0" documentId="8_{D66CBB4D-B5C5-4E12-8700-2DE8BF17C83B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TI BAII Plus" sheetId="1" r:id="rId1"/>
    <sheet name="HP 12c" sheetId="2" r:id="rId2"/>
    <sheet name="HP 10B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4" i="2" l="1"/>
  <c r="P124" i="2"/>
  <c r="R124" i="2" s="1"/>
  <c r="R126" i="2" s="1"/>
  <c r="M124" i="2"/>
  <c r="L124" i="2"/>
  <c r="N124" i="2" s="1"/>
  <c r="N126" i="2" s="1"/>
  <c r="L35" i="2"/>
  <c r="M35" i="2" s="1"/>
  <c r="L34" i="2"/>
  <c r="M34" i="2" s="1"/>
  <c r="M33" i="2"/>
</calcChain>
</file>

<file path=xl/sharedStrings.xml><?xml version="1.0" encoding="utf-8"?>
<sst xmlns="http://schemas.openxmlformats.org/spreadsheetml/2006/main" count="503" uniqueCount="157">
  <si>
    <t>TI BAII Plus Financial Calculation Examples</t>
  </si>
  <si>
    <t>Using a financial calculator is permitted in assessments.  A calculator can help you</t>
  </si>
  <si>
    <t>answer questions more quickly.  The examples below show some basic operations</t>
  </si>
  <si>
    <t>of the TI BAII Plus for solving financial problems</t>
  </si>
  <si>
    <t>Common Function Buttons:</t>
  </si>
  <si>
    <t>PV</t>
  </si>
  <si>
    <t>Present Value</t>
  </si>
  <si>
    <t>FV</t>
  </si>
  <si>
    <t>Future Value</t>
  </si>
  <si>
    <t>I/Y</t>
  </si>
  <si>
    <t>Interest rate per period</t>
  </si>
  <si>
    <t>N</t>
  </si>
  <si>
    <t>Number of periods</t>
  </si>
  <si>
    <t>PMT</t>
  </si>
  <si>
    <t>Payment</t>
  </si>
  <si>
    <t>+ -</t>
  </si>
  <si>
    <t>Change sign</t>
  </si>
  <si>
    <t>↓</t>
  </si>
  <si>
    <t>Arrow Pointing down</t>
  </si>
  <si>
    <t>CPT</t>
  </si>
  <si>
    <t>Compute</t>
  </si>
  <si>
    <t>RESET</t>
  </si>
  <si>
    <t>Resets default</t>
  </si>
  <si>
    <t>TVM</t>
  </si>
  <si>
    <t>Time Value of Money mode</t>
  </si>
  <si>
    <t>CF</t>
  </si>
  <si>
    <t>2nd</t>
  </si>
  <si>
    <t>Changes register</t>
  </si>
  <si>
    <t xml:space="preserve">If you invest $1,000 today in an account that will pay 3% compound interest, how much </t>
  </si>
  <si>
    <t>will be invested in 5 years?</t>
  </si>
  <si>
    <t>Calculation:</t>
  </si>
  <si>
    <t>Clear TVM</t>
  </si>
  <si>
    <t>Present Value of an Annuity (equal cash flows)</t>
  </si>
  <si>
    <t>If you want to find out what a stream of equal payments are worth today</t>
  </si>
  <si>
    <t>you solve for present value.  In this example you get $500 a year for 10 years</t>
  </si>
  <si>
    <t>at the end of each year with an interest rate of 7%.</t>
  </si>
  <si>
    <t>At Beginning</t>
  </si>
  <si>
    <t>of the year</t>
  </si>
  <si>
    <t>Net Present Value of a Series of Uneven Cash Flows</t>
  </si>
  <si>
    <t xml:space="preserve">Solving for uneven cash flows involves entering each period separately.  </t>
  </si>
  <si>
    <t>This example has the following cash flows with a discount rate of 6%</t>
  </si>
  <si>
    <t>Flows:</t>
  </si>
  <si>
    <t>Initial Outlay</t>
  </si>
  <si>
    <t>Yr 1</t>
  </si>
  <si>
    <t>Yr 2</t>
  </si>
  <si>
    <t>Yr 3</t>
  </si>
  <si>
    <t>Yr 4</t>
  </si>
  <si>
    <t>Yr 5</t>
  </si>
  <si>
    <t>Terminal Cash Flow</t>
  </si>
  <si>
    <t>CLR WORK</t>
  </si>
  <si>
    <t>practice</t>
  </si>
  <si>
    <t>ENTER</t>
  </si>
  <si>
    <t>NPV</t>
  </si>
  <si>
    <t>Internal Rate of Return</t>
  </si>
  <si>
    <t>Finding the Internal Rate of Return for a set of cash flows uses the same technique except</t>
  </si>
  <si>
    <t>you don't input an interest rate and you press the IRR key.</t>
  </si>
  <si>
    <t>For the same set of cash flows:</t>
  </si>
  <si>
    <t>IRR</t>
  </si>
  <si>
    <t>If you do not have a cash amount at inception, you enter a 0.  (i.e. in the example above</t>
  </si>
  <si>
    <r>
      <rPr>
        <sz val="11"/>
        <color theme="1"/>
        <rFont val="Calibri"/>
        <family val="2"/>
      </rPr>
      <t xml:space="preserve">the 20,000   </t>
    </r>
    <r>
      <rPr>
        <b/>
        <sz val="11"/>
        <color theme="1"/>
        <rFont val="Calibri"/>
        <family val="2"/>
      </rPr>
      <t>+ -</t>
    </r>
    <r>
      <rPr>
        <sz val="11"/>
        <color theme="1"/>
        <rFont val="Calibri"/>
        <family val="2"/>
      </rPr>
      <t xml:space="preserve">   ENTER  would be 0   + -   ENTER).   If a periodic amount is a negative, </t>
    </r>
  </si>
  <si>
    <t>press + - before you press ENTER.</t>
  </si>
  <si>
    <t>Finding the Value of a Bond</t>
  </si>
  <si>
    <t xml:space="preserve">Find the value of a bond with a maturity value of $1,000, a coupon rate of 4% </t>
  </si>
  <si>
    <t>(2% paid semi-annually), six years left to maturity and a yield of 6%.</t>
  </si>
  <si>
    <t>paid at maturity</t>
  </si>
  <si>
    <t>12 six month periods to maturity</t>
  </si>
  <si>
    <t>I/Yr</t>
  </si>
  <si>
    <t>Annual Rate of Interest.  Divide by two and use 3%</t>
  </si>
  <si>
    <t>Coupon payment is 2% times bond at maturity</t>
  </si>
  <si>
    <t>PV =</t>
  </si>
  <si>
    <t>Double the periods for semi-annual payment</t>
  </si>
  <si>
    <t>Yield to Maturity  (1/2 if rate)</t>
  </si>
  <si>
    <t>Half of the annual coupon payment</t>
  </si>
  <si>
    <t>Determining the Yield To Maturity (YTM) on a Bond</t>
  </si>
  <si>
    <t xml:space="preserve">Yield To Maturity helps investors determine the return on their investment.  </t>
  </si>
  <si>
    <t xml:space="preserve">A bond has a maturity value of $1,000, a 7% coupon rate paid semi-annually, eight years to maturity </t>
  </si>
  <si>
    <t>and the current value of the bond is $1,105.</t>
  </si>
  <si>
    <t>16 six month periods to maturity</t>
  </si>
  <si>
    <t>Current price of bond (enter as a negative)</t>
  </si>
  <si>
    <t>Coupon payment is half, paid twice a year.  $35.</t>
  </si>
  <si>
    <t>I/Y =</t>
  </si>
  <si>
    <t>Double the periods</t>
  </si>
  <si>
    <t>Divide annual coupon by 2</t>
  </si>
  <si>
    <t>X</t>
  </si>
  <si>
    <t>=</t>
  </si>
  <si>
    <t>Double the interest rate to annualize</t>
  </si>
  <si>
    <t>HP 12c Financial Calculation Examples</t>
  </si>
  <si>
    <t>of the HP 12c for solving financial problems</t>
  </si>
  <si>
    <t>i</t>
  </si>
  <si>
    <t>n</t>
  </si>
  <si>
    <t>CHS</t>
  </si>
  <si>
    <t>CFj or CF</t>
  </si>
  <si>
    <t>Cash Flow (j=period on HP 12C)</t>
  </si>
  <si>
    <t xml:space="preserve">Multiplication </t>
  </si>
  <si>
    <t>Monthly
Only</t>
  </si>
  <si>
    <t>Monthly</t>
  </si>
  <si>
    <t>QTRLY</t>
  </si>
  <si>
    <t>Semi Ann</t>
  </si>
  <si>
    <t>Interest</t>
  </si>
  <si>
    <t>g</t>
  </si>
  <si>
    <t>I (div 12)</t>
  </si>
  <si>
    <t>Div by 4</t>
  </si>
  <si>
    <t>Div by 2</t>
  </si>
  <si>
    <t>n (mult 12)</t>
  </si>
  <si>
    <t>Mult by 4</t>
  </si>
  <si>
    <t>Multi by 2</t>
  </si>
  <si>
    <t>When the function button appears in the first column, you don't enter a number.  You are solving for that function.</t>
  </si>
  <si>
    <t>at an interest rate of 7%.</t>
  </si>
  <si>
    <t>Present Value of a Series of Uneven Cash Flows</t>
  </si>
  <si>
    <t xml:space="preserve">Solving for uneven cash flows involves entering each period separately.  Some financial </t>
  </si>
  <si>
    <t>calculators (such as an HP 12C) require you to use a function key (typically a different</t>
  </si>
  <si>
    <t xml:space="preserve">color) after you enter the number and then press the CFj key.  The function key could be </t>
  </si>
  <si>
    <t>a letter, but in this example it's represented as Fn.  The CFo key stands for CF at inception</t>
  </si>
  <si>
    <t>At Inception</t>
  </si>
  <si>
    <t>CF (CFo)</t>
  </si>
  <si>
    <t>(PV)</t>
  </si>
  <si>
    <t>CFj</t>
  </si>
  <si>
    <t>(PMT)</t>
  </si>
  <si>
    <t>f</t>
  </si>
  <si>
    <r>
      <rPr>
        <b/>
        <sz val="11"/>
        <color theme="1"/>
        <rFont val="Calibri"/>
        <family val="2"/>
      </rPr>
      <t>you don't input an interest rate</t>
    </r>
    <r>
      <rPr>
        <sz val="11"/>
        <color theme="1"/>
        <rFont val="Calibri"/>
        <family val="2"/>
      </rPr>
      <t xml:space="preserve"> and you press the IRR key.</t>
    </r>
  </si>
  <si>
    <t xml:space="preserve">the 20,000 - CHS - Fn - CFo would be 0 - Fn - Cfo) </t>
  </si>
  <si>
    <t>semi-annual interest at yield</t>
  </si>
  <si>
    <t>(It will show as a minus number)</t>
  </si>
  <si>
    <t>Premium</t>
  </si>
  <si>
    <t>Discount</t>
  </si>
  <si>
    <t>Bond</t>
  </si>
  <si>
    <t>Should be</t>
  </si>
  <si>
    <t>Bond face value paid at maturity</t>
  </si>
  <si>
    <t xml:space="preserve"> n</t>
  </si>
  <si>
    <t>8 yrs of semi-annual payments</t>
  </si>
  <si>
    <t>Coupon paid semi-annually at 7% annual interest</t>
  </si>
  <si>
    <t>Current market price of bond at premium</t>
  </si>
  <si>
    <t xml:space="preserve">Since this is calculated on a semi-annual basis, you need to double the interest rate.  </t>
  </si>
  <si>
    <t xml:space="preserve">  HP 10bII+ Calculation Examples</t>
  </si>
  <si>
    <t xml:space="preserve">of the HP 10B for solving financial problems. </t>
  </si>
  <si>
    <r>
      <rPr>
        <b/>
        <sz val="11"/>
        <color theme="1"/>
        <rFont val="Calibri"/>
        <family val="2"/>
      </rPr>
      <t>IMPORTANT</t>
    </r>
    <r>
      <rPr>
        <sz val="11"/>
        <color theme="1"/>
        <rFont val="Calibri"/>
        <family val="2"/>
      </rPr>
      <t xml:space="preserve"> - First of all make sure that you have set the payments function to 1 per yr.   </t>
    </r>
  </si>
  <si>
    <t xml:space="preserve">You do that by clicking on 1, then the orange key (shift) and then PMT.    When you </t>
  </si>
  <si>
    <t>click on P/YR, it should read 1.  That way you enter the number of payments that your problem requires.</t>
  </si>
  <si>
    <t>If you don't do this, you will not get the right answer.</t>
  </si>
  <si>
    <t>I/YR</t>
  </si>
  <si>
    <t>P/YR</t>
  </si>
  <si>
    <t>Payments per year</t>
  </si>
  <si>
    <t>Cash Flow (j=period )</t>
  </si>
  <si>
    <t>Nj</t>
  </si>
  <si>
    <t>Number of equal payments in cash stream</t>
  </si>
  <si>
    <t>Orange</t>
  </si>
  <si>
    <t>Press the orange/yellow (shift) button</t>
  </si>
  <si>
    <t>Net Present Value</t>
  </si>
  <si>
    <t>Solving for uneven cash flows involves entering each period seperately to arrive at a Net Present Value</t>
  </si>
  <si>
    <t>Cash Flows:</t>
  </si>
  <si>
    <t>Blue Shift</t>
  </si>
  <si>
    <t>C</t>
  </si>
  <si>
    <t>CFLO (0)</t>
  </si>
  <si>
    <t>Orange Shift</t>
  </si>
  <si>
    <t xml:space="preserve">the 20,000  + -  Fn - CFj would be 0 - Fn - Cfj) </t>
  </si>
  <si>
    <t>I</t>
  </si>
  <si>
    <t>Bond face falue paid at 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</si>
</sst>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000"/>
    <numFmt numFmtId="167" formatCode="0.0"/>
  </numFmts>
  <fonts count="11">
    <font>
      <sz val="11"/>
      <color theme="1"/>
      <name val="Arial"/>
    </font>
    <font>
      <b/>
      <sz val="14"/>
      <color rgb="FFEEECE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EEECE1"/>
      <name val="Calibri"/>
      <family val="2"/>
    </font>
    <font>
      <b/>
      <sz val="14"/>
      <color theme="1"/>
      <name val="Calibri"/>
      <family val="2"/>
    </font>
    <font>
      <b/>
      <sz val="10"/>
      <color rgb="FFEEECE1"/>
      <name val="Calibri"/>
      <family val="2"/>
    </font>
    <font>
      <b/>
      <sz val="11"/>
      <color theme="1"/>
      <name val="Calibri"/>
      <family val="2"/>
    </font>
    <font>
      <sz val="11"/>
      <color rgb="FFEEECE1"/>
      <name val="Calibri"/>
      <family val="2"/>
    </font>
    <font>
      <sz val="9"/>
      <color theme="1"/>
      <name val="Calibri"/>
      <family val="2"/>
    </font>
    <font>
      <b/>
      <sz val="11"/>
      <color rgb="FF31859B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94429"/>
        <bgColor rgb="FF494429"/>
      </patternFill>
    </fill>
    <fill>
      <patternFill patternType="solid">
        <fgColor theme="0"/>
        <bgColor theme="0"/>
      </patternFill>
    </fill>
    <fill>
      <patternFill patternType="solid">
        <fgColor rgb="FF31859B"/>
        <bgColor rgb="FF31859B"/>
      </patternFill>
    </fill>
    <fill>
      <patternFill patternType="solid">
        <fgColor rgb="FFE36C09"/>
        <bgColor rgb="FFE36C09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1" xfId="0" quotePrefix="1" applyFont="1" applyFill="1" applyBorder="1" applyAlignment="1">
      <alignment horizontal="center"/>
    </xf>
    <xf numFmtId="0" fontId="5" fillId="0" borderId="0" xfId="0" applyFont="1"/>
    <xf numFmtId="0" fontId="6" fillId="2" borderId="1" xfId="0" applyFont="1" applyFill="1" applyBorder="1" applyAlignment="1">
      <alignment horizontal="center"/>
    </xf>
    <xf numFmtId="3" fontId="7" fillId="0" borderId="0" xfId="0" applyNumberFormat="1" applyFont="1"/>
    <xf numFmtId="0" fontId="7" fillId="0" borderId="0" xfId="0" applyFont="1"/>
    <xf numFmtId="0" fontId="8" fillId="2" borderId="1" xfId="0" applyFont="1" applyFill="1" applyBorder="1" applyAlignment="1">
      <alignment horizontal="center"/>
    </xf>
    <xf numFmtId="0" fontId="9" fillId="0" borderId="0" xfId="0" applyFont="1" applyAlignment="1">
      <alignment vertical="top"/>
    </xf>
    <xf numFmtId="8" fontId="7" fillId="0" borderId="0" xfId="0" applyNumberFormat="1" applyFont="1"/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/>
    </xf>
    <xf numFmtId="44" fontId="7" fillId="0" borderId="0" xfId="0" applyNumberFormat="1" applyFont="1"/>
    <xf numFmtId="0" fontId="10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4" fontId="7" fillId="0" borderId="0" xfId="0" applyNumberFormat="1" applyFont="1" applyAlignment="1">
      <alignment horizontal="center"/>
    </xf>
    <xf numFmtId="10" fontId="7" fillId="0" borderId="0" xfId="0" applyNumberFormat="1" applyFont="1"/>
    <xf numFmtId="0" fontId="1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0" fontId="7" fillId="0" borderId="0" xfId="0" applyNumberFormat="1" applyFont="1" applyAlignment="1">
      <alignment horizontal="center"/>
    </xf>
    <xf numFmtId="43" fontId="4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10" fontId="3" fillId="0" borderId="0" xfId="0" applyNumberFormat="1" applyFont="1"/>
    <xf numFmtId="10" fontId="3" fillId="0" borderId="0" xfId="0" applyNumberFormat="1" applyFont="1" applyAlignment="1">
      <alignment horizontal="left"/>
    </xf>
    <xf numFmtId="43" fontId="3" fillId="0" borderId="0" xfId="0" applyNumberFormat="1" applyFont="1"/>
    <xf numFmtId="3" fontId="3" fillId="0" borderId="0" xfId="0" applyNumberFormat="1" applyFont="1"/>
    <xf numFmtId="9" fontId="3" fillId="0" borderId="0" xfId="0" applyNumberFormat="1" applyFont="1"/>
    <xf numFmtId="0" fontId="3" fillId="0" borderId="0" xfId="0" applyFont="1" applyAlignment="1">
      <alignment horizontal="right"/>
    </xf>
    <xf numFmtId="43" fontId="3" fillId="0" borderId="10" xfId="0" applyNumberFormat="1" applyFont="1" applyBorder="1"/>
    <xf numFmtId="165" fontId="3" fillId="0" borderId="0" xfId="0" applyNumberFormat="1" applyFont="1"/>
    <xf numFmtId="166" fontId="3" fillId="0" borderId="0" xfId="0" applyNumberFormat="1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quotePrefix="1" applyFont="1"/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0" xfId="0" quotePrefix="1" applyFont="1" applyBorder="1"/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167" fontId="3" fillId="0" borderId="10" xfId="0" applyNumberFormat="1" applyFont="1" applyBorder="1"/>
    <xf numFmtId="167" fontId="3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9" fillId="0" borderId="0" xfId="0" applyFont="1" applyAlignment="1">
      <alignment vertical="top" wrapText="1"/>
    </xf>
    <xf numFmtId="0" fontId="3" fillId="0" borderId="3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3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/>
  </sheetViews>
  <sheetFormatPr defaultColWidth="12.625" defaultRowHeight="15" customHeight="1"/>
  <cols>
    <col min="1" max="1" width="4.625" customWidth="1"/>
    <col min="2" max="2" width="4" customWidth="1"/>
    <col min="3" max="3" width="11" customWidth="1"/>
    <col min="4" max="4" width="7.625" customWidth="1"/>
    <col min="5" max="5" width="9.125" customWidth="1"/>
    <col min="6" max="8" width="9.625" customWidth="1"/>
    <col min="9" max="11" width="8.375" customWidth="1"/>
    <col min="12" max="12" width="7.625" customWidth="1"/>
    <col min="13" max="15" width="8.375" customWidth="1"/>
    <col min="16" max="26" width="7.625" customWidth="1"/>
  </cols>
  <sheetData>
    <row r="1" spans="1:9" ht="14.25" customHeight="1">
      <c r="B1" s="55" t="s">
        <v>0</v>
      </c>
      <c r="C1" s="60"/>
      <c r="D1" s="60"/>
      <c r="E1" s="60"/>
      <c r="F1" s="60"/>
      <c r="G1" s="60"/>
      <c r="H1" s="60"/>
      <c r="I1" s="60"/>
    </row>
    <row r="2" spans="1:9" ht="14.25" customHeight="1"/>
    <row r="3" spans="1:9" ht="14.25" customHeight="1">
      <c r="A3" s="1" t="s">
        <v>1</v>
      </c>
    </row>
    <row r="4" spans="1:9" ht="14.25" customHeight="1">
      <c r="A4" s="1" t="s">
        <v>2</v>
      </c>
    </row>
    <row r="5" spans="1:9" ht="14.25" customHeight="1">
      <c r="A5" s="1" t="s">
        <v>3</v>
      </c>
    </row>
    <row r="6" spans="1:9" ht="14.25" customHeight="1"/>
    <row r="7" spans="1:9" ht="14.25" customHeight="1">
      <c r="A7" s="1" t="s">
        <v>4</v>
      </c>
    </row>
    <row r="8" spans="1:9" ht="14.25" customHeight="1"/>
    <row r="9" spans="1:9" ht="14.25" customHeight="1">
      <c r="C9" s="2" t="s">
        <v>5</v>
      </c>
      <c r="D9" s="1" t="s">
        <v>6</v>
      </c>
    </row>
    <row r="10" spans="1:9" ht="14.25" customHeight="1">
      <c r="C10" s="2" t="s">
        <v>7</v>
      </c>
      <c r="D10" s="1" t="s">
        <v>8</v>
      </c>
    </row>
    <row r="11" spans="1:9" ht="14.25" customHeight="1">
      <c r="C11" s="2" t="s">
        <v>9</v>
      </c>
      <c r="D11" s="1" t="s">
        <v>10</v>
      </c>
    </row>
    <row r="12" spans="1:9" ht="14.25" customHeight="1">
      <c r="C12" s="2" t="s">
        <v>11</v>
      </c>
      <c r="D12" s="1" t="s">
        <v>12</v>
      </c>
    </row>
    <row r="13" spans="1:9" ht="14.25" customHeight="1">
      <c r="C13" s="2" t="s">
        <v>13</v>
      </c>
      <c r="D13" s="1" t="s">
        <v>14</v>
      </c>
    </row>
    <row r="14" spans="1:9" ht="14.25" customHeight="1">
      <c r="C14" s="3" t="s">
        <v>15</v>
      </c>
      <c r="D14" s="1" t="s">
        <v>16</v>
      </c>
    </row>
    <row r="15" spans="1:9" ht="14.25" customHeight="1">
      <c r="C15" s="2" t="s">
        <v>17</v>
      </c>
      <c r="D15" s="1" t="s">
        <v>18</v>
      </c>
    </row>
    <row r="16" spans="1:9" ht="14.25" customHeight="1">
      <c r="C16" s="2" t="s">
        <v>19</v>
      </c>
      <c r="D16" s="1" t="s">
        <v>20</v>
      </c>
    </row>
    <row r="17" spans="1:9" ht="14.25" customHeight="1">
      <c r="C17" s="2" t="s">
        <v>21</v>
      </c>
      <c r="D17" s="1" t="s">
        <v>22</v>
      </c>
    </row>
    <row r="18" spans="1:9" ht="14.25" customHeight="1">
      <c r="C18" s="2" t="s">
        <v>23</v>
      </c>
      <c r="D18" s="1" t="s">
        <v>24</v>
      </c>
    </row>
    <row r="19" spans="1:9" ht="14.25" customHeight="1">
      <c r="C19" s="2" t="s">
        <v>25</v>
      </c>
      <c r="D19" s="1">
        <v>31</v>
      </c>
    </row>
    <row r="20" spans="1:9" ht="14.25" customHeight="1">
      <c r="C20" s="2" t="s">
        <v>26</v>
      </c>
      <c r="D20" s="1" t="s">
        <v>27</v>
      </c>
    </row>
    <row r="21" spans="1:9" ht="14.25" customHeight="1"/>
    <row r="22" spans="1:9" ht="14.25" customHeight="1">
      <c r="A22" s="4" t="s">
        <v>8</v>
      </c>
    </row>
    <row r="23" spans="1:9" ht="14.25" customHeight="1"/>
    <row r="24" spans="1:9" ht="14.25" customHeight="1">
      <c r="A24" s="1" t="s">
        <v>28</v>
      </c>
      <c r="I24" s="25"/>
    </row>
    <row r="25" spans="1:9" ht="14.25" customHeight="1">
      <c r="A25" s="1" t="s">
        <v>29</v>
      </c>
    </row>
    <row r="26" spans="1:9" ht="14.25" customHeight="1"/>
    <row r="27" spans="1:9" ht="14.25" customHeight="1">
      <c r="A27" s="1" t="s">
        <v>30</v>
      </c>
    </row>
    <row r="28" spans="1:9" ht="14.25" customHeight="1">
      <c r="D28" s="2" t="s">
        <v>26</v>
      </c>
      <c r="E28" s="5" t="s">
        <v>31</v>
      </c>
    </row>
    <row r="29" spans="1:9" ht="14.25" customHeight="1">
      <c r="C29" s="6">
        <v>1000</v>
      </c>
      <c r="D29" s="3" t="s">
        <v>15</v>
      </c>
      <c r="E29" s="2" t="s">
        <v>5</v>
      </c>
    </row>
    <row r="30" spans="1:9" ht="14.25" customHeight="1">
      <c r="C30" s="7">
        <v>3</v>
      </c>
      <c r="D30" s="2" t="s">
        <v>9</v>
      </c>
      <c r="E30" s="7"/>
    </row>
    <row r="31" spans="1:9" ht="14.25" customHeight="1">
      <c r="C31" s="7">
        <v>5</v>
      </c>
      <c r="D31" s="2" t="s">
        <v>11</v>
      </c>
      <c r="E31" s="7"/>
    </row>
    <row r="32" spans="1:9" ht="14.25" customHeight="1">
      <c r="C32" s="8" t="s">
        <v>19</v>
      </c>
      <c r="D32" s="2" t="s">
        <v>7</v>
      </c>
      <c r="F32" s="9"/>
      <c r="G32" s="9"/>
      <c r="H32" s="9"/>
      <c r="I32" s="26"/>
    </row>
    <row r="33" spans="1:8" ht="14.25" customHeight="1">
      <c r="C33" s="10">
        <v>1159.27</v>
      </c>
      <c r="F33" s="9"/>
      <c r="G33" s="9"/>
      <c r="H33" s="9"/>
    </row>
    <row r="34" spans="1:8" ht="21" customHeight="1">
      <c r="F34" s="9"/>
      <c r="G34" s="9"/>
      <c r="H34" s="9"/>
    </row>
    <row r="35" spans="1:8" ht="14.25" customHeight="1">
      <c r="F35" s="11"/>
      <c r="G35" s="11"/>
      <c r="H35" s="11"/>
    </row>
    <row r="36" spans="1:8" ht="14.25" customHeight="1">
      <c r="A36" s="4" t="s">
        <v>32</v>
      </c>
    </row>
    <row r="37" spans="1:8" ht="14.25" customHeight="1"/>
    <row r="38" spans="1:8" ht="14.25" customHeight="1">
      <c r="A38" s="1" t="s">
        <v>33</v>
      </c>
    </row>
    <row r="39" spans="1:8" ht="14.25" customHeight="1">
      <c r="A39" s="1" t="s">
        <v>34</v>
      </c>
    </row>
    <row r="40" spans="1:8" ht="14.25" customHeight="1">
      <c r="A40" s="1" t="s">
        <v>35</v>
      </c>
    </row>
    <row r="41" spans="1:8" ht="14.25" customHeight="1"/>
    <row r="42" spans="1:8" ht="14.25" customHeight="1">
      <c r="A42" s="1" t="s">
        <v>30</v>
      </c>
      <c r="G42" s="12" t="s">
        <v>36</v>
      </c>
      <c r="H42" s="27"/>
    </row>
    <row r="43" spans="1:8" ht="14.25" customHeight="1">
      <c r="D43" s="2" t="s">
        <v>26</v>
      </c>
      <c r="E43" s="5" t="s">
        <v>31</v>
      </c>
      <c r="G43" s="12" t="s">
        <v>37</v>
      </c>
      <c r="H43" s="27"/>
    </row>
    <row r="44" spans="1:8" ht="14.25" customHeight="1">
      <c r="C44" s="1">
        <v>500</v>
      </c>
      <c r="D44" s="2" t="s">
        <v>13</v>
      </c>
      <c r="G44" s="1">
        <v>500</v>
      </c>
      <c r="H44" s="27"/>
    </row>
    <row r="45" spans="1:8" ht="14.25" customHeight="1">
      <c r="C45" s="1">
        <v>10</v>
      </c>
      <c r="D45" s="2" t="s">
        <v>11</v>
      </c>
      <c r="G45" s="1">
        <v>10</v>
      </c>
      <c r="H45" s="27"/>
    </row>
    <row r="46" spans="1:8" ht="14.25" customHeight="1">
      <c r="C46" s="1">
        <v>7</v>
      </c>
      <c r="D46" s="2" t="s">
        <v>9</v>
      </c>
      <c r="G46" s="1">
        <v>7</v>
      </c>
    </row>
    <row r="47" spans="1:8" ht="14.25" customHeight="1">
      <c r="C47" s="2" t="s">
        <v>19</v>
      </c>
      <c r="D47" s="2" t="s">
        <v>5</v>
      </c>
    </row>
    <row r="48" spans="1:8" ht="14.25" customHeight="1">
      <c r="C48" s="13">
        <v>3511.79</v>
      </c>
      <c r="G48" s="1">
        <v>3757.61</v>
      </c>
    </row>
    <row r="49" spans="1:8" ht="14.25" customHeight="1"/>
    <row r="50" spans="1:8" ht="14.25" customHeight="1">
      <c r="A50" s="4" t="s">
        <v>38</v>
      </c>
    </row>
    <row r="51" spans="1:8" ht="14.25" customHeight="1"/>
    <row r="52" spans="1:8" ht="14.25" customHeight="1">
      <c r="A52" s="1" t="s">
        <v>39</v>
      </c>
    </row>
    <row r="53" spans="1:8" ht="14.25" customHeight="1"/>
    <row r="54" spans="1:8" ht="14.25" customHeight="1">
      <c r="A54" s="1" t="s">
        <v>40</v>
      </c>
    </row>
    <row r="55" spans="1:8" ht="14.25" customHeight="1"/>
    <row r="56" spans="1:8" ht="14.25" customHeight="1">
      <c r="A56" s="1" t="s">
        <v>41</v>
      </c>
      <c r="C56" s="28">
        <v>-20000</v>
      </c>
      <c r="D56" s="1" t="s">
        <v>42</v>
      </c>
    </row>
    <row r="57" spans="1:8" ht="14.25" customHeight="1">
      <c r="C57" s="28">
        <v>7500</v>
      </c>
      <c r="D57" s="1" t="s">
        <v>43</v>
      </c>
    </row>
    <row r="58" spans="1:8" ht="14.25" customHeight="1">
      <c r="C58" s="28">
        <v>5000</v>
      </c>
      <c r="D58" s="1" t="s">
        <v>44</v>
      </c>
    </row>
    <row r="59" spans="1:8" ht="14.25" customHeight="1">
      <c r="C59" s="28">
        <v>10000</v>
      </c>
      <c r="D59" s="1" t="s">
        <v>45</v>
      </c>
      <c r="F59" s="29"/>
    </row>
    <row r="60" spans="1:8" ht="14.25" customHeight="1">
      <c r="C60" s="28">
        <v>10000</v>
      </c>
      <c r="D60" s="1" t="s">
        <v>46</v>
      </c>
    </row>
    <row r="61" spans="1:8" ht="14.25" customHeight="1">
      <c r="C61" s="28">
        <v>5000</v>
      </c>
      <c r="D61" s="1" t="s">
        <v>47</v>
      </c>
    </row>
    <row r="62" spans="1:8" ht="14.25" customHeight="1">
      <c r="C62" s="28">
        <v>10000</v>
      </c>
      <c r="D62" s="1" t="s">
        <v>48</v>
      </c>
    </row>
    <row r="63" spans="1:8" ht="14.25" customHeight="1">
      <c r="A63" s="1" t="s">
        <v>30</v>
      </c>
    </row>
    <row r="64" spans="1:8" ht="14.25" customHeight="1">
      <c r="C64" s="2" t="s">
        <v>25</v>
      </c>
      <c r="D64" s="2" t="s">
        <v>26</v>
      </c>
      <c r="E64" s="2" t="s">
        <v>49</v>
      </c>
      <c r="F64" s="14" t="s">
        <v>50</v>
      </c>
      <c r="G64" s="14" t="s">
        <v>50</v>
      </c>
      <c r="H64" s="14" t="s">
        <v>50</v>
      </c>
    </row>
    <row r="65" spans="2:8" ht="14.25" customHeight="1">
      <c r="B65" s="2" t="s">
        <v>25</v>
      </c>
      <c r="C65" s="28">
        <v>20000</v>
      </c>
      <c r="D65" s="3" t="s">
        <v>15</v>
      </c>
      <c r="E65" s="2" t="s">
        <v>51</v>
      </c>
      <c r="F65" s="28">
        <v>-250000</v>
      </c>
      <c r="G65" s="28">
        <v>-125000</v>
      </c>
      <c r="H65" s="28">
        <v>-500000</v>
      </c>
    </row>
    <row r="66" spans="2:8" ht="14.25" customHeight="1">
      <c r="B66" s="2" t="s">
        <v>17</v>
      </c>
      <c r="C66" s="28">
        <v>7500</v>
      </c>
      <c r="D66" s="2" t="s">
        <v>51</v>
      </c>
      <c r="E66" s="15"/>
      <c r="F66" s="28">
        <v>50000</v>
      </c>
      <c r="G66" s="28">
        <v>35000</v>
      </c>
      <c r="H66" s="28">
        <v>150000</v>
      </c>
    </row>
    <row r="67" spans="2:8" ht="14.25" customHeight="1">
      <c r="B67" s="2" t="s">
        <v>17</v>
      </c>
      <c r="C67" s="28"/>
      <c r="D67" s="15"/>
      <c r="E67" s="15"/>
      <c r="F67" s="28"/>
      <c r="G67" s="28"/>
      <c r="H67" s="28"/>
    </row>
    <row r="68" spans="2:8" ht="14.25" customHeight="1">
      <c r="B68" s="2" t="s">
        <v>17</v>
      </c>
      <c r="C68" s="28">
        <v>5000</v>
      </c>
      <c r="D68" s="2" t="s">
        <v>51</v>
      </c>
      <c r="E68" s="15"/>
      <c r="F68" s="28">
        <v>55000</v>
      </c>
      <c r="G68" s="28">
        <v>40000</v>
      </c>
      <c r="H68" s="28">
        <v>150000</v>
      </c>
    </row>
    <row r="69" spans="2:8" ht="14.25" customHeight="1">
      <c r="B69" s="2" t="s">
        <v>17</v>
      </c>
      <c r="C69" s="28"/>
      <c r="D69" s="15"/>
      <c r="E69" s="15"/>
      <c r="F69" s="28"/>
      <c r="G69" s="28"/>
      <c r="H69" s="28"/>
    </row>
    <row r="70" spans="2:8" ht="14.25" customHeight="1">
      <c r="B70" s="2" t="s">
        <v>17</v>
      </c>
      <c r="C70" s="28">
        <v>10000</v>
      </c>
      <c r="D70" s="2" t="s">
        <v>51</v>
      </c>
      <c r="E70" s="15"/>
      <c r="F70" s="28">
        <v>65000</v>
      </c>
      <c r="G70" s="28">
        <v>50000</v>
      </c>
      <c r="H70" s="28">
        <v>150000</v>
      </c>
    </row>
    <row r="71" spans="2:8" ht="14.25" customHeight="1">
      <c r="B71" s="2" t="s">
        <v>17</v>
      </c>
      <c r="C71" s="28"/>
      <c r="D71" s="15"/>
      <c r="E71" s="15"/>
      <c r="F71" s="28"/>
      <c r="G71" s="28"/>
      <c r="H71" s="28"/>
    </row>
    <row r="72" spans="2:8" ht="14.25" customHeight="1">
      <c r="B72" s="2" t="s">
        <v>17</v>
      </c>
      <c r="C72" s="28">
        <v>10000</v>
      </c>
      <c r="D72" s="2" t="s">
        <v>51</v>
      </c>
      <c r="E72" s="15"/>
      <c r="F72" s="28">
        <v>65000</v>
      </c>
      <c r="G72" s="28">
        <v>40000</v>
      </c>
      <c r="H72" s="28">
        <v>150000</v>
      </c>
    </row>
    <row r="73" spans="2:8" ht="14.25" customHeight="1">
      <c r="B73" s="2" t="s">
        <v>17</v>
      </c>
      <c r="C73" s="28"/>
      <c r="D73" s="15"/>
      <c r="E73" s="15"/>
      <c r="F73" s="28"/>
      <c r="G73" s="28"/>
      <c r="H73" s="28"/>
    </row>
    <row r="74" spans="2:8" ht="14.25" customHeight="1">
      <c r="B74" s="2" t="s">
        <v>17</v>
      </c>
      <c r="C74" s="28">
        <v>15000</v>
      </c>
      <c r="D74" s="2" t="s">
        <v>51</v>
      </c>
      <c r="E74" s="15"/>
      <c r="F74" s="28">
        <v>125000</v>
      </c>
      <c r="G74" s="28">
        <v>35000</v>
      </c>
      <c r="H74" s="28">
        <v>150000</v>
      </c>
    </row>
    <row r="75" spans="2:8" ht="14.25" customHeight="1">
      <c r="B75" s="2" t="s">
        <v>17</v>
      </c>
      <c r="D75" s="15"/>
      <c r="E75" s="15"/>
    </row>
    <row r="76" spans="2:8" ht="14.25" customHeight="1">
      <c r="B76" s="15"/>
      <c r="D76" s="2" t="s">
        <v>52</v>
      </c>
      <c r="E76" s="15"/>
      <c r="H76" s="30"/>
    </row>
    <row r="77" spans="2:8" ht="14.25" customHeight="1">
      <c r="C77" s="1">
        <v>6</v>
      </c>
      <c r="D77" s="2" t="s">
        <v>51</v>
      </c>
      <c r="E77" s="1"/>
      <c r="F77" s="1">
        <v>15</v>
      </c>
      <c r="G77" s="1">
        <v>8</v>
      </c>
      <c r="H77" s="1">
        <v>10</v>
      </c>
    </row>
    <row r="78" spans="2:8" ht="14.25" customHeight="1">
      <c r="C78" s="2" t="s">
        <v>17</v>
      </c>
      <c r="D78" s="2" t="s">
        <v>19</v>
      </c>
      <c r="E78" s="1"/>
    </row>
    <row r="79" spans="2:8" ht="14.25" customHeight="1">
      <c r="C79" s="16">
        <v>19051.46</v>
      </c>
      <c r="D79" s="15"/>
      <c r="E79" s="1"/>
      <c r="F79" s="31">
        <v>-22884.23</v>
      </c>
      <c r="G79" s="31">
        <v>34614.18</v>
      </c>
      <c r="H79" s="31">
        <v>68618.02</v>
      </c>
    </row>
    <row r="80" spans="2:8" ht="14.25" customHeight="1"/>
    <row r="81" spans="1:8" ht="14.25" customHeight="1"/>
    <row r="82" spans="1:8" ht="14.25" customHeight="1">
      <c r="A82" s="4" t="s">
        <v>53</v>
      </c>
    </row>
    <row r="83" spans="1:8" ht="14.25" customHeight="1"/>
    <row r="84" spans="1:8" ht="14.25" customHeight="1">
      <c r="A84" s="1" t="s">
        <v>54</v>
      </c>
    </row>
    <row r="85" spans="1:8" ht="14.25" customHeight="1">
      <c r="A85" s="1" t="s">
        <v>55</v>
      </c>
    </row>
    <row r="86" spans="1:8" ht="14.25" customHeight="1"/>
    <row r="87" spans="1:8" ht="14.25" customHeight="1">
      <c r="A87" s="1" t="s">
        <v>56</v>
      </c>
    </row>
    <row r="88" spans="1:8" ht="14.25" customHeight="1"/>
    <row r="89" spans="1:8" ht="14.25" customHeight="1">
      <c r="A89" s="1" t="s">
        <v>30</v>
      </c>
      <c r="C89" s="1"/>
      <c r="D89" s="15"/>
      <c r="E89" s="15"/>
      <c r="F89" s="15"/>
    </row>
    <row r="90" spans="1:8" ht="14.25" customHeight="1">
      <c r="C90" s="2" t="s">
        <v>25</v>
      </c>
      <c r="D90" s="2" t="s">
        <v>26</v>
      </c>
      <c r="E90" s="2" t="s">
        <v>49</v>
      </c>
      <c r="F90" s="14" t="s">
        <v>50</v>
      </c>
      <c r="G90" s="14" t="s">
        <v>50</v>
      </c>
      <c r="H90" s="14" t="s">
        <v>50</v>
      </c>
    </row>
    <row r="91" spans="1:8" ht="14.25" customHeight="1">
      <c r="B91" s="2" t="s">
        <v>25</v>
      </c>
      <c r="C91" s="28">
        <v>20000</v>
      </c>
      <c r="D91" s="3" t="s">
        <v>15</v>
      </c>
      <c r="E91" s="2" t="s">
        <v>51</v>
      </c>
      <c r="F91" s="28">
        <v>-250000</v>
      </c>
      <c r="G91" s="28">
        <v>-125000</v>
      </c>
      <c r="H91" s="28">
        <v>-500000</v>
      </c>
    </row>
    <row r="92" spans="1:8" ht="14.25" customHeight="1">
      <c r="B92" s="2" t="s">
        <v>17</v>
      </c>
      <c r="C92" s="28">
        <v>7500</v>
      </c>
      <c r="D92" s="2" t="s">
        <v>51</v>
      </c>
      <c r="E92" s="15"/>
      <c r="F92" s="28">
        <v>50000</v>
      </c>
      <c r="G92" s="28">
        <v>35000</v>
      </c>
      <c r="H92" s="28">
        <v>150000</v>
      </c>
    </row>
    <row r="93" spans="1:8" ht="14.25" customHeight="1">
      <c r="B93" s="2" t="s">
        <v>17</v>
      </c>
      <c r="C93" s="28"/>
      <c r="D93" s="15"/>
      <c r="E93" s="15"/>
      <c r="F93" s="28"/>
      <c r="G93" s="28"/>
      <c r="H93" s="28"/>
    </row>
    <row r="94" spans="1:8" ht="14.25" customHeight="1">
      <c r="B94" s="2" t="s">
        <v>17</v>
      </c>
      <c r="C94" s="28">
        <v>5000</v>
      </c>
      <c r="D94" s="2" t="s">
        <v>51</v>
      </c>
      <c r="E94" s="15"/>
      <c r="F94" s="28">
        <v>55000</v>
      </c>
      <c r="G94" s="28">
        <v>40000</v>
      </c>
      <c r="H94" s="28">
        <v>150000</v>
      </c>
    </row>
    <row r="95" spans="1:8" ht="14.25" customHeight="1">
      <c r="B95" s="2" t="s">
        <v>17</v>
      </c>
      <c r="C95" s="28"/>
      <c r="D95" s="15"/>
      <c r="E95" s="15"/>
      <c r="F95" s="28"/>
      <c r="G95" s="28"/>
      <c r="H95" s="28"/>
    </row>
    <row r="96" spans="1:8" ht="14.25" customHeight="1">
      <c r="B96" s="2" t="s">
        <v>17</v>
      </c>
      <c r="C96" s="28">
        <v>10000</v>
      </c>
      <c r="D96" s="2" t="s">
        <v>51</v>
      </c>
      <c r="E96" s="15"/>
      <c r="F96" s="28">
        <v>65000</v>
      </c>
      <c r="G96" s="28">
        <v>50000</v>
      </c>
      <c r="H96" s="28">
        <v>150000</v>
      </c>
    </row>
    <row r="97" spans="1:8" ht="14.25" customHeight="1">
      <c r="B97" s="2" t="s">
        <v>17</v>
      </c>
      <c r="C97" s="28"/>
      <c r="D97" s="15"/>
      <c r="E97" s="15"/>
      <c r="F97" s="1"/>
      <c r="G97" s="28"/>
      <c r="H97" s="28"/>
    </row>
    <row r="98" spans="1:8" ht="14.25" customHeight="1">
      <c r="B98" s="2" t="s">
        <v>17</v>
      </c>
      <c r="C98" s="28">
        <v>10000</v>
      </c>
      <c r="D98" s="2" t="s">
        <v>51</v>
      </c>
      <c r="E98" s="15"/>
      <c r="F98" s="28">
        <v>65000</v>
      </c>
      <c r="G98" s="28">
        <v>40000</v>
      </c>
      <c r="H98" s="28">
        <v>150000</v>
      </c>
    </row>
    <row r="99" spans="1:8" ht="14.25" customHeight="1">
      <c r="B99" s="2" t="s">
        <v>17</v>
      </c>
      <c r="C99" s="28"/>
      <c r="D99" s="15"/>
      <c r="E99" s="15"/>
      <c r="F99" s="1"/>
      <c r="G99" s="28"/>
      <c r="H99" s="28"/>
    </row>
    <row r="100" spans="1:8" ht="14.25" customHeight="1">
      <c r="B100" s="2" t="s">
        <v>17</v>
      </c>
      <c r="C100" s="28">
        <v>15000</v>
      </c>
      <c r="D100" s="2" t="s">
        <v>51</v>
      </c>
      <c r="E100" s="15"/>
      <c r="F100" s="32">
        <v>125000</v>
      </c>
      <c r="G100" s="28">
        <v>35000</v>
      </c>
      <c r="H100" s="28">
        <v>150000</v>
      </c>
    </row>
    <row r="101" spans="1:8" ht="14.25" customHeight="1">
      <c r="B101" s="2" t="s">
        <v>17</v>
      </c>
      <c r="D101" s="15"/>
      <c r="E101" s="15"/>
    </row>
    <row r="102" spans="1:8" ht="14.25" customHeight="1">
      <c r="D102" s="2" t="s">
        <v>57</v>
      </c>
      <c r="E102" s="1"/>
    </row>
    <row r="103" spans="1:8" ht="14.25" customHeight="1">
      <c r="D103" s="2" t="s">
        <v>17</v>
      </c>
      <c r="E103" s="15"/>
    </row>
    <row r="104" spans="1:8" ht="14.25" customHeight="1">
      <c r="D104" s="2" t="s">
        <v>19</v>
      </c>
      <c r="E104" s="15"/>
    </row>
    <row r="105" spans="1:8" ht="14.25" customHeight="1">
      <c r="C105" s="17">
        <v>0.31850000000000001</v>
      </c>
      <c r="D105" s="15"/>
      <c r="E105" s="15"/>
      <c r="F105" s="33">
        <v>0.1157</v>
      </c>
      <c r="G105" s="33">
        <v>0.17910000000000001</v>
      </c>
      <c r="H105" s="33">
        <v>0.15240000000000001</v>
      </c>
    </row>
    <row r="106" spans="1:8" ht="14.25" customHeight="1"/>
    <row r="107" spans="1:8" ht="17.25" customHeight="1">
      <c r="A107" s="1" t="s">
        <v>58</v>
      </c>
    </row>
    <row r="108" spans="1:8" ht="14.25" customHeight="1">
      <c r="A108" s="1" t="s">
        <v>59</v>
      </c>
    </row>
    <row r="109" spans="1:8" ht="14.25" customHeight="1">
      <c r="A109" s="1" t="s">
        <v>60</v>
      </c>
    </row>
    <row r="110" spans="1:8" ht="14.25" customHeight="1"/>
    <row r="111" spans="1:8" ht="14.25" customHeight="1"/>
    <row r="112" spans="1:8" ht="14.25" customHeight="1"/>
    <row r="113" spans="1:11" ht="14.25" customHeight="1">
      <c r="A113" s="4" t="s">
        <v>61</v>
      </c>
    </row>
    <row r="114" spans="1:11" ht="14.25" customHeight="1"/>
    <row r="115" spans="1:11" ht="14.25" customHeight="1">
      <c r="A115" s="1" t="s">
        <v>62</v>
      </c>
    </row>
    <row r="116" spans="1:11" ht="14.25" customHeight="1">
      <c r="A116" s="1" t="s">
        <v>63</v>
      </c>
    </row>
    <row r="117" spans="1:11" ht="14.25" customHeight="1">
      <c r="I117" s="14" t="s">
        <v>50</v>
      </c>
      <c r="J117" s="14" t="s">
        <v>50</v>
      </c>
      <c r="K117" s="14" t="s">
        <v>50</v>
      </c>
    </row>
    <row r="118" spans="1:11" ht="14.25" customHeight="1">
      <c r="C118" s="1">
        <v>1000</v>
      </c>
      <c r="D118" s="27" t="s">
        <v>7</v>
      </c>
      <c r="E118" s="1" t="s">
        <v>64</v>
      </c>
      <c r="I118" s="28">
        <v>1000</v>
      </c>
      <c r="J118" s="28">
        <v>1000</v>
      </c>
      <c r="K118" s="28">
        <v>1000</v>
      </c>
    </row>
    <row r="119" spans="1:11" ht="14.25" customHeight="1">
      <c r="C119" s="1">
        <v>12</v>
      </c>
      <c r="D119" s="27" t="s">
        <v>11</v>
      </c>
      <c r="E119" s="1" t="s">
        <v>65</v>
      </c>
      <c r="I119" s="28">
        <v>20</v>
      </c>
      <c r="J119" s="28">
        <v>4</v>
      </c>
      <c r="K119" s="28">
        <v>14</v>
      </c>
    </row>
    <row r="120" spans="1:11" ht="14.25" customHeight="1">
      <c r="C120" s="1">
        <v>3</v>
      </c>
      <c r="D120" s="27" t="s">
        <v>66</v>
      </c>
      <c r="E120" s="1" t="s">
        <v>67</v>
      </c>
      <c r="I120" s="28">
        <v>6</v>
      </c>
      <c r="J120" s="28">
        <v>10</v>
      </c>
      <c r="K120" s="28">
        <v>2</v>
      </c>
    </row>
    <row r="121" spans="1:11" ht="14.25" customHeight="1">
      <c r="C121" s="1">
        <v>20</v>
      </c>
      <c r="D121" s="27" t="s">
        <v>13</v>
      </c>
      <c r="E121" s="1" t="s">
        <v>68</v>
      </c>
      <c r="I121" s="28">
        <v>40</v>
      </c>
      <c r="J121" s="28">
        <v>110</v>
      </c>
      <c r="K121" s="28">
        <v>30</v>
      </c>
    </row>
    <row r="122" spans="1:11" ht="14.25" customHeight="1">
      <c r="D122" s="27"/>
      <c r="I122" s="31"/>
      <c r="J122" s="31"/>
      <c r="K122" s="31"/>
    </row>
    <row r="123" spans="1:11" ht="14.25" customHeight="1">
      <c r="A123" s="1" t="s">
        <v>30</v>
      </c>
      <c r="D123" s="27"/>
      <c r="H123" s="34" t="s">
        <v>69</v>
      </c>
      <c r="I123" s="31">
        <v>770.6</v>
      </c>
      <c r="J123" s="31">
        <v>1031.7</v>
      </c>
      <c r="K123" s="31">
        <v>1121.06</v>
      </c>
    </row>
    <row r="124" spans="1:11" ht="14.25" customHeight="1">
      <c r="D124" s="2" t="s">
        <v>26</v>
      </c>
      <c r="E124" s="5" t="s">
        <v>31</v>
      </c>
    </row>
    <row r="125" spans="1:11" ht="14.25" customHeight="1">
      <c r="C125" s="1">
        <v>1000</v>
      </c>
      <c r="D125" s="2" t="s">
        <v>7</v>
      </c>
    </row>
    <row r="126" spans="1:11" ht="14.25" customHeight="1">
      <c r="C126" s="1">
        <v>12</v>
      </c>
      <c r="D126" s="2" t="s">
        <v>11</v>
      </c>
      <c r="F126" s="1" t="s">
        <v>70</v>
      </c>
    </row>
    <row r="127" spans="1:11" ht="14.25" customHeight="1">
      <c r="C127" s="1">
        <v>3</v>
      </c>
      <c r="D127" s="2" t="s">
        <v>9</v>
      </c>
      <c r="F127" s="1" t="s">
        <v>71</v>
      </c>
    </row>
    <row r="128" spans="1:11" ht="14.25" customHeight="1">
      <c r="C128" s="1">
        <v>20</v>
      </c>
      <c r="D128" s="2" t="s">
        <v>13</v>
      </c>
      <c r="F128" s="1" t="s">
        <v>72</v>
      </c>
    </row>
    <row r="129" spans="1:15" ht="14.25" customHeight="1">
      <c r="C129" s="2" t="s">
        <v>19</v>
      </c>
      <c r="D129" s="2" t="s">
        <v>5</v>
      </c>
    </row>
    <row r="130" spans="1:15" ht="14.25" customHeight="1">
      <c r="C130" s="13">
        <v>-900.46</v>
      </c>
    </row>
    <row r="131" spans="1:15" ht="14.25" customHeight="1"/>
    <row r="132" spans="1:15" ht="14.25" customHeight="1"/>
    <row r="133" spans="1:15" ht="14.25" customHeight="1">
      <c r="A133" s="4" t="s">
        <v>73</v>
      </c>
    </row>
    <row r="134" spans="1:15" ht="14.25" customHeight="1"/>
    <row r="135" spans="1:15" ht="14.25" customHeight="1">
      <c r="A135" s="1" t="s">
        <v>74</v>
      </c>
    </row>
    <row r="136" spans="1:15" ht="14.25" customHeight="1">
      <c r="A136" s="1" t="s">
        <v>75</v>
      </c>
    </row>
    <row r="137" spans="1:15" ht="14.25" customHeight="1">
      <c r="A137" s="1" t="s">
        <v>76</v>
      </c>
    </row>
    <row r="138" spans="1:15" ht="14.25" customHeight="1">
      <c r="I138" s="14" t="s">
        <v>50</v>
      </c>
      <c r="J138" s="14" t="s">
        <v>50</v>
      </c>
      <c r="K138" s="14" t="s">
        <v>50</v>
      </c>
    </row>
    <row r="139" spans="1:15" ht="14.25" customHeight="1">
      <c r="C139" s="1">
        <v>1000</v>
      </c>
      <c r="D139" s="27" t="s">
        <v>7</v>
      </c>
      <c r="E139" s="1" t="s">
        <v>64</v>
      </c>
      <c r="I139" s="28">
        <v>1000</v>
      </c>
      <c r="J139" s="28">
        <v>1000</v>
      </c>
      <c r="K139" s="28">
        <v>1000</v>
      </c>
    </row>
    <row r="140" spans="1:15" ht="14.25" customHeight="1">
      <c r="C140" s="1">
        <v>8</v>
      </c>
      <c r="D140" s="27" t="s">
        <v>11</v>
      </c>
      <c r="E140" s="1" t="s">
        <v>77</v>
      </c>
      <c r="I140" s="28">
        <v>20</v>
      </c>
      <c r="J140" s="28">
        <v>4</v>
      </c>
      <c r="K140" s="28">
        <v>14</v>
      </c>
    </row>
    <row r="141" spans="1:15" ht="14.25" customHeight="1">
      <c r="C141" s="1">
        <v>1105</v>
      </c>
      <c r="D141" s="27" t="s">
        <v>5</v>
      </c>
      <c r="E141" s="1" t="s">
        <v>78</v>
      </c>
      <c r="I141" s="28">
        <v>-770.6</v>
      </c>
      <c r="J141" s="28">
        <v>-1031.7</v>
      </c>
      <c r="K141" s="28">
        <v>-1121.06</v>
      </c>
    </row>
    <row r="142" spans="1:15" ht="14.25" customHeight="1">
      <c r="C142" s="1">
        <v>70</v>
      </c>
      <c r="D142" s="27" t="s">
        <v>13</v>
      </c>
      <c r="E142" s="1" t="s">
        <v>79</v>
      </c>
      <c r="I142" s="28">
        <v>40</v>
      </c>
      <c r="J142" s="28">
        <v>110</v>
      </c>
      <c r="K142" s="28">
        <v>30</v>
      </c>
      <c r="M142" s="33"/>
      <c r="N142" s="33"/>
    </row>
    <row r="143" spans="1:15" ht="14.25" customHeight="1">
      <c r="D143" s="27"/>
      <c r="I143" s="31"/>
      <c r="J143" s="31"/>
      <c r="K143" s="31"/>
      <c r="M143" s="31"/>
      <c r="O143" s="31"/>
    </row>
    <row r="144" spans="1:15" ht="14.25" customHeight="1">
      <c r="A144" s="1" t="s">
        <v>30</v>
      </c>
      <c r="H144" s="34" t="s">
        <v>80</v>
      </c>
      <c r="I144" s="31">
        <v>6</v>
      </c>
      <c r="J144" s="31">
        <v>9.99</v>
      </c>
      <c r="K144" s="31">
        <v>2</v>
      </c>
      <c r="M144" s="31"/>
      <c r="O144" s="35"/>
    </row>
    <row r="145" spans="3:15" ht="14.25" customHeight="1">
      <c r="D145" s="2" t="s">
        <v>26</v>
      </c>
      <c r="E145" s="5" t="s">
        <v>31</v>
      </c>
      <c r="M145" s="31"/>
      <c r="O145" s="31"/>
    </row>
    <row r="146" spans="3:15" ht="14.25" customHeight="1">
      <c r="C146" s="1">
        <v>1000</v>
      </c>
      <c r="D146" s="2" t="s">
        <v>7</v>
      </c>
    </row>
    <row r="147" spans="3:15" ht="14.25" customHeight="1">
      <c r="C147" s="1">
        <v>16</v>
      </c>
      <c r="D147" s="2" t="s">
        <v>11</v>
      </c>
      <c r="G147" s="1" t="s">
        <v>81</v>
      </c>
      <c r="N147" s="31"/>
    </row>
    <row r="148" spans="3:15" ht="14.25" customHeight="1">
      <c r="C148" s="1">
        <v>1105</v>
      </c>
      <c r="D148" s="3" t="s">
        <v>15</v>
      </c>
      <c r="E148" s="2" t="s">
        <v>5</v>
      </c>
    </row>
    <row r="149" spans="3:15" ht="14.25" customHeight="1">
      <c r="C149" s="1">
        <v>35</v>
      </c>
      <c r="D149" s="2" t="s">
        <v>13</v>
      </c>
      <c r="G149" s="1" t="s">
        <v>82</v>
      </c>
      <c r="O149" s="36"/>
    </row>
    <row r="150" spans="3:15" ht="14.25" customHeight="1">
      <c r="C150" s="15"/>
      <c r="D150" s="2" t="s">
        <v>19</v>
      </c>
      <c r="E150" s="2" t="s">
        <v>9</v>
      </c>
      <c r="O150" s="37"/>
    </row>
    <row r="151" spans="3:15" ht="15" customHeight="1">
      <c r="C151" s="1">
        <v>2.6840000000000002</v>
      </c>
      <c r="D151" s="2" t="s">
        <v>83</v>
      </c>
      <c r="E151" s="1">
        <v>2</v>
      </c>
      <c r="F151" s="3" t="s">
        <v>84</v>
      </c>
    </row>
    <row r="152" spans="3:15" ht="14.25" customHeight="1">
      <c r="C152" s="17">
        <v>5.3699999999999998E-2</v>
      </c>
      <c r="G152" s="1" t="s">
        <v>85</v>
      </c>
    </row>
    <row r="153" spans="3:15" ht="28.5" customHeight="1">
      <c r="E153" s="9"/>
      <c r="F153" s="9"/>
      <c r="G153" s="9"/>
      <c r="H153" s="9"/>
    </row>
    <row r="154" spans="3:15" ht="14.25" customHeight="1">
      <c r="E154" s="11"/>
      <c r="F154" s="11"/>
      <c r="G154" s="11"/>
      <c r="H154" s="11"/>
    </row>
    <row r="155" spans="3:15" ht="14.25" customHeight="1">
      <c r="E155" s="11"/>
      <c r="F155" s="11"/>
      <c r="G155" s="11"/>
      <c r="H155" s="11"/>
    </row>
    <row r="156" spans="3:15" ht="14.25" customHeight="1">
      <c r="E156" s="11"/>
      <c r="F156" s="11"/>
      <c r="G156" s="11"/>
      <c r="H156" s="11"/>
    </row>
    <row r="157" spans="3:15" ht="14.25" customHeight="1">
      <c r="E157" s="11"/>
      <c r="F157" s="11"/>
      <c r="G157" s="11"/>
      <c r="H157" s="11"/>
    </row>
    <row r="158" spans="3:15" ht="14.25" customHeight="1"/>
    <row r="159" spans="3:15" ht="14.25" customHeight="1"/>
    <row r="160" spans="3:15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1:I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workbookViewId="0"/>
  </sheetViews>
  <sheetFormatPr defaultColWidth="12.625" defaultRowHeight="15" customHeight="1"/>
  <cols>
    <col min="1" max="1" width="7.625" customWidth="1"/>
    <col min="2" max="2" width="12.5" customWidth="1"/>
    <col min="3" max="7" width="7.625" customWidth="1"/>
    <col min="8" max="8" width="9.125" customWidth="1"/>
    <col min="9" max="9" width="1.625" customWidth="1"/>
    <col min="10" max="11" width="7.625" customWidth="1"/>
    <col min="12" max="12" width="8.625" customWidth="1"/>
    <col min="13" max="26" width="7.625" customWidth="1"/>
  </cols>
  <sheetData>
    <row r="1" spans="1:10" ht="14.25" customHeight="1">
      <c r="A1" s="55" t="s">
        <v>86</v>
      </c>
      <c r="B1" s="60"/>
      <c r="C1" s="60"/>
      <c r="D1" s="60"/>
      <c r="E1" s="60"/>
      <c r="F1" s="18"/>
      <c r="G1" s="18"/>
      <c r="H1" s="18"/>
    </row>
    <row r="2" spans="1:10" ht="14.25" customHeight="1"/>
    <row r="3" spans="1:10" ht="14.25" customHeight="1">
      <c r="A3" s="1" t="s">
        <v>1</v>
      </c>
    </row>
    <row r="4" spans="1:10" ht="14.25" customHeight="1">
      <c r="A4" s="1" t="s">
        <v>2</v>
      </c>
    </row>
    <row r="5" spans="1:10" ht="14.25" customHeight="1">
      <c r="A5" s="1" t="s">
        <v>87</v>
      </c>
    </row>
    <row r="6" spans="1:10" ht="14.25" customHeight="1"/>
    <row r="7" spans="1:10" ht="14.25" customHeight="1">
      <c r="A7" s="1" t="s">
        <v>4</v>
      </c>
    </row>
    <row r="8" spans="1:10" ht="6.75" customHeight="1"/>
    <row r="9" spans="1:10" ht="14.25" customHeight="1">
      <c r="B9" s="2" t="s">
        <v>5</v>
      </c>
      <c r="C9" s="1" t="s">
        <v>6</v>
      </c>
      <c r="J9" s="1"/>
    </row>
    <row r="10" spans="1:10" ht="14.25" customHeight="1">
      <c r="B10" s="2" t="s">
        <v>7</v>
      </c>
      <c r="C10" s="1" t="s">
        <v>8</v>
      </c>
    </row>
    <row r="11" spans="1:10" ht="14.25" customHeight="1">
      <c r="B11" s="2" t="s">
        <v>88</v>
      </c>
      <c r="C11" s="1" t="s">
        <v>10</v>
      </c>
    </row>
    <row r="12" spans="1:10" ht="14.25" customHeight="1">
      <c r="B12" s="2" t="s">
        <v>89</v>
      </c>
      <c r="C12" s="1" t="s">
        <v>12</v>
      </c>
    </row>
    <row r="13" spans="1:10" ht="14.25" customHeight="1">
      <c r="B13" s="2" t="s">
        <v>13</v>
      </c>
      <c r="C13" s="1" t="s">
        <v>14</v>
      </c>
    </row>
    <row r="14" spans="1:10" ht="14.25" customHeight="1">
      <c r="B14" s="2" t="s">
        <v>90</v>
      </c>
      <c r="C14" s="1" t="s">
        <v>16</v>
      </c>
    </row>
    <row r="15" spans="1:10" ht="14.25" customHeight="1">
      <c r="B15" s="2" t="s">
        <v>91</v>
      </c>
      <c r="C15" s="1" t="s">
        <v>92</v>
      </c>
    </row>
    <row r="16" spans="1:10" ht="14.25" customHeight="1">
      <c r="B16" s="2" t="s">
        <v>83</v>
      </c>
      <c r="C16" s="1" t="s">
        <v>93</v>
      </c>
    </row>
    <row r="17" spans="1:12" ht="14.25" customHeight="1"/>
    <row r="18" spans="1:12" ht="14.25" customHeight="1">
      <c r="A18" s="4" t="s">
        <v>8</v>
      </c>
    </row>
    <row r="19" spans="1:12" ht="14.25" customHeight="1"/>
    <row r="20" spans="1:12" ht="14.25" customHeight="1">
      <c r="A20" s="1" t="s">
        <v>28</v>
      </c>
    </row>
    <row r="21" spans="1:12" ht="14.25" customHeight="1">
      <c r="A21" s="1" t="s">
        <v>29</v>
      </c>
    </row>
    <row r="22" spans="1:12" ht="14.25" customHeight="1">
      <c r="F22" s="38"/>
      <c r="G22" s="57" t="s">
        <v>94</v>
      </c>
      <c r="H22" s="61"/>
      <c r="I22" s="39"/>
      <c r="J22" s="40" t="s">
        <v>95</v>
      </c>
      <c r="K22" s="41" t="s">
        <v>96</v>
      </c>
      <c r="L22" s="41" t="s">
        <v>97</v>
      </c>
    </row>
    <row r="23" spans="1:12" ht="14.25" customHeight="1">
      <c r="A23" s="1" t="s">
        <v>30</v>
      </c>
      <c r="F23" s="42"/>
      <c r="G23" s="62"/>
      <c r="H23" s="62"/>
      <c r="I23" s="1"/>
      <c r="J23" s="43" t="s">
        <v>98</v>
      </c>
      <c r="K23" s="44"/>
      <c r="L23" s="44"/>
    </row>
    <row r="24" spans="1:12" ht="14.25" customHeight="1">
      <c r="B24" s="6">
        <v>1000</v>
      </c>
      <c r="C24" s="2" t="s">
        <v>90</v>
      </c>
      <c r="D24" s="2" t="s">
        <v>5</v>
      </c>
      <c r="F24" s="42"/>
      <c r="G24" s="1"/>
      <c r="H24" s="1"/>
      <c r="I24" s="1"/>
      <c r="J24" s="43"/>
      <c r="K24" s="44"/>
      <c r="L24" s="44"/>
    </row>
    <row r="25" spans="1:12" ht="14.25" customHeight="1">
      <c r="B25" s="7">
        <v>3</v>
      </c>
      <c r="C25" s="2" t="s">
        <v>88</v>
      </c>
      <c r="D25" s="7"/>
      <c r="F25" s="42">
        <v>3</v>
      </c>
      <c r="G25" s="19" t="s">
        <v>99</v>
      </c>
      <c r="H25" s="1" t="s">
        <v>100</v>
      </c>
      <c r="I25" s="45" t="s">
        <v>84</v>
      </c>
      <c r="J25" s="46">
        <v>2.5000000000000001E-2</v>
      </c>
      <c r="K25" s="47" t="s">
        <v>101</v>
      </c>
      <c r="L25" s="47" t="s">
        <v>102</v>
      </c>
    </row>
    <row r="26" spans="1:12" ht="14.25" customHeight="1">
      <c r="B26" s="7">
        <v>5</v>
      </c>
      <c r="C26" s="2" t="s">
        <v>89</v>
      </c>
      <c r="D26" s="7"/>
      <c r="F26" s="48">
        <v>5</v>
      </c>
      <c r="G26" s="20" t="s">
        <v>99</v>
      </c>
      <c r="H26" s="49" t="s">
        <v>103</v>
      </c>
      <c r="I26" s="50" t="s">
        <v>84</v>
      </c>
      <c r="J26" s="51">
        <v>60</v>
      </c>
      <c r="K26" s="52" t="s">
        <v>104</v>
      </c>
      <c r="L26" s="52" t="s">
        <v>105</v>
      </c>
    </row>
    <row r="27" spans="1:12" ht="15" customHeight="1">
      <c r="B27" s="8" t="s">
        <v>7</v>
      </c>
      <c r="E27" s="56" t="s">
        <v>106</v>
      </c>
      <c r="F27" s="62"/>
      <c r="G27" s="62"/>
      <c r="H27" s="26"/>
    </row>
    <row r="28" spans="1:12" ht="14.25" customHeight="1">
      <c r="E28" s="62"/>
      <c r="F28" s="62"/>
      <c r="G28" s="62"/>
      <c r="H28" s="26"/>
    </row>
    <row r="29" spans="1:12" ht="14.25" customHeight="1">
      <c r="B29" s="10">
        <v>1159.27</v>
      </c>
      <c r="E29" s="62"/>
      <c r="F29" s="62"/>
      <c r="G29" s="62"/>
    </row>
    <row r="30" spans="1:12" ht="14.25" customHeight="1">
      <c r="E30" s="62"/>
      <c r="F30" s="62"/>
      <c r="G30" s="62"/>
    </row>
    <row r="31" spans="1:12" ht="14.25" customHeight="1">
      <c r="A31" s="4" t="s">
        <v>32</v>
      </c>
    </row>
    <row r="32" spans="1:12" ht="14.25" customHeight="1">
      <c r="L32" s="33">
        <v>7.0000000000000007E-2</v>
      </c>
    </row>
    <row r="33" spans="1:13" ht="14.25" customHeight="1">
      <c r="A33" s="1" t="s">
        <v>33</v>
      </c>
      <c r="J33" s="1">
        <v>1</v>
      </c>
      <c r="K33" s="1">
        <v>500</v>
      </c>
      <c r="L33" s="36">
        <v>1.07</v>
      </c>
      <c r="M33" s="31">
        <f t="shared" ref="M33:M35" si="0">K33*L33</f>
        <v>535</v>
      </c>
    </row>
    <row r="34" spans="1:13" ht="14.25" customHeight="1">
      <c r="A34" s="1" t="s">
        <v>34</v>
      </c>
      <c r="J34" s="1">
        <v>2</v>
      </c>
      <c r="K34" s="1">
        <v>500</v>
      </c>
      <c r="L34" s="36">
        <f>(1.07*1.07)</f>
        <v>1.1449</v>
      </c>
      <c r="M34" s="31">
        <f t="shared" si="0"/>
        <v>572.45000000000005</v>
      </c>
    </row>
    <row r="35" spans="1:13" ht="14.25" customHeight="1">
      <c r="A35" s="1" t="s">
        <v>107</v>
      </c>
      <c r="J35" s="1">
        <v>3</v>
      </c>
      <c r="K35" s="1">
        <v>500</v>
      </c>
      <c r="L35" s="36">
        <f>(1.07*1.07*1.07)</f>
        <v>1.2250430000000001</v>
      </c>
      <c r="M35" s="31">
        <f t="shared" si="0"/>
        <v>612.52150000000006</v>
      </c>
    </row>
    <row r="36" spans="1:13" ht="14.25" customHeight="1"/>
    <row r="37" spans="1:13" ht="14.25" customHeight="1">
      <c r="A37" s="1" t="s">
        <v>30</v>
      </c>
    </row>
    <row r="38" spans="1:13" ht="14.25" customHeight="1">
      <c r="B38" s="1">
        <v>500</v>
      </c>
      <c r="C38" s="2" t="s">
        <v>13</v>
      </c>
    </row>
    <row r="39" spans="1:13" ht="14.25" customHeight="1">
      <c r="B39" s="1">
        <v>10</v>
      </c>
      <c r="C39" s="2" t="s">
        <v>89</v>
      </c>
    </row>
    <row r="40" spans="1:13" ht="14.25" customHeight="1">
      <c r="B40" s="1">
        <v>7</v>
      </c>
      <c r="C40" s="2" t="s">
        <v>88</v>
      </c>
    </row>
    <row r="41" spans="1:13" ht="14.25" customHeight="1">
      <c r="B41" s="2" t="s">
        <v>5</v>
      </c>
    </row>
    <row r="42" spans="1:13" ht="14.25" customHeight="1"/>
    <row r="43" spans="1:13" ht="14.25" customHeight="1">
      <c r="B43" s="13">
        <v>3511.79</v>
      </c>
    </row>
    <row r="44" spans="1:13" ht="14.25" customHeight="1"/>
    <row r="45" spans="1:13" ht="14.25" customHeight="1">
      <c r="A45" s="4" t="s">
        <v>108</v>
      </c>
    </row>
    <row r="46" spans="1:13" ht="14.25" customHeight="1"/>
    <row r="47" spans="1:13" ht="14.25" customHeight="1">
      <c r="A47" s="1" t="s">
        <v>109</v>
      </c>
    </row>
    <row r="48" spans="1:13" ht="14.25" customHeight="1">
      <c r="A48" s="1" t="s">
        <v>110</v>
      </c>
    </row>
    <row r="49" spans="1:6" ht="14.25" customHeight="1">
      <c r="A49" s="1" t="s">
        <v>111</v>
      </c>
    </row>
    <row r="50" spans="1:6" ht="14.25" customHeight="1">
      <c r="A50" s="1" t="s">
        <v>112</v>
      </c>
    </row>
    <row r="51" spans="1:6" ht="14.25" customHeight="1"/>
    <row r="52" spans="1:6" ht="14.25" customHeight="1">
      <c r="A52" s="1" t="s">
        <v>40</v>
      </c>
    </row>
    <row r="53" spans="1:6" ht="14.25" customHeight="1"/>
    <row r="54" spans="1:6" ht="14.25" customHeight="1">
      <c r="A54" s="1" t="s">
        <v>41</v>
      </c>
      <c r="B54" s="28">
        <v>-20000</v>
      </c>
      <c r="C54" s="1" t="s">
        <v>113</v>
      </c>
    </row>
    <row r="55" spans="1:6" ht="14.25" customHeight="1">
      <c r="B55" s="28">
        <v>7500</v>
      </c>
      <c r="C55" s="1" t="s">
        <v>43</v>
      </c>
    </row>
    <row r="56" spans="1:6" ht="14.25" customHeight="1">
      <c r="B56" s="28">
        <v>5000</v>
      </c>
      <c r="C56" s="1" t="s">
        <v>44</v>
      </c>
    </row>
    <row r="57" spans="1:6" ht="14.25" customHeight="1">
      <c r="B57" s="28">
        <v>10000</v>
      </c>
      <c r="C57" s="1" t="s">
        <v>45</v>
      </c>
      <c r="E57" s="29"/>
    </row>
    <row r="58" spans="1:6" ht="14.25" customHeight="1">
      <c r="B58" s="28">
        <v>10000</v>
      </c>
      <c r="C58" s="1" t="s">
        <v>46</v>
      </c>
    </row>
    <row r="59" spans="1:6" ht="14.25" customHeight="1">
      <c r="B59" s="28">
        <v>5000</v>
      </c>
      <c r="C59" s="1" t="s">
        <v>47</v>
      </c>
    </row>
    <row r="60" spans="1:6" ht="24" customHeight="1">
      <c r="A60" s="1" t="s">
        <v>30</v>
      </c>
    </row>
    <row r="61" spans="1:6" ht="14.25" customHeight="1">
      <c r="B61" s="28">
        <v>20000</v>
      </c>
      <c r="C61" s="2" t="s">
        <v>90</v>
      </c>
      <c r="D61" s="19" t="s">
        <v>99</v>
      </c>
      <c r="E61" s="2" t="s">
        <v>114</v>
      </c>
      <c r="F61" s="1" t="s">
        <v>115</v>
      </c>
    </row>
    <row r="62" spans="1:6" ht="14.25" customHeight="1">
      <c r="B62" s="28">
        <v>7500</v>
      </c>
      <c r="C62" s="19" t="s">
        <v>99</v>
      </c>
      <c r="D62" s="2" t="s">
        <v>116</v>
      </c>
      <c r="E62" s="1" t="s">
        <v>117</v>
      </c>
    </row>
    <row r="63" spans="1:6" ht="14.25" customHeight="1">
      <c r="B63" s="28">
        <v>5000</v>
      </c>
      <c r="C63" s="19" t="s">
        <v>99</v>
      </c>
      <c r="D63" s="2" t="s">
        <v>116</v>
      </c>
      <c r="E63" s="1" t="s">
        <v>117</v>
      </c>
    </row>
    <row r="64" spans="1:6" ht="14.25" customHeight="1">
      <c r="B64" s="28">
        <v>10000</v>
      </c>
      <c r="C64" s="19" t="s">
        <v>99</v>
      </c>
      <c r="D64" s="2" t="s">
        <v>116</v>
      </c>
      <c r="E64" s="1" t="s">
        <v>117</v>
      </c>
    </row>
    <row r="65" spans="1:6" ht="14.25" customHeight="1">
      <c r="B65" s="28">
        <v>10000</v>
      </c>
      <c r="C65" s="19" t="s">
        <v>99</v>
      </c>
      <c r="D65" s="2" t="s">
        <v>116</v>
      </c>
      <c r="E65" s="1" t="s">
        <v>117</v>
      </c>
    </row>
    <row r="66" spans="1:6" ht="14.25" customHeight="1">
      <c r="B66" s="28">
        <v>5000</v>
      </c>
      <c r="C66" s="19" t="s">
        <v>99</v>
      </c>
      <c r="D66" s="2" t="s">
        <v>116</v>
      </c>
      <c r="E66" s="1" t="s">
        <v>117</v>
      </c>
    </row>
    <row r="67" spans="1:6" ht="14.25" customHeight="1">
      <c r="B67" s="1">
        <v>6</v>
      </c>
      <c r="C67" s="2" t="s">
        <v>88</v>
      </c>
    </row>
    <row r="68" spans="1:6" ht="14.25" customHeight="1">
      <c r="B68" s="21" t="s">
        <v>118</v>
      </c>
      <c r="C68" s="2" t="s">
        <v>52</v>
      </c>
      <c r="D68" s="27" t="s">
        <v>115</v>
      </c>
    </row>
    <row r="69" spans="1:6" ht="14.25" customHeight="1">
      <c r="B69" s="15"/>
      <c r="C69" s="15"/>
    </row>
    <row r="70" spans="1:6" ht="14.25" customHeight="1">
      <c r="B70" s="16">
        <v>11578.87</v>
      </c>
      <c r="C70" s="15"/>
    </row>
    <row r="71" spans="1:6" ht="14.25" customHeight="1"/>
    <row r="72" spans="1:6" ht="14.25" customHeight="1">
      <c r="A72" s="4" t="s">
        <v>53</v>
      </c>
    </row>
    <row r="73" spans="1:6" ht="14.25" customHeight="1"/>
    <row r="74" spans="1:6" ht="14.25" customHeight="1">
      <c r="A74" s="1" t="s">
        <v>54</v>
      </c>
    </row>
    <row r="75" spans="1:6" ht="14.25" customHeight="1">
      <c r="A75" s="1" t="s">
        <v>119</v>
      </c>
    </row>
    <row r="76" spans="1:6" ht="14.25" customHeight="1"/>
    <row r="77" spans="1:6" ht="14.25" customHeight="1">
      <c r="A77" s="1" t="s">
        <v>56</v>
      </c>
    </row>
    <row r="78" spans="1:6" ht="14.25" customHeight="1"/>
    <row r="79" spans="1:6" ht="14.25" customHeight="1">
      <c r="A79" s="1" t="s">
        <v>30</v>
      </c>
    </row>
    <row r="80" spans="1:6" ht="14.25" customHeight="1">
      <c r="B80" s="28">
        <v>20000</v>
      </c>
      <c r="C80" s="2" t="s">
        <v>90</v>
      </c>
      <c r="D80" s="19" t="s">
        <v>99</v>
      </c>
      <c r="E80" s="2" t="s">
        <v>114</v>
      </c>
      <c r="F80" s="1" t="s">
        <v>115</v>
      </c>
    </row>
    <row r="81" spans="1:5" ht="14.25" customHeight="1">
      <c r="B81" s="28">
        <v>7500</v>
      </c>
      <c r="C81" s="19" t="s">
        <v>99</v>
      </c>
      <c r="D81" s="2" t="s">
        <v>116</v>
      </c>
      <c r="E81" s="1" t="s">
        <v>117</v>
      </c>
    </row>
    <row r="82" spans="1:5" ht="14.25" customHeight="1">
      <c r="B82" s="28">
        <v>5000</v>
      </c>
      <c r="C82" s="19" t="s">
        <v>99</v>
      </c>
      <c r="D82" s="2" t="s">
        <v>116</v>
      </c>
      <c r="E82" s="1" t="s">
        <v>117</v>
      </c>
    </row>
    <row r="83" spans="1:5" ht="14.25" customHeight="1">
      <c r="B83" s="28">
        <v>10000</v>
      </c>
      <c r="C83" s="19" t="s">
        <v>99</v>
      </c>
      <c r="D83" s="2" t="s">
        <v>116</v>
      </c>
      <c r="E83" s="1" t="s">
        <v>117</v>
      </c>
    </row>
    <row r="84" spans="1:5" ht="14.25" customHeight="1">
      <c r="B84" s="28">
        <v>10000</v>
      </c>
      <c r="C84" s="19" t="s">
        <v>99</v>
      </c>
      <c r="D84" s="2" t="s">
        <v>116</v>
      </c>
      <c r="E84" s="1" t="s">
        <v>117</v>
      </c>
    </row>
    <row r="85" spans="1:5" ht="14.25" customHeight="1">
      <c r="B85" s="28">
        <v>5000</v>
      </c>
      <c r="C85" s="19" t="s">
        <v>99</v>
      </c>
      <c r="D85" s="2" t="s">
        <v>116</v>
      </c>
      <c r="E85" s="1" t="s">
        <v>117</v>
      </c>
    </row>
    <row r="86" spans="1:5" ht="14.25" customHeight="1">
      <c r="B86" s="21" t="s">
        <v>118</v>
      </c>
      <c r="C86" s="2" t="s">
        <v>57</v>
      </c>
      <c r="D86" s="27" t="s">
        <v>115</v>
      </c>
    </row>
    <row r="87" spans="1:5" ht="14.25" customHeight="1">
      <c r="B87" s="15"/>
      <c r="C87" s="15"/>
    </row>
    <row r="88" spans="1:5" ht="14.25" customHeight="1">
      <c r="B88" s="22">
        <v>0.25130000000000002</v>
      </c>
      <c r="C88" s="15"/>
    </row>
    <row r="89" spans="1:5" ht="14.25" customHeight="1"/>
    <row r="90" spans="1:5" ht="14.25" customHeight="1">
      <c r="A90" s="1" t="s">
        <v>58</v>
      </c>
    </row>
    <row r="91" spans="1:5" ht="14.25" customHeight="1">
      <c r="A91" s="1" t="s">
        <v>120</v>
      </c>
    </row>
    <row r="92" spans="1:5" ht="14.25" customHeight="1"/>
    <row r="93" spans="1:5" ht="14.25" customHeight="1">
      <c r="A93" s="4" t="s">
        <v>61</v>
      </c>
    </row>
    <row r="94" spans="1:5" ht="14.25" customHeight="1"/>
    <row r="95" spans="1:5" ht="14.25" customHeight="1">
      <c r="A95" s="1" t="s">
        <v>62</v>
      </c>
    </row>
    <row r="96" spans="1:5" ht="14.25" customHeight="1">
      <c r="A96" s="1" t="s">
        <v>63</v>
      </c>
    </row>
    <row r="97" spans="1:4" ht="14.25" customHeight="1"/>
    <row r="98" spans="1:4" ht="14.25" customHeight="1">
      <c r="B98" s="1">
        <v>1000</v>
      </c>
      <c r="C98" s="27" t="s">
        <v>7</v>
      </c>
      <c r="D98" s="1" t="s">
        <v>64</v>
      </c>
    </row>
    <row r="99" spans="1:4" ht="14.25" customHeight="1">
      <c r="B99" s="1">
        <v>12</v>
      </c>
      <c r="C99" s="27" t="s">
        <v>89</v>
      </c>
      <c r="D99" s="1" t="s">
        <v>65</v>
      </c>
    </row>
    <row r="100" spans="1:4" ht="14.25" customHeight="1">
      <c r="B100" s="1">
        <v>3</v>
      </c>
      <c r="C100" s="27" t="s">
        <v>88</v>
      </c>
      <c r="D100" s="1" t="s">
        <v>121</v>
      </c>
    </row>
    <row r="101" spans="1:4" ht="14.25" customHeight="1">
      <c r="B101" s="1">
        <v>20</v>
      </c>
      <c r="C101" s="27" t="s">
        <v>13</v>
      </c>
      <c r="D101" s="1" t="s">
        <v>68</v>
      </c>
    </row>
    <row r="102" spans="1:4" ht="14.25" customHeight="1">
      <c r="C102" s="27"/>
    </row>
    <row r="103" spans="1:4" ht="14.25" customHeight="1">
      <c r="A103" s="1" t="s">
        <v>30</v>
      </c>
    </row>
    <row r="104" spans="1:4" ht="14.25" customHeight="1">
      <c r="B104" s="1">
        <v>1000</v>
      </c>
      <c r="C104" s="2" t="s">
        <v>7</v>
      </c>
    </row>
    <row r="105" spans="1:4" ht="14.25" customHeight="1">
      <c r="B105" s="1">
        <v>12</v>
      </c>
      <c r="C105" s="2" t="s">
        <v>89</v>
      </c>
    </row>
    <row r="106" spans="1:4" ht="14.25" customHeight="1">
      <c r="B106" s="1">
        <v>3</v>
      </c>
      <c r="C106" s="2" t="s">
        <v>88</v>
      </c>
    </row>
    <row r="107" spans="1:4" ht="14.25" customHeight="1">
      <c r="B107" s="1">
        <v>20</v>
      </c>
      <c r="C107" s="2" t="s">
        <v>13</v>
      </c>
    </row>
    <row r="108" spans="1:4" ht="14.25" customHeight="1">
      <c r="B108" s="2" t="s">
        <v>5</v>
      </c>
    </row>
    <row r="109" spans="1:4" ht="14.25" customHeight="1"/>
    <row r="110" spans="1:4" ht="14.25" customHeight="1">
      <c r="B110" s="13">
        <v>900.46</v>
      </c>
      <c r="C110" s="25" t="s">
        <v>122</v>
      </c>
    </row>
    <row r="111" spans="1:4" ht="14.25" customHeight="1"/>
    <row r="112" spans="1:4" ht="14.25" customHeight="1">
      <c r="A112" s="4" t="s">
        <v>73</v>
      </c>
    </row>
    <row r="113" spans="1:18" ht="14.25" customHeight="1"/>
    <row r="114" spans="1:18" ht="14.25" customHeight="1">
      <c r="A114" s="1" t="s">
        <v>74</v>
      </c>
    </row>
    <row r="115" spans="1:18" ht="14.25" customHeight="1">
      <c r="A115" s="1" t="s">
        <v>75</v>
      </c>
    </row>
    <row r="116" spans="1:18" ht="14.25" customHeight="1">
      <c r="A116" s="1" t="s">
        <v>76</v>
      </c>
      <c r="L116" s="58" t="s">
        <v>123</v>
      </c>
      <c r="M116" s="62"/>
      <c r="P116" s="58" t="s">
        <v>124</v>
      </c>
      <c r="Q116" s="62"/>
    </row>
    <row r="117" spans="1:18" ht="14.25" customHeight="1">
      <c r="L117" s="27" t="s">
        <v>125</v>
      </c>
      <c r="M117" s="1" t="s">
        <v>126</v>
      </c>
      <c r="P117" s="27" t="s">
        <v>125</v>
      </c>
      <c r="Q117" s="1" t="s">
        <v>126</v>
      </c>
    </row>
    <row r="118" spans="1:18" ht="14.25" customHeight="1">
      <c r="B118" s="1">
        <v>1000</v>
      </c>
      <c r="C118" s="27" t="s">
        <v>7</v>
      </c>
      <c r="D118" s="1" t="s">
        <v>127</v>
      </c>
      <c r="L118" s="1">
        <v>70</v>
      </c>
      <c r="M118" s="1">
        <v>53.7</v>
      </c>
      <c r="P118" s="1">
        <v>70</v>
      </c>
      <c r="Q118" s="1">
        <v>80</v>
      </c>
    </row>
    <row r="119" spans="1:18" ht="14.25" customHeight="1">
      <c r="B119" s="1">
        <v>16</v>
      </c>
      <c r="C119" s="27" t="s">
        <v>128</v>
      </c>
      <c r="D119" s="1" t="s">
        <v>129</v>
      </c>
      <c r="L119" s="1">
        <v>70</v>
      </c>
      <c r="M119" s="1">
        <v>53.7</v>
      </c>
      <c r="P119" s="1">
        <v>70</v>
      </c>
      <c r="Q119" s="1">
        <v>80</v>
      </c>
    </row>
    <row r="120" spans="1:18" ht="14.25" customHeight="1">
      <c r="B120" s="1">
        <v>35</v>
      </c>
      <c r="C120" s="27" t="s">
        <v>13</v>
      </c>
      <c r="D120" s="1" t="s">
        <v>130</v>
      </c>
      <c r="L120" s="1">
        <v>70</v>
      </c>
      <c r="M120" s="1">
        <v>53.7</v>
      </c>
      <c r="P120" s="1">
        <v>70</v>
      </c>
      <c r="Q120" s="1">
        <v>80</v>
      </c>
    </row>
    <row r="121" spans="1:18" ht="14.25" customHeight="1">
      <c r="B121" s="1">
        <v>1105</v>
      </c>
      <c r="C121" s="27" t="s">
        <v>5</v>
      </c>
      <c r="D121" s="1" t="s">
        <v>131</v>
      </c>
      <c r="L121" s="1">
        <v>70</v>
      </c>
      <c r="M121" s="1">
        <v>53.7</v>
      </c>
      <c r="P121" s="1">
        <v>70</v>
      </c>
      <c r="Q121" s="1">
        <v>80</v>
      </c>
    </row>
    <row r="122" spans="1:18" ht="14.25" customHeight="1">
      <c r="L122" s="1">
        <v>70</v>
      </c>
      <c r="M122" s="1">
        <v>53.7</v>
      </c>
      <c r="P122" s="1">
        <v>70</v>
      </c>
      <c r="Q122" s="1">
        <v>80</v>
      </c>
    </row>
    <row r="123" spans="1:18" ht="14.25" customHeight="1">
      <c r="A123" s="1" t="s">
        <v>30</v>
      </c>
      <c r="L123" s="49">
        <v>1000</v>
      </c>
      <c r="M123" s="49">
        <v>1000</v>
      </c>
      <c r="P123" s="49">
        <v>1000</v>
      </c>
      <c r="Q123" s="49">
        <v>1000</v>
      </c>
    </row>
    <row r="124" spans="1:18" ht="14.25" customHeight="1">
      <c r="B124" s="1">
        <v>1000</v>
      </c>
      <c r="C124" s="2" t="s">
        <v>7</v>
      </c>
      <c r="L124" s="1">
        <f t="shared" ref="L124:M124" si="1">SUM(L118:L123)</f>
        <v>1350</v>
      </c>
      <c r="M124" s="1">
        <f t="shared" si="1"/>
        <v>1268.5</v>
      </c>
      <c r="N124" s="1">
        <f>L124-M124</f>
        <v>81.5</v>
      </c>
      <c r="P124" s="1">
        <f t="shared" ref="P124:Q124" si="2">SUM(P118:P123)</f>
        <v>1350</v>
      </c>
      <c r="Q124" s="1">
        <f t="shared" si="2"/>
        <v>1400</v>
      </c>
      <c r="R124" s="1">
        <f>P124-Q124</f>
        <v>-50</v>
      </c>
    </row>
    <row r="125" spans="1:18" ht="14.25" customHeight="1">
      <c r="B125" s="1">
        <v>16</v>
      </c>
      <c r="C125" s="2" t="s">
        <v>89</v>
      </c>
      <c r="N125" s="53">
        <v>1000</v>
      </c>
      <c r="R125" s="53">
        <v>1000</v>
      </c>
    </row>
    <row r="126" spans="1:18" ht="14.25" customHeight="1">
      <c r="B126" s="1">
        <v>1105</v>
      </c>
      <c r="C126" s="2" t="s">
        <v>90</v>
      </c>
      <c r="D126" s="2" t="s">
        <v>5</v>
      </c>
      <c r="N126" s="54">
        <f>N124+N125</f>
        <v>1081.5</v>
      </c>
      <c r="R126" s="54">
        <f>R124+R125</f>
        <v>950</v>
      </c>
    </row>
    <row r="127" spans="1:18" ht="14.25" customHeight="1">
      <c r="B127" s="1">
        <v>35</v>
      </c>
      <c r="C127" s="2" t="s">
        <v>13</v>
      </c>
    </row>
    <row r="128" spans="1:18" ht="13.5" customHeight="1">
      <c r="B128" s="2" t="s">
        <v>88</v>
      </c>
    </row>
    <row r="129" spans="2:8" ht="14.25" customHeight="1">
      <c r="B129" s="1">
        <v>2</v>
      </c>
      <c r="C129" s="2" t="s">
        <v>83</v>
      </c>
      <c r="E129" s="56" t="s">
        <v>132</v>
      </c>
      <c r="F129" s="62"/>
      <c r="G129" s="62"/>
      <c r="H129" s="62"/>
    </row>
    <row r="130" spans="2:8" ht="14.25" customHeight="1">
      <c r="E130" s="62"/>
      <c r="F130" s="62"/>
      <c r="G130" s="62"/>
      <c r="H130" s="62"/>
    </row>
    <row r="131" spans="2:8" ht="14.25" customHeight="1">
      <c r="B131" s="17">
        <v>5.3699999999999998E-2</v>
      </c>
      <c r="E131" s="62"/>
      <c r="F131" s="62"/>
      <c r="G131" s="62"/>
      <c r="H131" s="62"/>
    </row>
    <row r="132" spans="2:8" ht="14.25" customHeight="1">
      <c r="E132" s="62"/>
      <c r="F132" s="62"/>
      <c r="G132" s="62"/>
      <c r="H132" s="62"/>
    </row>
    <row r="133" spans="2:8" ht="14.25" customHeight="1">
      <c r="E133" s="62"/>
      <c r="F133" s="62"/>
      <c r="G133" s="62"/>
      <c r="H133" s="62"/>
    </row>
    <row r="134" spans="2:8" ht="14.25" customHeight="1"/>
    <row r="135" spans="2:8" ht="14.25" customHeight="1"/>
    <row r="136" spans="2:8" ht="14.25" customHeight="1"/>
    <row r="137" spans="2:8" ht="14.25" customHeight="1"/>
    <row r="138" spans="2:8" ht="14.25" customHeight="1"/>
    <row r="139" spans="2:8" ht="14.25" customHeight="1"/>
    <row r="140" spans="2:8" ht="14.25" customHeight="1"/>
    <row r="141" spans="2:8" ht="14.25" customHeight="1"/>
    <row r="142" spans="2:8" ht="14.25" customHeight="1"/>
    <row r="143" spans="2:8" ht="14.25" customHeight="1"/>
    <row r="144" spans="2:8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E27:G30"/>
    <mergeCell ref="E129:H133"/>
    <mergeCell ref="A1:E1"/>
    <mergeCell ref="G22:H23"/>
    <mergeCell ref="P116:Q116"/>
    <mergeCell ref="L116:M116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/>
  <cols>
    <col min="1" max="1" width="9.625" customWidth="1"/>
    <col min="2" max="2" width="10.625" customWidth="1"/>
    <col min="3" max="4" width="7.625" customWidth="1"/>
    <col min="5" max="5" width="10.375" customWidth="1"/>
    <col min="6" max="7" width="9.375" customWidth="1"/>
    <col min="8" max="26" width="7.625" customWidth="1"/>
  </cols>
  <sheetData>
    <row r="1" spans="1:8" ht="14.25" customHeight="1">
      <c r="A1" s="59" t="s">
        <v>133</v>
      </c>
      <c r="B1" s="60"/>
      <c r="C1" s="60"/>
      <c r="D1" s="60"/>
      <c r="E1" s="60"/>
      <c r="F1" s="18"/>
      <c r="G1" s="18"/>
      <c r="H1" s="18"/>
    </row>
    <row r="2" spans="1:8" ht="14.25" customHeight="1"/>
    <row r="3" spans="1:8" ht="14.25" customHeight="1">
      <c r="A3" s="1" t="s">
        <v>1</v>
      </c>
    </row>
    <row r="4" spans="1:8" ht="14.25" customHeight="1">
      <c r="A4" s="1" t="s">
        <v>2</v>
      </c>
      <c r="C4" s="27"/>
    </row>
    <row r="5" spans="1:8" ht="14.25" customHeight="1">
      <c r="A5" s="1" t="s">
        <v>134</v>
      </c>
    </row>
    <row r="6" spans="1:8" ht="14.25" customHeight="1"/>
    <row r="7" spans="1:8" ht="14.25" customHeight="1">
      <c r="A7" s="1" t="s">
        <v>135</v>
      </c>
    </row>
    <row r="8" spans="1:8" ht="14.25" customHeight="1">
      <c r="A8" s="1" t="s">
        <v>136</v>
      </c>
    </row>
    <row r="9" spans="1:8" ht="14.25" customHeight="1">
      <c r="A9" s="1" t="s">
        <v>137</v>
      </c>
    </row>
    <row r="10" spans="1:8" ht="14.25" customHeight="1">
      <c r="A10" s="1" t="s">
        <v>138</v>
      </c>
    </row>
    <row r="11" spans="1:8" ht="14.25" customHeight="1"/>
    <row r="12" spans="1:8" ht="14.25" customHeight="1">
      <c r="A12" s="1" t="s">
        <v>4</v>
      </c>
    </row>
    <row r="13" spans="1:8" ht="14.25" customHeight="1"/>
    <row r="14" spans="1:8" ht="14.25" customHeight="1">
      <c r="B14" s="2" t="s">
        <v>5</v>
      </c>
      <c r="C14" s="1" t="s">
        <v>6</v>
      </c>
    </row>
    <row r="15" spans="1:8" ht="14.25" customHeight="1">
      <c r="B15" s="2" t="s">
        <v>7</v>
      </c>
      <c r="C15" s="1" t="s">
        <v>8</v>
      </c>
    </row>
    <row r="16" spans="1:8" ht="14.25" customHeight="1">
      <c r="B16" s="2" t="s">
        <v>139</v>
      </c>
      <c r="C16" s="1" t="s">
        <v>10</v>
      </c>
    </row>
    <row r="17" spans="1:26" ht="14.25" customHeight="1">
      <c r="B17" s="2" t="s">
        <v>11</v>
      </c>
      <c r="C17" s="1" t="s">
        <v>12</v>
      </c>
    </row>
    <row r="18" spans="1:26" ht="14.25" customHeight="1">
      <c r="B18" s="2" t="s">
        <v>13</v>
      </c>
      <c r="C18" s="1" t="s">
        <v>14</v>
      </c>
    </row>
    <row r="19" spans="1:26" ht="14.25" customHeight="1">
      <c r="B19" s="2" t="s">
        <v>140</v>
      </c>
      <c r="C19" s="1" t="s">
        <v>141</v>
      </c>
    </row>
    <row r="20" spans="1:26" ht="14.25" customHeight="1">
      <c r="B20" s="3" t="s">
        <v>15</v>
      </c>
      <c r="C20" s="1" t="s">
        <v>16</v>
      </c>
    </row>
    <row r="21" spans="1:26" ht="14.25" customHeight="1">
      <c r="B21" s="2" t="s">
        <v>116</v>
      </c>
      <c r="C21" s="1" t="s">
        <v>142</v>
      </c>
    </row>
    <row r="22" spans="1:26" ht="14.25" customHeight="1">
      <c r="B22" s="2" t="s">
        <v>143</v>
      </c>
      <c r="C22" s="1" t="s">
        <v>144</v>
      </c>
    </row>
    <row r="23" spans="1:26" ht="14.25" customHeight="1">
      <c r="B23" s="2" t="s">
        <v>145</v>
      </c>
      <c r="C23" s="1" t="s">
        <v>146</v>
      </c>
    </row>
    <row r="24" spans="1:26" ht="14.25" customHeight="1">
      <c r="A24" s="1"/>
      <c r="B24" s="1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4" t="s">
        <v>8</v>
      </c>
    </row>
    <row r="26" spans="1:26" ht="14.25" customHeight="1"/>
    <row r="27" spans="1:26" ht="14.25" customHeight="1">
      <c r="A27" s="1" t="s">
        <v>28</v>
      </c>
    </row>
    <row r="28" spans="1:26" ht="14.25" customHeight="1">
      <c r="A28" s="1" t="s">
        <v>29</v>
      </c>
    </row>
    <row r="29" spans="1:26" ht="14.25" customHeight="1"/>
    <row r="30" spans="1:26" ht="14.25" customHeight="1">
      <c r="A30" s="1" t="s">
        <v>30</v>
      </c>
    </row>
    <row r="31" spans="1:26" ht="14.25" customHeight="1">
      <c r="B31" s="6">
        <v>1000</v>
      </c>
      <c r="C31" s="3" t="s">
        <v>15</v>
      </c>
      <c r="D31" s="2" t="s">
        <v>5</v>
      </c>
    </row>
    <row r="32" spans="1:26" ht="14.25" customHeight="1">
      <c r="B32" s="7">
        <v>3</v>
      </c>
      <c r="C32" s="2" t="s">
        <v>66</v>
      </c>
      <c r="D32" s="7"/>
    </row>
    <row r="33" spans="1:8" ht="14.25" customHeight="1">
      <c r="B33" s="7">
        <v>5</v>
      </c>
      <c r="C33" s="2" t="s">
        <v>11</v>
      </c>
      <c r="D33" s="7"/>
    </row>
    <row r="34" spans="1:8" ht="14.25" customHeight="1">
      <c r="B34" s="8" t="s">
        <v>7</v>
      </c>
      <c r="E34" s="56" t="s">
        <v>106</v>
      </c>
      <c r="F34" s="62"/>
      <c r="G34" s="62"/>
      <c r="H34" s="26"/>
    </row>
    <row r="35" spans="1:8" ht="14.25" customHeight="1">
      <c r="E35" s="62"/>
      <c r="F35" s="62"/>
      <c r="G35" s="62"/>
      <c r="H35" s="26"/>
    </row>
    <row r="36" spans="1:8" ht="14.25" customHeight="1">
      <c r="B36" s="10">
        <v>1159.27</v>
      </c>
      <c r="E36" s="62"/>
      <c r="F36" s="62"/>
      <c r="G36" s="62"/>
    </row>
    <row r="37" spans="1:8" ht="14.25" customHeight="1">
      <c r="B37" s="10"/>
      <c r="E37" s="62"/>
      <c r="F37" s="62"/>
      <c r="G37" s="62"/>
    </row>
    <row r="38" spans="1:8" ht="14.25" customHeight="1">
      <c r="E38" s="62"/>
      <c r="F38" s="62"/>
      <c r="G38" s="62"/>
    </row>
    <row r="39" spans="1:8" ht="14.25" customHeight="1">
      <c r="A39" s="4" t="s">
        <v>32</v>
      </c>
    </row>
    <row r="40" spans="1:8" ht="14.25" customHeight="1"/>
    <row r="41" spans="1:8" ht="14.25" customHeight="1">
      <c r="A41" s="1" t="s">
        <v>33</v>
      </c>
    </row>
    <row r="42" spans="1:8" ht="14.25" customHeight="1">
      <c r="A42" s="1" t="s">
        <v>34</v>
      </c>
    </row>
    <row r="43" spans="1:8" ht="14.25" customHeight="1">
      <c r="A43" s="1" t="s">
        <v>107</v>
      </c>
    </row>
    <row r="44" spans="1:8" ht="14.25" customHeight="1">
      <c r="E44" s="12" t="s">
        <v>36</v>
      </c>
    </row>
    <row r="45" spans="1:8" ht="14.25" customHeight="1">
      <c r="A45" s="1" t="s">
        <v>30</v>
      </c>
      <c r="E45" s="12" t="s">
        <v>37</v>
      </c>
    </row>
    <row r="46" spans="1:8" ht="14.25" customHeight="1">
      <c r="B46" s="1">
        <v>500</v>
      </c>
      <c r="C46" s="2" t="s">
        <v>13</v>
      </c>
      <c r="E46" s="1">
        <v>500</v>
      </c>
    </row>
    <row r="47" spans="1:8" ht="14.25" customHeight="1">
      <c r="B47" s="1">
        <v>10</v>
      </c>
      <c r="C47" s="2" t="s">
        <v>11</v>
      </c>
      <c r="E47" s="1">
        <v>10</v>
      </c>
    </row>
    <row r="48" spans="1:8" ht="14.25" customHeight="1">
      <c r="B48" s="1">
        <v>7</v>
      </c>
      <c r="C48" s="2" t="s">
        <v>66</v>
      </c>
      <c r="E48" s="1">
        <v>7</v>
      </c>
    </row>
    <row r="49" spans="1:5" ht="14.25" customHeight="1">
      <c r="B49" s="2" t="s">
        <v>5</v>
      </c>
    </row>
    <row r="50" spans="1:5" ht="14.25" customHeight="1">
      <c r="E50" s="1">
        <v>3757.61</v>
      </c>
    </row>
    <row r="51" spans="1:5" ht="14.25" customHeight="1">
      <c r="B51" s="13">
        <v>3511.79</v>
      </c>
    </row>
    <row r="52" spans="1:5" ht="14.25" customHeight="1">
      <c r="B52" s="13"/>
    </row>
    <row r="53" spans="1:5" ht="14.25" customHeight="1"/>
    <row r="54" spans="1:5" ht="14.25" customHeight="1">
      <c r="A54" s="4" t="s">
        <v>147</v>
      </c>
    </row>
    <row r="55" spans="1:5" ht="14.25" customHeight="1"/>
    <row r="56" spans="1:5" ht="14.25" customHeight="1">
      <c r="A56" s="1" t="s">
        <v>148</v>
      </c>
    </row>
    <row r="57" spans="1:5" ht="14.25" customHeight="1"/>
    <row r="58" spans="1:5" ht="14.25" customHeight="1">
      <c r="A58" s="1" t="s">
        <v>40</v>
      </c>
    </row>
    <row r="59" spans="1:5" ht="14.25" customHeight="1"/>
    <row r="60" spans="1:5" ht="14.25" customHeight="1">
      <c r="A60" s="1" t="s">
        <v>149</v>
      </c>
      <c r="B60" s="31">
        <v>-20000</v>
      </c>
      <c r="C60" s="1" t="s">
        <v>42</v>
      </c>
    </row>
    <row r="61" spans="1:5" ht="14.25" customHeight="1">
      <c r="B61" s="31">
        <v>7500</v>
      </c>
      <c r="C61" s="1" t="s">
        <v>43</v>
      </c>
    </row>
    <row r="62" spans="1:5" ht="14.25" customHeight="1">
      <c r="B62" s="31">
        <v>5000</v>
      </c>
      <c r="C62" s="1" t="s">
        <v>44</v>
      </c>
    </row>
    <row r="63" spans="1:5" ht="14.25" customHeight="1">
      <c r="B63" s="31">
        <v>10000</v>
      </c>
      <c r="C63" s="1" t="s">
        <v>45</v>
      </c>
      <c r="E63" s="29"/>
    </row>
    <row r="64" spans="1:5" ht="14.25" customHeight="1">
      <c r="B64" s="31">
        <v>10000</v>
      </c>
      <c r="C64" s="1" t="s">
        <v>46</v>
      </c>
    </row>
    <row r="65" spans="1:7" ht="14.25" customHeight="1">
      <c r="B65" s="31">
        <v>5000</v>
      </c>
      <c r="C65" s="1" t="s">
        <v>47</v>
      </c>
    </row>
    <row r="66" spans="1:7" ht="14.25" customHeight="1">
      <c r="B66" s="31">
        <v>10000</v>
      </c>
      <c r="C66" s="1" t="s">
        <v>48</v>
      </c>
    </row>
    <row r="67" spans="1:7" ht="14.25" customHeight="1">
      <c r="A67" s="1" t="s">
        <v>30</v>
      </c>
      <c r="B67" s="31"/>
      <c r="E67" s="14" t="s">
        <v>50</v>
      </c>
      <c r="F67" s="14" t="s">
        <v>50</v>
      </c>
      <c r="G67" s="14" t="s">
        <v>50</v>
      </c>
    </row>
    <row r="68" spans="1:7" ht="14.25" customHeight="1">
      <c r="B68" s="23" t="s">
        <v>150</v>
      </c>
      <c r="C68" s="2" t="s">
        <v>151</v>
      </c>
      <c r="D68" s="2" t="s">
        <v>152</v>
      </c>
    </row>
    <row r="69" spans="1:7" ht="14.25" customHeight="1">
      <c r="B69" s="31">
        <v>20000</v>
      </c>
      <c r="C69" s="3" t="s">
        <v>15</v>
      </c>
      <c r="D69" s="2" t="s">
        <v>116</v>
      </c>
      <c r="E69" s="28">
        <v>-250000</v>
      </c>
      <c r="F69" s="28">
        <v>-125000</v>
      </c>
      <c r="G69" s="28">
        <v>-500000</v>
      </c>
    </row>
    <row r="70" spans="1:7" ht="14.25" customHeight="1">
      <c r="B70" s="31">
        <v>7500</v>
      </c>
      <c r="C70" s="2" t="s">
        <v>116</v>
      </c>
      <c r="D70" s="15"/>
      <c r="E70" s="28">
        <v>50000</v>
      </c>
      <c r="F70" s="28">
        <v>35000</v>
      </c>
      <c r="G70" s="28">
        <v>150000</v>
      </c>
    </row>
    <row r="71" spans="1:7" ht="14.25" customHeight="1">
      <c r="B71" s="31">
        <v>5000</v>
      </c>
      <c r="C71" s="2" t="s">
        <v>116</v>
      </c>
      <c r="D71" s="15"/>
      <c r="E71" s="28">
        <v>55000</v>
      </c>
      <c r="F71" s="28">
        <v>40000</v>
      </c>
      <c r="G71" s="28">
        <v>150000</v>
      </c>
    </row>
    <row r="72" spans="1:7" ht="14.25" customHeight="1">
      <c r="B72" s="31">
        <v>10000</v>
      </c>
      <c r="C72" s="2" t="s">
        <v>116</v>
      </c>
      <c r="E72" s="28">
        <v>65000</v>
      </c>
      <c r="F72" s="28">
        <v>50000</v>
      </c>
      <c r="G72" s="28">
        <v>150000</v>
      </c>
    </row>
    <row r="73" spans="1:7" ht="14.25" customHeight="1">
      <c r="B73" s="31">
        <v>10000</v>
      </c>
      <c r="C73" s="2" t="s">
        <v>116</v>
      </c>
      <c r="E73" s="28">
        <v>65000</v>
      </c>
      <c r="F73" s="28">
        <v>40000</v>
      </c>
      <c r="G73" s="28">
        <v>150000</v>
      </c>
    </row>
    <row r="74" spans="1:7" ht="14.25" customHeight="1">
      <c r="B74" s="31">
        <v>15000</v>
      </c>
      <c r="C74" s="2" t="s">
        <v>116</v>
      </c>
      <c r="E74" s="28">
        <v>125000</v>
      </c>
      <c r="F74" s="28">
        <v>35000</v>
      </c>
      <c r="G74" s="28">
        <v>150000</v>
      </c>
    </row>
    <row r="75" spans="1:7" ht="14.25" customHeight="1">
      <c r="B75" s="1">
        <v>6</v>
      </c>
      <c r="C75" s="2" t="s">
        <v>66</v>
      </c>
      <c r="E75" s="1">
        <v>15</v>
      </c>
      <c r="F75" s="1">
        <v>8</v>
      </c>
      <c r="G75" s="1">
        <v>10</v>
      </c>
    </row>
    <row r="76" spans="1:7" ht="14.25" customHeight="1">
      <c r="B76" s="2" t="s">
        <v>153</v>
      </c>
      <c r="C76" s="2" t="s">
        <v>52</v>
      </c>
      <c r="E76" s="28"/>
      <c r="F76" s="28"/>
      <c r="G76" s="28"/>
    </row>
    <row r="77" spans="1:7" ht="14.25" customHeight="1">
      <c r="B77" s="16">
        <v>19051.46</v>
      </c>
      <c r="C77" s="15"/>
      <c r="E77" s="31">
        <v>-22884.23</v>
      </c>
      <c r="F77" s="31">
        <v>34614.18</v>
      </c>
      <c r="G77" s="31">
        <v>68618.02</v>
      </c>
    </row>
    <row r="78" spans="1:7" ht="14.25" customHeight="1">
      <c r="B78" s="16"/>
      <c r="C78" s="15"/>
    </row>
    <row r="79" spans="1:7" ht="14.25" customHeight="1">
      <c r="G79" s="30"/>
    </row>
    <row r="80" spans="1:7" ht="14.25" customHeight="1">
      <c r="A80" s="4" t="s">
        <v>53</v>
      </c>
    </row>
    <row r="81" spans="1:7" ht="14.25" customHeight="1"/>
    <row r="82" spans="1:7" ht="14.25" customHeight="1">
      <c r="A82" s="1" t="s">
        <v>54</v>
      </c>
    </row>
    <row r="83" spans="1:7" ht="14.25" customHeight="1">
      <c r="A83" s="1" t="s">
        <v>55</v>
      </c>
    </row>
    <row r="84" spans="1:7" ht="14.25" customHeight="1"/>
    <row r="85" spans="1:7" ht="14.25" customHeight="1">
      <c r="A85" s="1" t="s">
        <v>56</v>
      </c>
    </row>
    <row r="86" spans="1:7" ht="14.25" customHeight="1"/>
    <row r="87" spans="1:7" ht="14.25" customHeight="1">
      <c r="A87" s="1" t="s">
        <v>30</v>
      </c>
      <c r="E87" s="14" t="s">
        <v>50</v>
      </c>
      <c r="F87" s="14" t="s">
        <v>50</v>
      </c>
      <c r="G87" s="14" t="s">
        <v>50</v>
      </c>
    </row>
    <row r="88" spans="1:7" ht="14.25" customHeight="1">
      <c r="B88" s="2" t="s">
        <v>150</v>
      </c>
      <c r="C88" s="2" t="s">
        <v>151</v>
      </c>
      <c r="D88" s="2" t="s">
        <v>152</v>
      </c>
    </row>
    <row r="89" spans="1:7" ht="14.25" customHeight="1">
      <c r="B89" s="28">
        <v>20000</v>
      </c>
      <c r="C89" s="3" t="s">
        <v>15</v>
      </c>
      <c r="D89" s="2" t="s">
        <v>116</v>
      </c>
      <c r="E89" s="28">
        <v>-250000</v>
      </c>
      <c r="F89" s="28">
        <v>-125000</v>
      </c>
      <c r="G89" s="28">
        <v>-500000</v>
      </c>
    </row>
    <row r="90" spans="1:7" ht="14.25" customHeight="1">
      <c r="B90" s="28">
        <v>7500</v>
      </c>
      <c r="C90" s="2" t="s">
        <v>116</v>
      </c>
      <c r="D90" s="15"/>
      <c r="E90" s="28">
        <v>50000</v>
      </c>
      <c r="F90" s="28">
        <v>35000</v>
      </c>
      <c r="G90" s="28">
        <v>150000</v>
      </c>
    </row>
    <row r="91" spans="1:7" ht="14.25" customHeight="1">
      <c r="B91" s="28">
        <v>5000</v>
      </c>
      <c r="C91" s="2" t="s">
        <v>116</v>
      </c>
      <c r="D91" s="15"/>
      <c r="E91" s="28">
        <v>55000</v>
      </c>
      <c r="F91" s="28">
        <v>40000</v>
      </c>
      <c r="G91" s="28">
        <v>150000</v>
      </c>
    </row>
    <row r="92" spans="1:7" ht="14.25" customHeight="1">
      <c r="B92" s="28">
        <v>10000</v>
      </c>
      <c r="C92" s="2" t="s">
        <v>116</v>
      </c>
      <c r="E92" s="28">
        <v>65000</v>
      </c>
      <c r="F92" s="28">
        <v>50000</v>
      </c>
      <c r="G92" s="28">
        <v>150000</v>
      </c>
    </row>
    <row r="93" spans="1:7" ht="14.25" customHeight="1">
      <c r="B93" s="28">
        <v>10000</v>
      </c>
      <c r="C93" s="2" t="s">
        <v>116</v>
      </c>
      <c r="E93" s="28">
        <v>65000</v>
      </c>
      <c r="F93" s="28">
        <v>40000</v>
      </c>
      <c r="G93" s="28">
        <v>150000</v>
      </c>
    </row>
    <row r="94" spans="1:7" ht="14.25" customHeight="1">
      <c r="B94" s="28">
        <v>15000</v>
      </c>
      <c r="C94" s="2" t="s">
        <v>116</v>
      </c>
      <c r="E94" s="32">
        <v>125000</v>
      </c>
      <c r="F94" s="28">
        <v>35000</v>
      </c>
      <c r="G94" s="28">
        <v>150000</v>
      </c>
    </row>
    <row r="95" spans="1:7" ht="14.25" customHeight="1">
      <c r="B95" s="2" t="s">
        <v>145</v>
      </c>
      <c r="C95" s="2" t="s">
        <v>57</v>
      </c>
    </row>
    <row r="96" spans="1:7" ht="14.25" customHeight="1">
      <c r="B96" s="15"/>
      <c r="C96" s="15"/>
      <c r="E96" s="1"/>
      <c r="F96" s="28"/>
      <c r="G96" s="28"/>
    </row>
    <row r="97" spans="1:7" ht="14.25" customHeight="1">
      <c r="B97" s="22">
        <v>0.31850000000000001</v>
      </c>
      <c r="C97" s="15"/>
      <c r="E97" s="29">
        <v>0.1157</v>
      </c>
      <c r="F97" s="29">
        <v>0.17910000000000001</v>
      </c>
      <c r="G97" s="29">
        <v>0.15240000000000001</v>
      </c>
    </row>
    <row r="98" spans="1:7" ht="14.25" customHeight="1"/>
    <row r="99" spans="1:7" ht="14.25" customHeight="1">
      <c r="A99" s="1" t="s">
        <v>58</v>
      </c>
    </row>
    <row r="100" spans="1:7" ht="14.25" customHeight="1">
      <c r="A100" s="1" t="s">
        <v>154</v>
      </c>
    </row>
    <row r="101" spans="1:7" ht="14.25" customHeight="1"/>
    <row r="102" spans="1:7" ht="14.25" customHeight="1"/>
    <row r="103" spans="1:7" ht="14.25" customHeight="1">
      <c r="A103" s="4" t="s">
        <v>61</v>
      </c>
    </row>
    <row r="104" spans="1:7" ht="14.25" customHeight="1"/>
    <row r="105" spans="1:7" ht="14.25" customHeight="1">
      <c r="A105" s="1" t="s">
        <v>62</v>
      </c>
    </row>
    <row r="106" spans="1:7" ht="14.25" customHeight="1">
      <c r="A106" s="1" t="s">
        <v>63</v>
      </c>
    </row>
    <row r="107" spans="1:7" ht="14.25" customHeight="1"/>
    <row r="108" spans="1:7" ht="14.25" customHeight="1">
      <c r="B108" s="1">
        <v>1000</v>
      </c>
      <c r="C108" s="27" t="s">
        <v>7</v>
      </c>
      <c r="D108" s="1" t="s">
        <v>64</v>
      </c>
    </row>
    <row r="109" spans="1:7" ht="14.25" customHeight="1">
      <c r="B109" s="1">
        <v>12</v>
      </c>
      <c r="C109" s="27" t="s">
        <v>89</v>
      </c>
      <c r="D109" s="1" t="s">
        <v>65</v>
      </c>
    </row>
    <row r="110" spans="1:7" ht="14.25" customHeight="1">
      <c r="B110" s="1">
        <v>3</v>
      </c>
      <c r="C110" s="27" t="s">
        <v>155</v>
      </c>
      <c r="D110" s="1" t="s">
        <v>121</v>
      </c>
    </row>
    <row r="111" spans="1:7" ht="14.25" customHeight="1">
      <c r="B111" s="1">
        <v>20</v>
      </c>
      <c r="C111" s="27" t="s">
        <v>13</v>
      </c>
      <c r="D111" s="1" t="s">
        <v>68</v>
      </c>
    </row>
    <row r="112" spans="1:7" ht="14.25" customHeight="1">
      <c r="C112" s="27"/>
    </row>
    <row r="113" spans="1:7" ht="14.25" customHeight="1">
      <c r="A113" s="1" t="s">
        <v>30</v>
      </c>
      <c r="E113" s="14" t="s">
        <v>50</v>
      </c>
      <c r="F113" s="14" t="s">
        <v>50</v>
      </c>
      <c r="G113" s="14" t="s">
        <v>50</v>
      </c>
    </row>
    <row r="114" spans="1:7" ht="14.25" customHeight="1">
      <c r="B114" s="1">
        <v>1000</v>
      </c>
      <c r="C114" s="2" t="s">
        <v>7</v>
      </c>
      <c r="E114" s="28">
        <v>1000</v>
      </c>
      <c r="F114" s="28">
        <v>1000</v>
      </c>
      <c r="G114" s="28">
        <v>1000</v>
      </c>
    </row>
    <row r="115" spans="1:7" ht="14.25" customHeight="1">
      <c r="B115" s="1">
        <v>12</v>
      </c>
      <c r="C115" s="2" t="s">
        <v>11</v>
      </c>
      <c r="E115" s="28">
        <v>20</v>
      </c>
      <c r="F115" s="28">
        <v>4</v>
      </c>
      <c r="G115" s="28">
        <v>14</v>
      </c>
    </row>
    <row r="116" spans="1:7" ht="14.25" customHeight="1">
      <c r="B116" s="1">
        <v>3</v>
      </c>
      <c r="C116" s="2" t="s">
        <v>66</v>
      </c>
      <c r="E116" s="28">
        <v>6</v>
      </c>
      <c r="F116" s="28">
        <v>10</v>
      </c>
      <c r="G116" s="28">
        <v>2</v>
      </c>
    </row>
    <row r="117" spans="1:7" ht="14.25" customHeight="1">
      <c r="B117" s="1">
        <v>20</v>
      </c>
      <c r="C117" s="2" t="s">
        <v>13</v>
      </c>
      <c r="E117" s="28">
        <v>40</v>
      </c>
      <c r="F117" s="28">
        <v>110</v>
      </c>
      <c r="G117" s="28">
        <v>30</v>
      </c>
    </row>
    <row r="118" spans="1:7" ht="14.25" customHeight="1">
      <c r="B118" s="2" t="s">
        <v>5</v>
      </c>
      <c r="E118" s="31"/>
      <c r="F118" s="31"/>
      <c r="G118" s="31"/>
    </row>
    <row r="119" spans="1:7" ht="14.25" customHeight="1">
      <c r="E119" s="31">
        <v>770.6</v>
      </c>
      <c r="F119" s="31">
        <v>1031.7</v>
      </c>
      <c r="G119" s="31">
        <v>1121.06</v>
      </c>
    </row>
    <row r="120" spans="1:7" ht="14.25" customHeight="1">
      <c r="B120" s="13">
        <v>-900.46</v>
      </c>
    </row>
    <row r="121" spans="1:7" ht="14.25" customHeight="1">
      <c r="B121" s="13"/>
    </row>
    <row r="122" spans="1:7" ht="14.25" customHeight="1"/>
    <row r="123" spans="1:7" ht="14.25" customHeight="1">
      <c r="A123" s="4" t="s">
        <v>73</v>
      </c>
    </row>
    <row r="124" spans="1:7" ht="14.25" customHeight="1"/>
    <row r="125" spans="1:7" ht="14.25" customHeight="1">
      <c r="A125" s="1" t="s">
        <v>74</v>
      </c>
    </row>
    <row r="126" spans="1:7" ht="14.25" customHeight="1">
      <c r="A126" s="1" t="s">
        <v>75</v>
      </c>
    </row>
    <row r="127" spans="1:7" ht="14.25" customHeight="1">
      <c r="A127" s="1" t="s">
        <v>76</v>
      </c>
    </row>
    <row r="128" spans="1:7" ht="14.25" customHeight="1"/>
    <row r="129" spans="1:8" ht="14.25" customHeight="1">
      <c r="B129" s="1">
        <v>1000</v>
      </c>
      <c r="C129" s="27" t="s">
        <v>7</v>
      </c>
      <c r="D129" s="1" t="s">
        <v>156</v>
      </c>
    </row>
    <row r="130" spans="1:8" ht="14.25" customHeight="1">
      <c r="B130" s="1">
        <v>16</v>
      </c>
      <c r="C130" s="27" t="s">
        <v>128</v>
      </c>
      <c r="D130" s="1" t="s">
        <v>129</v>
      </c>
    </row>
    <row r="131" spans="1:8" ht="14.25" customHeight="1">
      <c r="B131" s="1">
        <v>35</v>
      </c>
      <c r="C131" s="27" t="s">
        <v>13</v>
      </c>
      <c r="D131" s="1" t="s">
        <v>130</v>
      </c>
    </row>
    <row r="132" spans="1:8" ht="14.25" customHeight="1">
      <c r="B132" s="1">
        <v>1105</v>
      </c>
      <c r="C132" s="27" t="s">
        <v>5</v>
      </c>
      <c r="D132" s="1" t="s">
        <v>131</v>
      </c>
    </row>
    <row r="133" spans="1:8" ht="14.25" customHeight="1">
      <c r="C133" s="27"/>
    </row>
    <row r="134" spans="1:8" ht="14.25" customHeight="1">
      <c r="A134" s="1" t="s">
        <v>30</v>
      </c>
    </row>
    <row r="135" spans="1:8" ht="14.25" customHeight="1">
      <c r="B135" s="1">
        <v>1000</v>
      </c>
      <c r="C135" s="2" t="s">
        <v>7</v>
      </c>
    </row>
    <row r="136" spans="1:8" ht="14.25" customHeight="1">
      <c r="B136" s="1">
        <v>16</v>
      </c>
      <c r="C136" s="2" t="s">
        <v>11</v>
      </c>
    </row>
    <row r="137" spans="1:8" ht="14.25" customHeight="1">
      <c r="B137" s="1">
        <v>1105</v>
      </c>
      <c r="C137" s="3" t="s">
        <v>15</v>
      </c>
      <c r="D137" s="2" t="s">
        <v>5</v>
      </c>
    </row>
    <row r="138" spans="1:8" ht="14.25" customHeight="1">
      <c r="B138" s="1">
        <v>35</v>
      </c>
      <c r="C138" s="2" t="s">
        <v>13</v>
      </c>
    </row>
    <row r="139" spans="1:8" ht="14.25" customHeight="1">
      <c r="B139" s="2" t="s">
        <v>66</v>
      </c>
      <c r="C139" s="1">
        <v>2.68</v>
      </c>
    </row>
    <row r="140" spans="1:8" ht="14.25" customHeight="1">
      <c r="C140" s="2" t="s">
        <v>83</v>
      </c>
      <c r="E140" s="56" t="s">
        <v>132</v>
      </c>
      <c r="F140" s="62"/>
      <c r="G140" s="62"/>
      <c r="H140" s="62"/>
    </row>
    <row r="141" spans="1:8" ht="14.25" customHeight="1">
      <c r="C141" s="1">
        <v>2</v>
      </c>
      <c r="E141" s="62"/>
      <c r="F141" s="62"/>
      <c r="G141" s="62"/>
      <c r="H141" s="62"/>
    </row>
    <row r="142" spans="1:8" ht="14.25" customHeight="1">
      <c r="C142" s="24" t="s">
        <v>84</v>
      </c>
      <c r="E142" s="62"/>
      <c r="F142" s="62"/>
      <c r="G142" s="62"/>
      <c r="H142" s="62"/>
    </row>
    <row r="143" spans="1:8" ht="14.25" customHeight="1">
      <c r="C143" s="17">
        <v>5.3699999999999998E-2</v>
      </c>
      <c r="E143" s="62"/>
      <c r="F143" s="62"/>
      <c r="G143" s="62"/>
      <c r="H143" s="62"/>
    </row>
    <row r="144" spans="1:8" ht="14.25" customHeight="1">
      <c r="E144" s="62"/>
      <c r="F144" s="62"/>
      <c r="G144" s="62"/>
      <c r="H144" s="62"/>
    </row>
    <row r="145" spans="4:7" ht="14.25" customHeight="1">
      <c r="E145" s="14" t="s">
        <v>50</v>
      </c>
      <c r="F145" s="14" t="s">
        <v>50</v>
      </c>
      <c r="G145" s="14" t="s">
        <v>50</v>
      </c>
    </row>
    <row r="146" spans="4:7" ht="14.25" customHeight="1">
      <c r="D146" s="1" t="s">
        <v>7</v>
      </c>
      <c r="E146" s="28">
        <v>1000</v>
      </c>
      <c r="F146" s="28">
        <v>1000</v>
      </c>
      <c r="G146" s="28">
        <v>1000</v>
      </c>
    </row>
    <row r="147" spans="4:7" ht="14.25" customHeight="1">
      <c r="D147" s="1" t="s">
        <v>11</v>
      </c>
      <c r="E147" s="28">
        <v>20</v>
      </c>
      <c r="F147" s="28">
        <v>4</v>
      </c>
      <c r="G147" s="28">
        <v>14</v>
      </c>
    </row>
    <row r="148" spans="4:7" ht="14.25" customHeight="1">
      <c r="D148" s="1" t="s">
        <v>5</v>
      </c>
      <c r="E148" s="28">
        <v>-770.6</v>
      </c>
      <c r="F148" s="28">
        <v>-1031.7</v>
      </c>
      <c r="G148" s="28">
        <v>-1121.06</v>
      </c>
    </row>
    <row r="149" spans="4:7" ht="14.25" customHeight="1">
      <c r="D149" s="1" t="s">
        <v>13</v>
      </c>
      <c r="E149" s="28">
        <v>40</v>
      </c>
      <c r="F149" s="28">
        <v>110</v>
      </c>
      <c r="G149" s="28">
        <v>30</v>
      </c>
    </row>
    <row r="150" spans="4:7" ht="14.25" customHeight="1">
      <c r="E150" s="31"/>
      <c r="F150" s="31"/>
      <c r="G150" s="31"/>
    </row>
    <row r="151" spans="4:7" ht="14.25" customHeight="1">
      <c r="D151" s="1" t="s">
        <v>9</v>
      </c>
      <c r="E151" s="31">
        <v>6</v>
      </c>
      <c r="F151" s="31">
        <v>9.99</v>
      </c>
      <c r="G151" s="31">
        <v>2</v>
      </c>
    </row>
    <row r="152" spans="4:7" ht="14.25" customHeight="1"/>
    <row r="153" spans="4:7" ht="14.25" customHeight="1"/>
    <row r="154" spans="4:7" ht="14.25" customHeight="1"/>
    <row r="155" spans="4:7" ht="14.25" customHeight="1"/>
    <row r="156" spans="4:7" ht="14.25" customHeight="1"/>
    <row r="157" spans="4:7" ht="14.25" customHeight="1"/>
    <row r="158" spans="4:7" ht="14.25" customHeight="1"/>
    <row r="159" spans="4:7" ht="14.25" customHeight="1"/>
    <row r="160" spans="4:7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E1"/>
    <mergeCell ref="E34:G38"/>
    <mergeCell ref="E140:H144"/>
  </mergeCells>
  <pageMargins left="0.7" right="0.7" top="0.75" bottom="0.75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2293CD37092E44AF870EC1CE80A914" ma:contentTypeVersion="6" ma:contentTypeDescription="Create a new document." ma:contentTypeScope="" ma:versionID="75ce8d29bfc0347622845e15dbadda1e">
  <xsd:schema xmlns:xsd="http://www.w3.org/2001/XMLSchema" xmlns:xs="http://www.w3.org/2001/XMLSchema" xmlns:p="http://schemas.microsoft.com/office/2006/metadata/properties" xmlns:ns2="8745d7d0-1742-4512-aa91-43bbce71e38d" xmlns:ns3="29e63b80-72ef-4a9d-a973-0b238723e576" targetNamespace="http://schemas.microsoft.com/office/2006/metadata/properties" ma:root="true" ma:fieldsID="e6f0cf7c597ab6c45f4837973513d29f" ns2:_="" ns3:_="">
    <xsd:import namespace="8745d7d0-1742-4512-aa91-43bbce71e38d"/>
    <xsd:import namespace="29e63b80-72ef-4a9d-a973-0b238723e5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45d7d0-1742-4512-aa91-43bbce71e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e63b80-72ef-4a9d-a973-0b238723e57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8DA555-AD5B-47D0-8230-24411C43A0E4}"/>
</file>

<file path=customXml/itemProps2.xml><?xml version="1.0" encoding="utf-8"?>
<ds:datastoreItem xmlns:ds="http://schemas.openxmlformats.org/officeDocument/2006/customXml" ds:itemID="{A5DBF6B1-8B56-4DF5-A53C-757F31996F07}"/>
</file>

<file path=customXml/itemProps3.xml><?xml version="1.0" encoding="utf-8"?>
<ds:datastoreItem xmlns:ds="http://schemas.openxmlformats.org/officeDocument/2006/customXml" ds:itemID="{4E27CE61-0665-4954-828C-9D19119546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2022-01-11T23:24:12Z</dcterms:created>
  <dcterms:modified xsi:type="dcterms:W3CDTF">2022-07-19T00:11:31Z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0x010100A12293CD37092E44AF870EC1CE80A914</vt:lpwstr>
  </property>
</Properties>
</file>