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cdam\OneDrive\Documents\Desktop\"/>
    </mc:Choice>
  </mc:AlternateContent>
  <xr:revisionPtr revIDLastSave="0" documentId="13_ncr:1_{E30FD8E4-9CA7-4342-90E0-9BDCD93425F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ash Flow" sheetId="1" r:id="rId1"/>
    <sheet name="Cash Flow (2)" sheetId="4" r:id="rId2"/>
    <sheet name="Sheet1" sheetId="3" r:id="rId3"/>
    <sheet name="Verification Details" sheetId="2" r:id="rId4"/>
  </sheets>
  <definedNames>
    <definedName name="TitleRegion1.A2.B4.2">'Verification Details'!A2</definedName>
    <definedName name="TitleRegion1.A2.G36.1" localSheetId="1">'Cash Flow (2)'!A2</definedName>
    <definedName name="TitleRegion1.A2.G36.1">'Cash Flow'!A2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4" l="1"/>
  <c r="M37" i="4"/>
  <c r="L23" i="4"/>
  <c r="K18" i="4"/>
</calcChain>
</file>

<file path=xl/sharedStrings.xml><?xml version="1.0" encoding="utf-8"?>
<sst xmlns="http://schemas.openxmlformats.org/spreadsheetml/2006/main" count="106" uniqueCount="62">
  <si>
    <t>Cash Flow</t>
  </si>
  <si>
    <t>Report Item</t>
  </si>
  <si>
    <t>Quarter 1</t>
  </si>
  <si>
    <t>Quarter 2</t>
  </si>
  <si>
    <t>Quarter 3</t>
  </si>
  <si>
    <t>Quarter 4</t>
  </si>
  <si>
    <t>Quarter 5</t>
  </si>
  <si>
    <t>Quarter 6</t>
  </si>
  <si>
    <t>Beginning Cash Balance</t>
  </si>
  <si>
    <t>Receipts and Disbursements from Operating Activities</t>
  </si>
  <si>
    <t>Revenues</t>
  </si>
  <si>
    <t>- Rebates</t>
  </si>
  <si>
    <t>- Production</t>
  </si>
  <si>
    <t>- Research and Development</t>
  </si>
  <si>
    <t>- Quality Costs</t>
  </si>
  <si>
    <t>- System Improvement Costs</t>
  </si>
  <si>
    <t>- Advertising</t>
  </si>
  <si>
    <t>- Internet Marketing Expenses</t>
  </si>
  <si>
    <t>- Sales Force Expense</t>
  </si>
  <si>
    <t>- Store Expense</t>
  </si>
  <si>
    <t>- Marketing Research</t>
  </si>
  <si>
    <t>- Shipping</t>
  </si>
  <si>
    <t>- Excess Capacity Cost</t>
  </si>
  <si>
    <t>- Income Taxes</t>
  </si>
  <si>
    <t>+ Interest Income</t>
  </si>
  <si>
    <t>- Interest Charges</t>
  </si>
  <si>
    <t>+ Other Income</t>
  </si>
  <si>
    <t>- Other Expenses</t>
  </si>
  <si>
    <t>= Net Operating Cash Flow</t>
  </si>
  <si>
    <t>Investing Activities</t>
  </si>
  <si>
    <t>Fixed Production Capacity</t>
  </si>
  <si>
    <t>= Total Investing Activities</t>
  </si>
  <si>
    <t>Financing Activities</t>
  </si>
  <si>
    <t>Increase in Common Stock</t>
  </si>
  <si>
    <t>+ Borrow Conventional Loan</t>
  </si>
  <si>
    <t>- Repay Conventional Loan</t>
  </si>
  <si>
    <t>+ Borrow Emergency Loan</t>
  </si>
  <si>
    <t>- Repay Emergency Loan</t>
  </si>
  <si>
    <t>- Deposit 3 Month Certificate</t>
  </si>
  <si>
    <t>+ Withdraw 3 Month Certificate</t>
  </si>
  <si>
    <t>= Total Financing Activities</t>
  </si>
  <si>
    <t>Cash Balance, End of Period</t>
  </si>
  <si>
    <t>End of Worksheet</t>
  </si>
  <si>
    <t>Verification Details</t>
  </si>
  <si>
    <t>For internal use only</t>
  </si>
  <si>
    <t>External ID</t>
  </si>
  <si>
    <t>000778125</t>
  </si>
  <si>
    <t>Verification Link</t>
  </si>
  <si>
    <t>https://game.ilsworld.com/mpl/web7/export.php?token=eyJ0eXAiOiJKV1QiLCJhbGciOiJIUzI1NiJ9.eyJpc3MiOiJodHRwczpcL1wvZ2FtZS5pbHN3b3JsZC5jb21cL21wbFwvd2ViN1wvZXhwb3J0LnBocCIsImF1ZCI6IkFOWSIsInN1YiI6MTEzNzYwNzgsImlhdCI6MTY5MjUyNDM5NCwiZXhwIjoxNzA4MjQ5MTk0LCJqdGkiOiI3ZjU2ZjY2ZWJiOWNiZjRiYjg5ZTMxZDMzODcyODU5NyIsInJlYWxHYW1lSWQiOjQyNTc3MCwidGVhbSI6NzIsInF1YXJ0ZXIiOjYsImRlY2lzaW9uIjoiQ2FzaEZsb3cifQ.aLaLeEcBKykHz8j9U08Hphp6RE8vxsQIkjV5xrsyxNY</t>
  </si>
  <si>
    <t>Approval Link</t>
  </si>
  <si>
    <t>https://game.ilsworld.com/mpl/web7/approve.php?token=eyJ0eXAiOiJKV1QiLCJhbGciOiJIUzI1NiJ9.eyJpc3MiOiJodHRwczpcL1wvZ2FtZS5pbHN3b3JsZC5jb21cL21wbFwvd2ViN1wvYXBwcm92ZS5waHAiLCJhdWQiOiJBTlkiLCJzdWIiOjExMzc2MDc4LCJpYXQiOjE2OTI1MjQzOTQsImV4cCI6MTcwODI0OTE5NCwianRpIjoiYjkzMzNlZmRmYzQ4Y2E4MTU4NzlkMmQxNzNjMWRmNDciLCJyZWFsR2FtZUlkIjo0MjU3NzAsInRlYW0iOjcyLCJxdWFydGVyIjo2LCJhcHByb3ZhbExpbmsiOiJodHRwczpcL1wvbHJwcy53Z3UuZWR1XC9wcm92aXNpb25cLzE5ODMyODAxNyJ9.7yBmLncOTldGUYGd1Bn6QWIpymak8-yTQYydojuhVWI</t>
  </si>
  <si>
    <t>Beginning Balance 6th qtr</t>
  </si>
  <si>
    <t>Cash inflow revenues</t>
  </si>
  <si>
    <t>Cash outflow expenses</t>
  </si>
  <si>
    <t>Cash outflow interest</t>
  </si>
  <si>
    <t>Net Operating Cash Flow</t>
  </si>
  <si>
    <t>Total Investing Activities</t>
  </si>
  <si>
    <t>Total Financing Activities</t>
  </si>
  <si>
    <t>Cash outflow repay loan</t>
  </si>
  <si>
    <t/>
  </si>
  <si>
    <t>Net Cash Flow from OIF</t>
  </si>
  <si>
    <t>Ending Balance 6th qtr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</si>
</sst>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3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33"/>
        <bgColor rgb="FFFFFF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3" fontId="0" fillId="0" borderId="0" xfId="0" applyNumberFormat="1" applyAlignment="1">
      <alignment horizontal="right" vertical="center"/>
    </xf>
    <xf numFmtId="3" fontId="1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horizontal="right" vertical="center"/>
    </xf>
    <xf numFmtId="3" fontId="0" fillId="0" borderId="0" xfId="0" applyNumberFormat="1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3" fontId="2" fillId="2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3" fontId="4" fillId="0" borderId="0" xfId="0" applyNumberFormat="1" applyFont="1" applyAlignment="1">
      <alignment horizontal="right" vertical="center"/>
    </xf>
    <xf numFmtId="3" fontId="4" fillId="0" borderId="0" xfId="0" quotePrefix="1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game.ilsworld.com/mpl/web7/approve.php?token=eyJ0eXAiOiJKV1QiLCJhbGciOiJIUzI1NiJ9.eyJpc3MiOiJodHRwczpcL1wvZ2FtZS5pbHN3b3JsZC5jb21cL21wbFwvd2ViN1wvYXBwcm92ZS5waHAiLCJhdWQiOiJBTlkiLCJzdWIiOjExMzc2MDc4LCJpYXQiOjE2OTI1MjQzOTQsImV4cCI6MTcwODI0OTE5NCwianRpIjoiYjkzMzNlZmRmYzQ4Y2E4MTU4NzlkMmQxNzNjMWRmNDciLCJyZWFsR2FtZUlkIjo0MjU3NzAsInRlYW0iOjcyLCJxdWFydGVyIjo2LCJhcHByb3ZhbExpbmsiOiJodHRwczpcL1wvbHJwcy53Z3UuZWR1XC9wcm92aXNpb25cLzE5ODMyODAxNyJ9.7yBmLncOTldGUYGd1Bn6QWIpymak8-yTQYydojuhVWI" TargetMode="External"/><Relationship Id="rId1" Type="http://schemas.openxmlformats.org/officeDocument/2006/relationships/hyperlink" Target="https://game.ilsworld.com/mpl/web7/export.php?token=eyJ0eXAiOiJKV1QiLCJhbGciOiJIUzI1NiJ9.eyJpc3MiOiJodHRwczpcL1wvZ2FtZS5pbHN3b3JsZC5jb21cL21wbFwvd2ViN1wvZXhwb3J0LnBocCIsImF1ZCI6IkFOWSIsInN1YiI6MTEzNzYwNzgsImlhdCI6MTY5MjUyNDM5NCwiZXhwIjoxNzA4MjQ5MTk0LCJqdGkiOiI3ZjU2ZjY2ZWJiOWNiZjRiYjg5ZTMxZDMzODcyODU5NyIsInJlYWxHYW1lSWQiOjQyNTc3MCwidGVhbSI6NzIsInF1YXJ0ZXIiOjYsImRlY2lzaW9uIjoiQ2FzaEZsb3cifQ.aLaLeEcBKykHz8j9U08Hphp6RE8vxsQIkjV5xrsyx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workbookViewId="0">
      <selection activeCell="K15" sqref="K15"/>
    </sheetView>
  </sheetViews>
  <sheetFormatPr defaultRowHeight="14.4" x14ac:dyDescent="0.3"/>
  <cols>
    <col min="1" max="1" width="36" bestFit="1" customWidth="1"/>
    <col min="2" max="4" width="11" bestFit="1" customWidth="1"/>
    <col min="5" max="7" width="12" bestFit="1" customWidth="1"/>
  </cols>
  <sheetData>
    <row r="1" spans="1:7" ht="17.399999999999999" x14ac:dyDescent="0.3">
      <c r="A1" s="1" t="s">
        <v>0</v>
      </c>
    </row>
    <row r="2" spans="1:7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3">
      <c r="A3" s="3" t="s">
        <v>8</v>
      </c>
      <c r="B3" s="4">
        <v>0</v>
      </c>
      <c r="C3" s="4">
        <v>1116000</v>
      </c>
      <c r="D3" s="4">
        <v>1211040.1517099999</v>
      </c>
      <c r="E3" s="4">
        <v>740985.07197000005</v>
      </c>
      <c r="F3" s="4">
        <v>3811024.5942099998</v>
      </c>
      <c r="G3" s="4">
        <v>3481633.45267</v>
      </c>
    </row>
    <row r="4" spans="1:7" x14ac:dyDescent="0.3">
      <c r="A4" s="8" t="s">
        <v>9</v>
      </c>
      <c r="B4" s="9"/>
      <c r="C4" s="9"/>
      <c r="D4" s="9"/>
      <c r="E4" s="9"/>
      <c r="F4" s="9"/>
      <c r="G4" s="9"/>
    </row>
    <row r="5" spans="1:7" x14ac:dyDescent="0.3">
      <c r="A5" s="5" t="s">
        <v>10</v>
      </c>
      <c r="B5">
        <v>0</v>
      </c>
      <c r="C5">
        <v>133480</v>
      </c>
      <c r="D5">
        <v>135550</v>
      </c>
      <c r="E5">
        <v>787175</v>
      </c>
      <c r="F5">
        <v>2779100</v>
      </c>
      <c r="G5">
        <v>6889207</v>
      </c>
    </row>
    <row r="6" spans="1:7" x14ac:dyDescent="0.3">
      <c r="A6" s="5" t="s">
        <v>11</v>
      </c>
      <c r="B6">
        <v>0</v>
      </c>
      <c r="C6">
        <v>5200</v>
      </c>
      <c r="D6">
        <v>4025</v>
      </c>
      <c r="E6">
        <v>0</v>
      </c>
      <c r="F6">
        <v>52600</v>
      </c>
      <c r="G6">
        <v>79500</v>
      </c>
    </row>
    <row r="7" spans="1:7" x14ac:dyDescent="0.3">
      <c r="A7" s="5" t="s">
        <v>12</v>
      </c>
      <c r="B7">
        <v>0</v>
      </c>
      <c r="C7">
        <v>69416.793539999999</v>
      </c>
      <c r="D7">
        <v>69877.951889999997</v>
      </c>
      <c r="E7">
        <v>295755.03003000002</v>
      </c>
      <c r="F7">
        <v>1062500.42521</v>
      </c>
      <c r="G7">
        <v>2783045.3736</v>
      </c>
    </row>
    <row r="8" spans="1:7" x14ac:dyDescent="0.3">
      <c r="A8" s="5" t="s">
        <v>13</v>
      </c>
      <c r="B8">
        <v>60000</v>
      </c>
      <c r="C8">
        <v>60000</v>
      </c>
      <c r="D8">
        <v>30000</v>
      </c>
      <c r="E8">
        <v>787249</v>
      </c>
      <c r="F8">
        <v>1033612</v>
      </c>
      <c r="G8">
        <v>545685</v>
      </c>
    </row>
    <row r="9" spans="1:7" x14ac:dyDescent="0.3">
      <c r="A9" s="5" t="s">
        <v>14</v>
      </c>
      <c r="B9">
        <v>0</v>
      </c>
      <c r="C9">
        <v>31462.479080000001</v>
      </c>
      <c r="D9">
        <v>20131.030009999999</v>
      </c>
      <c r="E9">
        <v>43124.620009999999</v>
      </c>
      <c r="F9">
        <v>114478.0834</v>
      </c>
      <c r="G9">
        <v>200069.08421999999</v>
      </c>
    </row>
    <row r="10" spans="1:7" x14ac:dyDescent="0.3">
      <c r="A10" s="5" t="s">
        <v>15</v>
      </c>
      <c r="B10">
        <v>0</v>
      </c>
      <c r="C10">
        <v>5000</v>
      </c>
      <c r="D10">
        <v>0</v>
      </c>
      <c r="E10">
        <v>100000</v>
      </c>
      <c r="F10">
        <v>610100</v>
      </c>
      <c r="G10">
        <v>490090</v>
      </c>
    </row>
    <row r="11" spans="1:7" x14ac:dyDescent="0.3">
      <c r="A11" s="5" t="s">
        <v>16</v>
      </c>
      <c r="B11">
        <v>0</v>
      </c>
      <c r="C11">
        <v>35000</v>
      </c>
      <c r="D11">
        <v>31500</v>
      </c>
      <c r="E11">
        <v>45588</v>
      </c>
      <c r="F11">
        <v>324398</v>
      </c>
      <c r="G11">
        <v>453510</v>
      </c>
    </row>
    <row r="12" spans="1:7" x14ac:dyDescent="0.3">
      <c r="A12" s="5" t="s">
        <v>17</v>
      </c>
      <c r="B12">
        <v>0</v>
      </c>
      <c r="C12">
        <v>2000</v>
      </c>
      <c r="D12">
        <v>3000</v>
      </c>
      <c r="E12">
        <v>15500</v>
      </c>
      <c r="F12">
        <v>22500</v>
      </c>
      <c r="G12">
        <v>47000</v>
      </c>
    </row>
    <row r="13" spans="1:7" x14ac:dyDescent="0.3">
      <c r="A13" s="5" t="s">
        <v>18</v>
      </c>
      <c r="B13">
        <v>0</v>
      </c>
      <c r="C13">
        <v>32339</v>
      </c>
      <c r="D13">
        <v>33540</v>
      </c>
      <c r="E13">
        <v>146778</v>
      </c>
      <c r="F13">
        <v>350334</v>
      </c>
      <c r="G13">
        <v>355104</v>
      </c>
    </row>
    <row r="14" spans="1:7" x14ac:dyDescent="0.3">
      <c r="A14" s="5" t="s">
        <v>19</v>
      </c>
      <c r="B14">
        <v>84000</v>
      </c>
      <c r="C14">
        <v>13000</v>
      </c>
      <c r="D14">
        <v>103000</v>
      </c>
      <c r="E14">
        <v>166000</v>
      </c>
      <c r="F14">
        <v>74000</v>
      </c>
      <c r="G14">
        <v>74000</v>
      </c>
    </row>
    <row r="15" spans="1:7" x14ac:dyDescent="0.3">
      <c r="A15" s="5" t="s">
        <v>20</v>
      </c>
      <c r="B15">
        <v>0</v>
      </c>
      <c r="C15">
        <v>15000</v>
      </c>
      <c r="D15">
        <v>0</v>
      </c>
      <c r="E15">
        <v>15000</v>
      </c>
      <c r="F15">
        <v>15000</v>
      </c>
      <c r="G15">
        <v>15000</v>
      </c>
    </row>
    <row r="16" spans="1:7" x14ac:dyDescent="0.3">
      <c r="A16" s="5" t="s">
        <v>21</v>
      </c>
      <c r="B16">
        <v>0</v>
      </c>
      <c r="C16">
        <v>2072.7089799999999</v>
      </c>
      <c r="D16">
        <v>2877.71452</v>
      </c>
      <c r="E16">
        <v>10404.364079999999</v>
      </c>
      <c r="F16">
        <v>30229.605469999999</v>
      </c>
      <c r="G16">
        <v>61770.072469999999</v>
      </c>
    </row>
    <row r="17" spans="1:7" x14ac:dyDescent="0.3">
      <c r="A17" s="5" t="s">
        <v>22</v>
      </c>
      <c r="B17">
        <v>0</v>
      </c>
      <c r="C17">
        <v>27948.866679999999</v>
      </c>
      <c r="D17">
        <v>87653.383329999997</v>
      </c>
      <c r="E17">
        <v>88035.181639999995</v>
      </c>
      <c r="F17">
        <v>134989.02746000001</v>
      </c>
      <c r="G17">
        <v>58927.092879999997</v>
      </c>
    </row>
    <row r="18" spans="1:7" x14ac:dyDescent="0.3">
      <c r="A18" s="5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3">
      <c r="A19" s="5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3">
      <c r="A20" s="5" t="s">
        <v>25</v>
      </c>
      <c r="B20">
        <v>0</v>
      </c>
      <c r="C20">
        <v>0</v>
      </c>
      <c r="D20">
        <v>0</v>
      </c>
      <c r="E20">
        <v>103701.28201</v>
      </c>
      <c r="F20">
        <v>183750</v>
      </c>
      <c r="G20">
        <v>146250</v>
      </c>
    </row>
    <row r="21" spans="1:7" x14ac:dyDescent="0.3">
      <c r="A21" s="5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">
      <c r="A22" s="5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">
      <c r="A23" s="3" t="s">
        <v>28</v>
      </c>
      <c r="B23" s="4">
        <v>-144000</v>
      </c>
      <c r="C23" s="4">
        <v>-164960</v>
      </c>
      <c r="D23" s="4">
        <v>-250055</v>
      </c>
      <c r="E23" s="4">
        <v>-1029960</v>
      </c>
      <c r="F23" s="4">
        <v>-1229391</v>
      </c>
      <c r="G23" s="4">
        <v>1579256</v>
      </c>
    </row>
    <row r="24" spans="1:7" x14ac:dyDescent="0.3">
      <c r="A24" s="8" t="s">
        <v>29</v>
      </c>
      <c r="B24" s="9"/>
      <c r="C24" s="9"/>
      <c r="D24" s="9"/>
      <c r="E24" s="9"/>
      <c r="F24" s="9"/>
      <c r="G24" s="9"/>
    </row>
    <row r="25" spans="1:7" x14ac:dyDescent="0.3">
      <c r="A25" s="5" t="s">
        <v>30</v>
      </c>
      <c r="B25">
        <v>240000</v>
      </c>
      <c r="C25">
        <v>240000</v>
      </c>
      <c r="D25">
        <v>720000</v>
      </c>
      <c r="E25">
        <v>1200000</v>
      </c>
      <c r="F25">
        <v>1200000</v>
      </c>
      <c r="G25">
        <v>0</v>
      </c>
    </row>
    <row r="26" spans="1:7" x14ac:dyDescent="0.3">
      <c r="A26" s="3" t="s">
        <v>31</v>
      </c>
      <c r="B26" s="4">
        <v>240000</v>
      </c>
      <c r="C26" s="4">
        <v>240000</v>
      </c>
      <c r="D26" s="4">
        <v>720000</v>
      </c>
      <c r="E26" s="4">
        <v>1200000</v>
      </c>
      <c r="F26" s="4">
        <v>1200000</v>
      </c>
      <c r="G26" s="4">
        <v>0</v>
      </c>
    </row>
    <row r="27" spans="1:7" x14ac:dyDescent="0.3">
      <c r="A27" s="8" t="s">
        <v>32</v>
      </c>
      <c r="B27" s="9"/>
      <c r="C27" s="9"/>
      <c r="D27" s="9"/>
      <c r="E27" s="9"/>
      <c r="F27" s="9"/>
      <c r="G27" s="9"/>
    </row>
    <row r="28" spans="1:7" x14ac:dyDescent="0.3">
      <c r="A28" s="5" t="s">
        <v>33</v>
      </c>
      <c r="B28">
        <v>1500000</v>
      </c>
      <c r="C28">
        <v>500000</v>
      </c>
      <c r="D28">
        <v>500000</v>
      </c>
      <c r="E28">
        <v>2500000</v>
      </c>
      <c r="F28">
        <v>0</v>
      </c>
      <c r="G28">
        <v>0</v>
      </c>
    </row>
    <row r="29" spans="1:7" x14ac:dyDescent="0.3">
      <c r="A29" s="5" t="s">
        <v>34</v>
      </c>
      <c r="B29">
        <v>0</v>
      </c>
      <c r="C29">
        <v>0</v>
      </c>
      <c r="D29">
        <v>0</v>
      </c>
      <c r="E29">
        <v>2800000</v>
      </c>
      <c r="F29">
        <v>2100000</v>
      </c>
      <c r="G29">
        <v>0</v>
      </c>
    </row>
    <row r="30" spans="1:7" x14ac:dyDescent="0.3">
      <c r="A30" s="5" t="s">
        <v>35</v>
      </c>
      <c r="B30">
        <v>0</v>
      </c>
      <c r="C30">
        <v>0</v>
      </c>
      <c r="D30">
        <v>0</v>
      </c>
      <c r="E30">
        <v>0</v>
      </c>
      <c r="F30">
        <v>0</v>
      </c>
      <c r="G30">
        <v>1000000</v>
      </c>
    </row>
    <row r="31" spans="1:7" x14ac:dyDescent="0.3">
      <c r="A31" s="5" t="s">
        <v>36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">
      <c r="A32" s="5" t="s">
        <v>37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">
      <c r="A33" s="5" t="s">
        <v>38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">
      <c r="A34" s="5" t="s">
        <v>39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">
      <c r="A35" s="3" t="s">
        <v>40</v>
      </c>
      <c r="B35" s="4">
        <v>1500000</v>
      </c>
      <c r="C35" s="4">
        <v>500000</v>
      </c>
      <c r="D35" s="4">
        <v>500000</v>
      </c>
      <c r="E35" s="4">
        <v>5300000</v>
      </c>
      <c r="F35" s="4">
        <v>2100000</v>
      </c>
      <c r="G35" s="4">
        <v>-1000000</v>
      </c>
    </row>
    <row r="36" spans="1:7" x14ac:dyDescent="0.3">
      <c r="A36" s="3" t="s">
        <v>41</v>
      </c>
      <c r="B36" s="4">
        <v>1116000</v>
      </c>
      <c r="C36" s="4">
        <v>1211040.1517099999</v>
      </c>
      <c r="D36" s="4">
        <v>740985.07197000005</v>
      </c>
      <c r="E36" s="4">
        <v>3811024.5942099998</v>
      </c>
      <c r="F36" s="4">
        <v>3481633.45267</v>
      </c>
      <c r="G36" s="4">
        <v>4060889.8295100001</v>
      </c>
    </row>
    <row r="37" spans="1:7" x14ac:dyDescent="0.3">
      <c r="A37" s="6" t="s">
        <v>42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4:G4"/>
    <mergeCell ref="A24:G24"/>
    <mergeCell ref="A27:G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4DEE6-4C15-4001-AF6E-8E37CBFC258C}">
  <dimension ref="A1:M37"/>
  <sheetViews>
    <sheetView tabSelected="1" workbookViewId="0">
      <selection activeCell="P17" sqref="P17"/>
    </sheetView>
  </sheetViews>
  <sheetFormatPr defaultRowHeight="14.4" x14ac:dyDescent="0.3"/>
  <cols>
    <col min="1" max="1" width="25.109375" customWidth="1"/>
    <col min="2" max="2" width="10.77734375" customWidth="1"/>
    <col min="3" max="3" width="11.6640625" customWidth="1"/>
    <col min="4" max="4" width="10.33203125" customWidth="1"/>
    <col min="5" max="5" width="11.77734375" customWidth="1"/>
    <col min="6" max="6" width="11.33203125" customWidth="1"/>
    <col min="7" max="7" width="11" customWidth="1"/>
    <col min="9" max="9" width="4.88671875" customWidth="1"/>
    <col min="10" max="10" width="18.21875" customWidth="1"/>
    <col min="11" max="12" width="9.5546875" bestFit="1" customWidth="1"/>
  </cols>
  <sheetData>
    <row r="1" spans="1:13" ht="17.399999999999999" x14ac:dyDescent="0.3">
      <c r="A1" s="1" t="s">
        <v>0</v>
      </c>
    </row>
    <row r="2" spans="1:13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13" x14ac:dyDescent="0.3">
      <c r="A3" s="3" t="s">
        <v>8</v>
      </c>
      <c r="B3" s="4">
        <v>0</v>
      </c>
      <c r="C3" s="4">
        <v>1116000</v>
      </c>
      <c r="D3" s="4">
        <v>1211040.1517099999</v>
      </c>
      <c r="E3" s="4">
        <v>740985.07197000005</v>
      </c>
      <c r="F3" s="4">
        <v>3811024.5942099998</v>
      </c>
      <c r="G3" s="4">
        <v>3481633.45267</v>
      </c>
      <c r="I3" s="10"/>
      <c r="J3" s="10" t="s">
        <v>51</v>
      </c>
      <c r="M3">
        <v>3481633</v>
      </c>
    </row>
    <row r="4" spans="1:13" x14ac:dyDescent="0.3">
      <c r="A4" s="8" t="s">
        <v>9</v>
      </c>
      <c r="B4" s="9"/>
      <c r="C4" s="9"/>
      <c r="D4" s="9"/>
      <c r="E4" s="9"/>
      <c r="F4" s="9"/>
      <c r="G4" s="9"/>
    </row>
    <row r="5" spans="1:13" x14ac:dyDescent="0.3">
      <c r="A5" s="5" t="s">
        <v>10</v>
      </c>
      <c r="B5">
        <v>0</v>
      </c>
      <c r="C5">
        <v>133480</v>
      </c>
      <c r="D5">
        <v>135550</v>
      </c>
      <c r="E5">
        <v>787175</v>
      </c>
      <c r="F5">
        <v>2779100</v>
      </c>
      <c r="G5">
        <v>6889207</v>
      </c>
      <c r="I5" s="10"/>
      <c r="J5" s="10" t="s">
        <v>52</v>
      </c>
      <c r="L5">
        <v>6889207</v>
      </c>
    </row>
    <row r="6" spans="1:13" x14ac:dyDescent="0.3">
      <c r="A6" s="5" t="s">
        <v>11</v>
      </c>
      <c r="B6">
        <v>0</v>
      </c>
      <c r="C6">
        <v>5200</v>
      </c>
      <c r="D6">
        <v>4025</v>
      </c>
      <c r="E6">
        <v>0</v>
      </c>
      <c r="F6">
        <v>52600</v>
      </c>
      <c r="G6">
        <v>79500</v>
      </c>
      <c r="K6">
        <v>-79500</v>
      </c>
    </row>
    <row r="7" spans="1:13" x14ac:dyDescent="0.3">
      <c r="A7" s="5" t="s">
        <v>12</v>
      </c>
      <c r="B7">
        <v>0</v>
      </c>
      <c r="C7">
        <v>69416.793539999999</v>
      </c>
      <c r="D7">
        <v>69877.951889999997</v>
      </c>
      <c r="E7">
        <v>295755.03003000002</v>
      </c>
      <c r="F7">
        <v>1062500.42521</v>
      </c>
      <c r="G7">
        <v>2783045.3736</v>
      </c>
      <c r="K7">
        <v>-2783045</v>
      </c>
    </row>
    <row r="8" spans="1:13" x14ac:dyDescent="0.3">
      <c r="A8" s="5" t="s">
        <v>13</v>
      </c>
      <c r="B8">
        <v>60000</v>
      </c>
      <c r="C8">
        <v>60000</v>
      </c>
      <c r="D8">
        <v>30000</v>
      </c>
      <c r="E8">
        <v>787249</v>
      </c>
      <c r="F8">
        <v>1033612</v>
      </c>
      <c r="G8">
        <v>545685</v>
      </c>
      <c r="K8">
        <v>-545685</v>
      </c>
    </row>
    <row r="9" spans="1:13" x14ac:dyDescent="0.3">
      <c r="A9" s="5" t="s">
        <v>14</v>
      </c>
      <c r="B9">
        <v>0</v>
      </c>
      <c r="C9">
        <v>31462.479080000001</v>
      </c>
      <c r="D9">
        <v>20131.030009999999</v>
      </c>
      <c r="E9">
        <v>43124.620009999999</v>
      </c>
      <c r="F9">
        <v>114478.0834</v>
      </c>
      <c r="G9">
        <v>200069.08421999999</v>
      </c>
      <c r="K9">
        <v>-200069</v>
      </c>
    </row>
    <row r="10" spans="1:13" x14ac:dyDescent="0.3">
      <c r="A10" s="5" t="s">
        <v>15</v>
      </c>
      <c r="B10">
        <v>0</v>
      </c>
      <c r="C10">
        <v>5000</v>
      </c>
      <c r="D10">
        <v>0</v>
      </c>
      <c r="E10">
        <v>100000</v>
      </c>
      <c r="F10">
        <v>610100</v>
      </c>
      <c r="G10">
        <v>490090</v>
      </c>
      <c r="K10">
        <v>-490090</v>
      </c>
    </row>
    <row r="11" spans="1:13" x14ac:dyDescent="0.3">
      <c r="A11" s="5" t="s">
        <v>16</v>
      </c>
      <c r="B11">
        <v>0</v>
      </c>
      <c r="C11">
        <v>35000</v>
      </c>
      <c r="D11">
        <v>31500</v>
      </c>
      <c r="E11">
        <v>45588</v>
      </c>
      <c r="F11">
        <v>324398</v>
      </c>
      <c r="G11">
        <v>453510</v>
      </c>
      <c r="K11">
        <v>-453510</v>
      </c>
    </row>
    <row r="12" spans="1:13" x14ac:dyDescent="0.3">
      <c r="A12" s="5" t="s">
        <v>17</v>
      </c>
      <c r="B12">
        <v>0</v>
      </c>
      <c r="C12">
        <v>2000</v>
      </c>
      <c r="D12">
        <v>3000</v>
      </c>
      <c r="E12">
        <v>15500</v>
      </c>
      <c r="F12">
        <v>22500</v>
      </c>
      <c r="G12">
        <v>47000</v>
      </c>
      <c r="K12">
        <v>-47000</v>
      </c>
    </row>
    <row r="13" spans="1:13" x14ac:dyDescent="0.3">
      <c r="A13" s="5" t="s">
        <v>18</v>
      </c>
      <c r="B13">
        <v>0</v>
      </c>
      <c r="C13">
        <v>32339</v>
      </c>
      <c r="D13">
        <v>33540</v>
      </c>
      <c r="E13">
        <v>146778</v>
      </c>
      <c r="F13">
        <v>350334</v>
      </c>
      <c r="G13">
        <v>355104</v>
      </c>
      <c r="K13">
        <v>-355104</v>
      </c>
    </row>
    <row r="14" spans="1:13" x14ac:dyDescent="0.3">
      <c r="A14" s="5" t="s">
        <v>19</v>
      </c>
      <c r="B14">
        <v>84000</v>
      </c>
      <c r="C14">
        <v>13000</v>
      </c>
      <c r="D14">
        <v>103000</v>
      </c>
      <c r="E14">
        <v>166000</v>
      </c>
      <c r="F14">
        <v>74000</v>
      </c>
      <c r="G14">
        <v>74000</v>
      </c>
      <c r="K14">
        <v>-74000</v>
      </c>
    </row>
    <row r="15" spans="1:13" x14ac:dyDescent="0.3">
      <c r="A15" s="5" t="s">
        <v>20</v>
      </c>
      <c r="B15">
        <v>0</v>
      </c>
      <c r="C15">
        <v>15000</v>
      </c>
      <c r="D15">
        <v>0</v>
      </c>
      <c r="E15">
        <v>15000</v>
      </c>
      <c r="F15">
        <v>15000</v>
      </c>
      <c r="G15">
        <v>15000</v>
      </c>
      <c r="K15">
        <v>-15000</v>
      </c>
    </row>
    <row r="16" spans="1:13" x14ac:dyDescent="0.3">
      <c r="A16" s="5" t="s">
        <v>21</v>
      </c>
      <c r="B16">
        <v>0</v>
      </c>
      <c r="C16">
        <v>2072.7089799999999</v>
      </c>
      <c r="D16">
        <v>2877.71452</v>
      </c>
      <c r="E16">
        <v>10404.364079999999</v>
      </c>
      <c r="F16">
        <v>30229.605469999999</v>
      </c>
      <c r="G16">
        <v>61770.072469999999</v>
      </c>
      <c r="K16">
        <v>-61770</v>
      </c>
    </row>
    <row r="17" spans="1:12" x14ac:dyDescent="0.3">
      <c r="A17" s="5" t="s">
        <v>22</v>
      </c>
      <c r="B17">
        <v>0</v>
      </c>
      <c r="C17">
        <v>27948.866679999999</v>
      </c>
      <c r="D17">
        <v>87653.383329999997</v>
      </c>
      <c r="E17">
        <v>88035.181639999995</v>
      </c>
      <c r="F17">
        <v>134989.02746000001</v>
      </c>
      <c r="G17">
        <v>58927.092879999997</v>
      </c>
      <c r="K17">
        <v>-58927</v>
      </c>
    </row>
    <row r="18" spans="1:12" x14ac:dyDescent="0.3">
      <c r="A18" s="5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J18" s="10" t="s">
        <v>53</v>
      </c>
      <c r="K18">
        <f>SUM(K6:K17)</f>
        <v>-5163700</v>
      </c>
      <c r="L18">
        <v>-5163700</v>
      </c>
    </row>
    <row r="19" spans="1:12" x14ac:dyDescent="0.3">
      <c r="A19" s="5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12" x14ac:dyDescent="0.3">
      <c r="A20" s="5" t="s">
        <v>25</v>
      </c>
      <c r="B20">
        <v>0</v>
      </c>
      <c r="C20">
        <v>0</v>
      </c>
      <c r="D20">
        <v>0</v>
      </c>
      <c r="E20">
        <v>103701.28201</v>
      </c>
      <c r="F20">
        <v>183750</v>
      </c>
      <c r="G20">
        <v>146250</v>
      </c>
      <c r="J20" s="10" t="s">
        <v>54</v>
      </c>
      <c r="K20">
        <v>-146250</v>
      </c>
      <c r="L20">
        <v>-146250</v>
      </c>
    </row>
    <row r="21" spans="1:12" x14ac:dyDescent="0.3">
      <c r="A21" s="5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K21">
        <f>SUM(K18:K20)</f>
        <v>-5309950</v>
      </c>
    </row>
    <row r="22" spans="1:12" x14ac:dyDescent="0.3">
      <c r="A22" s="5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12" x14ac:dyDescent="0.3">
      <c r="A23" s="3" t="s">
        <v>28</v>
      </c>
      <c r="B23" s="4">
        <v>-144000</v>
      </c>
      <c r="C23" s="4">
        <v>-164960</v>
      </c>
      <c r="D23" s="4">
        <v>-250055</v>
      </c>
      <c r="E23" s="4">
        <v>-1029960</v>
      </c>
      <c r="F23" s="4">
        <v>-1229391</v>
      </c>
      <c r="G23" s="4">
        <v>1579256</v>
      </c>
      <c r="J23" s="10" t="s">
        <v>55</v>
      </c>
      <c r="L23">
        <f>SUM(L5:L22)</f>
        <v>1579257</v>
      </c>
    </row>
    <row r="24" spans="1:12" x14ac:dyDescent="0.3">
      <c r="A24" s="8" t="s">
        <v>29</v>
      </c>
      <c r="B24" s="9"/>
      <c r="C24" s="9"/>
      <c r="D24" s="9"/>
      <c r="E24" s="9"/>
      <c r="F24" s="9"/>
      <c r="G24" s="9"/>
    </row>
    <row r="25" spans="1:12" x14ac:dyDescent="0.3">
      <c r="A25" s="5" t="s">
        <v>30</v>
      </c>
      <c r="B25">
        <v>240000</v>
      </c>
      <c r="C25">
        <v>240000</v>
      </c>
      <c r="D25">
        <v>720000</v>
      </c>
      <c r="E25">
        <v>1200000</v>
      </c>
      <c r="F25">
        <v>1200000</v>
      </c>
      <c r="G25">
        <v>0</v>
      </c>
    </row>
    <row r="26" spans="1:12" x14ac:dyDescent="0.3">
      <c r="A26" s="3" t="s">
        <v>31</v>
      </c>
      <c r="B26" s="4">
        <v>240000</v>
      </c>
      <c r="C26" s="4">
        <v>240000</v>
      </c>
      <c r="D26" s="4">
        <v>720000</v>
      </c>
      <c r="E26" s="4">
        <v>1200000</v>
      </c>
      <c r="F26" s="4">
        <v>1200000</v>
      </c>
      <c r="G26" s="4">
        <v>0</v>
      </c>
      <c r="J26" s="10" t="s">
        <v>56</v>
      </c>
      <c r="L26">
        <v>0</v>
      </c>
    </row>
    <row r="27" spans="1:12" x14ac:dyDescent="0.3">
      <c r="A27" s="8" t="s">
        <v>32</v>
      </c>
      <c r="B27" s="9"/>
      <c r="C27" s="9"/>
      <c r="D27" s="9"/>
      <c r="E27" s="9"/>
      <c r="F27" s="9"/>
      <c r="G27" s="9"/>
    </row>
    <row r="28" spans="1:12" x14ac:dyDescent="0.3">
      <c r="A28" s="5" t="s">
        <v>33</v>
      </c>
      <c r="B28">
        <v>1500000</v>
      </c>
      <c r="C28">
        <v>500000</v>
      </c>
      <c r="D28">
        <v>500000</v>
      </c>
      <c r="E28">
        <v>2500000</v>
      </c>
      <c r="F28">
        <v>0</v>
      </c>
      <c r="G28">
        <v>0</v>
      </c>
    </row>
    <row r="29" spans="1:12" x14ac:dyDescent="0.3">
      <c r="A29" s="5" t="s">
        <v>34</v>
      </c>
      <c r="B29">
        <v>0</v>
      </c>
      <c r="C29">
        <v>0</v>
      </c>
      <c r="D29">
        <v>0</v>
      </c>
      <c r="E29">
        <v>2800000</v>
      </c>
      <c r="F29">
        <v>2100000</v>
      </c>
      <c r="G29">
        <v>0</v>
      </c>
    </row>
    <row r="30" spans="1:12" x14ac:dyDescent="0.3">
      <c r="A30" s="5" t="s">
        <v>35</v>
      </c>
      <c r="B30">
        <v>0</v>
      </c>
      <c r="C30">
        <v>0</v>
      </c>
      <c r="D30">
        <v>0</v>
      </c>
      <c r="E30">
        <v>0</v>
      </c>
      <c r="F30">
        <v>0</v>
      </c>
      <c r="G30">
        <v>1000000</v>
      </c>
      <c r="I30" s="10"/>
      <c r="J30" s="10" t="s">
        <v>58</v>
      </c>
      <c r="K30">
        <v>1000000</v>
      </c>
    </row>
    <row r="31" spans="1:12" x14ac:dyDescent="0.3">
      <c r="A31" s="5" t="s">
        <v>36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I31" s="11" t="s">
        <v>59</v>
      </c>
    </row>
    <row r="32" spans="1:12" x14ac:dyDescent="0.3">
      <c r="A32" s="5" t="s">
        <v>37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13" x14ac:dyDescent="0.3">
      <c r="A33" s="5" t="s">
        <v>38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13" x14ac:dyDescent="0.3">
      <c r="A34" s="5" t="s">
        <v>39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13" x14ac:dyDescent="0.3">
      <c r="A35" s="3" t="s">
        <v>40</v>
      </c>
      <c r="B35" s="4">
        <v>1500000</v>
      </c>
      <c r="C35" s="4">
        <v>500000</v>
      </c>
      <c r="D35" s="4">
        <v>500000</v>
      </c>
      <c r="E35" s="4">
        <v>5300000</v>
      </c>
      <c r="F35" s="4">
        <v>2100000</v>
      </c>
      <c r="G35" s="4">
        <v>-1000000</v>
      </c>
      <c r="J35" s="10" t="s">
        <v>57</v>
      </c>
      <c r="L35">
        <v>-1000000</v>
      </c>
    </row>
    <row r="36" spans="1:13" x14ac:dyDescent="0.3">
      <c r="A36" s="3" t="s">
        <v>41</v>
      </c>
      <c r="B36" s="4">
        <v>1116000</v>
      </c>
      <c r="C36" s="4">
        <v>1211040.1517099999</v>
      </c>
      <c r="D36" s="4">
        <v>740985.07197000005</v>
      </c>
      <c r="E36" s="4">
        <v>3811024.5942099998</v>
      </c>
      <c r="F36" s="4">
        <v>3481633.45267</v>
      </c>
      <c r="G36" s="4">
        <v>4060889.8295100001</v>
      </c>
      <c r="J36" s="10" t="s">
        <v>60</v>
      </c>
      <c r="M36">
        <v>579257</v>
      </c>
    </row>
    <row r="37" spans="1:13" x14ac:dyDescent="0.3">
      <c r="A37" s="6" t="s">
        <v>42</v>
      </c>
      <c r="J37" s="10" t="s">
        <v>61</v>
      </c>
      <c r="M37">
        <f>SUM(M3:M36)</f>
        <v>4060890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4:G4"/>
    <mergeCell ref="A24:G24"/>
    <mergeCell ref="A27:G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696BC-CC17-4601-875F-BCD34F82549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/>
  </sheetViews>
  <sheetFormatPr defaultRowHeight="14.4" x14ac:dyDescent="0.3"/>
  <cols>
    <col min="1" max="1" width="29" bestFit="1" customWidth="1"/>
    <col min="2" max="2" width="579" bestFit="1" customWidth="1"/>
  </cols>
  <sheetData>
    <row r="1" spans="1:2" ht="17.399999999999999" x14ac:dyDescent="0.3">
      <c r="A1" s="1" t="s">
        <v>43</v>
      </c>
      <c r="B1" s="7" t="s">
        <v>44</v>
      </c>
    </row>
    <row r="2" spans="1:2" x14ac:dyDescent="0.3">
      <c r="A2" s="3" t="s">
        <v>45</v>
      </c>
      <c r="B2" s="5" t="s">
        <v>46</v>
      </c>
    </row>
    <row r="3" spans="1:2" x14ac:dyDescent="0.3">
      <c r="A3" s="3" t="s">
        <v>47</v>
      </c>
      <c r="B3" s="5" t="s">
        <v>48</v>
      </c>
    </row>
    <row r="4" spans="1:2" x14ac:dyDescent="0.3">
      <c r="A4" s="3" t="s">
        <v>49</v>
      </c>
      <c r="B4" s="5" t="s">
        <v>50</v>
      </c>
    </row>
    <row r="5" spans="1:2" x14ac:dyDescent="0.3">
      <c r="A5" s="6" t="s">
        <v>42</v>
      </c>
    </row>
  </sheetData>
  <sheetProtection formatCells="0" formatColumns="0" formatRows="0" insertColumns="0" insertRows="0" insertHyperlinks="0" deleteColumns="0" deleteRows="0" sort="0" autoFilter="0" pivotTables="0"/>
  <hyperlinks>
    <hyperlink ref="B3" r:id="rId1" xr:uid="{00000000-0004-0000-0100-000000000000}"/>
    <hyperlink ref="B4" r:id="rId2" xr:uid="{00000000-0004-0000-01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Cash Flow</vt:lpstr>
      <vt:lpstr>Cash Flow (2)</vt:lpstr>
      <vt:lpstr>Sheet1</vt:lpstr>
      <vt:lpstr>Verification Details</vt:lpstr>
      <vt:lpstr>TitleRegion1.A2.B4.2</vt:lpstr>
      <vt:lpstr>'Cash Flow (2)'!TitleRegion1.A2.G36.1</vt:lpstr>
      <vt:lpstr>TitleRegion1.A2.G36.1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Joette Damo</cp:lastModifiedBy>
  <dcterms:created xsi:type="dcterms:W3CDTF">2023-08-20T09:39:54Z</dcterms:created>
  <dcterms:modified xsi:type="dcterms:W3CDTF">2023-08-22T09:24:08Z</dcterms:modified>
  <cp:category/>
</cp:coreProperties>
</file>