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eonardoAraujo\ProbabilidadeEEstatisticas\"/>
    </mc:Choice>
  </mc:AlternateContent>
  <xr:revisionPtr revIDLastSave="0" documentId="13_ncr:1_{968AC2BD-A8C6-440E-8435-EFA8B2FCBE20}" xr6:coauthVersionLast="47" xr6:coauthVersionMax="47" xr10:uidLastSave="{00000000-0000-0000-0000-000000000000}"/>
  <bookViews>
    <workbookView xWindow="-120" yWindow="-120" windowWidth="23070" windowHeight="1374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0" i="1" l="1"/>
  <c r="L17" i="1"/>
  <c r="L14" i="1"/>
  <c r="L13" i="1"/>
  <c r="L29" i="1"/>
  <c r="K29" i="1"/>
  <c r="L9" i="1" s="1"/>
  <c r="L21" i="1"/>
  <c r="L6" i="1"/>
  <c r="L7" i="1"/>
  <c r="L8" i="1"/>
  <c r="L10" i="1"/>
  <c r="L11" i="1"/>
  <c r="L12" i="1"/>
  <c r="L16" i="1"/>
  <c r="L18" i="1"/>
  <c r="L19" i="1"/>
  <c r="L20" i="1"/>
  <c r="L23" i="1"/>
  <c r="L24" i="1"/>
  <c r="L25" i="1"/>
  <c r="L26" i="1"/>
  <c r="L5" i="1"/>
  <c r="K16" i="1"/>
  <c r="K9" i="1"/>
  <c r="K6" i="1"/>
  <c r="K7" i="1"/>
  <c r="K8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J26" i="1"/>
  <c r="I26" i="1"/>
  <c r="H26" i="1"/>
  <c r="J17" i="1"/>
  <c r="J18" i="1"/>
  <c r="J19" i="1"/>
  <c r="J20" i="1"/>
  <c r="J21" i="1"/>
  <c r="J22" i="1"/>
  <c r="J23" i="1"/>
  <c r="J24" i="1"/>
  <c r="J25" i="1"/>
  <c r="I17" i="1"/>
  <c r="I18" i="1"/>
  <c r="I19" i="1"/>
  <c r="I20" i="1"/>
  <c r="I21" i="1"/>
  <c r="I22" i="1"/>
  <c r="I23" i="1"/>
  <c r="I24" i="1"/>
  <c r="I25" i="1"/>
  <c r="H17" i="1"/>
  <c r="H18" i="1"/>
  <c r="H19" i="1"/>
  <c r="H20" i="1"/>
  <c r="H21" i="1"/>
  <c r="H22" i="1"/>
  <c r="H23" i="1"/>
  <c r="H24" i="1"/>
  <c r="H25" i="1"/>
  <c r="S35" i="1"/>
  <c r="J6" i="1"/>
  <c r="J7" i="1"/>
  <c r="J8" i="1"/>
  <c r="J9" i="1"/>
  <c r="J10" i="1"/>
  <c r="J11" i="1"/>
  <c r="J12" i="1"/>
  <c r="J13" i="1"/>
  <c r="J14" i="1"/>
  <c r="J15" i="1"/>
  <c r="J16" i="1"/>
  <c r="J5" i="1"/>
  <c r="I6" i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H5" i="1"/>
  <c r="L22" i="1" l="1"/>
  <c r="L15" i="1"/>
  <c r="K5" i="1"/>
  <c r="Q29" i="1" l="1"/>
</calcChain>
</file>

<file path=xl/sharedStrings.xml><?xml version="1.0" encoding="utf-8"?>
<sst xmlns="http://schemas.openxmlformats.org/spreadsheetml/2006/main" count="70" uniqueCount="44">
  <si>
    <t>Critérios</t>
  </si>
  <si>
    <t>A V A L I A D O R E S</t>
  </si>
  <si>
    <t>#1</t>
  </si>
  <si>
    <t>#2</t>
  </si>
  <si>
    <t>#3</t>
  </si>
  <si>
    <t>#4</t>
  </si>
  <si>
    <t>#5</t>
  </si>
  <si>
    <t>Q1</t>
  </si>
  <si>
    <t>Q2</t>
  </si>
  <si>
    <t xml:space="preserve">Q3 </t>
  </si>
  <si>
    <t>Quartil 1</t>
  </si>
  <si>
    <t>Quartil 2</t>
  </si>
  <si>
    <t>Quartil 3</t>
  </si>
  <si>
    <t>0-100%</t>
  </si>
  <si>
    <t>Media dos Quartis</t>
  </si>
  <si>
    <t>Porcentagens</t>
  </si>
  <si>
    <t>Q3</t>
  </si>
  <si>
    <t>Prioridades</t>
  </si>
  <si>
    <t>Avaliador 1</t>
  </si>
  <si>
    <t>Avaliador 2</t>
  </si>
  <si>
    <t>Avaliador 3</t>
  </si>
  <si>
    <t>Telemedicina</t>
  </si>
  <si>
    <t>IoT</t>
  </si>
  <si>
    <t>Cloud Computing</t>
  </si>
  <si>
    <t>Copywriting</t>
  </si>
  <si>
    <t>Phyton</t>
  </si>
  <si>
    <t>Machine Learning</t>
  </si>
  <si>
    <t>Fintechs</t>
  </si>
  <si>
    <t>Desenvolvimento Web</t>
  </si>
  <si>
    <t>Aplicativos Mobile</t>
  </si>
  <si>
    <t>Criação de Scripts</t>
  </si>
  <si>
    <t>R e R Studio</t>
  </si>
  <si>
    <t>SAP</t>
  </si>
  <si>
    <t>Power BI</t>
  </si>
  <si>
    <t>Ler Inglês</t>
  </si>
  <si>
    <t>Fluência Inglês</t>
  </si>
  <si>
    <t>Outro Idioma</t>
  </si>
  <si>
    <t>Lingua Portuguesa</t>
  </si>
  <si>
    <t>Excel</t>
  </si>
  <si>
    <t>Atualizar</t>
  </si>
  <si>
    <t>Expert</t>
  </si>
  <si>
    <t>Linkedin</t>
  </si>
  <si>
    <t>LGPD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</si>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</sst>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1" applyNumberFormat="1" applyFont="1" applyFill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3" xfId="0" applyFont="1" applyBorder="1" applyAlignment="1">
      <alignment horizontal="right" wrapText="1"/>
    </xf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5" fillId="4" borderId="0" xfId="2" applyFont="1" applyFill="1" applyAlignment="1" applyProtection="1">
      <alignment horizontal="center"/>
    </xf>
    <xf numFmtId="0" fontId="2" fillId="4" borderId="0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165" fontId="0" fillId="0" borderId="0" xfId="0" applyNumberFormat="1" applyFill="1"/>
    <xf numFmtId="0" fontId="0" fillId="0" borderId="0" xfId="0" applyFill="1" applyBorder="1" applyAlignment="1">
      <alignment vertical="center" wrapText="1"/>
    </xf>
    <xf numFmtId="164" fontId="0" fillId="0" borderId="0" xfId="0" applyNumberFormat="1" applyFill="1"/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6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ill="1" applyBorder="1" applyAlignment="1">
      <alignment vertical="center" wrapText="1"/>
    </xf>
    <xf numFmtId="164" fontId="0" fillId="0" borderId="2" xfId="0" applyNumberFormat="1" applyFill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8576"/>
  <sheetViews>
    <sheetView tabSelected="1" topLeftCell="C4" zoomScaleNormal="100" workbookViewId="0">
      <selection activeCell="W18" sqref="W18"/>
    </sheetView>
  </sheetViews>
  <sheetFormatPr defaultRowHeight="15" x14ac:dyDescent="0.25"/>
  <cols>
    <col min="2" max="2" width="23.7109375" customWidth="1"/>
    <col min="3" max="7" width="6.5703125" customWidth="1"/>
    <col min="8" max="8" width="8.85546875" customWidth="1"/>
    <col min="9" max="9" width="9" customWidth="1"/>
    <col min="10" max="10" width="8.42578125" customWidth="1"/>
    <col min="11" max="11" width="17.140625" customWidth="1"/>
    <col min="12" max="12" width="16.42578125" customWidth="1"/>
    <col min="20" max="20" width="15.140625" customWidth="1"/>
    <col min="21" max="21" width="13" customWidth="1"/>
  </cols>
  <sheetData>
    <row r="1" spans="1:21" x14ac:dyDescent="0.25">
      <c r="H1" s="26" t="s">
        <v>7</v>
      </c>
      <c r="I1" s="26" t="s">
        <v>8</v>
      </c>
      <c r="J1" s="26" t="s">
        <v>9</v>
      </c>
    </row>
    <row r="2" spans="1:21" x14ac:dyDescent="0.25">
      <c r="H2" s="27">
        <v>0.25</v>
      </c>
      <c r="I2" s="27">
        <v>0.5</v>
      </c>
      <c r="J2" s="27">
        <v>0.75</v>
      </c>
      <c r="T2" s="41"/>
      <c r="U2" s="40"/>
    </row>
    <row r="3" spans="1:21" x14ac:dyDescent="0.25">
      <c r="C3" s="29" t="s">
        <v>1</v>
      </c>
      <c r="D3" s="29"/>
      <c r="E3" s="29"/>
      <c r="F3" s="29"/>
      <c r="G3" s="29"/>
      <c r="H3" s="14" t="s">
        <v>7</v>
      </c>
      <c r="I3" s="14" t="s">
        <v>8</v>
      </c>
      <c r="J3" s="14" t="s">
        <v>16</v>
      </c>
      <c r="K3" s="17"/>
      <c r="L3" s="19" t="s">
        <v>13</v>
      </c>
      <c r="N3" s="30" t="s">
        <v>17</v>
      </c>
      <c r="O3" s="30"/>
      <c r="P3" s="30"/>
      <c r="Q3" s="30"/>
      <c r="R3" s="30"/>
      <c r="S3" s="30"/>
      <c r="T3" s="38"/>
      <c r="U3" s="4"/>
    </row>
    <row r="4" spans="1:21" ht="15.75" thickBot="1" x14ac:dyDescent="0.3">
      <c r="B4" s="11" t="s">
        <v>0</v>
      </c>
      <c r="C4" s="12" t="s">
        <v>2</v>
      </c>
      <c r="D4" s="12" t="s">
        <v>3</v>
      </c>
      <c r="E4" s="12" t="s">
        <v>4</v>
      </c>
      <c r="F4" s="13" t="s">
        <v>5</v>
      </c>
      <c r="G4" s="13" t="s">
        <v>6</v>
      </c>
      <c r="H4" s="14" t="s">
        <v>10</v>
      </c>
      <c r="I4" s="15" t="s">
        <v>11</v>
      </c>
      <c r="J4" s="16" t="s">
        <v>12</v>
      </c>
      <c r="K4" s="18" t="s">
        <v>14</v>
      </c>
      <c r="L4" s="20" t="s">
        <v>15</v>
      </c>
      <c r="N4" s="21"/>
      <c r="P4" s="4"/>
      <c r="Q4" s="2"/>
      <c r="R4" s="34"/>
      <c r="S4" s="23"/>
      <c r="T4" s="38"/>
      <c r="U4" s="4"/>
    </row>
    <row r="5" spans="1:21" ht="15.75" thickBot="1" x14ac:dyDescent="0.3">
      <c r="A5">
        <v>1</v>
      </c>
      <c r="B5" s="5" t="s">
        <v>21</v>
      </c>
      <c r="C5" s="28">
        <v>1</v>
      </c>
      <c r="D5" s="28">
        <v>1</v>
      </c>
      <c r="E5" s="28">
        <v>7</v>
      </c>
      <c r="F5" s="28">
        <v>3</v>
      </c>
      <c r="G5" s="28">
        <v>2</v>
      </c>
      <c r="H5" s="3">
        <f t="shared" ref="H5:H25" si="0">QUARTILE(C5:G5,1)</f>
        <v>1</v>
      </c>
      <c r="I5" s="3">
        <f t="shared" ref="I5:I25" si="1">QUARTILE(C5:G5,2)</f>
        <v>2</v>
      </c>
      <c r="J5" s="3">
        <f t="shared" ref="J5:J25" si="2">QUARTILE(C5:G5,3)</f>
        <v>3</v>
      </c>
      <c r="K5" s="1">
        <f t="shared" ref="K5:K27" si="3">AVERAGE(H5:J5)</f>
        <v>2</v>
      </c>
      <c r="L5" s="4">
        <f>K5/$K$29</f>
        <v>1.780415430267062E-2</v>
      </c>
      <c r="N5" s="21"/>
      <c r="O5" s="35">
        <v>7.1216617210682481E-2</v>
      </c>
      <c r="P5" s="4"/>
      <c r="Q5" s="21"/>
      <c r="R5" s="35">
        <v>8.9020771513353102E-3</v>
      </c>
      <c r="S5" s="23"/>
      <c r="T5" s="39" t="s">
        <v>0</v>
      </c>
      <c r="U5" s="20" t="s">
        <v>15</v>
      </c>
    </row>
    <row r="6" spans="1:21" ht="15.75" thickBot="1" x14ac:dyDescent="0.3">
      <c r="A6">
        <v>2</v>
      </c>
      <c r="B6" s="6" t="s">
        <v>22</v>
      </c>
      <c r="C6" s="28">
        <v>4</v>
      </c>
      <c r="D6" s="28">
        <v>3</v>
      </c>
      <c r="E6" s="28">
        <v>6</v>
      </c>
      <c r="F6" s="28">
        <v>5</v>
      </c>
      <c r="G6" s="28">
        <v>8</v>
      </c>
      <c r="H6" s="3">
        <f t="shared" si="0"/>
        <v>4</v>
      </c>
      <c r="I6" s="3">
        <f t="shared" si="1"/>
        <v>5</v>
      </c>
      <c r="J6" s="3">
        <f t="shared" si="2"/>
        <v>6</v>
      </c>
      <c r="K6" s="1">
        <f t="shared" si="3"/>
        <v>5</v>
      </c>
      <c r="L6" s="4">
        <f t="shared" ref="L6:L26" si="4">K6/$K$29</f>
        <v>4.4510385756676547E-2</v>
      </c>
      <c r="N6" s="21"/>
      <c r="O6" s="35">
        <v>7.1216617210682481E-2</v>
      </c>
      <c r="P6" s="4"/>
      <c r="Q6" s="21"/>
      <c r="R6" s="31">
        <v>1.780415430267062E-2</v>
      </c>
      <c r="S6" s="23"/>
      <c r="T6" s="5" t="s">
        <v>31</v>
      </c>
      <c r="U6" s="4">
        <v>8.9020771513353102E-3</v>
      </c>
    </row>
    <row r="7" spans="1:21" ht="15.75" thickBot="1" x14ac:dyDescent="0.3">
      <c r="A7">
        <v>3</v>
      </c>
      <c r="B7" s="6" t="s">
        <v>23</v>
      </c>
      <c r="C7" s="28">
        <v>4</v>
      </c>
      <c r="D7" s="28">
        <v>4</v>
      </c>
      <c r="E7" s="28">
        <v>7</v>
      </c>
      <c r="F7" s="28">
        <v>6</v>
      </c>
      <c r="G7" s="28">
        <v>7</v>
      </c>
      <c r="H7" s="3">
        <f t="shared" si="0"/>
        <v>4</v>
      </c>
      <c r="I7" s="3">
        <f t="shared" si="1"/>
        <v>6</v>
      </c>
      <c r="J7" s="3">
        <f t="shared" si="2"/>
        <v>7</v>
      </c>
      <c r="K7" s="1">
        <f t="shared" si="3"/>
        <v>5.666666666666667</v>
      </c>
      <c r="L7" s="4">
        <f t="shared" si="4"/>
        <v>5.0445103857566759E-2</v>
      </c>
      <c r="N7" s="21"/>
      <c r="O7" s="33">
        <v>6.8249258160237372E-2</v>
      </c>
      <c r="P7" s="4"/>
      <c r="Q7" s="21"/>
      <c r="R7" s="33">
        <v>2.0771513353115723E-2</v>
      </c>
      <c r="S7" s="23"/>
      <c r="T7" s="6" t="s">
        <v>21</v>
      </c>
      <c r="U7" s="4">
        <v>1.780415430267062E-2</v>
      </c>
    </row>
    <row r="8" spans="1:21" ht="15.75" thickBot="1" x14ac:dyDescent="0.3">
      <c r="A8">
        <v>4</v>
      </c>
      <c r="B8" s="6" t="s">
        <v>24</v>
      </c>
      <c r="C8" s="28">
        <v>1</v>
      </c>
      <c r="D8" s="28">
        <v>1</v>
      </c>
      <c r="E8" s="28">
        <v>5</v>
      </c>
      <c r="F8" s="28">
        <v>2</v>
      </c>
      <c r="G8" s="28">
        <v>6</v>
      </c>
      <c r="H8" s="3">
        <f t="shared" si="0"/>
        <v>1</v>
      </c>
      <c r="I8" s="3">
        <f t="shared" si="1"/>
        <v>2</v>
      </c>
      <c r="J8" s="3">
        <f t="shared" si="2"/>
        <v>5</v>
      </c>
      <c r="K8" s="1">
        <f t="shared" si="3"/>
        <v>2.6666666666666665</v>
      </c>
      <c r="L8" s="4">
        <f t="shared" si="4"/>
        <v>2.3738872403560825E-2</v>
      </c>
      <c r="N8" s="21"/>
      <c r="O8" s="33">
        <v>6.8249258160237372E-2</v>
      </c>
      <c r="P8" s="4"/>
      <c r="Q8" s="21"/>
      <c r="R8" s="32">
        <v>2.3738872403560825E-2</v>
      </c>
      <c r="S8" s="23"/>
      <c r="T8" s="6" t="s">
        <v>33</v>
      </c>
      <c r="U8" s="4">
        <v>2.0771513353115723E-2</v>
      </c>
    </row>
    <row r="9" spans="1:21" ht="15.75" thickBot="1" x14ac:dyDescent="0.3">
      <c r="A9">
        <v>5</v>
      </c>
      <c r="B9" s="6" t="s">
        <v>25</v>
      </c>
      <c r="C9" s="28">
        <v>5</v>
      </c>
      <c r="D9" s="28">
        <v>3</v>
      </c>
      <c r="E9" s="28">
        <v>5</v>
      </c>
      <c r="F9" s="28">
        <v>8</v>
      </c>
      <c r="G9" s="28">
        <v>8</v>
      </c>
      <c r="H9" s="3">
        <f t="shared" si="0"/>
        <v>5</v>
      </c>
      <c r="I9" s="3">
        <f t="shared" si="1"/>
        <v>5</v>
      </c>
      <c r="J9" s="3">
        <f t="shared" si="2"/>
        <v>8</v>
      </c>
      <c r="K9" s="1">
        <f>AVERAGE(H9:J9)</f>
        <v>6</v>
      </c>
      <c r="L9" s="4">
        <f t="shared" si="4"/>
        <v>5.3412462908011861E-2</v>
      </c>
      <c r="N9" s="8"/>
      <c r="O9" s="33">
        <v>6.2314540059347168E-2</v>
      </c>
      <c r="P9" s="4"/>
      <c r="Q9" s="8"/>
      <c r="R9" s="33">
        <v>2.670623145400593E-2</v>
      </c>
      <c r="S9" s="10"/>
      <c r="T9" s="6" t="s">
        <v>24</v>
      </c>
      <c r="U9" s="4">
        <v>2.3738872403560825E-2</v>
      </c>
    </row>
    <row r="10" spans="1:21" ht="15.75" thickBot="1" x14ac:dyDescent="0.3">
      <c r="A10">
        <v>6</v>
      </c>
      <c r="B10" s="6" t="s">
        <v>26</v>
      </c>
      <c r="C10" s="28">
        <v>5</v>
      </c>
      <c r="D10" s="28">
        <v>1</v>
      </c>
      <c r="E10" s="28">
        <v>6</v>
      </c>
      <c r="F10" s="28">
        <v>5</v>
      </c>
      <c r="G10" s="28">
        <v>2</v>
      </c>
      <c r="H10" s="3">
        <f t="shared" si="0"/>
        <v>2</v>
      </c>
      <c r="I10" s="3">
        <f t="shared" si="1"/>
        <v>5</v>
      </c>
      <c r="J10" s="3">
        <f t="shared" si="2"/>
        <v>5</v>
      </c>
      <c r="K10" s="1">
        <f t="shared" si="3"/>
        <v>4</v>
      </c>
      <c r="L10" s="4">
        <f t="shared" si="4"/>
        <v>3.5608308605341241E-2</v>
      </c>
      <c r="N10" s="8"/>
      <c r="O10" s="33">
        <v>5.9347181008902065E-2</v>
      </c>
      <c r="P10" s="4"/>
      <c r="Q10" s="8"/>
      <c r="R10" s="33">
        <v>3.5608308605341241E-2</v>
      </c>
      <c r="S10" s="10"/>
      <c r="T10" s="6" t="s">
        <v>27</v>
      </c>
      <c r="U10" s="4">
        <v>2.670623145400593E-2</v>
      </c>
    </row>
    <row r="11" spans="1:21" ht="30.75" thickBot="1" x14ac:dyDescent="0.3">
      <c r="A11">
        <v>7</v>
      </c>
      <c r="B11" s="6" t="s">
        <v>27</v>
      </c>
      <c r="C11" s="28">
        <v>3</v>
      </c>
      <c r="D11" s="28">
        <v>1</v>
      </c>
      <c r="E11" s="28">
        <v>4</v>
      </c>
      <c r="F11" s="28">
        <v>5</v>
      </c>
      <c r="G11" s="28">
        <v>2</v>
      </c>
      <c r="H11" s="3">
        <f t="shared" si="0"/>
        <v>2</v>
      </c>
      <c r="I11" s="3">
        <f t="shared" si="1"/>
        <v>3</v>
      </c>
      <c r="J11" s="3">
        <f t="shared" si="2"/>
        <v>4</v>
      </c>
      <c r="K11" s="1">
        <f t="shared" si="3"/>
        <v>3</v>
      </c>
      <c r="L11" s="4">
        <f t="shared" si="4"/>
        <v>2.670623145400593E-2</v>
      </c>
      <c r="N11" s="8"/>
      <c r="O11" s="33">
        <v>5.6379821958456956E-2</v>
      </c>
      <c r="P11" s="4"/>
      <c r="Q11" s="8"/>
      <c r="R11" s="33">
        <v>3.8575667655786336E-2</v>
      </c>
      <c r="S11" s="10"/>
      <c r="T11" s="6" t="s">
        <v>26</v>
      </c>
      <c r="U11" s="4">
        <v>3.5608308605341241E-2</v>
      </c>
    </row>
    <row r="12" spans="1:21" ht="30.75" thickBot="1" x14ac:dyDescent="0.3">
      <c r="A12">
        <v>8</v>
      </c>
      <c r="B12" s="6" t="s">
        <v>28</v>
      </c>
      <c r="C12" s="28">
        <v>8</v>
      </c>
      <c r="D12" s="28">
        <v>7</v>
      </c>
      <c r="E12" s="28">
        <v>5</v>
      </c>
      <c r="F12" s="28">
        <v>8</v>
      </c>
      <c r="G12" s="28">
        <v>9</v>
      </c>
      <c r="H12" s="3">
        <f t="shared" si="0"/>
        <v>7</v>
      </c>
      <c r="I12" s="3">
        <f t="shared" si="1"/>
        <v>8</v>
      </c>
      <c r="J12" s="3">
        <f t="shared" si="2"/>
        <v>8</v>
      </c>
      <c r="K12" s="1">
        <f t="shared" si="3"/>
        <v>7.666666666666667</v>
      </c>
      <c r="L12" s="4">
        <f t="shared" si="4"/>
        <v>6.8249258160237372E-2</v>
      </c>
      <c r="N12" s="8"/>
      <c r="O12" s="33">
        <v>5.3412462908011861E-2</v>
      </c>
      <c r="P12" s="4"/>
      <c r="Q12" s="8"/>
      <c r="R12" s="33">
        <v>3.8575667655786336E-2</v>
      </c>
      <c r="S12" s="10"/>
      <c r="T12" s="6" t="s">
        <v>30</v>
      </c>
      <c r="U12" s="4">
        <v>3.8575667655786336E-2</v>
      </c>
    </row>
    <row r="13" spans="1:21" ht="15.75" thickBot="1" x14ac:dyDescent="0.3">
      <c r="A13">
        <v>9</v>
      </c>
      <c r="B13" s="6" t="s">
        <v>29</v>
      </c>
      <c r="C13" s="28">
        <v>5</v>
      </c>
      <c r="D13" s="28">
        <v>1</v>
      </c>
      <c r="E13" s="28">
        <v>5</v>
      </c>
      <c r="F13" s="28">
        <v>6</v>
      </c>
      <c r="G13" s="28">
        <v>8</v>
      </c>
      <c r="H13" s="3">
        <f t="shared" si="0"/>
        <v>5</v>
      </c>
      <c r="I13" s="3">
        <f t="shared" si="1"/>
        <v>5</v>
      </c>
      <c r="J13" s="3">
        <f t="shared" si="2"/>
        <v>6</v>
      </c>
      <c r="K13" s="1">
        <f t="shared" si="3"/>
        <v>5.333333333333333</v>
      </c>
      <c r="L13" s="4">
        <f>K13/$K$29</f>
        <v>4.747774480712165E-2</v>
      </c>
      <c r="N13" s="8"/>
      <c r="O13" s="33">
        <v>5.3412462908011861E-2</v>
      </c>
      <c r="P13" s="4"/>
      <c r="Q13" s="8"/>
      <c r="R13" s="33">
        <v>3.8575667655786336E-2</v>
      </c>
      <c r="S13" s="10"/>
      <c r="T13" s="6" t="s">
        <v>32</v>
      </c>
      <c r="U13" s="4">
        <v>3.8575667655786336E-2</v>
      </c>
    </row>
    <row r="14" spans="1:21" ht="15.75" thickBot="1" x14ac:dyDescent="0.3">
      <c r="A14">
        <v>10</v>
      </c>
      <c r="B14" s="6" t="s">
        <v>30</v>
      </c>
      <c r="C14" s="28">
        <v>3</v>
      </c>
      <c r="D14" s="28">
        <v>1</v>
      </c>
      <c r="E14" s="28">
        <v>3</v>
      </c>
      <c r="F14" s="28">
        <v>7</v>
      </c>
      <c r="G14" s="28">
        <v>7</v>
      </c>
      <c r="H14" s="3">
        <f t="shared" si="0"/>
        <v>3</v>
      </c>
      <c r="I14" s="3">
        <f t="shared" si="1"/>
        <v>3</v>
      </c>
      <c r="J14" s="3">
        <f t="shared" si="2"/>
        <v>7</v>
      </c>
      <c r="K14" s="1">
        <f t="shared" si="3"/>
        <v>4.333333333333333</v>
      </c>
      <c r="L14" s="4">
        <f>K14/$K$29</f>
        <v>3.8575667655786336E-2</v>
      </c>
      <c r="N14" s="8"/>
      <c r="O14" s="32">
        <v>5.0445103857566759E-2</v>
      </c>
      <c r="P14" s="4"/>
      <c r="Q14" s="8"/>
      <c r="R14" s="32">
        <v>4.4510385756676547E-2</v>
      </c>
      <c r="S14" s="10"/>
      <c r="T14" s="25" t="s">
        <v>38</v>
      </c>
      <c r="U14" s="4">
        <v>3.8575667655786336E-2</v>
      </c>
    </row>
    <row r="15" spans="1:21" ht="15.75" thickBot="1" x14ac:dyDescent="0.3">
      <c r="A15">
        <v>11</v>
      </c>
      <c r="B15" s="6" t="s">
        <v>31</v>
      </c>
      <c r="C15" s="28">
        <v>1</v>
      </c>
      <c r="D15" s="28">
        <v>1</v>
      </c>
      <c r="E15" s="28">
        <v>1</v>
      </c>
      <c r="F15" s="28">
        <v>1</v>
      </c>
      <c r="G15" s="28">
        <v>1</v>
      </c>
      <c r="H15" s="3">
        <f t="shared" si="0"/>
        <v>1</v>
      </c>
      <c r="I15" s="3">
        <f t="shared" si="1"/>
        <v>1</v>
      </c>
      <c r="J15" s="3">
        <f t="shared" si="2"/>
        <v>1</v>
      </c>
      <c r="K15" s="1">
        <f t="shared" si="3"/>
        <v>1</v>
      </c>
      <c r="L15" s="4">
        <f t="shared" si="4"/>
        <v>8.9020771513353102E-3</v>
      </c>
      <c r="N15" s="8"/>
      <c r="O15" s="33">
        <v>4.747774480712165E-2</v>
      </c>
      <c r="P15" s="4"/>
      <c r="Q15" s="8"/>
      <c r="R15" s="33">
        <v>4.4510385756676547E-2</v>
      </c>
      <c r="S15" s="10"/>
      <c r="T15" s="6" t="s">
        <v>22</v>
      </c>
      <c r="U15" s="4">
        <v>4.4510385756676547E-2</v>
      </c>
    </row>
    <row r="16" spans="1:21" ht="15.75" thickBot="1" x14ac:dyDescent="0.3">
      <c r="A16">
        <v>12</v>
      </c>
      <c r="B16" s="36" t="s">
        <v>32</v>
      </c>
      <c r="C16" s="28">
        <v>5</v>
      </c>
      <c r="D16" s="28">
        <v>3</v>
      </c>
      <c r="E16" s="28">
        <v>2</v>
      </c>
      <c r="F16" s="28">
        <v>5</v>
      </c>
      <c r="G16" s="28">
        <v>8</v>
      </c>
      <c r="H16" s="3">
        <f t="shared" si="0"/>
        <v>3</v>
      </c>
      <c r="I16" s="3">
        <f t="shared" si="1"/>
        <v>5</v>
      </c>
      <c r="J16" s="3">
        <f t="shared" si="2"/>
        <v>5</v>
      </c>
      <c r="K16" s="1">
        <f>AVERAGE(H16:J16)</f>
        <v>4.333333333333333</v>
      </c>
      <c r="L16" s="4">
        <f t="shared" si="4"/>
        <v>3.8575667655786336E-2</v>
      </c>
      <c r="N16" s="8"/>
      <c r="O16" s="32">
        <v>4.4510385756676547E-2</v>
      </c>
      <c r="P16" s="4"/>
      <c r="Q16" s="8"/>
      <c r="R16" s="33">
        <v>4.747774480712165E-2</v>
      </c>
      <c r="S16" s="10"/>
      <c r="T16" s="6" t="s">
        <v>36</v>
      </c>
      <c r="U16" s="4">
        <v>4.4510385756676547E-2</v>
      </c>
    </row>
    <row r="17" spans="1:21" ht="30.75" thickBot="1" x14ac:dyDescent="0.3">
      <c r="A17">
        <v>13</v>
      </c>
      <c r="B17" s="24" t="s">
        <v>38</v>
      </c>
      <c r="C17" s="28">
        <v>4</v>
      </c>
      <c r="D17" s="28">
        <v>1</v>
      </c>
      <c r="E17" s="28">
        <v>3</v>
      </c>
      <c r="F17" s="28">
        <v>6</v>
      </c>
      <c r="G17" s="28">
        <v>9</v>
      </c>
      <c r="H17" s="3">
        <f t="shared" si="0"/>
        <v>3</v>
      </c>
      <c r="I17" s="3">
        <f t="shared" si="1"/>
        <v>4</v>
      </c>
      <c r="J17" s="3">
        <f t="shared" si="2"/>
        <v>6</v>
      </c>
      <c r="K17" s="1">
        <f t="shared" si="3"/>
        <v>4.333333333333333</v>
      </c>
      <c r="L17" s="4">
        <f>K17/$K$29</f>
        <v>3.8575667655786336E-2</v>
      </c>
      <c r="N17" s="8"/>
      <c r="O17" s="33">
        <v>4.4510385756676547E-2</v>
      </c>
      <c r="P17" s="4"/>
      <c r="Q17" s="8"/>
      <c r="R17" s="32">
        <v>5.0445103857566759E-2</v>
      </c>
      <c r="S17" s="10"/>
      <c r="T17" s="36" t="s">
        <v>29</v>
      </c>
      <c r="U17" s="4">
        <v>4.747774480712165E-2</v>
      </c>
    </row>
    <row r="18" spans="1:21" ht="30.75" thickBot="1" x14ac:dyDescent="0.3">
      <c r="A18">
        <v>14</v>
      </c>
      <c r="B18" s="5" t="s">
        <v>33</v>
      </c>
      <c r="C18" s="28">
        <v>4</v>
      </c>
      <c r="D18" s="28">
        <v>1</v>
      </c>
      <c r="E18" s="28">
        <v>1</v>
      </c>
      <c r="F18" s="28">
        <v>6</v>
      </c>
      <c r="G18" s="28">
        <v>2</v>
      </c>
      <c r="H18" s="3">
        <f t="shared" si="0"/>
        <v>1</v>
      </c>
      <c r="I18" s="3">
        <f t="shared" si="1"/>
        <v>2</v>
      </c>
      <c r="J18" s="3">
        <f t="shared" si="2"/>
        <v>4</v>
      </c>
      <c r="K18" s="1">
        <f t="shared" si="3"/>
        <v>2.3333333333333335</v>
      </c>
      <c r="L18" s="4">
        <f t="shared" si="4"/>
        <v>2.0771513353115723E-2</v>
      </c>
      <c r="N18" s="8"/>
      <c r="O18" s="33">
        <v>3.8575667655786336E-2</v>
      </c>
      <c r="P18" s="4"/>
      <c r="Q18" s="8"/>
      <c r="R18" s="33">
        <v>5.3412462908011861E-2</v>
      </c>
      <c r="S18" s="10"/>
      <c r="T18" s="5" t="s">
        <v>23</v>
      </c>
      <c r="U18" s="4">
        <v>5.0445103857566759E-2</v>
      </c>
    </row>
    <row r="19" spans="1:21" ht="15.75" thickBot="1" x14ac:dyDescent="0.3">
      <c r="A19">
        <v>15</v>
      </c>
      <c r="B19" s="6" t="s">
        <v>34</v>
      </c>
      <c r="C19" s="28">
        <v>8</v>
      </c>
      <c r="D19" s="28">
        <v>8</v>
      </c>
      <c r="E19" s="28">
        <v>6</v>
      </c>
      <c r="F19" s="28">
        <v>8</v>
      </c>
      <c r="G19" s="28">
        <v>9</v>
      </c>
      <c r="H19" s="3">
        <f t="shared" si="0"/>
        <v>8</v>
      </c>
      <c r="I19" s="3">
        <f t="shared" si="1"/>
        <v>8</v>
      </c>
      <c r="J19" s="3">
        <f t="shared" si="2"/>
        <v>8</v>
      </c>
      <c r="K19" s="1">
        <f t="shared" si="3"/>
        <v>8</v>
      </c>
      <c r="L19" s="4">
        <f t="shared" si="4"/>
        <v>7.1216617210682481E-2</v>
      </c>
      <c r="N19" s="8"/>
      <c r="O19" s="33">
        <v>3.8575667655786336E-2</v>
      </c>
      <c r="P19" s="4"/>
      <c r="Q19" s="8"/>
      <c r="R19" s="33">
        <v>5.3412462908011861E-2</v>
      </c>
      <c r="S19" s="10"/>
      <c r="T19" s="5" t="s">
        <v>25</v>
      </c>
      <c r="U19" s="4">
        <v>5.3412462908011861E-2</v>
      </c>
    </row>
    <row r="20" spans="1:21" ht="15.75" thickBot="1" x14ac:dyDescent="0.3">
      <c r="A20">
        <v>16</v>
      </c>
      <c r="B20" s="6" t="s">
        <v>35</v>
      </c>
      <c r="C20" s="28">
        <v>4</v>
      </c>
      <c r="D20" s="28">
        <v>9</v>
      </c>
      <c r="E20" s="28">
        <v>4</v>
      </c>
      <c r="F20" s="28">
        <v>6</v>
      </c>
      <c r="G20" s="28">
        <v>8</v>
      </c>
      <c r="H20" s="3">
        <f t="shared" si="0"/>
        <v>4</v>
      </c>
      <c r="I20" s="3">
        <f t="shared" si="1"/>
        <v>6</v>
      </c>
      <c r="J20" s="3">
        <f t="shared" si="2"/>
        <v>8</v>
      </c>
      <c r="K20" s="1">
        <f t="shared" si="3"/>
        <v>6</v>
      </c>
      <c r="L20" s="4">
        <f t="shared" si="4"/>
        <v>5.3412462908011861E-2</v>
      </c>
      <c r="N20" s="8"/>
      <c r="O20" s="33">
        <v>3.8575667655786336E-2</v>
      </c>
      <c r="P20" s="4"/>
      <c r="Q20" s="8"/>
      <c r="R20" s="33">
        <v>5.6379821958456956E-2</v>
      </c>
      <c r="S20" s="10"/>
      <c r="T20" s="6" t="s">
        <v>35</v>
      </c>
      <c r="U20" s="4">
        <v>5.3412462908011861E-2</v>
      </c>
    </row>
    <row r="21" spans="1:21" ht="15.75" thickBot="1" x14ac:dyDescent="0.3">
      <c r="A21">
        <v>17</v>
      </c>
      <c r="B21" s="6" t="s">
        <v>36</v>
      </c>
      <c r="C21" s="28">
        <v>1</v>
      </c>
      <c r="D21" s="28">
        <v>5</v>
      </c>
      <c r="E21" s="28">
        <v>8</v>
      </c>
      <c r="F21" s="28">
        <v>2</v>
      </c>
      <c r="G21" s="28">
        <v>8</v>
      </c>
      <c r="H21" s="3">
        <f t="shared" si="0"/>
        <v>2</v>
      </c>
      <c r="I21" s="3">
        <f t="shared" si="1"/>
        <v>5</v>
      </c>
      <c r="J21" s="3">
        <f t="shared" si="2"/>
        <v>8</v>
      </c>
      <c r="K21" s="1">
        <f t="shared" si="3"/>
        <v>5</v>
      </c>
      <c r="L21" s="4">
        <f>K21/$K$29</f>
        <v>4.4510385756676547E-2</v>
      </c>
      <c r="N21" s="8"/>
      <c r="O21" s="33">
        <v>3.5608308605341241E-2</v>
      </c>
      <c r="P21" s="4"/>
      <c r="Q21" s="8"/>
      <c r="R21" s="33">
        <v>5.9347181008902065E-2</v>
      </c>
      <c r="S21" s="10"/>
      <c r="T21" s="6" t="s">
        <v>41</v>
      </c>
      <c r="U21" s="4">
        <v>5.6379821958456956E-2</v>
      </c>
    </row>
    <row r="22" spans="1:21" ht="15.75" thickBot="1" x14ac:dyDescent="0.3">
      <c r="A22">
        <v>18</v>
      </c>
      <c r="B22" s="6" t="s">
        <v>37</v>
      </c>
      <c r="C22" s="28">
        <v>8</v>
      </c>
      <c r="D22" s="28">
        <v>7</v>
      </c>
      <c r="E22" s="28">
        <v>9</v>
      </c>
      <c r="F22" s="28">
        <v>7</v>
      </c>
      <c r="G22" s="28">
        <v>9</v>
      </c>
      <c r="H22" s="3">
        <f t="shared" si="0"/>
        <v>7</v>
      </c>
      <c r="I22" s="3">
        <f t="shared" si="1"/>
        <v>8</v>
      </c>
      <c r="J22" s="3">
        <f t="shared" si="2"/>
        <v>9</v>
      </c>
      <c r="K22" s="1">
        <f t="shared" si="3"/>
        <v>8</v>
      </c>
      <c r="L22" s="4">
        <f t="shared" si="4"/>
        <v>7.1216617210682481E-2</v>
      </c>
      <c r="N22" s="8"/>
      <c r="O22" s="33">
        <v>2.670623145400593E-2</v>
      </c>
      <c r="P22" s="4"/>
      <c r="Q22" s="8"/>
      <c r="R22" s="33">
        <v>6.2314540059347168E-2</v>
      </c>
      <c r="S22" s="10"/>
      <c r="T22" s="6" t="s">
        <v>42</v>
      </c>
      <c r="U22" s="4">
        <v>5.9347181008902065E-2</v>
      </c>
    </row>
    <row r="23" spans="1:21" ht="15.75" thickBot="1" x14ac:dyDescent="0.3">
      <c r="A23">
        <v>19</v>
      </c>
      <c r="B23" s="6" t="s">
        <v>39</v>
      </c>
      <c r="C23" s="28">
        <v>10</v>
      </c>
      <c r="D23" s="28">
        <v>6</v>
      </c>
      <c r="E23" s="28">
        <v>8</v>
      </c>
      <c r="F23" s="28">
        <v>7</v>
      </c>
      <c r="G23" s="28">
        <v>8</v>
      </c>
      <c r="H23" s="3">
        <f t="shared" si="0"/>
        <v>7</v>
      </c>
      <c r="I23" s="3">
        <f t="shared" si="1"/>
        <v>8</v>
      </c>
      <c r="J23" s="3">
        <f t="shared" si="2"/>
        <v>8</v>
      </c>
      <c r="K23" s="1">
        <f t="shared" si="3"/>
        <v>7.666666666666667</v>
      </c>
      <c r="L23" s="4">
        <f t="shared" si="4"/>
        <v>6.8249258160237372E-2</v>
      </c>
      <c r="N23" s="8"/>
      <c r="O23" s="32">
        <v>2.3738872403560825E-2</v>
      </c>
      <c r="P23" s="4"/>
      <c r="Q23" s="8"/>
      <c r="R23" s="33">
        <v>6.8249258160237372E-2</v>
      </c>
      <c r="S23" s="10"/>
      <c r="T23" s="6" t="s">
        <v>40</v>
      </c>
      <c r="U23" s="4">
        <v>6.2314540059347168E-2</v>
      </c>
    </row>
    <row r="24" spans="1:21" ht="30.75" thickBot="1" x14ac:dyDescent="0.3">
      <c r="A24">
        <v>20</v>
      </c>
      <c r="B24" s="6" t="s">
        <v>40</v>
      </c>
      <c r="C24" s="28">
        <v>7</v>
      </c>
      <c r="D24" s="28">
        <v>8</v>
      </c>
      <c r="E24" s="28">
        <v>4</v>
      </c>
      <c r="F24" s="28">
        <v>7</v>
      </c>
      <c r="G24" s="28">
        <v>7</v>
      </c>
      <c r="H24" s="3">
        <f t="shared" si="0"/>
        <v>7</v>
      </c>
      <c r="I24" s="3">
        <f t="shared" si="1"/>
        <v>7</v>
      </c>
      <c r="J24" s="3">
        <f t="shared" si="2"/>
        <v>7</v>
      </c>
      <c r="K24" s="1">
        <f t="shared" si="3"/>
        <v>7</v>
      </c>
      <c r="L24" s="4">
        <f t="shared" si="4"/>
        <v>6.2314540059347168E-2</v>
      </c>
      <c r="N24" s="8"/>
      <c r="O24" s="33">
        <v>2.0771513353115723E-2</v>
      </c>
      <c r="P24" s="4"/>
      <c r="Q24" s="8"/>
      <c r="R24" s="33">
        <v>6.8249258160237372E-2</v>
      </c>
      <c r="S24" s="10"/>
      <c r="T24" s="6" t="s">
        <v>28</v>
      </c>
      <c r="U24" s="4">
        <v>6.8249258160237372E-2</v>
      </c>
    </row>
    <row r="25" spans="1:21" ht="15.75" thickBot="1" x14ac:dyDescent="0.3">
      <c r="A25">
        <v>21</v>
      </c>
      <c r="B25" s="6" t="s">
        <v>41</v>
      </c>
      <c r="C25" s="28">
        <v>10</v>
      </c>
      <c r="D25" s="28">
        <v>1</v>
      </c>
      <c r="E25" s="28">
        <v>7</v>
      </c>
      <c r="F25" s="28">
        <v>4</v>
      </c>
      <c r="G25" s="28">
        <v>8</v>
      </c>
      <c r="H25" s="3">
        <f t="shared" si="0"/>
        <v>4</v>
      </c>
      <c r="I25" s="3">
        <f t="shared" si="1"/>
        <v>7</v>
      </c>
      <c r="J25" s="3">
        <f t="shared" si="2"/>
        <v>8</v>
      </c>
      <c r="K25" s="1">
        <f t="shared" si="3"/>
        <v>6.333333333333333</v>
      </c>
      <c r="L25" s="4">
        <f t="shared" si="4"/>
        <v>5.6379821958456956E-2</v>
      </c>
      <c r="N25" s="8"/>
      <c r="O25" s="32">
        <v>1.780415430267062E-2</v>
      </c>
      <c r="P25" s="4"/>
      <c r="Q25" s="8"/>
      <c r="R25" s="33">
        <v>7.1216617210682481E-2</v>
      </c>
      <c r="S25" s="10"/>
      <c r="T25" s="6" t="s">
        <v>39</v>
      </c>
      <c r="U25" s="4">
        <v>6.8249258160237372E-2</v>
      </c>
    </row>
    <row r="26" spans="1:21" ht="15.75" thickBot="1" x14ac:dyDescent="0.3">
      <c r="A26">
        <v>22</v>
      </c>
      <c r="B26" s="6" t="s">
        <v>42</v>
      </c>
      <c r="C26" s="28">
        <v>6</v>
      </c>
      <c r="D26" s="28">
        <v>1</v>
      </c>
      <c r="E26" s="28">
        <v>8</v>
      </c>
      <c r="F26" s="28">
        <v>7</v>
      </c>
      <c r="G26" s="28">
        <v>7</v>
      </c>
      <c r="H26" s="3">
        <f>QUARTILE(C26:G26,1)</f>
        <v>6</v>
      </c>
      <c r="I26" s="3">
        <f>QUARTILE(C26:G26,2)</f>
        <v>7</v>
      </c>
      <c r="J26" s="3">
        <f>QUARTILE(C26:G26,3)</f>
        <v>7</v>
      </c>
      <c r="K26" s="1">
        <f t="shared" si="3"/>
        <v>6.666666666666667</v>
      </c>
      <c r="L26" s="4">
        <f t="shared" si="4"/>
        <v>5.9347181008902065E-2</v>
      </c>
      <c r="N26" s="8"/>
      <c r="O26" s="35">
        <v>8.9020771513353102E-3</v>
      </c>
      <c r="P26" s="4"/>
      <c r="Q26" s="8"/>
      <c r="R26" s="35">
        <v>7.1216617210682481E-2</v>
      </c>
      <c r="S26" s="10"/>
      <c r="T26" s="6" t="s">
        <v>34</v>
      </c>
      <c r="U26" s="4">
        <v>7.1216617210682481E-2</v>
      </c>
    </row>
    <row r="27" spans="1:21" ht="30.75" thickBot="1" x14ac:dyDescent="0.3">
      <c r="C27" s="7"/>
      <c r="D27" s="7"/>
      <c r="E27" s="7"/>
      <c r="F27" s="7"/>
      <c r="G27" s="7"/>
      <c r="H27" s="3"/>
      <c r="I27" s="3"/>
      <c r="J27" s="3"/>
      <c r="K27" s="1"/>
      <c r="L27" s="4"/>
      <c r="O27" s="22"/>
      <c r="Q27" s="8"/>
      <c r="R27" s="37"/>
      <c r="T27" s="6" t="s">
        <v>37</v>
      </c>
      <c r="U27" s="4">
        <v>7.1216617210682481E-2</v>
      </c>
    </row>
    <row r="28" spans="1:21" x14ac:dyDescent="0.25">
      <c r="H28" s="3"/>
      <c r="I28" s="3"/>
      <c r="J28" s="3"/>
    </row>
    <row r="29" spans="1:21" x14ac:dyDescent="0.25">
      <c r="H29" s="1"/>
      <c r="I29" s="1"/>
      <c r="J29" s="1"/>
      <c r="K29" s="1">
        <f>SUM(K5:K27)</f>
        <v>112.33333333333336</v>
      </c>
      <c r="L29" s="10">
        <f>SUM(L5:L27)</f>
        <v>0.99999999999999978</v>
      </c>
      <c r="Q29" s="8">
        <f>SUM(Q5:Q27)</f>
        <v>0</v>
      </c>
    </row>
    <row r="30" spans="1:21" x14ac:dyDescent="0.25">
      <c r="Q30" s="9">
        <v>1</v>
      </c>
      <c r="R30" s="10" t="e">
        <f>SUM(#REF!)</f>
        <v>#REF!</v>
      </c>
    </row>
    <row r="32" spans="1:21" x14ac:dyDescent="0.25">
      <c r="C32">
        <v>9.8333333333333304</v>
      </c>
      <c r="D32">
        <v>9.6666666666666661</v>
      </c>
      <c r="E32">
        <v>9.5</v>
      </c>
      <c r="F32">
        <v>7.833333333333333</v>
      </c>
      <c r="G32">
        <v>7.2857142857142856</v>
      </c>
      <c r="H32">
        <v>6.28571428571429</v>
      </c>
      <c r="I32">
        <v>6</v>
      </c>
      <c r="J32">
        <v>5.6666666666666696</v>
      </c>
      <c r="K32">
        <v>4.5714285714285712</v>
      </c>
      <c r="L32">
        <v>3.4285714285714284</v>
      </c>
    </row>
    <row r="35" spans="1:23" ht="15.75" thickBot="1" x14ac:dyDescent="0.3">
      <c r="Q35">
        <v>1</v>
      </c>
      <c r="S35">
        <f>AVERAGE(Q35:Q36)</f>
        <v>5.5</v>
      </c>
    </row>
    <row r="36" spans="1:23" ht="15.75" thickBot="1" x14ac:dyDescent="0.3">
      <c r="A36">
        <v>1</v>
      </c>
      <c r="B36" t="s">
        <v>18</v>
      </c>
      <c r="C36" s="7"/>
      <c r="D36" s="7"/>
      <c r="E36" s="7"/>
      <c r="F36" s="7"/>
      <c r="G36" s="7"/>
      <c r="H36" s="7"/>
      <c r="I36" s="7"/>
      <c r="J36" s="7"/>
      <c r="K36" s="7"/>
      <c r="L36" s="7"/>
      <c r="Q36">
        <v>10</v>
      </c>
    </row>
    <row r="37" spans="1:23" ht="15.75" thickBot="1" x14ac:dyDescent="0.3">
      <c r="A37">
        <v>2</v>
      </c>
      <c r="B37" t="s">
        <v>19</v>
      </c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23" ht="15.75" thickBot="1" x14ac:dyDescent="0.3">
      <c r="A38">
        <v>3</v>
      </c>
      <c r="B38" t="s">
        <v>20</v>
      </c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23" ht="15.75" thickBot="1" x14ac:dyDescent="0.3"/>
    <row r="40" spans="1:23" ht="15.75" thickBot="1" x14ac:dyDescent="0.3"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23" ht="15.75" thickBot="1" x14ac:dyDescent="0.3"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23" ht="15.75" thickBot="1" x14ac:dyDescent="0.3">
      <c r="C42" s="7"/>
      <c r="D42" s="7"/>
      <c r="E42" s="7"/>
      <c r="F42" s="7"/>
      <c r="G42" s="7"/>
      <c r="H42" s="7"/>
      <c r="I42" s="7"/>
      <c r="J42" s="7"/>
      <c r="K42" s="7"/>
      <c r="L42" s="7"/>
    </row>
    <row r="45" spans="1:23" x14ac:dyDescent="0.25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x14ac:dyDescent="0.25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x14ac:dyDescent="0.25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x14ac:dyDescent="0.25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2:23" x14ac:dyDescent="0.25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1048576" spans="1:1" x14ac:dyDescent="0.25">
      <c r="A1048576" t="s">
        <v>43</v>
      </c>
    </row>
  </sheetData>
  <sortState xmlns:xlrd2="http://schemas.microsoft.com/office/spreadsheetml/2017/richdata2" ref="T3:U24">
    <sortCondition ref="U3:U24"/>
  </sortState>
  <mergeCells count="2">
    <mergeCell ref="C3:G3"/>
    <mergeCell ref="N3:S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2011-10-11T17:58:38Z</dcterms:created>
  <dcterms:modified xsi:type="dcterms:W3CDTF">2022-03-17T01:40:48Z</dcterms:modified>
</cp:coreProperties>
</file>